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1-05/"/>
    </mc:Choice>
  </mc:AlternateContent>
  <xr:revisionPtr revIDLastSave="0" documentId="8_{E3D5950B-9421-7C46-8204-F6BA361C7239}" xr6:coauthVersionLast="47" xr6:coauthVersionMax="47" xr10:uidLastSave="{00000000-0000-0000-0000-000000000000}"/>
  <bookViews>
    <workbookView xWindow="120" yWindow="3040" windowWidth="1880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R13" i="1" s="1"/>
  <c r="S13" i="1" s="1"/>
  <c r="G13" i="1"/>
  <c r="H13" i="1"/>
  <c r="Y13" i="1" s="1"/>
  <c r="AE13" i="1" s="1"/>
  <c r="I13" i="1"/>
  <c r="J13" i="1"/>
  <c r="Z13" i="1" s="1"/>
  <c r="AA13" i="1" s="1"/>
  <c r="K13" i="1"/>
  <c r="L13" i="1"/>
  <c r="M13" i="1"/>
  <c r="N13" i="1"/>
  <c r="O13" i="1"/>
  <c r="P13" i="1"/>
  <c r="A14" i="1"/>
  <c r="B14" i="1"/>
  <c r="C14" i="1"/>
  <c r="D14" i="1" s="1"/>
  <c r="X14" i="1" s="1"/>
  <c r="E14" i="1"/>
  <c r="R14" i="1" s="1"/>
  <c r="S14" i="1" s="1"/>
  <c r="F14" i="1"/>
  <c r="G14" i="1"/>
  <c r="H14" i="1"/>
  <c r="Y14" i="1" s="1"/>
  <c r="AE14" i="1" s="1"/>
  <c r="I14" i="1"/>
  <c r="J14" i="1"/>
  <c r="Z14" i="1" s="1"/>
  <c r="AA14" i="1" s="1"/>
  <c r="K14" i="1"/>
  <c r="L14" i="1"/>
  <c r="T14" i="1" s="1"/>
  <c r="AC14" i="1" s="1"/>
  <c r="AD14" i="1" s="1"/>
  <c r="M14" i="1"/>
  <c r="N14" i="1"/>
  <c r="O14" i="1"/>
  <c r="P14" i="1"/>
  <c r="A15" i="1"/>
  <c r="B15" i="1"/>
  <c r="C15" i="1"/>
  <c r="D15" i="1" s="1"/>
  <c r="X15" i="1" s="1"/>
  <c r="E15" i="1"/>
  <c r="F15" i="1"/>
  <c r="R15" i="1"/>
  <c r="S15" i="1" s="1"/>
  <c r="G15" i="1"/>
  <c r="H15" i="1"/>
  <c r="Y15" i="1" s="1"/>
  <c r="AE15" i="1" s="1"/>
  <c r="I15" i="1"/>
  <c r="J15" i="1"/>
  <c r="Z15" i="1"/>
  <c r="AA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 s="1"/>
  <c r="AA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 s="1"/>
  <c r="I17" i="1"/>
  <c r="J17" i="1"/>
  <c r="Z17" i="1" s="1"/>
  <c r="AA17" i="1" s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 s="1"/>
  <c r="AE18" i="1" s="1"/>
  <c r="I18" i="1"/>
  <c r="J18" i="1"/>
  <c r="Z18" i="1" s="1"/>
  <c r="AA18" i="1" s="1"/>
  <c r="K18" i="1"/>
  <c r="L18" i="1"/>
  <c r="V18" i="1" s="1"/>
  <c r="M18" i="1"/>
  <c r="N18" i="1"/>
  <c r="O18" i="1"/>
  <c r="P18" i="1"/>
  <c r="A19" i="1"/>
  <c r="B19" i="1"/>
  <c r="C19" i="1"/>
  <c r="D19" i="1" s="1"/>
  <c r="X19" i="1" s="1"/>
  <c r="E19" i="1"/>
  <c r="F19" i="1"/>
  <c r="R19" i="1" s="1"/>
  <c r="S19" i="1" s="1"/>
  <c r="G19" i="1"/>
  <c r="H19" i="1"/>
  <c r="Y19" i="1" s="1"/>
  <c r="AE19" i="1" s="1"/>
  <c r="I19" i="1"/>
  <c r="J19" i="1"/>
  <c r="Z19" i="1" s="1"/>
  <c r="AA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 s="1"/>
  <c r="I20" i="1"/>
  <c r="J20" i="1"/>
  <c r="Z20" i="1"/>
  <c r="AA20" i="1" s="1"/>
  <c r="K20" i="1"/>
  <c r="L20" i="1"/>
  <c r="M20" i="1"/>
  <c r="N20" i="1"/>
  <c r="O20" i="1"/>
  <c r="P20" i="1"/>
  <c r="A21" i="1"/>
  <c r="B21" i="1"/>
  <c r="C21" i="1"/>
  <c r="D21" i="1"/>
  <c r="X21" i="1" s="1"/>
  <c r="E21" i="1"/>
  <c r="F21" i="1"/>
  <c r="R21" i="1"/>
  <c r="S21" i="1"/>
  <c r="G21" i="1"/>
  <c r="H21" i="1"/>
  <c r="Y21" i="1"/>
  <c r="AE21" i="1" s="1"/>
  <c r="I21" i="1"/>
  <c r="J21" i="1"/>
  <c r="Z21" i="1"/>
  <c r="AA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R22" i="1" s="1"/>
  <c r="S22" i="1" s="1"/>
  <c r="G22" i="1"/>
  <c r="H22" i="1"/>
  <c r="Y22" i="1"/>
  <c r="AE22" i="1" s="1"/>
  <c r="I22" i="1"/>
  <c r="J22" i="1"/>
  <c r="Z22" i="1"/>
  <c r="AA22" i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 s="1"/>
  <c r="AE23" i="1" s="1"/>
  <c r="I23" i="1"/>
  <c r="J23" i="1"/>
  <c r="Z23" i="1" s="1"/>
  <c r="AA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 s="1"/>
  <c r="AA24" i="1" s="1"/>
  <c r="K24" i="1"/>
  <c r="L24" i="1"/>
  <c r="T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/>
  <c r="I25" i="1"/>
  <c r="J25" i="1"/>
  <c r="Z25" i="1"/>
  <c r="AA25" i="1" s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R26" i="1" s="1"/>
  <c r="S26" i="1" s="1"/>
  <c r="G26" i="1"/>
  <c r="H26" i="1"/>
  <c r="Y26" i="1" s="1"/>
  <c r="AE26" i="1" s="1"/>
  <c r="I26" i="1"/>
  <c r="J26" i="1"/>
  <c r="Z26" i="1" s="1"/>
  <c r="AA26" i="1" s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R27" i="1" s="1"/>
  <c r="S27" i="1" s="1"/>
  <c r="G27" i="1"/>
  <c r="H27" i="1"/>
  <c r="Y27" i="1" s="1"/>
  <c r="AE27" i="1" s="1"/>
  <c r="I27" i="1"/>
  <c r="J27" i="1"/>
  <c r="Z27" i="1" s="1"/>
  <c r="AA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/>
  <c r="AA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 s="1"/>
  <c r="I29" i="1"/>
  <c r="J29" i="1"/>
  <c r="Z29" i="1" s="1"/>
  <c r="AA29" i="1" s="1"/>
  <c r="K29" i="1"/>
  <c r="L29" i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/>
  <c r="I30" i="1"/>
  <c r="J30" i="1"/>
  <c r="Z30" i="1"/>
  <c r="K30" i="1"/>
  <c r="L30" i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/>
  <c r="AE31" i="1" s="1"/>
  <c r="I31" i="1"/>
  <c r="J31" i="1"/>
  <c r="Z31" i="1"/>
  <c r="K31" i="1"/>
  <c r="L31" i="1"/>
  <c r="V31" i="1" s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/>
  <c r="AA33" i="1" s="1"/>
  <c r="K33" i="1"/>
  <c r="L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R35" i="1" s="1"/>
  <c r="S35" i="1" s="1"/>
  <c r="G35" i="1"/>
  <c r="H35" i="1"/>
  <c r="Y35" i="1"/>
  <c r="AE35" i="1" s="1"/>
  <c r="I35" i="1"/>
  <c r="J35" i="1"/>
  <c r="Z35" i="1" s="1"/>
  <c r="K35" i="1"/>
  <c r="L35" i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AA36" i="1" s="1"/>
  <c r="K36" i="1"/>
  <c r="L36" i="1"/>
  <c r="M36" i="1"/>
  <c r="N36" i="1"/>
  <c r="O36" i="1"/>
  <c r="P36" i="1"/>
  <c r="A37" i="1"/>
  <c r="B37" i="1"/>
  <c r="C37" i="1"/>
  <c r="D37" i="1"/>
  <c r="X37" i="1" s="1"/>
  <c r="E37" i="1"/>
  <c r="F37" i="1"/>
  <c r="R37" i="1"/>
  <c r="S37" i="1"/>
  <c r="G37" i="1"/>
  <c r="H37" i="1"/>
  <c r="Y37" i="1"/>
  <c r="I37" i="1"/>
  <c r="J37" i="1"/>
  <c r="Z37" i="1" s="1"/>
  <c r="AA37" i="1" s="1"/>
  <c r="K37" i="1"/>
  <c r="L37" i="1"/>
  <c r="M37" i="1"/>
  <c r="N37" i="1"/>
  <c r="O37" i="1"/>
  <c r="P37" i="1"/>
  <c r="A38" i="1"/>
  <c r="B38" i="1"/>
  <c r="C38" i="1"/>
  <c r="D38" i="1" s="1"/>
  <c r="X38" i="1" s="1"/>
  <c r="E38" i="1"/>
  <c r="F38" i="1"/>
  <c r="R38" i="1" s="1"/>
  <c r="S38" i="1" s="1"/>
  <c r="G38" i="1"/>
  <c r="H38" i="1"/>
  <c r="Y38" i="1" s="1"/>
  <c r="AE38" i="1" s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 s="1"/>
  <c r="AE39" i="1" s="1"/>
  <c r="I39" i="1"/>
  <c r="J39" i="1"/>
  <c r="Z39" i="1" s="1"/>
  <c r="K39" i="1"/>
  <c r="L39" i="1"/>
  <c r="M39" i="1"/>
  <c r="N39" i="1"/>
  <c r="O39" i="1"/>
  <c r="P39" i="1"/>
  <c r="A40" i="1"/>
  <c r="B40" i="1"/>
  <c r="C40" i="1"/>
  <c r="D40" i="1" s="1"/>
  <c r="X40" i="1" s="1"/>
  <c r="E40" i="1"/>
  <c r="F40" i="1"/>
  <c r="R40" i="1" s="1"/>
  <c r="S40" i="1" s="1"/>
  <c r="G40" i="1"/>
  <c r="H40" i="1"/>
  <c r="Y40" i="1" s="1"/>
  <c r="AE40" i="1" s="1"/>
  <c r="I40" i="1"/>
  <c r="J40" i="1"/>
  <c r="Z40" i="1"/>
  <c r="K40" i="1"/>
  <c r="L40" i="1"/>
  <c r="V40" i="1" s="1"/>
  <c r="T40" i="1"/>
  <c r="AC40" i="1" s="1"/>
  <c r="AD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AE41" i="1" s="1"/>
  <c r="I41" i="1"/>
  <c r="J41" i="1"/>
  <c r="Z41" i="1"/>
  <c r="AA41" i="1" s="1"/>
  <c r="K41" i="1"/>
  <c r="L41" i="1"/>
  <c r="M41" i="1"/>
  <c r="N41" i="1"/>
  <c r="O41" i="1"/>
  <c r="P41" i="1"/>
  <c r="A42" i="1"/>
  <c r="B42" i="1"/>
  <c r="C42" i="1"/>
  <c r="D42" i="1"/>
  <c r="X42" i="1" s="1"/>
  <c r="E42" i="1"/>
  <c r="F42" i="1"/>
  <c r="R42" i="1" s="1"/>
  <c r="S42" i="1" s="1"/>
  <c r="G42" i="1"/>
  <c r="H42" i="1"/>
  <c r="Y42" i="1"/>
  <c r="AE42" i="1" s="1"/>
  <c r="I42" i="1"/>
  <c r="J42" i="1"/>
  <c r="Z42" i="1"/>
  <c r="K42" i="1"/>
  <c r="L42" i="1"/>
  <c r="M42" i="1"/>
  <c r="N42" i="1"/>
  <c r="O42" i="1"/>
  <c r="P42" i="1"/>
  <c r="A43" i="1"/>
  <c r="B43" i="1"/>
  <c r="C43" i="1"/>
  <c r="D43" i="1" s="1"/>
  <c r="X43" i="1" s="1"/>
  <c r="E43" i="1"/>
  <c r="F43" i="1"/>
  <c r="R43" i="1" s="1"/>
  <c r="S43" i="1" s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/>
  <c r="X44" i="1"/>
  <c r="E44" i="1"/>
  <c r="R44" i="1" s="1"/>
  <c r="S44" i="1" s="1"/>
  <c r="F44" i="1"/>
  <c r="G44" i="1"/>
  <c r="H44" i="1"/>
  <c r="Y44" i="1"/>
  <c r="AE44" i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R45" i="1" s="1"/>
  <c r="S45" i="1" s="1"/>
  <c r="G45" i="1"/>
  <c r="H45" i="1"/>
  <c r="Y45" i="1" s="1"/>
  <c r="AE45" i="1" s="1"/>
  <c r="I45" i="1"/>
  <c r="J45" i="1"/>
  <c r="Z45" i="1" s="1"/>
  <c r="K45" i="1"/>
  <c r="L45" i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 s="1"/>
  <c r="K46" i="1"/>
  <c r="L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 s="1"/>
  <c r="AE47" i="1" s="1"/>
  <c r="I47" i="1"/>
  <c r="J47" i="1"/>
  <c r="Z47" i="1" s="1"/>
  <c r="K47" i="1"/>
  <c r="L47" i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 s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/>
  <c r="X49" i="1" s="1"/>
  <c r="E49" i="1"/>
  <c r="F49" i="1"/>
  <c r="R49" i="1" s="1"/>
  <c r="S49" i="1" s="1"/>
  <c r="G49" i="1"/>
  <c r="H49" i="1"/>
  <c r="Y49" i="1"/>
  <c r="AE49" i="1" s="1"/>
  <c r="I49" i="1"/>
  <c r="J49" i="1"/>
  <c r="Z49" i="1" s="1"/>
  <c r="AA49" i="1" s="1"/>
  <c r="K49" i="1"/>
  <c r="L49" i="1"/>
  <c r="V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 s="1"/>
  <c r="AE50" i="1" s="1"/>
  <c r="I50" i="1"/>
  <c r="J50" i="1"/>
  <c r="Z50" i="1" s="1"/>
  <c r="K50" i="1"/>
  <c r="L50" i="1"/>
  <c r="M50" i="1"/>
  <c r="N50" i="1"/>
  <c r="O50" i="1"/>
  <c r="P50" i="1"/>
  <c r="A51" i="1"/>
  <c r="B51" i="1"/>
  <c r="C51" i="1"/>
  <c r="D51" i="1" s="1"/>
  <c r="X51" i="1" s="1"/>
  <c r="E51" i="1"/>
  <c r="F51" i="1"/>
  <c r="R51" i="1"/>
  <c r="S51" i="1" s="1"/>
  <c r="G51" i="1"/>
  <c r="H51" i="1"/>
  <c r="Y51" i="1" s="1"/>
  <c r="AE51" i="1" s="1"/>
  <c r="I51" i="1"/>
  <c r="J51" i="1"/>
  <c r="Z51" i="1"/>
  <c r="K51" i="1"/>
  <c r="L51" i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 s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R53" i="1" s="1"/>
  <c r="S53" i="1" s="1"/>
  <c r="F53" i="1"/>
  <c r="G53" i="1"/>
  <c r="H53" i="1"/>
  <c r="Y53" i="1"/>
  <c r="AE53" i="1"/>
  <c r="I53" i="1"/>
  <c r="J53" i="1"/>
  <c r="Z53" i="1"/>
  <c r="AA53" i="1" s="1"/>
  <c r="K53" i="1"/>
  <c r="L53" i="1"/>
  <c r="T53" i="1"/>
  <c r="AB53" i="1" s="1"/>
  <c r="V53" i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/>
  <c r="I54" i="1"/>
  <c r="J54" i="1"/>
  <c r="Z54" i="1"/>
  <c r="K54" i="1"/>
  <c r="L54" i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 s="1"/>
  <c r="AE55" i="1" s="1"/>
  <c r="I55" i="1"/>
  <c r="J55" i="1"/>
  <c r="Z55" i="1"/>
  <c r="K55" i="1"/>
  <c r="L55" i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/>
  <c r="I56" i="1"/>
  <c r="J56" i="1"/>
  <c r="Z56" i="1"/>
  <c r="K56" i="1"/>
  <c r="L56" i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/>
  <c r="I57" i="1"/>
  <c r="J57" i="1"/>
  <c r="Z57" i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 s="1"/>
  <c r="AE58" i="1" s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R59" i="1"/>
  <c r="S59" i="1"/>
  <c r="G59" i="1"/>
  <c r="H59" i="1"/>
  <c r="Y59" i="1" s="1"/>
  <c r="AE59" i="1" s="1"/>
  <c r="I59" i="1"/>
  <c r="J59" i="1"/>
  <c r="Z59" i="1"/>
  <c r="K59" i="1"/>
  <c r="L59" i="1"/>
  <c r="M59" i="1"/>
  <c r="N59" i="1"/>
  <c r="O59" i="1"/>
  <c r="P59" i="1"/>
  <c r="A60" i="1"/>
  <c r="B60" i="1"/>
  <c r="C60" i="1"/>
  <c r="D60" i="1" s="1"/>
  <c r="X60" i="1" s="1"/>
  <c r="E60" i="1"/>
  <c r="F60" i="1"/>
  <c r="R60" i="1" s="1"/>
  <c r="S60" i="1" s="1"/>
  <c r="G60" i="1"/>
  <c r="H60" i="1"/>
  <c r="Y60" i="1" s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 s="1"/>
  <c r="AE61" i="1" s="1"/>
  <c r="I61" i="1"/>
  <c r="J61" i="1"/>
  <c r="Z61" i="1" s="1"/>
  <c r="K61" i="1"/>
  <c r="T61" i="1" s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V62" i="1" s="1"/>
  <c r="M62" i="1"/>
  <c r="N62" i="1"/>
  <c r="O62" i="1"/>
  <c r="P62" i="1"/>
  <c r="A63" i="1"/>
  <c r="B63" i="1"/>
  <c r="C63" i="1"/>
  <c r="D63" i="1" s="1"/>
  <c r="X63" i="1" s="1"/>
  <c r="AA63" i="1" s="1"/>
  <c r="E63" i="1"/>
  <c r="R63" i="1" s="1"/>
  <c r="F63" i="1"/>
  <c r="S63" i="1"/>
  <c r="G63" i="1"/>
  <c r="H63" i="1"/>
  <c r="Y63" i="1"/>
  <c r="AE63" i="1" s="1"/>
  <c r="I63" i="1"/>
  <c r="J63" i="1"/>
  <c r="Z63" i="1"/>
  <c r="K63" i="1"/>
  <c r="L63" i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/>
  <c r="I64" i="1"/>
  <c r="J64" i="1"/>
  <c r="Z64" i="1" s="1"/>
  <c r="K64" i="1"/>
  <c r="L64" i="1"/>
  <c r="M64" i="1"/>
  <c r="N64" i="1"/>
  <c r="O64" i="1"/>
  <c r="P64" i="1"/>
  <c r="A65" i="1"/>
  <c r="B65" i="1"/>
  <c r="C65" i="1"/>
  <c r="D65" i="1"/>
  <c r="X65" i="1"/>
  <c r="E65" i="1"/>
  <c r="F65" i="1"/>
  <c r="G65" i="1"/>
  <c r="H65" i="1"/>
  <c r="Y65" i="1" s="1"/>
  <c r="AE65" i="1" s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 s="1"/>
  <c r="AA66" i="1" s="1"/>
  <c r="K66" i="1"/>
  <c r="L66" i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AE68" i="1" s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/>
  <c r="E69" i="1"/>
  <c r="F69" i="1"/>
  <c r="G69" i="1"/>
  <c r="H69" i="1"/>
  <c r="Y69" i="1" s="1"/>
  <c r="AE69" i="1" s="1"/>
  <c r="I69" i="1"/>
  <c r="J69" i="1"/>
  <c r="Z69" i="1" s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R70" i="1"/>
  <c r="S70" i="1"/>
  <c r="G70" i="1"/>
  <c r="H70" i="1"/>
  <c r="Y70" i="1" s="1"/>
  <c r="AE70" i="1" s="1"/>
  <c r="I70" i="1"/>
  <c r="J70" i="1"/>
  <c r="Z70" i="1"/>
  <c r="K70" i="1"/>
  <c r="L70" i="1"/>
  <c r="V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/>
  <c r="AE71" i="1" s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/>
  <c r="AE72" i="1"/>
  <c r="I72" i="1"/>
  <c r="J72" i="1"/>
  <c r="Z72" i="1" s="1"/>
  <c r="K72" i="1"/>
  <c r="L72" i="1"/>
  <c r="V72" i="1"/>
  <c r="M72" i="1"/>
  <c r="N72" i="1"/>
  <c r="O72" i="1"/>
  <c r="P72" i="1"/>
  <c r="A73" i="1"/>
  <c r="B73" i="1"/>
  <c r="C73" i="1"/>
  <c r="D73" i="1"/>
  <c r="X73" i="1"/>
  <c r="E73" i="1"/>
  <c r="R73" i="1"/>
  <c r="F73" i="1"/>
  <c r="G73" i="1"/>
  <c r="H73" i="1"/>
  <c r="Y73" i="1" s="1"/>
  <c r="I73" i="1"/>
  <c r="J73" i="1"/>
  <c r="Z73" i="1"/>
  <c r="K73" i="1"/>
  <c r="T73" i="1"/>
  <c r="U73" i="1" s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/>
  <c r="AE76" i="1"/>
  <c r="I76" i="1"/>
  <c r="J76" i="1"/>
  <c r="Z76" i="1" s="1"/>
  <c r="AA76" i="1" s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/>
  <c r="X78" i="1" s="1"/>
  <c r="E78" i="1"/>
  <c r="F78" i="1"/>
  <c r="R78" i="1" s="1"/>
  <c r="S78" i="1" s="1"/>
  <c r="G78" i="1"/>
  <c r="H78" i="1"/>
  <c r="Y78" i="1" s="1"/>
  <c r="AE78" i="1" s="1"/>
  <c r="I78" i="1"/>
  <c r="J78" i="1"/>
  <c r="Z78" i="1" s="1"/>
  <c r="K78" i="1"/>
  <c r="L78" i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 s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/>
  <c r="AE80" i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 s="1"/>
  <c r="I81" i="1"/>
  <c r="J81" i="1"/>
  <c r="Z81" i="1"/>
  <c r="K81" i="1"/>
  <c r="L81" i="1"/>
  <c r="V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/>
  <c r="AE82" i="1" s="1"/>
  <c r="I82" i="1"/>
  <c r="J82" i="1"/>
  <c r="Z82" i="1" s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AE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 s="1"/>
  <c r="AE84" i="1" s="1"/>
  <c r="I84" i="1"/>
  <c r="J84" i="1"/>
  <c r="Z84" i="1" s="1"/>
  <c r="AA84" i="1" s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R85" i="1" s="1"/>
  <c r="S85" i="1" s="1"/>
  <c r="G85" i="1"/>
  <c r="H85" i="1"/>
  <c r="Y85" i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 s="1"/>
  <c r="AE86" i="1" s="1"/>
  <c r="I86" i="1"/>
  <c r="J86" i="1"/>
  <c r="Z86" i="1" s="1"/>
  <c r="K86" i="1"/>
  <c r="L86" i="1"/>
  <c r="V86" i="1"/>
  <c r="M86" i="1"/>
  <c r="N86" i="1"/>
  <c r="O86" i="1"/>
  <c r="P86" i="1"/>
  <c r="A87" i="1"/>
  <c r="B87" i="1"/>
  <c r="C87" i="1"/>
  <c r="D87" i="1"/>
  <c r="X87" i="1"/>
  <c r="E87" i="1"/>
  <c r="F87" i="1"/>
  <c r="R87" i="1" s="1"/>
  <c r="S87" i="1" s="1"/>
  <c r="G87" i="1"/>
  <c r="H87" i="1"/>
  <c r="Y87" i="1"/>
  <c r="AE87" i="1" s="1"/>
  <c r="I87" i="1"/>
  <c r="J87" i="1"/>
  <c r="Z87" i="1" s="1"/>
  <c r="K87" i="1"/>
  <c r="L87" i="1"/>
  <c r="V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/>
  <c r="AE88" i="1"/>
  <c r="I88" i="1"/>
  <c r="J88" i="1"/>
  <c r="Z88" i="1"/>
  <c r="K88" i="1"/>
  <c r="L88" i="1"/>
  <c r="V88" i="1" s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 s="1"/>
  <c r="I89" i="1"/>
  <c r="J89" i="1"/>
  <c r="Z89" i="1"/>
  <c r="AA89" i="1" s="1"/>
  <c r="K89" i="1"/>
  <c r="L89" i="1"/>
  <c r="V89" i="1" s="1"/>
  <c r="M89" i="1"/>
  <c r="N89" i="1"/>
  <c r="O89" i="1"/>
  <c r="P89" i="1"/>
  <c r="A90" i="1"/>
  <c r="B90" i="1"/>
  <c r="C90" i="1"/>
  <c r="D90" i="1" s="1"/>
  <c r="X90" i="1" s="1"/>
  <c r="E90" i="1"/>
  <c r="F90" i="1"/>
  <c r="R90" i="1"/>
  <c r="S90" i="1" s="1"/>
  <c r="G90" i="1"/>
  <c r="H90" i="1"/>
  <c r="Y90" i="1" s="1"/>
  <c r="AE90" i="1" s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/>
  <c r="AE91" i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 s="1"/>
  <c r="AA92" i="1" s="1"/>
  <c r="E92" i="1"/>
  <c r="F92" i="1"/>
  <c r="G92" i="1"/>
  <c r="H92" i="1"/>
  <c r="Y92" i="1" s="1"/>
  <c r="AE92" i="1" s="1"/>
  <c r="I92" i="1"/>
  <c r="J92" i="1"/>
  <c r="Z92" i="1"/>
  <c r="K92" i="1"/>
  <c r="L92" i="1"/>
  <c r="V92" i="1" s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/>
  <c r="AE93" i="1" s="1"/>
  <c r="I93" i="1"/>
  <c r="J93" i="1"/>
  <c r="Z93" i="1"/>
  <c r="K93" i="1"/>
  <c r="L93" i="1"/>
  <c r="V93" i="1"/>
  <c r="M93" i="1"/>
  <c r="N93" i="1"/>
  <c r="O93" i="1"/>
  <c r="P93" i="1"/>
  <c r="A94" i="1"/>
  <c r="B94" i="1"/>
  <c r="C94" i="1"/>
  <c r="D94" i="1"/>
  <c r="X94" i="1"/>
  <c r="E94" i="1"/>
  <c r="F94" i="1"/>
  <c r="G94" i="1"/>
  <c r="H94" i="1"/>
  <c r="Y94" i="1" s="1"/>
  <c r="AE94" i="1" s="1"/>
  <c r="I94" i="1"/>
  <c r="J94" i="1"/>
  <c r="Z94" i="1"/>
  <c r="AA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R95" i="1" s="1"/>
  <c r="S95" i="1" s="1"/>
  <c r="F95" i="1"/>
  <c r="G95" i="1"/>
  <c r="H95" i="1"/>
  <c r="Y95" i="1" s="1"/>
  <c r="AE95" i="1" s="1"/>
  <c r="I95" i="1"/>
  <c r="J95" i="1"/>
  <c r="Z95" i="1" s="1"/>
  <c r="K95" i="1"/>
  <c r="L95" i="1"/>
  <c r="V95" i="1" s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/>
  <c r="AE96" i="1" s="1"/>
  <c r="I96" i="1"/>
  <c r="J96" i="1"/>
  <c r="Z96" i="1" s="1"/>
  <c r="K96" i="1"/>
  <c r="L96" i="1"/>
  <c r="M96" i="1"/>
  <c r="N96" i="1"/>
  <c r="O96" i="1"/>
  <c r="P96" i="1"/>
  <c r="A97" i="1"/>
  <c r="B97" i="1"/>
  <c r="C97" i="1"/>
  <c r="D97" i="1" s="1"/>
  <c r="X97" i="1" s="1"/>
  <c r="E97" i="1"/>
  <c r="R97" i="1"/>
  <c r="S97" i="1" s="1"/>
  <c r="F97" i="1"/>
  <c r="G97" i="1"/>
  <c r="H97" i="1"/>
  <c r="Y97" i="1" s="1"/>
  <c r="AE97" i="1" s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R98" i="1" s="1"/>
  <c r="S98" i="1" s="1"/>
  <c r="G98" i="1"/>
  <c r="H98" i="1"/>
  <c r="Y98" i="1" s="1"/>
  <c r="AE98" i="1" s="1"/>
  <c r="I98" i="1"/>
  <c r="J98" i="1"/>
  <c r="Z98" i="1" s="1"/>
  <c r="AA98" i="1" s="1"/>
  <c r="K98" i="1"/>
  <c r="L98" i="1"/>
  <c r="M98" i="1"/>
  <c r="N98" i="1"/>
  <c r="O98" i="1"/>
  <c r="P98" i="1"/>
  <c r="A99" i="1"/>
  <c r="B99" i="1"/>
  <c r="C99" i="1"/>
  <c r="D99" i="1" s="1"/>
  <c r="X99" i="1"/>
  <c r="E99" i="1"/>
  <c r="F99" i="1"/>
  <c r="G99" i="1"/>
  <c r="H99" i="1"/>
  <c r="Y99" i="1" s="1"/>
  <c r="AE99" i="1" s="1"/>
  <c r="I99" i="1"/>
  <c r="J99" i="1"/>
  <c r="Z99" i="1" s="1"/>
  <c r="AA99" i="1" s="1"/>
  <c r="K99" i="1"/>
  <c r="L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 s="1"/>
  <c r="AE100" i="1"/>
  <c r="I100" i="1"/>
  <c r="J100" i="1"/>
  <c r="Z100" i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V101" i="1" s="1"/>
  <c r="M101" i="1"/>
  <c r="N101" i="1"/>
  <c r="O101" i="1"/>
  <c r="P101" i="1"/>
  <c r="A102" i="1"/>
  <c r="B102" i="1"/>
  <c r="C102" i="1"/>
  <c r="D102" i="1" s="1"/>
  <c r="X102" i="1" s="1"/>
  <c r="E102" i="1"/>
  <c r="F102" i="1"/>
  <c r="R102" i="1"/>
  <c r="S102" i="1" s="1"/>
  <c r="G102" i="1"/>
  <c r="H102" i="1"/>
  <c r="Y102" i="1"/>
  <c r="AE102" i="1"/>
  <c r="I102" i="1"/>
  <c r="J102" i="1"/>
  <c r="Z102" i="1"/>
  <c r="AA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/>
  <c r="E103" i="1"/>
  <c r="F103" i="1"/>
  <c r="G103" i="1"/>
  <c r="H103" i="1"/>
  <c r="Y103" i="1" s="1"/>
  <c r="I103" i="1"/>
  <c r="J103" i="1"/>
  <c r="Z103" i="1"/>
  <c r="K103" i="1"/>
  <c r="L103" i="1"/>
  <c r="V103" i="1"/>
  <c r="M103" i="1"/>
  <c r="N103" i="1"/>
  <c r="O103" i="1"/>
  <c r="P103" i="1"/>
  <c r="A104" i="1"/>
  <c r="B104" i="1"/>
  <c r="C104" i="1"/>
  <c r="D104" i="1"/>
  <c r="X104" i="1"/>
  <c r="E104" i="1"/>
  <c r="F104" i="1"/>
  <c r="R104" i="1" s="1"/>
  <c r="S104" i="1" s="1"/>
  <c r="G104" i="1"/>
  <c r="H104" i="1"/>
  <c r="Y104" i="1"/>
  <c r="I104" i="1"/>
  <c r="J104" i="1"/>
  <c r="Z104" i="1" s="1"/>
  <c r="K104" i="1"/>
  <c r="L104" i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 s="1"/>
  <c r="AE105" i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/>
  <c r="AE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/>
  <c r="AE109" i="1"/>
  <c r="I109" i="1"/>
  <c r="J109" i="1"/>
  <c r="Z109" i="1" s="1"/>
  <c r="AA109" i="1" s="1"/>
  <c r="K109" i="1"/>
  <c r="L109" i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I111" i="1"/>
  <c r="J111" i="1"/>
  <c r="Z111" i="1" s="1"/>
  <c r="K111" i="1"/>
  <c r="L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 s="1"/>
  <c r="AE112" i="1" s="1"/>
  <c r="I112" i="1"/>
  <c r="J112" i="1"/>
  <c r="Z112" i="1"/>
  <c r="K112" i="1"/>
  <c r="L112" i="1"/>
  <c r="M112" i="1"/>
  <c r="N112" i="1"/>
  <c r="O112" i="1"/>
  <c r="P112" i="1"/>
  <c r="A113" i="1"/>
  <c r="B113" i="1"/>
  <c r="C113" i="1"/>
  <c r="D113" i="1" s="1"/>
  <c r="X113" i="1" s="1"/>
  <c r="E113" i="1"/>
  <c r="R113" i="1" s="1"/>
  <c r="S113" i="1" s="1"/>
  <c r="F113" i="1"/>
  <c r="G113" i="1"/>
  <c r="H113" i="1"/>
  <c r="Y113" i="1"/>
  <c r="I113" i="1"/>
  <c r="J113" i="1"/>
  <c r="Z113" i="1" s="1"/>
  <c r="K113" i="1"/>
  <c r="L113" i="1"/>
  <c r="V113" i="1"/>
  <c r="M113" i="1"/>
  <c r="N113" i="1"/>
  <c r="O113" i="1"/>
  <c r="P113" i="1"/>
  <c r="A114" i="1"/>
  <c r="B114" i="1"/>
  <c r="C114" i="1"/>
  <c r="D114" i="1"/>
  <c r="X114" i="1" s="1"/>
  <c r="E114" i="1"/>
  <c r="F114" i="1"/>
  <c r="R114" i="1" s="1"/>
  <c r="S114" i="1" s="1"/>
  <c r="G114" i="1"/>
  <c r="H114" i="1"/>
  <c r="Y114" i="1"/>
  <c r="I114" i="1"/>
  <c r="J114" i="1"/>
  <c r="Z114" i="1" s="1"/>
  <c r="K114" i="1"/>
  <c r="L114" i="1"/>
  <c r="V114" i="1"/>
  <c r="M114" i="1"/>
  <c r="N114" i="1"/>
  <c r="O114" i="1"/>
  <c r="P114" i="1"/>
  <c r="A115" i="1"/>
  <c r="B115" i="1"/>
  <c r="C115" i="1"/>
  <c r="D115" i="1"/>
  <c r="X115" i="1"/>
  <c r="E115" i="1"/>
  <c r="R115" i="1"/>
  <c r="S115" i="1" s="1"/>
  <c r="F115" i="1"/>
  <c r="G115" i="1"/>
  <c r="H115" i="1"/>
  <c r="Y115" i="1"/>
  <c r="AE115" i="1"/>
  <c r="I115" i="1"/>
  <c r="J115" i="1"/>
  <c r="Z115" i="1" s="1"/>
  <c r="K115" i="1"/>
  <c r="L115" i="1"/>
  <c r="V115" i="1" s="1"/>
  <c r="M115" i="1"/>
  <c r="N115" i="1"/>
  <c r="O115" i="1"/>
  <c r="P115" i="1"/>
  <c r="A116" i="1"/>
  <c r="B116" i="1"/>
  <c r="C116" i="1"/>
  <c r="D116" i="1" s="1"/>
  <c r="X116" i="1" s="1"/>
  <c r="E116" i="1"/>
  <c r="F116" i="1"/>
  <c r="R116" i="1" s="1"/>
  <c r="S116" i="1" s="1"/>
  <c r="G116" i="1"/>
  <c r="H116" i="1"/>
  <c r="Y116" i="1" s="1"/>
  <c r="AE116" i="1" s="1"/>
  <c r="I116" i="1"/>
  <c r="J116" i="1"/>
  <c r="Z116" i="1"/>
  <c r="K116" i="1"/>
  <c r="L116" i="1"/>
  <c r="V116" i="1" s="1"/>
  <c r="M116" i="1"/>
  <c r="N116" i="1"/>
  <c r="O116" i="1"/>
  <c r="P116" i="1"/>
  <c r="A117" i="1"/>
  <c r="B117" i="1"/>
  <c r="C117" i="1"/>
  <c r="D117" i="1" s="1"/>
  <c r="X117" i="1" s="1"/>
  <c r="E117" i="1"/>
  <c r="F117" i="1"/>
  <c r="R117" i="1"/>
  <c r="S117" i="1"/>
  <c r="G117" i="1"/>
  <c r="H117" i="1"/>
  <c r="Y117" i="1" s="1"/>
  <c r="AE117" i="1" s="1"/>
  <c r="I117" i="1"/>
  <c r="J117" i="1"/>
  <c r="Z117" i="1"/>
  <c r="K117" i="1"/>
  <c r="L117" i="1"/>
  <c r="M117" i="1"/>
  <c r="N117" i="1"/>
  <c r="O117" i="1"/>
  <c r="P117" i="1"/>
  <c r="A118" i="1"/>
  <c r="B118" i="1"/>
  <c r="C118" i="1"/>
  <c r="D118" i="1"/>
  <c r="X118" i="1"/>
  <c r="E118" i="1"/>
  <c r="F118" i="1"/>
  <c r="R118" i="1" s="1"/>
  <c r="S118" i="1" s="1"/>
  <c r="G118" i="1"/>
  <c r="H118" i="1"/>
  <c r="Y118" i="1"/>
  <c r="AE118" i="1" s="1"/>
  <c r="I118" i="1"/>
  <c r="J118" i="1"/>
  <c r="Z118" i="1"/>
  <c r="K118" i="1"/>
  <c r="L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/>
  <c r="AE119" i="1"/>
  <c r="I119" i="1"/>
  <c r="J119" i="1"/>
  <c r="Z119" i="1" s="1"/>
  <c r="AA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 s="1"/>
  <c r="AE120" i="1" s="1"/>
  <c r="I120" i="1"/>
  <c r="J120" i="1"/>
  <c r="Z120" i="1"/>
  <c r="K120" i="1"/>
  <c r="L120" i="1"/>
  <c r="V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 s="1"/>
  <c r="AE121" i="1" s="1"/>
  <c r="I121" i="1"/>
  <c r="J121" i="1"/>
  <c r="Z121" i="1" s="1"/>
  <c r="K121" i="1"/>
  <c r="L121" i="1"/>
  <c r="M121" i="1"/>
  <c r="N121" i="1"/>
  <c r="O121" i="1"/>
  <c r="P121" i="1"/>
  <c r="A122" i="1"/>
  <c r="B122" i="1"/>
  <c r="C122" i="1"/>
  <c r="D122" i="1"/>
  <c r="X122" i="1"/>
  <c r="E122" i="1"/>
  <c r="R122" i="1" s="1"/>
  <c r="S122" i="1" s="1"/>
  <c r="F122" i="1"/>
  <c r="G122" i="1"/>
  <c r="H122" i="1"/>
  <c r="Y122" i="1"/>
  <c r="I122" i="1"/>
  <c r="J122" i="1"/>
  <c r="Z122" i="1" s="1"/>
  <c r="K122" i="1"/>
  <c r="L122" i="1"/>
  <c r="V122" i="1" s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 s="1"/>
  <c r="I123" i="1"/>
  <c r="J123" i="1"/>
  <c r="Z123" i="1"/>
  <c r="K123" i="1"/>
  <c r="L123" i="1"/>
  <c r="V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/>
  <c r="AE124" i="1"/>
  <c r="I124" i="1"/>
  <c r="J124" i="1"/>
  <c r="Z124" i="1" s="1"/>
  <c r="K124" i="1"/>
  <c r="L124" i="1"/>
  <c r="V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/>
  <c r="AE125" i="1"/>
  <c r="I125" i="1"/>
  <c r="J125" i="1"/>
  <c r="Z125" i="1"/>
  <c r="AA125" i="1" s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AE126" i="1" s="1"/>
  <c r="I126" i="1"/>
  <c r="J126" i="1"/>
  <c r="Z126" i="1"/>
  <c r="K126" i="1"/>
  <c r="T126" i="1"/>
  <c r="U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/>
  <c r="E128" i="1"/>
  <c r="R128" i="1"/>
  <c r="S128" i="1" s="1"/>
  <c r="F128" i="1"/>
  <c r="G128" i="1"/>
  <c r="H128" i="1"/>
  <c r="Y128" i="1"/>
  <c r="AE128" i="1" s="1"/>
  <c r="I128" i="1"/>
  <c r="J128" i="1"/>
  <c r="Z128" i="1" s="1"/>
  <c r="AA128" i="1" s="1"/>
  <c r="K128" i="1"/>
  <c r="L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/>
  <c r="AE129" i="1" s="1"/>
  <c r="I129" i="1"/>
  <c r="J129" i="1"/>
  <c r="Z129" i="1" s="1"/>
  <c r="K129" i="1"/>
  <c r="L129" i="1"/>
  <c r="T129" i="1"/>
  <c r="U129" i="1"/>
  <c r="M129" i="1"/>
  <c r="N129" i="1"/>
  <c r="O129" i="1"/>
  <c r="P129" i="1"/>
  <c r="A130" i="1"/>
  <c r="B130" i="1"/>
  <c r="C130" i="1"/>
  <c r="D130" i="1"/>
  <c r="X130" i="1"/>
  <c r="E130" i="1"/>
  <c r="R130" i="1"/>
  <c r="S130" i="1" s="1"/>
  <c r="F130" i="1"/>
  <c r="G130" i="1"/>
  <c r="H130" i="1"/>
  <c r="Y130" i="1"/>
  <c r="AE130" i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 s="1"/>
  <c r="AE131" i="1" s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R132" i="1"/>
  <c r="S132" i="1"/>
  <c r="G132" i="1"/>
  <c r="H132" i="1"/>
  <c r="Y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/>
  <c r="AE133" i="1"/>
  <c r="I133" i="1"/>
  <c r="J133" i="1"/>
  <c r="Z133" i="1" s="1"/>
  <c r="K133" i="1"/>
  <c r="L133" i="1"/>
  <c r="V133" i="1" s="1"/>
  <c r="M133" i="1"/>
  <c r="N133" i="1"/>
  <c r="O133" i="1"/>
  <c r="P133" i="1"/>
  <c r="A134" i="1"/>
  <c r="B134" i="1"/>
  <c r="C134" i="1"/>
  <c r="D134" i="1" s="1"/>
  <c r="X134" i="1" s="1"/>
  <c r="E134" i="1"/>
  <c r="F134" i="1"/>
  <c r="R134" i="1" s="1"/>
  <c r="S134" i="1" s="1"/>
  <c r="G134" i="1"/>
  <c r="H134" i="1"/>
  <c r="Y134" i="1" s="1"/>
  <c r="AE134" i="1" s="1"/>
  <c r="I134" i="1"/>
  <c r="J134" i="1"/>
  <c r="Z134" i="1"/>
  <c r="K134" i="1"/>
  <c r="L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 s="1"/>
  <c r="AE135" i="1" s="1"/>
  <c r="I135" i="1"/>
  <c r="J135" i="1"/>
  <c r="Z135" i="1" s="1"/>
  <c r="K135" i="1"/>
  <c r="L135" i="1"/>
  <c r="T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AE136" i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 s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R138" i="1" s="1"/>
  <c r="S138" i="1" s="1"/>
  <c r="F138" i="1"/>
  <c r="G138" i="1"/>
  <c r="H138" i="1"/>
  <c r="Y138" i="1"/>
  <c r="AE138" i="1"/>
  <c r="I138" i="1"/>
  <c r="J138" i="1"/>
  <c r="Z138" i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R139" i="1" s="1"/>
  <c r="S139" i="1" s="1"/>
  <c r="F139" i="1"/>
  <c r="G139" i="1"/>
  <c r="H139" i="1"/>
  <c r="Y139" i="1" s="1"/>
  <c r="I139" i="1"/>
  <c r="J139" i="1"/>
  <c r="Z139" i="1" s="1"/>
  <c r="K139" i="1"/>
  <c r="L139" i="1"/>
  <c r="T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 s="1"/>
  <c r="AE140" i="1" s="1"/>
  <c r="I140" i="1"/>
  <c r="J140" i="1"/>
  <c r="Z140" i="1" s="1"/>
  <c r="K140" i="1"/>
  <c r="L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/>
  <c r="AE141" i="1" s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/>
  <c r="AE142" i="1" s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 s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/>
  <c r="I144" i="1"/>
  <c r="J144" i="1"/>
  <c r="Z144" i="1" s="1"/>
  <c r="K144" i="1"/>
  <c r="L144" i="1"/>
  <c r="V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 s="1"/>
  <c r="AE145" i="1" s="1"/>
  <c r="I145" i="1"/>
  <c r="J145" i="1"/>
  <c r="Z145" i="1"/>
  <c r="K145" i="1"/>
  <c r="L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/>
  <c r="I146" i="1"/>
  <c r="J146" i="1"/>
  <c r="Z146" i="1" s="1"/>
  <c r="K146" i="1"/>
  <c r="L146" i="1"/>
  <c r="T146" i="1" s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/>
  <c r="I147" i="1"/>
  <c r="J147" i="1"/>
  <c r="Z147" i="1"/>
  <c r="K147" i="1"/>
  <c r="L147" i="1"/>
  <c r="V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 s="1"/>
  <c r="I149" i="1"/>
  <c r="J149" i="1"/>
  <c r="Z149" i="1" s="1"/>
  <c r="K149" i="1"/>
  <c r="L149" i="1"/>
  <c r="V149" i="1"/>
  <c r="M149" i="1"/>
  <c r="N149" i="1"/>
  <c r="O149" i="1"/>
  <c r="P149" i="1"/>
  <c r="A150" i="1"/>
  <c r="B150" i="1"/>
  <c r="C150" i="1"/>
  <c r="D150" i="1"/>
  <c r="X150" i="1" s="1"/>
  <c r="E150" i="1"/>
  <c r="F150" i="1"/>
  <c r="R150" i="1" s="1"/>
  <c r="S150" i="1" s="1"/>
  <c r="G150" i="1"/>
  <c r="H150" i="1"/>
  <c r="Y150" i="1"/>
  <c r="AE150" i="1"/>
  <c r="I150" i="1"/>
  <c r="J150" i="1"/>
  <c r="Z150" i="1" s="1"/>
  <c r="K150" i="1"/>
  <c r="L150" i="1"/>
  <c r="M150" i="1"/>
  <c r="N150" i="1"/>
  <c r="O150" i="1"/>
  <c r="P150" i="1"/>
  <c r="A151" i="1"/>
  <c r="B151" i="1"/>
  <c r="C151" i="1"/>
  <c r="D151" i="1"/>
  <c r="X151" i="1" s="1"/>
  <c r="AA151" i="1" s="1"/>
  <c r="E151" i="1"/>
  <c r="F151" i="1"/>
  <c r="R151" i="1" s="1"/>
  <c r="S151" i="1" s="1"/>
  <c r="G151" i="1"/>
  <c r="H151" i="1"/>
  <c r="Y151" i="1"/>
  <c r="AE151" i="1" s="1"/>
  <c r="I151" i="1"/>
  <c r="J151" i="1"/>
  <c r="Z151" i="1"/>
  <c r="K151" i="1"/>
  <c r="L151" i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/>
  <c r="AE152" i="1"/>
  <c r="I152" i="1"/>
  <c r="J152" i="1"/>
  <c r="Z152" i="1" s="1"/>
  <c r="K152" i="1"/>
  <c r="L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M153" i="1"/>
  <c r="N153" i="1"/>
  <c r="O153" i="1"/>
  <c r="P153" i="1"/>
  <c r="A154" i="1"/>
  <c r="B154" i="1"/>
  <c r="C154" i="1"/>
  <c r="D154" i="1"/>
  <c r="X154" i="1"/>
  <c r="E154" i="1"/>
  <c r="R154" i="1" s="1"/>
  <c r="S154" i="1" s="1"/>
  <c r="F154" i="1"/>
  <c r="G154" i="1"/>
  <c r="H154" i="1"/>
  <c r="Y154" i="1" s="1"/>
  <c r="AE154" i="1" s="1"/>
  <c r="I154" i="1"/>
  <c r="J154" i="1"/>
  <c r="Z154" i="1"/>
  <c r="K154" i="1"/>
  <c r="T154" i="1"/>
  <c r="L154" i="1"/>
  <c r="V154" i="1" s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/>
  <c r="AE155" i="1" s="1"/>
  <c r="I155" i="1"/>
  <c r="J155" i="1"/>
  <c r="Z155" i="1" s="1"/>
  <c r="AA155" i="1" s="1"/>
  <c r="K155" i="1"/>
  <c r="L155" i="1"/>
  <c r="M155" i="1"/>
  <c r="N155" i="1"/>
  <c r="O155" i="1"/>
  <c r="P155" i="1"/>
  <c r="A156" i="1"/>
  <c r="B156" i="1"/>
  <c r="C156" i="1"/>
  <c r="D156" i="1" s="1"/>
  <c r="X156" i="1"/>
  <c r="E156" i="1"/>
  <c r="R156" i="1" s="1"/>
  <c r="S156" i="1" s="1"/>
  <c r="F156" i="1"/>
  <c r="G156" i="1"/>
  <c r="H156" i="1"/>
  <c r="Y156" i="1" s="1"/>
  <c r="AE156" i="1"/>
  <c r="I156" i="1"/>
  <c r="J156" i="1"/>
  <c r="Z156" i="1" s="1"/>
  <c r="AA156" i="1" s="1"/>
  <c r="K156" i="1"/>
  <c r="L156" i="1"/>
  <c r="V156" i="1"/>
  <c r="M156" i="1"/>
  <c r="N156" i="1"/>
  <c r="O156" i="1"/>
  <c r="P156" i="1"/>
  <c r="A157" i="1"/>
  <c r="B157" i="1"/>
  <c r="C157" i="1"/>
  <c r="D157" i="1"/>
  <c r="X157" i="1"/>
  <c r="E157" i="1"/>
  <c r="R157" i="1" s="1"/>
  <c r="S157" i="1" s="1"/>
  <c r="F157" i="1"/>
  <c r="G157" i="1"/>
  <c r="H157" i="1"/>
  <c r="Y157" i="1"/>
  <c r="I157" i="1"/>
  <c r="J157" i="1"/>
  <c r="Z157" i="1" s="1"/>
  <c r="AA157" i="1" s="1"/>
  <c r="K157" i="1"/>
  <c r="L157" i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 s="1"/>
  <c r="AE158" i="1" s="1"/>
  <c r="I158" i="1"/>
  <c r="J158" i="1"/>
  <c r="Z158" i="1"/>
  <c r="AA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/>
  <c r="I159" i="1"/>
  <c r="J159" i="1"/>
  <c r="Z159" i="1"/>
  <c r="AA159" i="1" s="1"/>
  <c r="K159" i="1"/>
  <c r="L159" i="1"/>
  <c r="M159" i="1"/>
  <c r="N159" i="1"/>
  <c r="O159" i="1"/>
  <c r="P159" i="1"/>
  <c r="A160" i="1"/>
  <c r="B160" i="1"/>
  <c r="C160" i="1"/>
  <c r="D160" i="1"/>
  <c r="X160" i="1"/>
  <c r="E160" i="1"/>
  <c r="F160" i="1"/>
  <c r="R160" i="1" s="1"/>
  <c r="S160" i="1" s="1"/>
  <c r="G160" i="1"/>
  <c r="H160" i="1"/>
  <c r="Y160" i="1"/>
  <c r="AE160" i="1"/>
  <c r="I160" i="1"/>
  <c r="J160" i="1"/>
  <c r="Z160" i="1" s="1"/>
  <c r="AA160" i="1"/>
  <c r="K160" i="1"/>
  <c r="L160" i="1"/>
  <c r="V160" i="1" s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 s="1"/>
  <c r="I161" i="1"/>
  <c r="J161" i="1"/>
  <c r="Z161" i="1"/>
  <c r="AA161" i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R162" i="1"/>
  <c r="S162" i="1"/>
  <c r="G162" i="1"/>
  <c r="H162" i="1"/>
  <c r="Y162" i="1" s="1"/>
  <c r="AE162" i="1" s="1"/>
  <c r="I162" i="1"/>
  <c r="J162" i="1"/>
  <c r="Z162" i="1"/>
  <c r="AA162" i="1"/>
  <c r="K162" i="1"/>
  <c r="L162" i="1"/>
  <c r="V162" i="1" s="1"/>
  <c r="M162" i="1"/>
  <c r="N162" i="1"/>
  <c r="O162" i="1"/>
  <c r="P162" i="1"/>
  <c r="A163" i="1"/>
  <c r="B163" i="1"/>
  <c r="C163" i="1"/>
  <c r="D163" i="1" s="1"/>
  <c r="X163" i="1" s="1"/>
  <c r="E163" i="1"/>
  <c r="F163" i="1"/>
  <c r="R163" i="1"/>
  <c r="S163" i="1"/>
  <c r="G163" i="1"/>
  <c r="H163" i="1"/>
  <c r="Y163" i="1" s="1"/>
  <c r="AE163" i="1" s="1"/>
  <c r="I163" i="1"/>
  <c r="J163" i="1"/>
  <c r="Z163" i="1"/>
  <c r="AA163" i="1"/>
  <c r="K163" i="1"/>
  <c r="L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 s="1"/>
  <c r="AE164" i="1"/>
  <c r="I164" i="1"/>
  <c r="J164" i="1"/>
  <c r="Z164" i="1" s="1"/>
  <c r="AA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/>
  <c r="E165" i="1"/>
  <c r="F165" i="1"/>
  <c r="G165" i="1"/>
  <c r="H165" i="1"/>
  <c r="Y165" i="1"/>
  <c r="AE165" i="1" s="1"/>
  <c r="I165" i="1"/>
  <c r="J165" i="1"/>
  <c r="Z165" i="1"/>
  <c r="AA165" i="1"/>
  <c r="K165" i="1"/>
  <c r="L165" i="1"/>
  <c r="V165" i="1" s="1"/>
  <c r="M165" i="1"/>
  <c r="N165" i="1"/>
  <c r="O165" i="1"/>
  <c r="P165" i="1"/>
  <c r="A166" i="1"/>
  <c r="B166" i="1"/>
  <c r="C166" i="1"/>
  <c r="D166" i="1" s="1"/>
  <c r="X166" i="1" s="1"/>
  <c r="E166" i="1"/>
  <c r="F166" i="1"/>
  <c r="R166" i="1"/>
  <c r="S166" i="1"/>
  <c r="G166" i="1"/>
  <c r="H166" i="1"/>
  <c r="Y166" i="1"/>
  <c r="I166" i="1"/>
  <c r="J166" i="1"/>
  <c r="Z166" i="1"/>
  <c r="AA166" i="1"/>
  <c r="K166" i="1"/>
  <c r="L166" i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/>
  <c r="I167" i="1"/>
  <c r="J167" i="1"/>
  <c r="Z167" i="1"/>
  <c r="AA167" i="1" s="1"/>
  <c r="K167" i="1"/>
  <c r="L167" i="1"/>
  <c r="V167" i="1"/>
  <c r="M167" i="1"/>
  <c r="N167" i="1"/>
  <c r="O167" i="1"/>
  <c r="P167" i="1"/>
  <c r="A168" i="1"/>
  <c r="B168" i="1"/>
  <c r="C168" i="1"/>
  <c r="D168" i="1"/>
  <c r="X168" i="1"/>
  <c r="E168" i="1"/>
  <c r="F168" i="1"/>
  <c r="G168" i="1"/>
  <c r="H168" i="1"/>
  <c r="Y168" i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 s="1"/>
  <c r="X169" i="1" s="1"/>
  <c r="AA169" i="1" s="1"/>
  <c r="E169" i="1"/>
  <c r="F169" i="1"/>
  <c r="G169" i="1"/>
  <c r="H169" i="1"/>
  <c r="Y169" i="1"/>
  <c r="AE169" i="1" s="1"/>
  <c r="I169" i="1"/>
  <c r="J169" i="1"/>
  <c r="Z169" i="1"/>
  <c r="K169" i="1"/>
  <c r="L169" i="1"/>
  <c r="T169" i="1" s="1"/>
  <c r="V169" i="1"/>
  <c r="M169" i="1"/>
  <c r="N169" i="1"/>
  <c r="O169" i="1"/>
  <c r="P169" i="1"/>
  <c r="A170" i="1"/>
  <c r="B170" i="1"/>
  <c r="C170" i="1"/>
  <c r="D170" i="1"/>
  <c r="X170" i="1" s="1"/>
  <c r="E170" i="1"/>
  <c r="F170" i="1"/>
  <c r="R170" i="1" s="1"/>
  <c r="S170" i="1" s="1"/>
  <c r="G170" i="1"/>
  <c r="H170" i="1"/>
  <c r="Y170" i="1"/>
  <c r="AE170" i="1" s="1"/>
  <c r="I170" i="1"/>
  <c r="J170" i="1"/>
  <c r="Z170" i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R171" i="1" s="1"/>
  <c r="S171" i="1" s="1"/>
  <c r="F171" i="1"/>
  <c r="G171" i="1"/>
  <c r="H171" i="1"/>
  <c r="Y171" i="1" s="1"/>
  <c r="AE171" i="1"/>
  <c r="I171" i="1"/>
  <c r="J171" i="1"/>
  <c r="Z171" i="1" s="1"/>
  <c r="AA171" i="1" s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/>
  <c r="E172" i="1"/>
  <c r="F172" i="1"/>
  <c r="G172" i="1"/>
  <c r="H172" i="1"/>
  <c r="Y172" i="1" s="1"/>
  <c r="AE172" i="1" s="1"/>
  <c r="I172" i="1"/>
  <c r="J172" i="1"/>
  <c r="Z172" i="1"/>
  <c r="AA172" i="1"/>
  <c r="K172" i="1"/>
  <c r="L172" i="1"/>
  <c r="M172" i="1"/>
  <c r="N172" i="1"/>
  <c r="O172" i="1"/>
  <c r="P172" i="1"/>
  <c r="A173" i="1"/>
  <c r="B173" i="1"/>
  <c r="C173" i="1"/>
  <c r="D173" i="1" s="1"/>
  <c r="X173" i="1" s="1"/>
  <c r="E173" i="1"/>
  <c r="F173" i="1"/>
  <c r="R173" i="1" s="1"/>
  <c r="S173" i="1" s="1"/>
  <c r="G173" i="1"/>
  <c r="H173" i="1"/>
  <c r="Y173" i="1"/>
  <c r="AE173" i="1"/>
  <c r="I173" i="1"/>
  <c r="J173" i="1"/>
  <c r="Z173" i="1" s="1"/>
  <c r="AA173" i="1" s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/>
  <c r="AE174" i="1"/>
  <c r="I174" i="1"/>
  <c r="J174" i="1"/>
  <c r="Z174" i="1"/>
  <c r="K174" i="1"/>
  <c r="L174" i="1"/>
  <c r="V174" i="1" s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/>
  <c r="AE175" i="1"/>
  <c r="I175" i="1"/>
  <c r="J175" i="1"/>
  <c r="Z175" i="1" s="1"/>
  <c r="K175" i="1"/>
  <c r="L175" i="1"/>
  <c r="V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R176" i="1"/>
  <c r="G176" i="1"/>
  <c r="H176" i="1"/>
  <c r="Y176" i="1" s="1"/>
  <c r="AE176" i="1" s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 s="1"/>
  <c r="X177" i="1"/>
  <c r="E177" i="1"/>
  <c r="F177" i="1"/>
  <c r="G177" i="1"/>
  <c r="H177" i="1"/>
  <c r="Y177" i="1"/>
  <c r="AE177" i="1"/>
  <c r="I177" i="1"/>
  <c r="J177" i="1"/>
  <c r="Z177" i="1"/>
  <c r="AA177" i="1"/>
  <c r="K177" i="1"/>
  <c r="L177" i="1"/>
  <c r="M177" i="1"/>
  <c r="N177" i="1"/>
  <c r="O177" i="1"/>
  <c r="P177" i="1"/>
  <c r="A178" i="1"/>
  <c r="B178" i="1"/>
  <c r="C178" i="1"/>
  <c r="D178" i="1"/>
  <c r="X178" i="1"/>
  <c r="E178" i="1"/>
  <c r="F178" i="1"/>
  <c r="G178" i="1"/>
  <c r="H178" i="1"/>
  <c r="Y178" i="1" s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R179" i="1" s="1"/>
  <c r="S179" i="1" s="1"/>
  <c r="G179" i="1"/>
  <c r="H179" i="1"/>
  <c r="Y179" i="1"/>
  <c r="AE179" i="1"/>
  <c r="I179" i="1"/>
  <c r="J179" i="1"/>
  <c r="Z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/>
  <c r="AE180" i="1"/>
  <c r="I180" i="1"/>
  <c r="J180" i="1"/>
  <c r="Z180" i="1"/>
  <c r="K180" i="1"/>
  <c r="L180" i="1"/>
  <c r="V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 s="1"/>
  <c r="AE181" i="1" s="1"/>
  <c r="I181" i="1"/>
  <c r="J181" i="1"/>
  <c r="Z181" i="1"/>
  <c r="AA181" i="1" s="1"/>
  <c r="K181" i="1"/>
  <c r="L181" i="1"/>
  <c r="M181" i="1"/>
  <c r="N181" i="1"/>
  <c r="O181" i="1"/>
  <c r="P181" i="1"/>
  <c r="A182" i="1"/>
  <c r="B182" i="1"/>
  <c r="C182" i="1"/>
  <c r="D182" i="1"/>
  <c r="X182" i="1"/>
  <c r="E182" i="1"/>
  <c r="R182" i="1" s="1"/>
  <c r="S182" i="1" s="1"/>
  <c r="F182" i="1"/>
  <c r="G182" i="1"/>
  <c r="H182" i="1"/>
  <c r="Y182" i="1"/>
  <c r="AE182" i="1"/>
  <c r="I182" i="1"/>
  <c r="J182" i="1"/>
  <c r="Z182" i="1" s="1"/>
  <c r="AA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/>
  <c r="E183" i="1"/>
  <c r="F183" i="1"/>
  <c r="R183" i="1"/>
  <c r="S183" i="1"/>
  <c r="G183" i="1"/>
  <c r="H183" i="1"/>
  <c r="Y183" i="1" s="1"/>
  <c r="I183" i="1"/>
  <c r="J183" i="1"/>
  <c r="Z183" i="1"/>
  <c r="K183" i="1"/>
  <c r="L183" i="1"/>
  <c r="T183" i="1"/>
  <c r="U183" i="1"/>
  <c r="M183" i="1"/>
  <c r="N183" i="1"/>
  <c r="O183" i="1"/>
  <c r="P183" i="1"/>
  <c r="A184" i="1"/>
  <c r="B184" i="1"/>
  <c r="C184" i="1"/>
  <c r="D184" i="1"/>
  <c r="X184" i="1" s="1"/>
  <c r="E184" i="1"/>
  <c r="F184" i="1"/>
  <c r="G184" i="1"/>
  <c r="H184" i="1"/>
  <c r="Y184" i="1"/>
  <c r="I184" i="1"/>
  <c r="J184" i="1"/>
  <c r="Z184" i="1" s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R185" i="1" s="1"/>
  <c r="S185" i="1" s="1"/>
  <c r="G185" i="1"/>
  <c r="H185" i="1"/>
  <c r="Y185" i="1" s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 s="1"/>
  <c r="X186" i="1"/>
  <c r="E186" i="1"/>
  <c r="R186" i="1" s="1"/>
  <c r="S186" i="1" s="1"/>
  <c r="F186" i="1"/>
  <c r="G186" i="1"/>
  <c r="H186" i="1"/>
  <c r="Y186" i="1"/>
  <c r="AE186" i="1"/>
  <c r="I186" i="1"/>
  <c r="J186" i="1"/>
  <c r="Z186" i="1" s="1"/>
  <c r="AA186" i="1" s="1"/>
  <c r="K186" i="1"/>
  <c r="L186" i="1"/>
  <c r="T186" i="1"/>
  <c r="M186" i="1"/>
  <c r="N186" i="1"/>
  <c r="O186" i="1"/>
  <c r="P186" i="1"/>
  <c r="A187" i="1"/>
  <c r="B187" i="1"/>
  <c r="C187" i="1"/>
  <c r="D187" i="1"/>
  <c r="X187" i="1"/>
  <c r="E187" i="1"/>
  <c r="F187" i="1"/>
  <c r="R187" i="1"/>
  <c r="S187" i="1" s="1"/>
  <c r="G187" i="1"/>
  <c r="H187" i="1"/>
  <c r="Y187" i="1" s="1"/>
  <c r="I187" i="1"/>
  <c r="J187" i="1"/>
  <c r="Z187" i="1" s="1"/>
  <c r="K187" i="1"/>
  <c r="L187" i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 s="1"/>
  <c r="S188" i="1" s="1"/>
  <c r="G188" i="1"/>
  <c r="H188" i="1"/>
  <c r="Y188" i="1" s="1"/>
  <c r="AE188" i="1" s="1"/>
  <c r="I188" i="1"/>
  <c r="J188" i="1"/>
  <c r="Z188" i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/>
  <c r="AE189" i="1"/>
  <c r="I189" i="1"/>
  <c r="J189" i="1"/>
  <c r="Z189" i="1"/>
  <c r="K189" i="1"/>
  <c r="L189" i="1"/>
  <c r="M189" i="1"/>
  <c r="N189" i="1"/>
  <c r="O189" i="1"/>
  <c r="P189" i="1"/>
  <c r="A190" i="1"/>
  <c r="B190" i="1"/>
  <c r="C190" i="1"/>
  <c r="D190" i="1" s="1"/>
  <c r="X190" i="1" s="1"/>
  <c r="E190" i="1"/>
  <c r="F190" i="1"/>
  <c r="R190" i="1"/>
  <c r="S190" i="1" s="1"/>
  <c r="G190" i="1"/>
  <c r="H190" i="1"/>
  <c r="Y190" i="1" s="1"/>
  <c r="AE190" i="1" s="1"/>
  <c r="I190" i="1"/>
  <c r="J190" i="1"/>
  <c r="Z190" i="1" s="1"/>
  <c r="K190" i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G191" i="1"/>
  <c r="H191" i="1"/>
  <c r="Y191" i="1" s="1"/>
  <c r="AE191" i="1" s="1"/>
  <c r="I191" i="1"/>
  <c r="J191" i="1"/>
  <c r="Z191" i="1"/>
  <c r="AA191" i="1"/>
  <c r="K191" i="1"/>
  <c r="L191" i="1"/>
  <c r="M191" i="1"/>
  <c r="N191" i="1"/>
  <c r="O191" i="1"/>
  <c r="P191" i="1"/>
  <c r="A192" i="1"/>
  <c r="B192" i="1"/>
  <c r="C192" i="1"/>
  <c r="D192" i="1" s="1"/>
  <c r="X192" i="1" s="1"/>
  <c r="AA192" i="1" s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AA193" i="1" s="1"/>
  <c r="E193" i="1"/>
  <c r="F193" i="1"/>
  <c r="G193" i="1"/>
  <c r="H193" i="1"/>
  <c r="Y193" i="1" s="1"/>
  <c r="AE193" i="1" s="1"/>
  <c r="I193" i="1"/>
  <c r="J193" i="1"/>
  <c r="Z193" i="1"/>
  <c r="K193" i="1"/>
  <c r="L193" i="1"/>
  <c r="T193" i="1" s="1"/>
  <c r="V193" i="1"/>
  <c r="M193" i="1"/>
  <c r="N193" i="1"/>
  <c r="O193" i="1"/>
  <c r="P193" i="1"/>
  <c r="A194" i="1"/>
  <c r="B194" i="1"/>
  <c r="C194" i="1"/>
  <c r="D194" i="1"/>
  <c r="X194" i="1" s="1"/>
  <c r="E194" i="1"/>
  <c r="F194" i="1"/>
  <c r="G194" i="1"/>
  <c r="H194" i="1"/>
  <c r="Y194" i="1" s="1"/>
  <c r="AE194" i="1" s="1"/>
  <c r="I194" i="1"/>
  <c r="J194" i="1"/>
  <c r="Z194" i="1" s="1"/>
  <c r="K194" i="1"/>
  <c r="L194" i="1"/>
  <c r="T194" i="1"/>
  <c r="V194" i="1"/>
  <c r="M194" i="1"/>
  <c r="N194" i="1"/>
  <c r="O194" i="1"/>
  <c r="P194" i="1"/>
  <c r="A195" i="1"/>
  <c r="B195" i="1"/>
  <c r="C195" i="1"/>
  <c r="D195" i="1" s="1"/>
  <c r="X195" i="1"/>
  <c r="E195" i="1"/>
  <c r="F195" i="1"/>
  <c r="G195" i="1"/>
  <c r="H195" i="1"/>
  <c r="Y195" i="1"/>
  <c r="AE195" i="1" s="1"/>
  <c r="I195" i="1"/>
  <c r="J195" i="1"/>
  <c r="Z195" i="1" s="1"/>
  <c r="AA195" i="1" s="1"/>
  <c r="K195" i="1"/>
  <c r="L195" i="1"/>
  <c r="M195" i="1"/>
  <c r="N195" i="1"/>
  <c r="O195" i="1"/>
  <c r="P195" i="1"/>
  <c r="A196" i="1"/>
  <c r="B196" i="1"/>
  <c r="C196" i="1"/>
  <c r="D196" i="1" s="1"/>
  <c r="X196" i="1" s="1"/>
  <c r="E196" i="1"/>
  <c r="R196" i="1" s="1"/>
  <c r="S196" i="1" s="1"/>
  <c r="F196" i="1"/>
  <c r="G196" i="1"/>
  <c r="H196" i="1"/>
  <c r="Y196" i="1" s="1"/>
  <c r="AE196" i="1" s="1"/>
  <c r="I196" i="1"/>
  <c r="J196" i="1"/>
  <c r="Z196" i="1"/>
  <c r="K196" i="1"/>
  <c r="T196" i="1"/>
  <c r="U196" i="1" s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R197" i="1" s="1"/>
  <c r="S197" i="1" s="1"/>
  <c r="G197" i="1"/>
  <c r="H197" i="1"/>
  <c r="Y197" i="1" s="1"/>
  <c r="AE197" i="1" s="1"/>
  <c r="I197" i="1"/>
  <c r="J197" i="1"/>
  <c r="Z197" i="1" s="1"/>
  <c r="K197" i="1"/>
  <c r="L197" i="1"/>
  <c r="V197" i="1" s="1"/>
  <c r="T197" i="1"/>
  <c r="M197" i="1"/>
  <c r="N197" i="1"/>
  <c r="O197" i="1"/>
  <c r="P197" i="1"/>
  <c r="A198" i="1"/>
  <c r="B198" i="1"/>
  <c r="C198" i="1"/>
  <c r="D198" i="1" s="1"/>
  <c r="X198" i="1" s="1"/>
  <c r="E198" i="1"/>
  <c r="R198" i="1"/>
  <c r="S198" i="1" s="1"/>
  <c r="F198" i="1"/>
  <c r="G198" i="1"/>
  <c r="H198" i="1"/>
  <c r="Y198" i="1" s="1"/>
  <c r="AE198" i="1" s="1"/>
  <c r="I198" i="1"/>
  <c r="J198" i="1"/>
  <c r="Z198" i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/>
  <c r="AE199" i="1"/>
  <c r="I199" i="1"/>
  <c r="J199" i="1"/>
  <c r="Z199" i="1"/>
  <c r="K199" i="1"/>
  <c r="L199" i="1"/>
  <c r="T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 s="1"/>
  <c r="AE200" i="1" s="1"/>
  <c r="I200" i="1"/>
  <c r="J200" i="1"/>
  <c r="Z200" i="1"/>
  <c r="K200" i="1"/>
  <c r="U200" i="1"/>
  <c r="L200" i="1"/>
  <c r="T200" i="1" s="1"/>
  <c r="M200" i="1"/>
  <c r="N200" i="1"/>
  <c r="O200" i="1"/>
  <c r="P200" i="1"/>
  <c r="A201" i="1"/>
  <c r="B201" i="1"/>
  <c r="C201" i="1"/>
  <c r="D201" i="1" s="1"/>
  <c r="X201" i="1" s="1"/>
  <c r="E201" i="1"/>
  <c r="F201" i="1"/>
  <c r="G201" i="1"/>
  <c r="H201" i="1"/>
  <c r="Y201" i="1" s="1"/>
  <c r="AE201" i="1" s="1"/>
  <c r="I201" i="1"/>
  <c r="J201" i="1"/>
  <c r="Z201" i="1"/>
  <c r="AA201" i="1" s="1"/>
  <c r="AB201" i="1" s="1"/>
  <c r="K201" i="1"/>
  <c r="T201" i="1"/>
  <c r="L201" i="1"/>
  <c r="V201" i="1" s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 s="1"/>
  <c r="AE202" i="1" s="1"/>
  <c r="I202" i="1"/>
  <c r="J202" i="1"/>
  <c r="Z202" i="1"/>
  <c r="K202" i="1"/>
  <c r="L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/>
  <c r="I203" i="1"/>
  <c r="J203" i="1"/>
  <c r="Z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R204" i="1"/>
  <c r="S204" i="1" s="1"/>
  <c r="G204" i="1"/>
  <c r="H204" i="1"/>
  <c r="Y204" i="1"/>
  <c r="AE204" i="1" s="1"/>
  <c r="I204" i="1"/>
  <c r="J204" i="1"/>
  <c r="Z204" i="1" s="1"/>
  <c r="AA204" i="1" s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 s="1"/>
  <c r="I205" i="1"/>
  <c r="J205" i="1"/>
  <c r="Z205" i="1"/>
  <c r="K205" i="1"/>
  <c r="L205" i="1"/>
  <c r="M205" i="1"/>
  <c r="N205" i="1"/>
  <c r="O205" i="1"/>
  <c r="P205" i="1"/>
  <c r="A206" i="1"/>
  <c r="B206" i="1"/>
  <c r="C206" i="1"/>
  <c r="D206" i="1"/>
  <c r="X206" i="1" s="1"/>
  <c r="E206" i="1"/>
  <c r="F206" i="1"/>
  <c r="R206" i="1"/>
  <c r="S206" i="1" s="1"/>
  <c r="G206" i="1"/>
  <c r="H206" i="1"/>
  <c r="Y206" i="1" s="1"/>
  <c r="AE206" i="1" s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R207" i="1" s="1"/>
  <c r="S207" i="1" s="1"/>
  <c r="F207" i="1"/>
  <c r="G207" i="1"/>
  <c r="H207" i="1"/>
  <c r="Y207" i="1"/>
  <c r="AE207" i="1"/>
  <c r="I207" i="1"/>
  <c r="J207" i="1"/>
  <c r="Z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/>
  <c r="I208" i="1"/>
  <c r="J208" i="1"/>
  <c r="Z208" i="1"/>
  <c r="K208" i="1"/>
  <c r="L208" i="1"/>
  <c r="V208" i="1" s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 s="1"/>
  <c r="AE209" i="1" s="1"/>
  <c r="I209" i="1"/>
  <c r="J209" i="1"/>
  <c r="Z209" i="1"/>
  <c r="K209" i="1"/>
  <c r="L209" i="1"/>
  <c r="T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R210" i="1"/>
  <c r="S210" i="1" s="1"/>
  <c r="G210" i="1"/>
  <c r="H210" i="1"/>
  <c r="Y210" i="1" s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F211" i="1"/>
  <c r="R211" i="1" s="1"/>
  <c r="S211" i="1"/>
  <c r="G211" i="1"/>
  <c r="H211" i="1"/>
  <c r="Y211" i="1" s="1"/>
  <c r="I211" i="1"/>
  <c r="J211" i="1"/>
  <c r="Z211" i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 s="1"/>
  <c r="AE212" i="1" s="1"/>
  <c r="I212" i="1"/>
  <c r="J212" i="1"/>
  <c r="Z212" i="1" s="1"/>
  <c r="K212" i="1"/>
  <c r="L212" i="1"/>
  <c r="V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 s="1"/>
  <c r="AE213" i="1" s="1"/>
  <c r="I213" i="1"/>
  <c r="J213" i="1"/>
  <c r="Z213" i="1" s="1"/>
  <c r="K213" i="1"/>
  <c r="L213" i="1"/>
  <c r="V213" i="1" s="1"/>
  <c r="M213" i="1"/>
  <c r="N213" i="1"/>
  <c r="O213" i="1"/>
  <c r="P213" i="1"/>
  <c r="A214" i="1"/>
  <c r="B214" i="1"/>
  <c r="C214" i="1"/>
  <c r="D214" i="1" s="1"/>
  <c r="X214" i="1" s="1"/>
  <c r="E214" i="1"/>
  <c r="R214" i="1" s="1"/>
  <c r="S214" i="1" s="1"/>
  <c r="F214" i="1"/>
  <c r="G214" i="1"/>
  <c r="H214" i="1"/>
  <c r="Y214" i="1" s="1"/>
  <c r="AE214" i="1" s="1"/>
  <c r="I214" i="1"/>
  <c r="J214" i="1"/>
  <c r="Z214" i="1"/>
  <c r="AA214" i="1" s="1"/>
  <c r="K214" i="1"/>
  <c r="L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 s="1"/>
  <c r="AE215" i="1" s="1"/>
  <c r="I215" i="1"/>
  <c r="J215" i="1"/>
  <c r="Z215" i="1" s="1"/>
  <c r="K215" i="1"/>
  <c r="L215" i="1"/>
  <c r="T215" i="1" s="1"/>
  <c r="M215" i="1"/>
  <c r="N215" i="1"/>
  <c r="O215" i="1"/>
  <c r="P215" i="1"/>
  <c r="A216" i="1"/>
  <c r="B216" i="1"/>
  <c r="C216" i="1"/>
  <c r="D216" i="1"/>
  <c r="X216" i="1" s="1"/>
  <c r="E216" i="1"/>
  <c r="F216" i="1"/>
  <c r="R216" i="1" s="1"/>
  <c r="S216" i="1"/>
  <c r="G216" i="1"/>
  <c r="H216" i="1"/>
  <c r="Y216" i="1"/>
  <c r="AE216" i="1" s="1"/>
  <c r="I216" i="1"/>
  <c r="J216" i="1"/>
  <c r="Z216" i="1" s="1"/>
  <c r="K216" i="1"/>
  <c r="L216" i="1"/>
  <c r="T216" i="1" s="1"/>
  <c r="M216" i="1"/>
  <c r="N216" i="1"/>
  <c r="O216" i="1"/>
  <c r="P216" i="1"/>
  <c r="A217" i="1"/>
  <c r="B217" i="1"/>
  <c r="C217" i="1"/>
  <c r="D217" i="1" s="1"/>
  <c r="X217" i="1"/>
  <c r="E217" i="1"/>
  <c r="F217" i="1"/>
  <c r="R217" i="1"/>
  <c r="G217" i="1"/>
  <c r="H217" i="1"/>
  <c r="Y217" i="1"/>
  <c r="AE217" i="1" s="1"/>
  <c r="I217" i="1"/>
  <c r="J217" i="1"/>
  <c r="Z217" i="1" s="1"/>
  <c r="AA217" i="1" s="1"/>
  <c r="K217" i="1"/>
  <c r="L217" i="1"/>
  <c r="M217" i="1"/>
  <c r="N217" i="1"/>
  <c r="O217" i="1"/>
  <c r="P217" i="1"/>
  <c r="A218" i="1"/>
  <c r="B218" i="1"/>
  <c r="C218" i="1"/>
  <c r="D218" i="1" s="1"/>
  <c r="X218" i="1" s="1"/>
  <c r="E218" i="1"/>
  <c r="F218" i="1"/>
  <c r="R218" i="1"/>
  <c r="S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/>
  <c r="E220" i="1"/>
  <c r="F220" i="1"/>
  <c r="G220" i="1"/>
  <c r="H220" i="1"/>
  <c r="Y220" i="1"/>
  <c r="AE220" i="1"/>
  <c r="I220" i="1"/>
  <c r="J220" i="1"/>
  <c r="Z220" i="1" s="1"/>
  <c r="K220" i="1"/>
  <c r="T220" i="1"/>
  <c r="L220" i="1"/>
  <c r="V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/>
  <c r="AE221" i="1" s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 s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R223" i="1"/>
  <c r="S223" i="1"/>
  <c r="F223" i="1"/>
  <c r="G223" i="1"/>
  <c r="H223" i="1"/>
  <c r="Y223" i="1" s="1"/>
  <c r="AE223" i="1" s="1"/>
  <c r="I223" i="1"/>
  <c r="J223" i="1"/>
  <c r="Z223" i="1" s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R224" i="1"/>
  <c r="S224" i="1"/>
  <c r="G224" i="1"/>
  <c r="H224" i="1"/>
  <c r="Y224" i="1"/>
  <c r="AE224" i="1" s="1"/>
  <c r="I224" i="1"/>
  <c r="J224" i="1"/>
  <c r="Z224" i="1" s="1"/>
  <c r="AA224" i="1" s="1"/>
  <c r="K224" i="1"/>
  <c r="L224" i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 s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 s="1"/>
  <c r="AE226" i="1"/>
  <c r="I226" i="1"/>
  <c r="J226" i="1"/>
  <c r="Z226" i="1"/>
  <c r="K226" i="1"/>
  <c r="L226" i="1"/>
  <c r="V226" i="1"/>
  <c r="M226" i="1"/>
  <c r="N226" i="1"/>
  <c r="O226" i="1"/>
  <c r="P226" i="1"/>
  <c r="A227" i="1"/>
  <c r="B227" i="1"/>
  <c r="C227" i="1"/>
  <c r="D227" i="1"/>
  <c r="X227" i="1" s="1"/>
  <c r="AA227" i="1" s="1"/>
  <c r="E227" i="1"/>
  <c r="F227" i="1"/>
  <c r="R227" i="1" s="1"/>
  <c r="S227" i="1" s="1"/>
  <c r="G227" i="1"/>
  <c r="H227" i="1"/>
  <c r="Y227" i="1" s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 s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F229" i="1"/>
  <c r="G229" i="1"/>
  <c r="H229" i="1"/>
  <c r="Y229" i="1"/>
  <c r="AE229" i="1" s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 s="1"/>
  <c r="AE230" i="1" s="1"/>
  <c r="I230" i="1"/>
  <c r="J230" i="1"/>
  <c r="Z230" i="1" s="1"/>
  <c r="AA230" i="1" s="1"/>
  <c r="K230" i="1"/>
  <c r="L230" i="1"/>
  <c r="M230" i="1"/>
  <c r="N230" i="1"/>
  <c r="O230" i="1"/>
  <c r="P230" i="1"/>
  <c r="A231" i="1"/>
  <c r="B231" i="1"/>
  <c r="C231" i="1"/>
  <c r="D231" i="1" s="1"/>
  <c r="X231" i="1"/>
  <c r="E231" i="1"/>
  <c r="F231" i="1"/>
  <c r="G231" i="1"/>
  <c r="H231" i="1"/>
  <c r="Y231" i="1"/>
  <c r="AE231" i="1" s="1"/>
  <c r="I231" i="1"/>
  <c r="J231" i="1"/>
  <c r="Z231" i="1"/>
  <c r="AA231" i="1" s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R232" i="1"/>
  <c r="S232" i="1" s="1"/>
  <c r="G232" i="1"/>
  <c r="H232" i="1"/>
  <c r="Y232" i="1"/>
  <c r="I232" i="1"/>
  <c r="J232" i="1"/>
  <c r="Z232" i="1" s="1"/>
  <c r="K232" i="1"/>
  <c r="T232" i="1" s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 s="1"/>
  <c r="I233" i="1"/>
  <c r="J233" i="1"/>
  <c r="Z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F234" i="1"/>
  <c r="G234" i="1"/>
  <c r="H234" i="1"/>
  <c r="Y234" i="1"/>
  <c r="AE234" i="1" s="1"/>
  <c r="I234" i="1"/>
  <c r="J234" i="1"/>
  <c r="Z234" i="1" s="1"/>
  <c r="K234" i="1"/>
  <c r="L234" i="1"/>
  <c r="V234" i="1"/>
  <c r="M234" i="1"/>
  <c r="N234" i="1"/>
  <c r="O234" i="1"/>
  <c r="P234" i="1"/>
  <c r="A235" i="1"/>
  <c r="B235" i="1"/>
  <c r="C235" i="1"/>
  <c r="D235" i="1"/>
  <c r="X235" i="1" s="1"/>
  <c r="E235" i="1"/>
  <c r="F235" i="1"/>
  <c r="G235" i="1"/>
  <c r="H235" i="1"/>
  <c r="Y235" i="1"/>
  <c r="AE235" i="1" s="1"/>
  <c r="I235" i="1"/>
  <c r="J235" i="1"/>
  <c r="Z235" i="1" s="1"/>
  <c r="AA235" i="1" s="1"/>
  <c r="K235" i="1"/>
  <c r="L235" i="1"/>
  <c r="V235" i="1"/>
  <c r="M235" i="1"/>
  <c r="N235" i="1"/>
  <c r="O235" i="1"/>
  <c r="P235" i="1"/>
  <c r="A236" i="1"/>
  <c r="B236" i="1"/>
  <c r="C236" i="1"/>
  <c r="D236" i="1"/>
  <c r="X236" i="1" s="1"/>
  <c r="E236" i="1"/>
  <c r="F236" i="1"/>
  <c r="G236" i="1"/>
  <c r="H236" i="1"/>
  <c r="Y236" i="1" s="1"/>
  <c r="AE236" i="1" s="1"/>
  <c r="I236" i="1"/>
  <c r="J236" i="1"/>
  <c r="Z236" i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G237" i="1"/>
  <c r="H237" i="1"/>
  <c r="Y237" i="1"/>
  <c r="AE237" i="1" s="1"/>
  <c r="I237" i="1"/>
  <c r="J237" i="1"/>
  <c r="Z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R238" i="1" s="1"/>
  <c r="S238" i="1" s="1"/>
  <c r="G238" i="1"/>
  <c r="H238" i="1"/>
  <c r="Y238" i="1" s="1"/>
  <c r="AE238" i="1" s="1"/>
  <c r="I238" i="1"/>
  <c r="J238" i="1"/>
  <c r="Z238" i="1" s="1"/>
  <c r="AA238" i="1" s="1"/>
  <c r="K238" i="1"/>
  <c r="T238" i="1"/>
  <c r="L238" i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 s="1"/>
  <c r="AE239" i="1" s="1"/>
  <c r="I239" i="1"/>
  <c r="J239" i="1"/>
  <c r="Z239" i="1"/>
  <c r="K239" i="1"/>
  <c r="L239" i="1"/>
  <c r="V239" i="1" s="1"/>
  <c r="M239" i="1"/>
  <c r="N239" i="1"/>
  <c r="O239" i="1"/>
  <c r="P239" i="1"/>
  <c r="A240" i="1"/>
  <c r="B240" i="1"/>
  <c r="C240" i="1"/>
  <c r="D240" i="1" s="1"/>
  <c r="X240" i="1" s="1"/>
  <c r="E240" i="1"/>
  <c r="F240" i="1"/>
  <c r="R240" i="1" s="1"/>
  <c r="S240" i="1"/>
  <c r="G240" i="1"/>
  <c r="H240" i="1"/>
  <c r="Y240" i="1"/>
  <c r="AE240" i="1" s="1"/>
  <c r="I240" i="1"/>
  <c r="J240" i="1"/>
  <c r="Z240" i="1" s="1"/>
  <c r="K240" i="1"/>
  <c r="L240" i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 s="1"/>
  <c r="I241" i="1"/>
  <c r="J241" i="1"/>
  <c r="Z241" i="1" s="1"/>
  <c r="AA241" i="1" s="1"/>
  <c r="K241" i="1"/>
  <c r="L241" i="1"/>
  <c r="M241" i="1"/>
  <c r="N241" i="1"/>
  <c r="O241" i="1"/>
  <c r="P241" i="1"/>
  <c r="A242" i="1"/>
  <c r="B242" i="1"/>
  <c r="C242" i="1"/>
  <c r="D242" i="1"/>
  <c r="X242" i="1" s="1"/>
  <c r="E242" i="1"/>
  <c r="F242" i="1"/>
  <c r="R242" i="1" s="1"/>
  <c r="S242" i="1" s="1"/>
  <c r="G242" i="1"/>
  <c r="H242" i="1"/>
  <c r="Y242" i="1" s="1"/>
  <c r="AE242" i="1"/>
  <c r="I242" i="1"/>
  <c r="J242" i="1"/>
  <c r="Z242" i="1" s="1"/>
  <c r="AA242" i="1" s="1"/>
  <c r="K242" i="1"/>
  <c r="L242" i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 s="1"/>
  <c r="I244" i="1"/>
  <c r="J244" i="1"/>
  <c r="Z244" i="1"/>
  <c r="AA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R246" i="1" s="1"/>
  <c r="S246" i="1" s="1"/>
  <c r="G246" i="1"/>
  <c r="H246" i="1"/>
  <c r="Y246" i="1" s="1"/>
  <c r="AE246" i="1" s="1"/>
  <c r="I246" i="1"/>
  <c r="J246" i="1"/>
  <c r="Z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S247" i="1"/>
  <c r="F247" i="1"/>
  <c r="R247" i="1" s="1"/>
  <c r="G247" i="1"/>
  <c r="H247" i="1"/>
  <c r="Y247" i="1" s="1"/>
  <c r="AE247" i="1" s="1"/>
  <c r="I247" i="1"/>
  <c r="J247" i="1"/>
  <c r="Z247" i="1"/>
  <c r="AA247" i="1" s="1"/>
  <c r="K247" i="1"/>
  <c r="T247" i="1"/>
  <c r="L247" i="1"/>
  <c r="V247" i="1" s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 s="1"/>
  <c r="I248" i="1"/>
  <c r="J248" i="1"/>
  <c r="Z248" i="1"/>
  <c r="AA248" i="1" s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R249" i="1"/>
  <c r="G249" i="1"/>
  <c r="H249" i="1"/>
  <c r="Y249" i="1"/>
  <c r="AE249" i="1" s="1"/>
  <c r="I249" i="1"/>
  <c r="J249" i="1"/>
  <c r="Z249" i="1" s="1"/>
  <c r="AA249" i="1" s="1"/>
  <c r="K249" i="1"/>
  <c r="L249" i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 s="1"/>
  <c r="I250" i="1"/>
  <c r="J250" i="1"/>
  <c r="Z250" i="1" s="1"/>
  <c r="AA250" i="1" s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 s="1"/>
  <c r="AE251" i="1" s="1"/>
  <c r="I251" i="1"/>
  <c r="J251" i="1"/>
  <c r="Z251" i="1"/>
  <c r="K251" i="1"/>
  <c r="L251" i="1"/>
  <c r="V251" i="1" s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 s="1"/>
  <c r="AE252" i="1" s="1"/>
  <c r="I252" i="1"/>
  <c r="J252" i="1"/>
  <c r="Z252" i="1" s="1"/>
  <c r="AA252" i="1" s="1"/>
  <c r="K252" i="1"/>
  <c r="L252" i="1"/>
  <c r="T252" i="1" s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 s="1"/>
  <c r="AE253" i="1" s="1"/>
  <c r="I253" i="1"/>
  <c r="J253" i="1"/>
  <c r="Z253" i="1" s="1"/>
  <c r="K253" i="1"/>
  <c r="T253" i="1" s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/>
  <c r="I254" i="1"/>
  <c r="J254" i="1"/>
  <c r="Z254" i="1"/>
  <c r="AA254" i="1" s="1"/>
  <c r="K254" i="1"/>
  <c r="L254" i="1"/>
  <c r="V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 s="1"/>
  <c r="AE255" i="1" s="1"/>
  <c r="I255" i="1"/>
  <c r="J255" i="1"/>
  <c r="Z255" i="1" s="1"/>
  <c r="AA255" i="1" s="1"/>
  <c r="K255" i="1"/>
  <c r="T255" i="1" s="1"/>
  <c r="L255" i="1"/>
  <c r="V255" i="1" s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 s="1"/>
  <c r="K256" i="1"/>
  <c r="L256" i="1"/>
  <c r="M256" i="1"/>
  <c r="N256" i="1"/>
  <c r="O256" i="1"/>
  <c r="P256" i="1"/>
  <c r="A257" i="1"/>
  <c r="B257" i="1"/>
  <c r="C257" i="1"/>
  <c r="D257" i="1"/>
  <c r="X257" i="1"/>
  <c r="E257" i="1"/>
  <c r="R257" i="1" s="1"/>
  <c r="S257" i="1" s="1"/>
  <c r="F257" i="1"/>
  <c r="G257" i="1"/>
  <c r="H257" i="1"/>
  <c r="Y257" i="1" s="1"/>
  <c r="AE257" i="1" s="1"/>
  <c r="I257" i="1"/>
  <c r="J257" i="1"/>
  <c r="Z257" i="1" s="1"/>
  <c r="K257" i="1"/>
  <c r="L257" i="1"/>
  <c r="M257" i="1"/>
  <c r="N257" i="1"/>
  <c r="O257" i="1"/>
  <c r="P257" i="1"/>
  <c r="A258" i="1"/>
  <c r="B258" i="1"/>
  <c r="C258" i="1"/>
  <c r="D258" i="1" s="1"/>
  <c r="X258" i="1" s="1"/>
  <c r="E258" i="1"/>
  <c r="F258" i="1"/>
  <c r="G258" i="1"/>
  <c r="H258" i="1"/>
  <c r="Y258" i="1" s="1"/>
  <c r="AE258" i="1" s="1"/>
  <c r="I258" i="1"/>
  <c r="J258" i="1"/>
  <c r="Z258" i="1"/>
  <c r="K258" i="1"/>
  <c r="L258" i="1"/>
  <c r="M258" i="1"/>
  <c r="N258" i="1"/>
  <c r="O258" i="1"/>
  <c r="P258" i="1"/>
  <c r="A259" i="1"/>
  <c r="B259" i="1"/>
  <c r="C259" i="1"/>
  <c r="D259" i="1"/>
  <c r="X259" i="1" s="1"/>
  <c r="E259" i="1"/>
  <c r="R259" i="1" s="1"/>
  <c r="S259" i="1" s="1"/>
  <c r="F259" i="1"/>
  <c r="G259" i="1"/>
  <c r="H259" i="1"/>
  <c r="Y259" i="1"/>
  <c r="AE259" i="1"/>
  <c r="I259" i="1"/>
  <c r="J259" i="1"/>
  <c r="Z259" i="1" s="1"/>
  <c r="AA259" i="1" s="1"/>
  <c r="K259" i="1"/>
  <c r="L259" i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R263" i="1"/>
  <c r="S263" i="1"/>
  <c r="G263" i="1"/>
  <c r="H263" i="1"/>
  <c r="Y263" i="1" s="1"/>
  <c r="AE263" i="1" s="1"/>
  <c r="I263" i="1"/>
  <c r="J263" i="1"/>
  <c r="Z263" i="1" s="1"/>
  <c r="AA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 s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I265" i="1"/>
  <c r="J265" i="1"/>
  <c r="Z265" i="1" s="1"/>
  <c r="K265" i="1"/>
  <c r="L265" i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/>
  <c r="AE267" i="1"/>
  <c r="I267" i="1"/>
  <c r="J267" i="1"/>
  <c r="Z267" i="1" s="1"/>
  <c r="AA267" i="1" s="1"/>
  <c r="K267" i="1"/>
  <c r="L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/>
  <c r="AE268" i="1"/>
  <c r="I268" i="1"/>
  <c r="J268" i="1"/>
  <c r="Z268" i="1" s="1"/>
  <c r="AA268" i="1" s="1"/>
  <c r="K268" i="1"/>
  <c r="L268" i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 s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R270" i="1" s="1"/>
  <c r="S270" i="1" s="1"/>
  <c r="F270" i="1"/>
  <c r="G270" i="1"/>
  <c r="H270" i="1"/>
  <c r="Y270" i="1" s="1"/>
  <c r="AE270" i="1" s="1"/>
  <c r="I270" i="1"/>
  <c r="J270" i="1"/>
  <c r="Z270" i="1" s="1"/>
  <c r="K270" i="1"/>
  <c r="L270" i="1"/>
  <c r="V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/>
  <c r="AE272" i="1"/>
  <c r="I272" i="1"/>
  <c r="J272" i="1"/>
  <c r="Z272" i="1"/>
  <c r="K272" i="1"/>
  <c r="L272" i="1"/>
  <c r="V272" i="1" s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/>
  <c r="I273" i="1"/>
  <c r="J273" i="1"/>
  <c r="Z273" i="1" s="1"/>
  <c r="K273" i="1"/>
  <c r="L273" i="1"/>
  <c r="M273" i="1"/>
  <c r="N273" i="1"/>
  <c r="O273" i="1"/>
  <c r="P273" i="1"/>
  <c r="A274" i="1"/>
  <c r="B274" i="1"/>
  <c r="C274" i="1"/>
  <c r="D274" i="1" s="1"/>
  <c r="X274" i="1" s="1"/>
  <c r="E274" i="1"/>
  <c r="F274" i="1"/>
  <c r="R274" i="1" s="1"/>
  <c r="S274" i="1" s="1"/>
  <c r="G274" i="1"/>
  <c r="H274" i="1"/>
  <c r="Y274" i="1" s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/>
  <c r="E275" i="1"/>
  <c r="F275" i="1"/>
  <c r="R275" i="1" s="1"/>
  <c r="S275" i="1" s="1"/>
  <c r="G275" i="1"/>
  <c r="H275" i="1"/>
  <c r="Y275" i="1"/>
  <c r="AE275" i="1"/>
  <c r="I275" i="1"/>
  <c r="J275" i="1"/>
  <c r="Z275" i="1" s="1"/>
  <c r="AA275" i="1" s="1"/>
  <c r="K275" i="1"/>
  <c r="L275" i="1"/>
  <c r="T275" i="1" s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 s="1"/>
  <c r="AE277" i="1" s="1"/>
  <c r="I277" i="1"/>
  <c r="J277" i="1"/>
  <c r="Z277" i="1" s="1"/>
  <c r="K277" i="1"/>
  <c r="L277" i="1"/>
  <c r="V277" i="1" s="1"/>
  <c r="M277" i="1"/>
  <c r="N277" i="1"/>
  <c r="O277" i="1"/>
  <c r="P277" i="1"/>
  <c r="A278" i="1"/>
  <c r="B278" i="1"/>
  <c r="C278" i="1"/>
  <c r="D278" i="1"/>
  <c r="X278" i="1" s="1"/>
  <c r="E278" i="1"/>
  <c r="S278" i="1"/>
  <c r="F278" i="1"/>
  <c r="R278" i="1" s="1"/>
  <c r="G278" i="1"/>
  <c r="H278" i="1"/>
  <c r="Y278" i="1" s="1"/>
  <c r="AE278" i="1" s="1"/>
  <c r="I278" i="1"/>
  <c r="J278" i="1"/>
  <c r="Z278" i="1" s="1"/>
  <c r="K278" i="1"/>
  <c r="L278" i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/>
  <c r="AE279" i="1"/>
  <c r="I279" i="1"/>
  <c r="J279" i="1"/>
  <c r="Z279" i="1" s="1"/>
  <c r="AA279" i="1" s="1"/>
  <c r="K279" i="1"/>
  <c r="L279" i="1"/>
  <c r="M279" i="1"/>
  <c r="N279" i="1"/>
  <c r="O279" i="1"/>
  <c r="P279" i="1"/>
  <c r="A280" i="1"/>
  <c r="B280" i="1"/>
  <c r="C280" i="1"/>
  <c r="D280" i="1" s="1"/>
  <c r="X280" i="1" s="1"/>
  <c r="AA280" i="1" s="1"/>
  <c r="E280" i="1"/>
  <c r="F280" i="1"/>
  <c r="G280" i="1"/>
  <c r="H280" i="1"/>
  <c r="Y280" i="1"/>
  <c r="AE280" i="1" s="1"/>
  <c r="I280" i="1"/>
  <c r="J280" i="1"/>
  <c r="Z280" i="1" s="1"/>
  <c r="K280" i="1"/>
  <c r="L280" i="1"/>
  <c r="V280" i="1"/>
  <c r="M280" i="1"/>
  <c r="N280" i="1"/>
  <c r="O280" i="1"/>
  <c r="P280" i="1"/>
  <c r="A281" i="1"/>
  <c r="B281" i="1"/>
  <c r="C281" i="1"/>
  <c r="D281" i="1"/>
  <c r="X281" i="1" s="1"/>
  <c r="E281" i="1"/>
  <c r="R281" i="1" s="1"/>
  <c r="S281" i="1" s="1"/>
  <c r="F281" i="1"/>
  <c r="G281" i="1"/>
  <c r="H281" i="1"/>
  <c r="Y281" i="1"/>
  <c r="AE281" i="1"/>
  <c r="I281" i="1"/>
  <c r="J281" i="1"/>
  <c r="Z281" i="1" s="1"/>
  <c r="AA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R282" i="1"/>
  <c r="S282" i="1" s="1"/>
  <c r="F282" i="1"/>
  <c r="G282" i="1"/>
  <c r="H282" i="1"/>
  <c r="Y282" i="1"/>
  <c r="AE282" i="1"/>
  <c r="I282" i="1"/>
  <c r="J282" i="1"/>
  <c r="Z282" i="1" s="1"/>
  <c r="AA282" i="1" s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 s="1"/>
  <c r="AE283" i="1" s="1"/>
  <c r="I283" i="1"/>
  <c r="J283" i="1"/>
  <c r="Z283" i="1"/>
  <c r="AA283" i="1"/>
  <c r="K283" i="1"/>
  <c r="L283" i="1"/>
  <c r="V283" i="1" s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 s="1"/>
  <c r="I284" i="1"/>
  <c r="J284" i="1"/>
  <c r="Z284" i="1" s="1"/>
  <c r="AA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/>
  <c r="I285" i="1"/>
  <c r="J285" i="1"/>
  <c r="Z285" i="1" s="1"/>
  <c r="AA285" i="1"/>
  <c r="K285" i="1"/>
  <c r="L285" i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/>
  <c r="AE286" i="1" s="1"/>
  <c r="I286" i="1"/>
  <c r="J286" i="1"/>
  <c r="Z286" i="1" s="1"/>
  <c r="AA286" i="1"/>
  <c r="K286" i="1"/>
  <c r="L286" i="1"/>
  <c r="V286" i="1"/>
  <c r="M286" i="1"/>
  <c r="N286" i="1"/>
  <c r="O286" i="1"/>
  <c r="P286" i="1"/>
  <c r="A287" i="1"/>
  <c r="B287" i="1"/>
  <c r="C287" i="1"/>
  <c r="D287" i="1"/>
  <c r="X287" i="1" s="1"/>
  <c r="E287" i="1"/>
  <c r="F287" i="1"/>
  <c r="R287" i="1" s="1"/>
  <c r="S287" i="1" s="1"/>
  <c r="G287" i="1"/>
  <c r="H287" i="1"/>
  <c r="Y287" i="1"/>
  <c r="AE287" i="1" s="1"/>
  <c r="I287" i="1"/>
  <c r="J287" i="1"/>
  <c r="Z287" i="1" s="1"/>
  <c r="AA287" i="1" s="1"/>
  <c r="K287" i="1"/>
  <c r="L287" i="1"/>
  <c r="M287" i="1"/>
  <c r="N287" i="1"/>
  <c r="O287" i="1"/>
  <c r="P287" i="1"/>
  <c r="A288" i="1"/>
  <c r="B288" i="1"/>
  <c r="C288" i="1"/>
  <c r="D288" i="1" s="1"/>
  <c r="X288" i="1"/>
  <c r="E288" i="1"/>
  <c r="F288" i="1"/>
  <c r="G288" i="1"/>
  <c r="H288" i="1"/>
  <c r="Y288" i="1" s="1"/>
  <c r="AE288" i="1" s="1"/>
  <c r="I288" i="1"/>
  <c r="J288" i="1"/>
  <c r="Z288" i="1"/>
  <c r="K288" i="1"/>
  <c r="L288" i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 s="1"/>
  <c r="AE289" i="1" s="1"/>
  <c r="I289" i="1"/>
  <c r="J289" i="1"/>
  <c r="Z289" i="1" s="1"/>
  <c r="AA289" i="1" s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/>
  <c r="AE290" i="1" s="1"/>
  <c r="I290" i="1"/>
  <c r="J290" i="1"/>
  <c r="Z290" i="1"/>
  <c r="AA290" i="1" s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 s="1"/>
  <c r="AE291" i="1" s="1"/>
  <c r="I291" i="1"/>
  <c r="J291" i="1"/>
  <c r="Z291" i="1"/>
  <c r="AA291" i="1" s="1"/>
  <c r="K291" i="1"/>
  <c r="L291" i="1"/>
  <c r="T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/>
  <c r="AE292" i="1"/>
  <c r="I292" i="1"/>
  <c r="J292" i="1"/>
  <c r="Z292" i="1" s="1"/>
  <c r="K292" i="1"/>
  <c r="L292" i="1"/>
  <c r="M292" i="1"/>
  <c r="N292" i="1"/>
  <c r="O292" i="1"/>
  <c r="P292" i="1"/>
  <c r="A293" i="1"/>
  <c r="B293" i="1"/>
  <c r="C293" i="1"/>
  <c r="D293" i="1" s="1"/>
  <c r="X293" i="1"/>
  <c r="E293" i="1"/>
  <c r="F293" i="1"/>
  <c r="R293" i="1"/>
  <c r="G293" i="1"/>
  <c r="H293" i="1"/>
  <c r="Y293" i="1"/>
  <c r="AE293" i="1" s="1"/>
  <c r="I293" i="1"/>
  <c r="J293" i="1"/>
  <c r="Z293" i="1" s="1"/>
  <c r="AA293" i="1" s="1"/>
  <c r="K293" i="1"/>
  <c r="T293" i="1"/>
  <c r="L293" i="1"/>
  <c r="V293" i="1"/>
  <c r="M293" i="1"/>
  <c r="N293" i="1"/>
  <c r="O293" i="1"/>
  <c r="P293" i="1"/>
  <c r="A294" i="1"/>
  <c r="B294" i="1"/>
  <c r="C294" i="1"/>
  <c r="D294" i="1"/>
  <c r="X294" i="1"/>
  <c r="E294" i="1"/>
  <c r="R294" i="1" s="1"/>
  <c r="S294" i="1" s="1"/>
  <c r="F294" i="1"/>
  <c r="G294" i="1"/>
  <c r="H294" i="1"/>
  <c r="Y294" i="1" s="1"/>
  <c r="AE294" i="1" s="1"/>
  <c r="I294" i="1"/>
  <c r="J294" i="1"/>
  <c r="Z294" i="1"/>
  <c r="AA294" i="1" s="1"/>
  <c r="K294" i="1"/>
  <c r="L294" i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 s="1"/>
  <c r="AE295" i="1" s="1"/>
  <c r="I295" i="1"/>
  <c r="J295" i="1"/>
  <c r="Z295" i="1"/>
  <c r="AA295" i="1" s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/>
  <c r="AE296" i="1" s="1"/>
  <c r="I296" i="1"/>
  <c r="J296" i="1"/>
  <c r="Z296" i="1"/>
  <c r="AA296" i="1"/>
  <c r="K296" i="1"/>
  <c r="L296" i="1"/>
  <c r="V296" i="1" s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AE297" i="1" s="1"/>
  <c r="I297" i="1"/>
  <c r="J297" i="1"/>
  <c r="Z297" i="1" s="1"/>
  <c r="AA297" i="1" s="1"/>
  <c r="K297" i="1"/>
  <c r="AB297" i="1" s="1"/>
  <c r="L297" i="1"/>
  <c r="T297" i="1" s="1"/>
  <c r="AC297" i="1" s="1"/>
  <c r="AD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 s="1"/>
  <c r="AE298" i="1" s="1"/>
  <c r="I298" i="1"/>
  <c r="J298" i="1"/>
  <c r="Z298" i="1"/>
  <c r="K298" i="1"/>
  <c r="T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R299" i="1" s="1"/>
  <c r="G299" i="1"/>
  <c r="H299" i="1"/>
  <c r="Y299" i="1" s="1"/>
  <c r="AE299" i="1" s="1"/>
  <c r="I299" i="1"/>
  <c r="J299" i="1"/>
  <c r="Z299" i="1" s="1"/>
  <c r="AA299" i="1" s="1"/>
  <c r="K299" i="1"/>
  <c r="L299" i="1"/>
  <c r="M299" i="1"/>
  <c r="N299" i="1"/>
  <c r="O299" i="1"/>
  <c r="P299" i="1"/>
  <c r="A300" i="1"/>
  <c r="B300" i="1"/>
  <c r="C300" i="1"/>
  <c r="D300" i="1"/>
  <c r="X300" i="1"/>
  <c r="E300" i="1"/>
  <c r="R300" i="1" s="1"/>
  <c r="S300" i="1" s="1"/>
  <c r="F300" i="1"/>
  <c r="G300" i="1"/>
  <c r="H300" i="1"/>
  <c r="Y300" i="1"/>
  <c r="AE300" i="1"/>
  <c r="I300" i="1"/>
  <c r="J300" i="1"/>
  <c r="Z300" i="1" s="1"/>
  <c r="AA300" i="1" s="1"/>
  <c r="K300" i="1"/>
  <c r="L300" i="1"/>
  <c r="V300" i="1" s="1"/>
  <c r="M300" i="1"/>
  <c r="N300" i="1"/>
  <c r="O300" i="1"/>
  <c r="P300" i="1"/>
  <c r="A301" i="1"/>
  <c r="B301" i="1"/>
  <c r="C301" i="1"/>
  <c r="D301" i="1" s="1"/>
  <c r="X301" i="1"/>
  <c r="E301" i="1"/>
  <c r="R301" i="1" s="1"/>
  <c r="S301" i="1" s="1"/>
  <c r="F301" i="1"/>
  <c r="G301" i="1"/>
  <c r="H301" i="1"/>
  <c r="Y301" i="1"/>
  <c r="AE301" i="1" s="1"/>
  <c r="I301" i="1"/>
  <c r="J301" i="1"/>
  <c r="Z301" i="1" s="1"/>
  <c r="AA301" i="1" s="1"/>
  <c r="K301" i="1"/>
  <c r="L301" i="1"/>
  <c r="M301" i="1"/>
  <c r="N301" i="1"/>
  <c r="O301" i="1"/>
  <c r="P301" i="1"/>
  <c r="A302" i="1"/>
  <c r="B302" i="1"/>
  <c r="C302" i="1"/>
  <c r="D302" i="1" s="1"/>
  <c r="X302" i="1" s="1"/>
  <c r="E302" i="1"/>
  <c r="R302" i="1"/>
  <c r="S302" i="1" s="1"/>
  <c r="F302" i="1"/>
  <c r="G302" i="1"/>
  <c r="H302" i="1"/>
  <c r="Y302" i="1" s="1"/>
  <c r="AE302" i="1" s="1"/>
  <c r="I302" i="1"/>
  <c r="J302" i="1"/>
  <c r="Z302" i="1"/>
  <c r="AA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R303" i="1" s="1"/>
  <c r="S303" i="1" s="1"/>
  <c r="G303" i="1"/>
  <c r="H303" i="1"/>
  <c r="Y303" i="1" s="1"/>
  <c r="AE303" i="1" s="1"/>
  <c r="I303" i="1"/>
  <c r="J303" i="1"/>
  <c r="Z303" i="1" s="1"/>
  <c r="AA303" i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/>
  <c r="AE304" i="1" s="1"/>
  <c r="I304" i="1"/>
  <c r="J304" i="1"/>
  <c r="Z304" i="1" s="1"/>
  <c r="AA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R305" i="1" s="1"/>
  <c r="S305" i="1" s="1"/>
  <c r="F305" i="1"/>
  <c r="G305" i="1"/>
  <c r="H305" i="1"/>
  <c r="Y305" i="1"/>
  <c r="AE305" i="1"/>
  <c r="I305" i="1"/>
  <c r="J305" i="1"/>
  <c r="Z305" i="1" s="1"/>
  <c r="AA305" i="1" s="1"/>
  <c r="K305" i="1"/>
  <c r="L305" i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/>
  <c r="AA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 s="1"/>
  <c r="AA307" i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/>
  <c r="AA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/>
  <c r="AA309" i="1" s="1"/>
  <c r="K309" i="1"/>
  <c r="T309" i="1" s="1"/>
  <c r="U309" i="1" s="1"/>
  <c r="L309" i="1"/>
  <c r="V309" i="1" s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 s="1"/>
  <c r="I310" i="1"/>
  <c r="J310" i="1"/>
  <c r="Z310" i="1"/>
  <c r="AA310" i="1" s="1"/>
  <c r="K310" i="1"/>
  <c r="L310" i="1"/>
  <c r="V310" i="1" s="1"/>
  <c r="M310" i="1"/>
  <c r="N310" i="1"/>
  <c r="O310" i="1"/>
  <c r="P310" i="1"/>
  <c r="A311" i="1"/>
  <c r="B311" i="1"/>
  <c r="C311" i="1"/>
  <c r="D311" i="1" s="1"/>
  <c r="X311" i="1"/>
  <c r="E311" i="1"/>
  <c r="F311" i="1"/>
  <c r="G311" i="1"/>
  <c r="H311" i="1"/>
  <c r="Y311" i="1"/>
  <c r="AE311" i="1" s="1"/>
  <c r="I311" i="1"/>
  <c r="J311" i="1"/>
  <c r="Z311" i="1"/>
  <c r="AA311" i="1"/>
  <c r="K311" i="1"/>
  <c r="L311" i="1"/>
  <c r="V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 s="1"/>
  <c r="AE312" i="1" s="1"/>
  <c r="I312" i="1"/>
  <c r="J312" i="1"/>
  <c r="Z312" i="1" s="1"/>
  <c r="AA312" i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/>
  <c r="AE313" i="1" s="1"/>
  <c r="I313" i="1"/>
  <c r="J313" i="1"/>
  <c r="Z313" i="1" s="1"/>
  <c r="AA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/>
  <c r="AE314" i="1"/>
  <c r="I314" i="1"/>
  <c r="J314" i="1"/>
  <c r="Z314" i="1" s="1"/>
  <c r="AA314" i="1" s="1"/>
  <c r="K314" i="1"/>
  <c r="L314" i="1"/>
  <c r="T314" i="1"/>
  <c r="V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 s="1"/>
  <c r="AE315" i="1" s="1"/>
  <c r="I315" i="1"/>
  <c r="J315" i="1"/>
  <c r="Z315" i="1"/>
  <c r="AA315" i="1" s="1"/>
  <c r="K315" i="1"/>
  <c r="L315" i="1"/>
  <c r="V315" i="1" s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/>
  <c r="I316" i="1"/>
  <c r="J316" i="1"/>
  <c r="Z316" i="1"/>
  <c r="AA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/>
  <c r="AE317" i="1" s="1"/>
  <c r="I317" i="1"/>
  <c r="J317" i="1"/>
  <c r="Z317" i="1" s="1"/>
  <c r="AA317" i="1" s="1"/>
  <c r="K317" i="1"/>
  <c r="L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/>
  <c r="AE318" i="1" s="1"/>
  <c r="I318" i="1"/>
  <c r="J318" i="1"/>
  <c r="Z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G319" i="1"/>
  <c r="H319" i="1"/>
  <c r="Y319" i="1" s="1"/>
  <c r="AE319" i="1" s="1"/>
  <c r="I319" i="1"/>
  <c r="J319" i="1"/>
  <c r="Z319" i="1" s="1"/>
  <c r="K319" i="1"/>
  <c r="L319" i="1"/>
  <c r="V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 s="1"/>
  <c r="AE320" i="1" s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G321" i="1"/>
  <c r="H321" i="1"/>
  <c r="Y321" i="1"/>
  <c r="AE321" i="1"/>
  <c r="I321" i="1"/>
  <c r="J321" i="1"/>
  <c r="Z321" i="1"/>
  <c r="AA321" i="1" s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 s="1"/>
  <c r="AE322" i="1" s="1"/>
  <c r="I322" i="1"/>
  <c r="J322" i="1"/>
  <c r="Z322" i="1" s="1"/>
  <c r="K322" i="1"/>
  <c r="L322" i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/>
  <c r="AE324" i="1" s="1"/>
  <c r="I324" i="1"/>
  <c r="J324" i="1"/>
  <c r="Z324" i="1"/>
  <c r="K324" i="1"/>
  <c r="L324" i="1"/>
  <c r="V324" i="1" s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/>
  <c r="I325" i="1"/>
  <c r="J325" i="1"/>
  <c r="Z325" i="1" s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 s="1"/>
  <c r="I326" i="1"/>
  <c r="J326" i="1"/>
  <c r="Z326" i="1"/>
  <c r="AA326" i="1" s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/>
  <c r="AE327" i="1" s="1"/>
  <c r="I327" i="1"/>
  <c r="J327" i="1"/>
  <c r="Z327" i="1"/>
  <c r="AA327" i="1" s="1"/>
  <c r="K327" i="1"/>
  <c r="L327" i="1"/>
  <c r="V327" i="1"/>
  <c r="M327" i="1"/>
  <c r="N327" i="1"/>
  <c r="O327" i="1"/>
  <c r="P327" i="1"/>
  <c r="A328" i="1"/>
  <c r="B328" i="1"/>
  <c r="C328" i="1"/>
  <c r="D328" i="1"/>
  <c r="X328" i="1"/>
  <c r="E328" i="1"/>
  <c r="F328" i="1"/>
  <c r="G328" i="1"/>
  <c r="H328" i="1"/>
  <c r="Y328" i="1"/>
  <c r="AE328" i="1" s="1"/>
  <c r="I328" i="1"/>
  <c r="J328" i="1"/>
  <c r="Z328" i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 s="1"/>
  <c r="AE329" i="1" s="1"/>
  <c r="I329" i="1"/>
  <c r="J329" i="1"/>
  <c r="Z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F330" i="1"/>
  <c r="G330" i="1"/>
  <c r="H330" i="1"/>
  <c r="Y330" i="1"/>
  <c r="AE330" i="1" s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/>
  <c r="I331" i="1"/>
  <c r="J331" i="1"/>
  <c r="Z331" i="1"/>
  <c r="K331" i="1"/>
  <c r="L331" i="1"/>
  <c r="M331" i="1"/>
  <c r="N331" i="1"/>
  <c r="O331" i="1"/>
  <c r="P331" i="1"/>
  <c r="A332" i="1"/>
  <c r="B332" i="1"/>
  <c r="C332" i="1"/>
  <c r="D332" i="1"/>
  <c r="X332" i="1" s="1"/>
  <c r="E332" i="1"/>
  <c r="F332" i="1"/>
  <c r="G332" i="1"/>
  <c r="H332" i="1"/>
  <c r="Y332" i="1" s="1"/>
  <c r="AE332" i="1" s="1"/>
  <c r="I332" i="1"/>
  <c r="J332" i="1"/>
  <c r="Z332" i="1"/>
  <c r="K332" i="1"/>
  <c r="L332" i="1"/>
  <c r="V332" i="1" s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/>
  <c r="E334" i="1"/>
  <c r="F334" i="1"/>
  <c r="G334" i="1"/>
  <c r="H334" i="1"/>
  <c r="Y334" i="1" s="1"/>
  <c r="AE334" i="1" s="1"/>
  <c r="I334" i="1"/>
  <c r="J334" i="1"/>
  <c r="Z334" i="1" s="1"/>
  <c r="K334" i="1"/>
  <c r="L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 s="1"/>
  <c r="AE335" i="1" s="1"/>
  <c r="I335" i="1"/>
  <c r="J335" i="1"/>
  <c r="Z335" i="1" s="1"/>
  <c r="K335" i="1"/>
  <c r="L335" i="1"/>
  <c r="V335" i="1"/>
  <c r="M335" i="1"/>
  <c r="N335" i="1"/>
  <c r="O335" i="1"/>
  <c r="P335" i="1"/>
  <c r="A336" i="1"/>
  <c r="B336" i="1"/>
  <c r="C336" i="1"/>
  <c r="D336" i="1"/>
  <c r="X336" i="1"/>
  <c r="E336" i="1"/>
  <c r="F336" i="1"/>
  <c r="G336" i="1"/>
  <c r="H336" i="1"/>
  <c r="Y336" i="1"/>
  <c r="AE336" i="1" s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R337" i="1"/>
  <c r="S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 s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 s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/>
  <c r="AE340" i="1" s="1"/>
  <c r="I340" i="1"/>
  <c r="J340" i="1"/>
  <c r="Z340" i="1"/>
  <c r="AA340" i="1" s="1"/>
  <c r="K340" i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/>
  <c r="AE341" i="1"/>
  <c r="I341" i="1"/>
  <c r="J341" i="1"/>
  <c r="Z341" i="1" s="1"/>
  <c r="AA341" i="1" s="1"/>
  <c r="K341" i="1"/>
  <c r="L341" i="1"/>
  <c r="V341" i="1" s="1"/>
  <c r="M341" i="1"/>
  <c r="N341" i="1"/>
  <c r="O341" i="1"/>
  <c r="P341" i="1"/>
  <c r="A342" i="1"/>
  <c r="B342" i="1"/>
  <c r="C342" i="1"/>
  <c r="D342" i="1" s="1"/>
  <c r="X342" i="1" s="1"/>
  <c r="E342" i="1"/>
  <c r="F342" i="1"/>
  <c r="G342" i="1"/>
  <c r="H342" i="1"/>
  <c r="Y342" i="1"/>
  <c r="AE342" i="1" s="1"/>
  <c r="I342" i="1"/>
  <c r="J342" i="1"/>
  <c r="Z342" i="1"/>
  <c r="AA342" i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 s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 s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 s="1"/>
  <c r="AE345" i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R346" i="1" s="1"/>
  <c r="S346" i="1" s="1"/>
  <c r="G346" i="1"/>
  <c r="H346" i="1"/>
  <c r="Y346" i="1" s="1"/>
  <c r="AE346" i="1" s="1"/>
  <c r="I346" i="1"/>
  <c r="J346" i="1"/>
  <c r="Z346" i="1"/>
  <c r="AA346" i="1"/>
  <c r="K346" i="1"/>
  <c r="L346" i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/>
  <c r="K347" i="1"/>
  <c r="L347" i="1"/>
  <c r="M347" i="1"/>
  <c r="N347" i="1"/>
  <c r="O347" i="1"/>
  <c r="P347" i="1"/>
  <c r="A348" i="1"/>
  <c r="B348" i="1"/>
  <c r="C348" i="1"/>
  <c r="D348" i="1"/>
  <c r="X348" i="1"/>
  <c r="E348" i="1"/>
  <c r="R348" i="1"/>
  <c r="F348" i="1"/>
  <c r="G348" i="1"/>
  <c r="H348" i="1"/>
  <c r="Y348" i="1" s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G349" i="1"/>
  <c r="H349" i="1"/>
  <c r="Y349" i="1"/>
  <c r="AE349" i="1" s="1"/>
  <c r="I349" i="1"/>
  <c r="J349" i="1"/>
  <c r="Z349" i="1" s="1"/>
  <c r="K349" i="1"/>
  <c r="L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 s="1"/>
  <c r="AE350" i="1" s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 s="1"/>
  <c r="AE351" i="1" s="1"/>
  <c r="I351" i="1"/>
  <c r="J351" i="1"/>
  <c r="Z351" i="1"/>
  <c r="AA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 s="1"/>
  <c r="AE352" i="1" s="1"/>
  <c r="I352" i="1"/>
  <c r="J352" i="1"/>
  <c r="Z352" i="1"/>
  <c r="K352" i="1"/>
  <c r="L352" i="1"/>
  <c r="M352" i="1"/>
  <c r="N352" i="1"/>
  <c r="O352" i="1"/>
  <c r="P352" i="1"/>
  <c r="A353" i="1"/>
  <c r="B353" i="1"/>
  <c r="C353" i="1"/>
  <c r="D353" i="1"/>
  <c r="X353" i="1"/>
  <c r="E353" i="1"/>
  <c r="F353" i="1"/>
  <c r="G353" i="1"/>
  <c r="H353" i="1"/>
  <c r="Y353" i="1"/>
  <c r="AE353" i="1"/>
  <c r="I353" i="1"/>
  <c r="J353" i="1"/>
  <c r="Z353" i="1" s="1"/>
  <c r="K353" i="1"/>
  <c r="L353" i="1"/>
  <c r="V353" i="1" s="1"/>
  <c r="M353" i="1"/>
  <c r="N353" i="1"/>
  <c r="O353" i="1"/>
  <c r="P353" i="1"/>
  <c r="A354" i="1"/>
  <c r="B354" i="1"/>
  <c r="C354" i="1"/>
  <c r="D354" i="1" s="1"/>
  <c r="X354" i="1" s="1"/>
  <c r="E354" i="1"/>
  <c r="F354" i="1"/>
  <c r="R354" i="1" s="1"/>
  <c r="S354" i="1" s="1"/>
  <c r="G354" i="1"/>
  <c r="H354" i="1"/>
  <c r="Y354" i="1" s="1"/>
  <c r="AE354" i="1" s="1"/>
  <c r="I354" i="1"/>
  <c r="J354" i="1"/>
  <c r="Z354" i="1"/>
  <c r="K354" i="1"/>
  <c r="T354" i="1" s="1"/>
  <c r="U354" i="1" s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F355" i="1"/>
  <c r="G355" i="1"/>
  <c r="H355" i="1"/>
  <c r="Y355" i="1" s="1"/>
  <c r="AE355" i="1" s="1"/>
  <c r="I355" i="1"/>
  <c r="J355" i="1"/>
  <c r="Z355" i="1"/>
  <c r="AA355" i="1"/>
  <c r="K355" i="1"/>
  <c r="L355" i="1"/>
  <c r="M355" i="1"/>
  <c r="N355" i="1"/>
  <c r="O355" i="1"/>
  <c r="P355" i="1"/>
  <c r="A356" i="1"/>
  <c r="B356" i="1"/>
  <c r="C356" i="1"/>
  <c r="D356" i="1" s="1"/>
  <c r="X356" i="1" s="1"/>
  <c r="E356" i="1"/>
  <c r="F356" i="1"/>
  <c r="R356" i="1" s="1"/>
  <c r="S356" i="1" s="1"/>
  <c r="G356" i="1"/>
  <c r="H356" i="1"/>
  <c r="Y356" i="1"/>
  <c r="I356" i="1"/>
  <c r="J356" i="1"/>
  <c r="Z356" i="1"/>
  <c r="K356" i="1"/>
  <c r="T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 s="1"/>
  <c r="I357" i="1"/>
  <c r="J357" i="1"/>
  <c r="Z357" i="1" s="1"/>
  <c r="K357" i="1"/>
  <c r="L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 s="1"/>
  <c r="AE358" i="1" s="1"/>
  <c r="I358" i="1"/>
  <c r="J358" i="1"/>
  <c r="Z358" i="1"/>
  <c r="K358" i="1"/>
  <c r="L358" i="1"/>
  <c r="V358" i="1" s="1"/>
  <c r="M358" i="1"/>
  <c r="N358" i="1"/>
  <c r="O358" i="1"/>
  <c r="P358" i="1"/>
  <c r="A359" i="1"/>
  <c r="B359" i="1"/>
  <c r="C359" i="1"/>
  <c r="D359" i="1" s="1"/>
  <c r="X359" i="1" s="1"/>
  <c r="E359" i="1"/>
  <c r="F359" i="1"/>
  <c r="G359" i="1"/>
  <c r="H359" i="1"/>
  <c r="Y359" i="1"/>
  <c r="AE359" i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/>
  <c r="AE360" i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 s="1"/>
  <c r="I361" i="1"/>
  <c r="J361" i="1"/>
  <c r="Z361" i="1"/>
  <c r="K361" i="1"/>
  <c r="L361" i="1"/>
  <c r="V361" i="1" s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 s="1"/>
  <c r="K362" i="1"/>
  <c r="L362" i="1"/>
  <c r="V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 s="1"/>
  <c r="AE363" i="1" s="1"/>
  <c r="I363" i="1"/>
  <c r="J363" i="1"/>
  <c r="Z363" i="1"/>
  <c r="AA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/>
  <c r="AE364" i="1"/>
  <c r="I364" i="1"/>
  <c r="J364" i="1"/>
  <c r="Z364" i="1"/>
  <c r="AA364" i="1"/>
  <c r="K364" i="1"/>
  <c r="L364" i="1"/>
  <c r="V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/>
  <c r="AE365" i="1" s="1"/>
  <c r="I365" i="1"/>
  <c r="J365" i="1"/>
  <c r="Z365" i="1" s="1"/>
  <c r="K365" i="1"/>
  <c r="L365" i="1"/>
  <c r="T365" i="1"/>
  <c r="M365" i="1"/>
  <c r="N365" i="1"/>
  <c r="O365" i="1"/>
  <c r="P365" i="1"/>
  <c r="A366" i="1"/>
  <c r="B366" i="1"/>
  <c r="C366" i="1"/>
  <c r="D366" i="1"/>
  <c r="X366" i="1"/>
  <c r="E366" i="1"/>
  <c r="F366" i="1"/>
  <c r="G366" i="1"/>
  <c r="H366" i="1"/>
  <c r="Y366" i="1" s="1"/>
  <c r="AE366" i="1" s="1"/>
  <c r="I366" i="1"/>
  <c r="J366" i="1"/>
  <c r="Z366" i="1" s="1"/>
  <c r="K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R367" i="1"/>
  <c r="S367" i="1"/>
  <c r="G367" i="1"/>
  <c r="H367" i="1"/>
  <c r="Y367" i="1" s="1"/>
  <c r="AE367" i="1" s="1"/>
  <c r="I367" i="1"/>
  <c r="J367" i="1"/>
  <c r="Z367" i="1"/>
  <c r="K367" i="1"/>
  <c r="T367" i="1"/>
  <c r="U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G368" i="1"/>
  <c r="H368" i="1"/>
  <c r="Y368" i="1"/>
  <c r="AE368" i="1" s="1"/>
  <c r="I368" i="1"/>
  <c r="J368" i="1"/>
  <c r="Z368" i="1" s="1"/>
  <c r="K368" i="1"/>
  <c r="L368" i="1"/>
  <c r="M368" i="1"/>
  <c r="N368" i="1"/>
  <c r="O368" i="1"/>
  <c r="P368" i="1"/>
  <c r="A369" i="1"/>
  <c r="B369" i="1"/>
  <c r="C369" i="1"/>
  <c r="D369" i="1"/>
  <c r="X369" i="1" s="1"/>
  <c r="E369" i="1"/>
  <c r="F369" i="1"/>
  <c r="R369" i="1" s="1"/>
  <c r="G369" i="1"/>
  <c r="H369" i="1"/>
  <c r="Y369" i="1"/>
  <c r="AE369" i="1"/>
  <c r="I369" i="1"/>
  <c r="J369" i="1"/>
  <c r="Z369" i="1" s="1"/>
  <c r="K369" i="1"/>
  <c r="L369" i="1"/>
  <c r="M369" i="1"/>
  <c r="N369" i="1"/>
  <c r="O369" i="1"/>
  <c r="P369" i="1"/>
  <c r="A370" i="1"/>
  <c r="B370" i="1"/>
  <c r="C370" i="1"/>
  <c r="D370" i="1"/>
  <c r="X370" i="1"/>
  <c r="E370" i="1"/>
  <c r="F370" i="1"/>
  <c r="G370" i="1"/>
  <c r="H370" i="1"/>
  <c r="Y370" i="1" s="1"/>
  <c r="AE370" i="1" s="1"/>
  <c r="I370" i="1"/>
  <c r="J370" i="1"/>
  <c r="Z370" i="1"/>
  <c r="K370" i="1"/>
  <c r="L370" i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AE371" i="1"/>
  <c r="I371" i="1"/>
  <c r="J371" i="1"/>
  <c r="Z371" i="1" s="1"/>
  <c r="K371" i="1"/>
  <c r="L371" i="1"/>
  <c r="V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 s="1"/>
  <c r="AE372" i="1" s="1"/>
  <c r="I372" i="1"/>
  <c r="J372" i="1"/>
  <c r="Z372" i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G373" i="1"/>
  <c r="H373" i="1"/>
  <c r="Y373" i="1"/>
  <c r="AE373" i="1"/>
  <c r="I373" i="1"/>
  <c r="J373" i="1"/>
  <c r="Z373" i="1"/>
  <c r="K373" i="1"/>
  <c r="L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/>
  <c r="AE374" i="1"/>
  <c r="I374" i="1"/>
  <c r="J374" i="1"/>
  <c r="Z374" i="1"/>
  <c r="K374" i="1"/>
  <c r="L374" i="1"/>
  <c r="V374" i="1" s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 s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 s="1"/>
  <c r="X376" i="1"/>
  <c r="E376" i="1"/>
  <c r="F376" i="1"/>
  <c r="G376" i="1"/>
  <c r="H376" i="1"/>
  <c r="Y376" i="1"/>
  <c r="AE376" i="1" s="1"/>
  <c r="I376" i="1"/>
  <c r="J376" i="1"/>
  <c r="Z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/>
  <c r="AE377" i="1" s="1"/>
  <c r="I377" i="1"/>
  <c r="J377" i="1"/>
  <c r="Z377" i="1"/>
  <c r="K377" i="1"/>
  <c r="L377" i="1"/>
  <c r="V377" i="1" s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 s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/>
  <c r="E379" i="1"/>
  <c r="F379" i="1"/>
  <c r="G379" i="1"/>
  <c r="H379" i="1"/>
  <c r="Y379" i="1"/>
  <c r="AE379" i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 s="1"/>
  <c r="AE380" i="1" s="1"/>
  <c r="I380" i="1"/>
  <c r="J380" i="1"/>
  <c r="Z380" i="1"/>
  <c r="K380" i="1"/>
  <c r="T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G381" i="1"/>
  <c r="H381" i="1"/>
  <c r="Y381" i="1"/>
  <c r="AE381" i="1"/>
  <c r="I381" i="1"/>
  <c r="J381" i="1"/>
  <c r="Z381" i="1"/>
  <c r="K381" i="1"/>
  <c r="L381" i="1"/>
  <c r="T381" i="1" s="1"/>
  <c r="M381" i="1"/>
  <c r="N381" i="1"/>
  <c r="O381" i="1"/>
  <c r="P381" i="1"/>
  <c r="A382" i="1"/>
  <c r="B382" i="1"/>
  <c r="C382" i="1"/>
  <c r="D382" i="1" s="1"/>
  <c r="X382" i="1" s="1"/>
  <c r="E382" i="1"/>
  <c r="F382" i="1"/>
  <c r="G382" i="1"/>
  <c r="H382" i="1"/>
  <c r="Y382" i="1" s="1"/>
  <c r="AE382" i="1"/>
  <c r="I382" i="1"/>
  <c r="J382" i="1"/>
  <c r="Z382" i="1"/>
  <c r="K382" i="1"/>
  <c r="L382" i="1"/>
  <c r="V382" i="1"/>
  <c r="M382" i="1"/>
  <c r="N382" i="1"/>
  <c r="O382" i="1"/>
  <c r="P382" i="1"/>
  <c r="A383" i="1"/>
  <c r="B383" i="1"/>
  <c r="C383" i="1"/>
  <c r="D383" i="1"/>
  <c r="X383" i="1" s="1"/>
  <c r="E383" i="1"/>
  <c r="F383" i="1"/>
  <c r="G383" i="1"/>
  <c r="H383" i="1"/>
  <c r="Y383" i="1" s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/>
  <c r="AE384" i="1"/>
  <c r="I384" i="1"/>
  <c r="J384" i="1"/>
  <c r="Z384" i="1" s="1"/>
  <c r="K384" i="1"/>
  <c r="L384" i="1"/>
  <c r="V384" i="1" s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AE385" i="1" s="1"/>
  <c r="I385" i="1"/>
  <c r="J385" i="1"/>
  <c r="Z385" i="1"/>
  <c r="AA385" i="1" s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 s="1"/>
  <c r="I386" i="1"/>
  <c r="J386" i="1"/>
  <c r="Z386" i="1" s="1"/>
  <c r="K386" i="1"/>
  <c r="L386" i="1"/>
  <c r="V386" i="1"/>
  <c r="M386" i="1"/>
  <c r="N386" i="1"/>
  <c r="O386" i="1"/>
  <c r="P386" i="1"/>
  <c r="A387" i="1"/>
  <c r="B387" i="1"/>
  <c r="C387" i="1"/>
  <c r="D387" i="1"/>
  <c r="X387" i="1"/>
  <c r="E387" i="1"/>
  <c r="F387" i="1"/>
  <c r="G387" i="1"/>
  <c r="H387" i="1"/>
  <c r="Y387" i="1"/>
  <c r="AE387" i="1"/>
  <c r="I387" i="1"/>
  <c r="J387" i="1"/>
  <c r="Z387" i="1" s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/>
  <c r="I388" i="1"/>
  <c r="J388" i="1"/>
  <c r="Z388" i="1"/>
  <c r="AA388" i="1"/>
  <c r="K388" i="1"/>
  <c r="L388" i="1"/>
  <c r="M388" i="1"/>
  <c r="N388" i="1"/>
  <c r="O388" i="1"/>
  <c r="P388" i="1"/>
  <c r="A389" i="1"/>
  <c r="B389" i="1"/>
  <c r="C389" i="1"/>
  <c r="D389" i="1"/>
  <c r="X389" i="1" s="1"/>
  <c r="E389" i="1"/>
  <c r="F389" i="1"/>
  <c r="G389" i="1"/>
  <c r="H389" i="1"/>
  <c r="Y389" i="1"/>
  <c r="AE389" i="1"/>
  <c r="I389" i="1"/>
  <c r="J389" i="1"/>
  <c r="Z389" i="1"/>
  <c r="K389" i="1"/>
  <c r="L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/>
  <c r="AE390" i="1"/>
  <c r="I390" i="1"/>
  <c r="J390" i="1"/>
  <c r="Z390" i="1"/>
  <c r="AA390" i="1"/>
  <c r="K390" i="1"/>
  <c r="L390" i="1"/>
  <c r="M390" i="1"/>
  <c r="N390" i="1"/>
  <c r="O390" i="1"/>
  <c r="P390" i="1"/>
  <c r="A391" i="1"/>
  <c r="B391" i="1"/>
  <c r="C391" i="1"/>
  <c r="D391" i="1" s="1"/>
  <c r="X391" i="1"/>
  <c r="E391" i="1"/>
  <c r="F391" i="1"/>
  <c r="G391" i="1"/>
  <c r="H391" i="1"/>
  <c r="Y391" i="1"/>
  <c r="AE391" i="1"/>
  <c r="I391" i="1"/>
  <c r="J391" i="1"/>
  <c r="Z391" i="1" s="1"/>
  <c r="AA391" i="1"/>
  <c r="K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/>
  <c r="I392" i="1"/>
  <c r="J392" i="1"/>
  <c r="Z392" i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G393" i="1"/>
  <c r="H393" i="1"/>
  <c r="Y393" i="1"/>
  <c r="AE393" i="1" s="1"/>
  <c r="I393" i="1"/>
  <c r="J393" i="1"/>
  <c r="Z393" i="1" s="1"/>
  <c r="AA393" i="1"/>
  <c r="K393" i="1"/>
  <c r="L393" i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/>
  <c r="AE394" i="1"/>
  <c r="I394" i="1"/>
  <c r="J394" i="1"/>
  <c r="Z394" i="1" s="1"/>
  <c r="K394" i="1"/>
  <c r="L394" i="1"/>
  <c r="V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/>
  <c r="AE395" i="1"/>
  <c r="I395" i="1"/>
  <c r="J395" i="1"/>
  <c r="Z395" i="1"/>
  <c r="AA395" i="1" s="1"/>
  <c r="K395" i="1"/>
  <c r="L395" i="1"/>
  <c r="V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 s="1"/>
  <c r="AE396" i="1" s="1"/>
  <c r="I396" i="1"/>
  <c r="J396" i="1"/>
  <c r="Z396" i="1"/>
  <c r="K396" i="1"/>
  <c r="L396" i="1"/>
  <c r="V396" i="1"/>
  <c r="M396" i="1"/>
  <c r="N396" i="1"/>
  <c r="O396" i="1"/>
  <c r="P396" i="1"/>
  <c r="A397" i="1"/>
  <c r="B397" i="1"/>
  <c r="C397" i="1"/>
  <c r="D397" i="1"/>
  <c r="X397" i="1" s="1"/>
  <c r="E397" i="1"/>
  <c r="F397" i="1"/>
  <c r="G397" i="1"/>
  <c r="H397" i="1"/>
  <c r="Y397" i="1" s="1"/>
  <c r="AE397" i="1" s="1"/>
  <c r="I397" i="1"/>
  <c r="J397" i="1"/>
  <c r="Z397" i="1" s="1"/>
  <c r="AA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/>
  <c r="AE398" i="1"/>
  <c r="I398" i="1"/>
  <c r="J398" i="1"/>
  <c r="Z398" i="1" s="1"/>
  <c r="AA398" i="1"/>
  <c r="K398" i="1"/>
  <c r="L398" i="1"/>
  <c r="V398" i="1"/>
  <c r="M398" i="1"/>
  <c r="N398" i="1"/>
  <c r="O398" i="1"/>
  <c r="P398" i="1"/>
  <c r="A399" i="1"/>
  <c r="B399" i="1"/>
  <c r="C399" i="1"/>
  <c r="D399" i="1"/>
  <c r="X399" i="1"/>
  <c r="E399" i="1"/>
  <c r="F399" i="1"/>
  <c r="G399" i="1"/>
  <c r="H399" i="1"/>
  <c r="Y399" i="1" s="1"/>
  <c r="AE399" i="1" s="1"/>
  <c r="I399" i="1"/>
  <c r="J399" i="1"/>
  <c r="Z399" i="1"/>
  <c r="K399" i="1"/>
  <c r="L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/>
  <c r="I400" i="1"/>
  <c r="J400" i="1"/>
  <c r="Z400" i="1" s="1"/>
  <c r="AA400" i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R401" i="1"/>
  <c r="S401" i="1" s="1"/>
  <c r="G401" i="1"/>
  <c r="H401" i="1"/>
  <c r="Y401" i="1"/>
  <c r="AE401" i="1" s="1"/>
  <c r="I401" i="1"/>
  <c r="J401" i="1"/>
  <c r="Z401" i="1"/>
  <c r="K401" i="1"/>
  <c r="L401" i="1"/>
  <c r="M401" i="1"/>
  <c r="N401" i="1"/>
  <c r="O401" i="1"/>
  <c r="P401" i="1"/>
  <c r="A402" i="1"/>
  <c r="B402" i="1"/>
  <c r="C402" i="1"/>
  <c r="D402" i="1" s="1"/>
  <c r="X402" i="1" s="1"/>
  <c r="E402" i="1"/>
  <c r="F402" i="1"/>
  <c r="R402" i="1" s="1"/>
  <c r="G402" i="1"/>
  <c r="H402" i="1"/>
  <c r="Y402" i="1"/>
  <c r="AE402" i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 s="1"/>
  <c r="X403" i="1"/>
  <c r="E403" i="1"/>
  <c r="F403" i="1"/>
  <c r="G403" i="1"/>
  <c r="H403" i="1"/>
  <c r="Y403" i="1"/>
  <c r="AE403" i="1"/>
  <c r="I403" i="1"/>
  <c r="J403" i="1"/>
  <c r="Z403" i="1" s="1"/>
  <c r="AA403" i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R404" i="1"/>
  <c r="G404" i="1"/>
  <c r="H404" i="1"/>
  <c r="Y404" i="1"/>
  <c r="AE404" i="1" s="1"/>
  <c r="I404" i="1"/>
  <c r="J404" i="1"/>
  <c r="Z404" i="1" s="1"/>
  <c r="K404" i="1"/>
  <c r="L404" i="1"/>
  <c r="V404" i="1" s="1"/>
  <c r="M404" i="1"/>
  <c r="N404" i="1"/>
  <c r="O404" i="1"/>
  <c r="P404" i="1"/>
  <c r="A405" i="1"/>
  <c r="B405" i="1"/>
  <c r="C405" i="1"/>
  <c r="D405" i="1" s="1"/>
  <c r="X405" i="1"/>
  <c r="E405" i="1"/>
  <c r="F405" i="1"/>
  <c r="G405" i="1"/>
  <c r="H405" i="1"/>
  <c r="Y405" i="1"/>
  <c r="AE405" i="1" s="1"/>
  <c r="I405" i="1"/>
  <c r="J405" i="1"/>
  <c r="Z405" i="1" s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/>
  <c r="AE406" i="1" s="1"/>
  <c r="I406" i="1"/>
  <c r="J406" i="1"/>
  <c r="Z406" i="1"/>
  <c r="AA406" i="1" s="1"/>
  <c r="K406" i="1"/>
  <c r="L406" i="1"/>
  <c r="V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 s="1"/>
  <c r="AE407" i="1"/>
  <c r="I407" i="1"/>
  <c r="J407" i="1"/>
  <c r="Z407" i="1"/>
  <c r="AA407" i="1"/>
  <c r="K407" i="1"/>
  <c r="T407" i="1" s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G408" i="1"/>
  <c r="H408" i="1"/>
  <c r="Y408" i="1"/>
  <c r="AE408" i="1"/>
  <c r="I408" i="1"/>
  <c r="J408" i="1"/>
  <c r="Z408" i="1"/>
  <c r="K408" i="1"/>
  <c r="L408" i="1"/>
  <c r="V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 s="1"/>
  <c r="AE409" i="1" s="1"/>
  <c r="I409" i="1"/>
  <c r="J409" i="1"/>
  <c r="Z409" i="1"/>
  <c r="AA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/>
  <c r="E410" i="1"/>
  <c r="F410" i="1"/>
  <c r="G410" i="1"/>
  <c r="H410" i="1"/>
  <c r="Y410" i="1"/>
  <c r="AE410" i="1"/>
  <c r="I410" i="1"/>
  <c r="J410" i="1"/>
  <c r="Z410" i="1" s="1"/>
  <c r="K410" i="1"/>
  <c r="L410" i="1"/>
  <c r="V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 s="1"/>
  <c r="AE411" i="1" s="1"/>
  <c r="I411" i="1"/>
  <c r="J411" i="1"/>
  <c r="Z411" i="1"/>
  <c r="AA411" i="1" s="1"/>
  <c r="K411" i="1"/>
  <c r="L411" i="1"/>
  <c r="T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/>
  <c r="E413" i="1"/>
  <c r="F413" i="1"/>
  <c r="G413" i="1"/>
  <c r="H413" i="1"/>
  <c r="Y413" i="1" s="1"/>
  <c r="AE413" i="1" s="1"/>
  <c r="I413" i="1"/>
  <c r="J413" i="1"/>
  <c r="Z413" i="1" s="1"/>
  <c r="AA413" i="1" s="1"/>
  <c r="K413" i="1"/>
  <c r="L413" i="1"/>
  <c r="M413" i="1"/>
  <c r="N413" i="1"/>
  <c r="O413" i="1"/>
  <c r="P413" i="1"/>
  <c r="A414" i="1"/>
  <c r="B414" i="1"/>
  <c r="C414" i="1"/>
  <c r="D414" i="1"/>
  <c r="X414" i="1" s="1"/>
  <c r="E414" i="1"/>
  <c r="F414" i="1"/>
  <c r="R414" i="1"/>
  <c r="S414" i="1"/>
  <c r="G414" i="1"/>
  <c r="H414" i="1"/>
  <c r="Y414" i="1"/>
  <c r="AE414" i="1" s="1"/>
  <c r="I414" i="1"/>
  <c r="J414" i="1"/>
  <c r="Z414" i="1"/>
  <c r="AA414" i="1"/>
  <c r="K414" i="1"/>
  <c r="L414" i="1"/>
  <c r="V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/>
  <c r="I415" i="1"/>
  <c r="J415" i="1"/>
  <c r="Z415" i="1"/>
  <c r="AA415" i="1" s="1"/>
  <c r="K415" i="1"/>
  <c r="L415" i="1"/>
  <c r="T415" i="1" s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/>
  <c r="I416" i="1"/>
  <c r="J416" i="1"/>
  <c r="Z416" i="1"/>
  <c r="AA416" i="1"/>
  <c r="K416" i="1"/>
  <c r="L416" i="1"/>
  <c r="M416" i="1"/>
  <c r="N416" i="1"/>
  <c r="O416" i="1"/>
  <c r="P416" i="1"/>
  <c r="A417" i="1"/>
  <c r="B417" i="1"/>
  <c r="C417" i="1"/>
  <c r="D417" i="1" s="1"/>
  <c r="X417" i="1"/>
  <c r="E417" i="1"/>
  <c r="F417" i="1"/>
  <c r="G417" i="1"/>
  <c r="H417" i="1"/>
  <c r="Y417" i="1"/>
  <c r="AE417" i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/>
  <c r="E418" i="1"/>
  <c r="F418" i="1"/>
  <c r="G418" i="1"/>
  <c r="H418" i="1"/>
  <c r="Y418" i="1"/>
  <c r="AE418" i="1" s="1"/>
  <c r="I418" i="1"/>
  <c r="J418" i="1"/>
  <c r="Z418" i="1"/>
  <c r="K418" i="1"/>
  <c r="L418" i="1"/>
  <c r="M418" i="1"/>
  <c r="N418" i="1"/>
  <c r="O418" i="1"/>
  <c r="P418" i="1"/>
  <c r="A419" i="1"/>
  <c r="B419" i="1"/>
  <c r="C419" i="1"/>
  <c r="D419" i="1"/>
  <c r="X419" i="1"/>
  <c r="E419" i="1"/>
  <c r="F419" i="1"/>
  <c r="G419" i="1"/>
  <c r="H419" i="1"/>
  <c r="Y419" i="1"/>
  <c r="AE419" i="1"/>
  <c r="I419" i="1"/>
  <c r="J419" i="1"/>
  <c r="Z419" i="1" s="1"/>
  <c r="AA419" i="1" s="1"/>
  <c r="K419" i="1"/>
  <c r="L419" i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/>
  <c r="I420" i="1"/>
  <c r="J420" i="1"/>
  <c r="Z420" i="1"/>
  <c r="AA420" i="1"/>
  <c r="K420" i="1"/>
  <c r="T420" i="1" s="1"/>
  <c r="L420" i="1"/>
  <c r="M420" i="1"/>
  <c r="N420" i="1"/>
  <c r="O420" i="1"/>
  <c r="P420" i="1"/>
  <c r="A421" i="1"/>
  <c r="B421" i="1"/>
  <c r="C421" i="1"/>
  <c r="D421" i="1" s="1"/>
  <c r="X421" i="1"/>
  <c r="E421" i="1"/>
  <c r="F421" i="1"/>
  <c r="G421" i="1"/>
  <c r="H421" i="1"/>
  <c r="Y421" i="1"/>
  <c r="AE421" i="1"/>
  <c r="I421" i="1"/>
  <c r="J421" i="1"/>
  <c r="Z421" i="1" s="1"/>
  <c r="AA421" i="1"/>
  <c r="K421" i="1"/>
  <c r="L421" i="1"/>
  <c r="M421" i="1"/>
  <c r="N421" i="1"/>
  <c r="O421" i="1"/>
  <c r="P421" i="1"/>
  <c r="A422" i="1"/>
  <c r="B422" i="1"/>
  <c r="C422" i="1"/>
  <c r="D422" i="1"/>
  <c r="X422" i="1"/>
  <c r="E422" i="1"/>
  <c r="F422" i="1"/>
  <c r="G422" i="1"/>
  <c r="H422" i="1"/>
  <c r="Y422" i="1"/>
  <c r="AE422" i="1" s="1"/>
  <c r="I422" i="1"/>
  <c r="J422" i="1"/>
  <c r="Z422" i="1"/>
  <c r="K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/>
  <c r="K423" i="1"/>
  <c r="L423" i="1"/>
  <c r="V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/>
  <c r="AE424" i="1" s="1"/>
  <c r="I424" i="1"/>
  <c r="J424" i="1"/>
  <c r="Z424" i="1"/>
  <c r="K424" i="1"/>
  <c r="T424" i="1" s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F425" i="1"/>
  <c r="R425" i="1"/>
  <c r="S425" i="1"/>
  <c r="G425" i="1"/>
  <c r="H425" i="1"/>
  <c r="Y425" i="1" s="1"/>
  <c r="AE425" i="1" s="1"/>
  <c r="I425" i="1"/>
  <c r="J425" i="1"/>
  <c r="Z425" i="1"/>
  <c r="AA425" i="1" s="1"/>
  <c r="K425" i="1"/>
  <c r="L425" i="1"/>
  <c r="M425" i="1"/>
  <c r="N425" i="1"/>
  <c r="O425" i="1"/>
  <c r="P425" i="1"/>
  <c r="A426" i="1"/>
  <c r="B426" i="1"/>
  <c r="C426" i="1"/>
  <c r="D426" i="1"/>
  <c r="X426" i="1" s="1"/>
  <c r="E426" i="1"/>
  <c r="F426" i="1"/>
  <c r="R426" i="1" s="1"/>
  <c r="S426" i="1"/>
  <c r="G426" i="1"/>
  <c r="H426" i="1"/>
  <c r="Y426" i="1" s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/>
  <c r="X427" i="1"/>
  <c r="E427" i="1"/>
  <c r="F427" i="1"/>
  <c r="G427" i="1"/>
  <c r="H427" i="1"/>
  <c r="Y427" i="1"/>
  <c r="AE427" i="1"/>
  <c r="I427" i="1"/>
  <c r="J427" i="1"/>
  <c r="Z427" i="1"/>
  <c r="K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G428" i="1"/>
  <c r="H428" i="1"/>
  <c r="Y428" i="1" s="1"/>
  <c r="AE428" i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/>
  <c r="AE429" i="1"/>
  <c r="I429" i="1"/>
  <c r="J429" i="1"/>
  <c r="Z429" i="1"/>
  <c r="AA429" i="1" s="1"/>
  <c r="K429" i="1"/>
  <c r="L429" i="1"/>
  <c r="V429" i="1"/>
  <c r="M429" i="1"/>
  <c r="N429" i="1"/>
  <c r="O429" i="1"/>
  <c r="P429" i="1"/>
  <c r="A430" i="1"/>
  <c r="B430" i="1"/>
  <c r="C430" i="1"/>
  <c r="D430" i="1"/>
  <c r="X430" i="1"/>
  <c r="E430" i="1"/>
  <c r="F430" i="1"/>
  <c r="G430" i="1"/>
  <c r="H430" i="1"/>
  <c r="Y430" i="1"/>
  <c r="AE430" i="1" s="1"/>
  <c r="I430" i="1"/>
  <c r="J430" i="1"/>
  <c r="Z430" i="1"/>
  <c r="AA430" i="1"/>
  <c r="K430" i="1"/>
  <c r="L430" i="1"/>
  <c r="V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/>
  <c r="S431" i="1"/>
  <c r="G431" i="1"/>
  <c r="H431" i="1"/>
  <c r="Y431" i="1"/>
  <c r="AE431" i="1" s="1"/>
  <c r="I431" i="1"/>
  <c r="J431" i="1"/>
  <c r="Z431" i="1"/>
  <c r="AA431" i="1" s="1"/>
  <c r="K431" i="1"/>
  <c r="L431" i="1"/>
  <c r="M431" i="1"/>
  <c r="N431" i="1"/>
  <c r="O431" i="1"/>
  <c r="P431" i="1"/>
  <c r="A432" i="1"/>
  <c r="B432" i="1"/>
  <c r="C432" i="1"/>
  <c r="D432" i="1" s="1"/>
  <c r="X432" i="1"/>
  <c r="E432" i="1"/>
  <c r="F432" i="1"/>
  <c r="G432" i="1"/>
  <c r="H432" i="1"/>
  <c r="Y432" i="1"/>
  <c r="AE432" i="1" s="1"/>
  <c r="I432" i="1"/>
  <c r="J432" i="1"/>
  <c r="Z432" i="1" s="1"/>
  <c r="K432" i="1"/>
  <c r="L432" i="1"/>
  <c r="V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 s="1"/>
  <c r="AE433" i="1" s="1"/>
  <c r="I433" i="1"/>
  <c r="J433" i="1"/>
  <c r="Z433" i="1"/>
  <c r="AA433" i="1" s="1"/>
  <c r="K433" i="1"/>
  <c r="L433" i="1"/>
  <c r="T433" i="1"/>
  <c r="M433" i="1"/>
  <c r="N433" i="1"/>
  <c r="O433" i="1"/>
  <c r="P433" i="1"/>
  <c r="A434" i="1"/>
  <c r="B434" i="1"/>
  <c r="C434" i="1"/>
  <c r="D434" i="1"/>
  <c r="X434" i="1" s="1"/>
  <c r="E434" i="1"/>
  <c r="F434" i="1"/>
  <c r="G434" i="1"/>
  <c r="H434" i="1"/>
  <c r="Y434" i="1"/>
  <c r="AE434" i="1"/>
  <c r="I434" i="1"/>
  <c r="J434" i="1"/>
  <c r="Z434" i="1"/>
  <c r="AA434" i="1"/>
  <c r="K434" i="1"/>
  <c r="L434" i="1"/>
  <c r="M434" i="1"/>
  <c r="N434" i="1"/>
  <c r="O434" i="1"/>
  <c r="P434" i="1"/>
  <c r="A435" i="1"/>
  <c r="B435" i="1"/>
  <c r="C435" i="1"/>
  <c r="D435" i="1" s="1"/>
  <c r="X435" i="1"/>
  <c r="E435" i="1"/>
  <c r="F435" i="1"/>
  <c r="R435" i="1" s="1"/>
  <c r="S435" i="1" s="1"/>
  <c r="G435" i="1"/>
  <c r="H435" i="1"/>
  <c r="Y435" i="1" s="1"/>
  <c r="AE435" i="1"/>
  <c r="I435" i="1"/>
  <c r="J435" i="1"/>
  <c r="Z435" i="1"/>
  <c r="K435" i="1"/>
  <c r="T435" i="1" s="1"/>
  <c r="L435" i="1"/>
  <c r="M435" i="1"/>
  <c r="N435" i="1"/>
  <c r="O435" i="1"/>
  <c r="P435" i="1"/>
  <c r="A436" i="1"/>
  <c r="B436" i="1"/>
  <c r="C436" i="1"/>
  <c r="D436" i="1"/>
  <c r="X436" i="1" s="1"/>
  <c r="E436" i="1"/>
  <c r="F436" i="1"/>
  <c r="R436" i="1" s="1"/>
  <c r="S436" i="1" s="1"/>
  <c r="G436" i="1"/>
  <c r="H436" i="1"/>
  <c r="Y436" i="1" s="1"/>
  <c r="AE436" i="1" s="1"/>
  <c r="I436" i="1"/>
  <c r="J436" i="1"/>
  <c r="Z436" i="1"/>
  <c r="AA436" i="1"/>
  <c r="K436" i="1"/>
  <c r="L436" i="1"/>
  <c r="V436" i="1" s="1"/>
  <c r="M436" i="1"/>
  <c r="N436" i="1"/>
  <c r="O436" i="1"/>
  <c r="P436" i="1"/>
  <c r="A437" i="1"/>
  <c r="B437" i="1"/>
  <c r="C437" i="1"/>
  <c r="D437" i="1" s="1"/>
  <c r="X437" i="1" s="1"/>
  <c r="E437" i="1"/>
  <c r="F437" i="1"/>
  <c r="R437" i="1"/>
  <c r="S437" i="1"/>
  <c r="G437" i="1"/>
  <c r="H437" i="1"/>
  <c r="Y437" i="1"/>
  <c r="AE437" i="1" s="1"/>
  <c r="I437" i="1"/>
  <c r="J437" i="1"/>
  <c r="Z437" i="1"/>
  <c r="AA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R438" i="1" s="1"/>
  <c r="S438" i="1" s="1"/>
  <c r="G438" i="1"/>
  <c r="H438" i="1"/>
  <c r="Y438" i="1"/>
  <c r="AE438" i="1" s="1"/>
  <c r="I438" i="1"/>
  <c r="J438" i="1"/>
  <c r="Z438" i="1" s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R439" i="1"/>
  <c r="S439" i="1"/>
  <c r="G439" i="1"/>
  <c r="H439" i="1"/>
  <c r="Y439" i="1"/>
  <c r="AE439" i="1" s="1"/>
  <c r="I439" i="1"/>
  <c r="J439" i="1"/>
  <c r="Z439" i="1" s="1"/>
  <c r="AA439" i="1"/>
  <c r="K439" i="1"/>
  <c r="L439" i="1"/>
  <c r="M439" i="1"/>
  <c r="N439" i="1"/>
  <c r="O439" i="1"/>
  <c r="P439" i="1"/>
  <c r="A440" i="1"/>
  <c r="B440" i="1"/>
  <c r="C440" i="1"/>
  <c r="D440" i="1" s="1"/>
  <c r="X440" i="1" s="1"/>
  <c r="E440" i="1"/>
  <c r="F440" i="1"/>
  <c r="R440" i="1"/>
  <c r="S440" i="1" s="1"/>
  <c r="G440" i="1"/>
  <c r="H440" i="1"/>
  <c r="Y440" i="1" s="1"/>
  <c r="AE440" i="1" s="1"/>
  <c r="I440" i="1"/>
  <c r="J440" i="1"/>
  <c r="Z440" i="1"/>
  <c r="AA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G441" i="1"/>
  <c r="H441" i="1"/>
  <c r="Y441" i="1"/>
  <c r="AE441" i="1"/>
  <c r="I441" i="1"/>
  <c r="J441" i="1"/>
  <c r="Z441" i="1"/>
  <c r="AA441" i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R442" i="1"/>
  <c r="S442" i="1"/>
  <c r="G442" i="1"/>
  <c r="H442" i="1"/>
  <c r="Y442" i="1"/>
  <c r="AE442" i="1"/>
  <c r="I442" i="1"/>
  <c r="J442" i="1"/>
  <c r="Z442" i="1"/>
  <c r="AA442" i="1"/>
  <c r="K442" i="1"/>
  <c r="L442" i="1"/>
  <c r="M442" i="1"/>
  <c r="N442" i="1"/>
  <c r="O442" i="1"/>
  <c r="P442" i="1"/>
  <c r="A443" i="1"/>
  <c r="B443" i="1"/>
  <c r="C443" i="1"/>
  <c r="D443" i="1" s="1"/>
  <c r="X443" i="1" s="1"/>
  <c r="E443" i="1"/>
  <c r="F443" i="1"/>
  <c r="G443" i="1"/>
  <c r="H443" i="1"/>
  <c r="Y443" i="1"/>
  <c r="AE443" i="1"/>
  <c r="I443" i="1"/>
  <c r="J443" i="1"/>
  <c r="Z443" i="1" s="1"/>
  <c r="AA443" i="1" s="1"/>
  <c r="K443" i="1"/>
  <c r="L443" i="1"/>
  <c r="M443" i="1"/>
  <c r="N443" i="1"/>
  <c r="O443" i="1"/>
  <c r="P443" i="1"/>
  <c r="A444" i="1"/>
  <c r="B444" i="1"/>
  <c r="C444" i="1"/>
  <c r="D444" i="1"/>
  <c r="X444" i="1"/>
  <c r="E444" i="1"/>
  <c r="F444" i="1"/>
  <c r="R444" i="1" s="1"/>
  <c r="S444" i="1" s="1"/>
  <c r="G444" i="1"/>
  <c r="H444" i="1"/>
  <c r="Y444" i="1"/>
  <c r="AE444" i="1"/>
  <c r="I444" i="1"/>
  <c r="J444" i="1"/>
  <c r="Z444" i="1"/>
  <c r="AA444" i="1"/>
  <c r="K444" i="1"/>
  <c r="L444" i="1"/>
  <c r="M444" i="1"/>
  <c r="N444" i="1"/>
  <c r="O444" i="1"/>
  <c r="P444" i="1"/>
  <c r="A445" i="1"/>
  <c r="B445" i="1"/>
  <c r="C445" i="1"/>
  <c r="D445" i="1"/>
  <c r="X445" i="1"/>
  <c r="E445" i="1"/>
  <c r="F445" i="1"/>
  <c r="G445" i="1"/>
  <c r="H445" i="1"/>
  <c r="Y445" i="1"/>
  <c r="AE445" i="1" s="1"/>
  <c r="I445" i="1"/>
  <c r="J445" i="1"/>
  <c r="Z445" i="1"/>
  <c r="AA445" i="1"/>
  <c r="K445" i="1"/>
  <c r="L445" i="1"/>
  <c r="M445" i="1"/>
  <c r="N445" i="1"/>
  <c r="O445" i="1"/>
  <c r="P445" i="1"/>
  <c r="A446" i="1"/>
  <c r="B446" i="1"/>
  <c r="C446" i="1"/>
  <c r="D446" i="1"/>
  <c r="X446" i="1"/>
  <c r="E446" i="1"/>
  <c r="F446" i="1"/>
  <c r="R446" i="1"/>
  <c r="S446" i="1"/>
  <c r="G446" i="1"/>
  <c r="H446" i="1"/>
  <c r="Y446" i="1"/>
  <c r="AE446" i="1"/>
  <c r="I446" i="1"/>
  <c r="J446" i="1"/>
  <c r="Z446" i="1"/>
  <c r="AA446" i="1"/>
  <c r="K446" i="1"/>
  <c r="L446" i="1"/>
  <c r="M446" i="1"/>
  <c r="N446" i="1"/>
  <c r="O446" i="1"/>
  <c r="P446" i="1"/>
  <c r="A447" i="1"/>
  <c r="B447" i="1"/>
  <c r="C447" i="1"/>
  <c r="D447" i="1" s="1"/>
  <c r="X447" i="1"/>
  <c r="E447" i="1"/>
  <c r="R447" i="1" s="1"/>
  <c r="S447" i="1" s="1"/>
  <c r="F447" i="1"/>
  <c r="G447" i="1"/>
  <c r="H447" i="1"/>
  <c r="Y447" i="1" s="1"/>
  <c r="AE447" i="1" s="1"/>
  <c r="I447" i="1"/>
  <c r="J447" i="1"/>
  <c r="Z447" i="1"/>
  <c r="AA447" i="1"/>
  <c r="K447" i="1"/>
  <c r="L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/>
  <c r="AE448" i="1"/>
  <c r="I448" i="1"/>
  <c r="J448" i="1"/>
  <c r="Z448" i="1"/>
  <c r="AA448" i="1" s="1"/>
  <c r="K448" i="1"/>
  <c r="L448" i="1"/>
  <c r="V448" i="1"/>
  <c r="M448" i="1"/>
  <c r="N448" i="1"/>
  <c r="O448" i="1"/>
  <c r="P448" i="1"/>
  <c r="A449" i="1"/>
  <c r="B449" i="1"/>
  <c r="C449" i="1"/>
  <c r="D449" i="1"/>
  <c r="X449" i="1"/>
  <c r="E449" i="1"/>
  <c r="R449" i="1" s="1"/>
  <c r="S449" i="1" s="1"/>
  <c r="F449" i="1"/>
  <c r="G449" i="1"/>
  <c r="H449" i="1"/>
  <c r="Y449" i="1"/>
  <c r="AE449" i="1"/>
  <c r="I449" i="1"/>
  <c r="J449" i="1"/>
  <c r="Z449" i="1"/>
  <c r="AA449" i="1" s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 s="1"/>
  <c r="AE450" i="1" s="1"/>
  <c r="I450" i="1"/>
  <c r="J450" i="1"/>
  <c r="Z450" i="1"/>
  <c r="AA450" i="1" s="1"/>
  <c r="K450" i="1"/>
  <c r="L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 s="1"/>
  <c r="AE451" i="1" s="1"/>
  <c r="I451" i="1"/>
  <c r="J451" i="1"/>
  <c r="Z451" i="1" s="1"/>
  <c r="AA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 s="1"/>
  <c r="S452" i="1" s="1"/>
  <c r="G452" i="1"/>
  <c r="H452" i="1"/>
  <c r="Y452" i="1"/>
  <c r="AE452" i="1" s="1"/>
  <c r="I452" i="1"/>
  <c r="J452" i="1"/>
  <c r="Z452" i="1" s="1"/>
  <c r="K452" i="1"/>
  <c r="L452" i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 s="1"/>
  <c r="AE453" i="1" s="1"/>
  <c r="I453" i="1"/>
  <c r="J453" i="1"/>
  <c r="Z453" i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/>
  <c r="AE454" i="1" s="1"/>
  <c r="I454" i="1"/>
  <c r="J454" i="1"/>
  <c r="Z454" i="1" s="1"/>
  <c r="K454" i="1"/>
  <c r="L454" i="1"/>
  <c r="V454" i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/>
  <c r="I455" i="1"/>
  <c r="J455" i="1"/>
  <c r="Z455" i="1"/>
  <c r="K455" i="1"/>
  <c r="L455" i="1"/>
  <c r="V455" i="1" s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 s="1"/>
  <c r="AE457" i="1" s="1"/>
  <c r="I457" i="1"/>
  <c r="J457" i="1"/>
  <c r="Z457" i="1" s="1"/>
  <c r="K457" i="1"/>
  <c r="L457" i="1"/>
  <c r="V457" i="1"/>
  <c r="M457" i="1"/>
  <c r="N457" i="1"/>
  <c r="O457" i="1"/>
  <c r="P457" i="1"/>
  <c r="A458" i="1"/>
  <c r="B458" i="1"/>
  <c r="C458" i="1"/>
  <c r="D458" i="1"/>
  <c r="X458" i="1" s="1"/>
  <c r="E458" i="1"/>
  <c r="F458" i="1"/>
  <c r="G458" i="1"/>
  <c r="H458" i="1"/>
  <c r="Y458" i="1" s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/>
  <c r="AE459" i="1" s="1"/>
  <c r="I459" i="1"/>
  <c r="J459" i="1"/>
  <c r="Z459" i="1"/>
  <c r="K459" i="1"/>
  <c r="L459" i="1"/>
  <c r="V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/>
  <c r="AE460" i="1"/>
  <c r="I460" i="1"/>
  <c r="J460" i="1"/>
  <c r="Z460" i="1" s="1"/>
  <c r="K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/>
  <c r="AE461" i="1"/>
  <c r="I461" i="1"/>
  <c r="J461" i="1"/>
  <c r="Z461" i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G462" i="1"/>
  <c r="H462" i="1"/>
  <c r="Y462" i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 s="1"/>
  <c r="AE463" i="1" s="1"/>
  <c r="I463" i="1"/>
  <c r="J463" i="1"/>
  <c r="Z463" i="1"/>
  <c r="K463" i="1"/>
  <c r="L463" i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/>
  <c r="I464" i="1"/>
  <c r="J464" i="1"/>
  <c r="Z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F465" i="1"/>
  <c r="G465" i="1"/>
  <c r="H465" i="1"/>
  <c r="Y465" i="1"/>
  <c r="AE465" i="1" s="1"/>
  <c r="I465" i="1"/>
  <c r="J465" i="1"/>
  <c r="Z465" i="1" s="1"/>
  <c r="K465" i="1"/>
  <c r="L465" i="1"/>
  <c r="V465" i="1" s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 s="1"/>
  <c r="AE466" i="1" s="1"/>
  <c r="I466" i="1"/>
  <c r="J466" i="1"/>
  <c r="Z466" i="1" s="1"/>
  <c r="K466" i="1"/>
  <c r="L466" i="1"/>
  <c r="V466" i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/>
  <c r="AE467" i="1"/>
  <c r="I467" i="1"/>
  <c r="J467" i="1"/>
  <c r="Z467" i="1" s="1"/>
  <c r="K467" i="1"/>
  <c r="L467" i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 s="1"/>
  <c r="AE468" i="1" s="1"/>
  <c r="I468" i="1"/>
  <c r="J468" i="1"/>
  <c r="Z468" i="1"/>
  <c r="K468" i="1"/>
  <c r="L468" i="1"/>
  <c r="T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/>
  <c r="AE469" i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/>
  <c r="AE471" i="1"/>
  <c r="I471" i="1"/>
  <c r="J471" i="1"/>
  <c r="Z471" i="1" s="1"/>
  <c r="K471" i="1"/>
  <c r="L471" i="1"/>
  <c r="V471" i="1"/>
  <c r="M471" i="1"/>
  <c r="N471" i="1"/>
  <c r="O471" i="1"/>
  <c r="P471" i="1"/>
  <c r="A472" i="1"/>
  <c r="B472" i="1"/>
  <c r="C472" i="1"/>
  <c r="D472" i="1"/>
  <c r="X472" i="1"/>
  <c r="E472" i="1"/>
  <c r="R472" i="1"/>
  <c r="S472" i="1" s="1"/>
  <c r="F472" i="1"/>
  <c r="G472" i="1"/>
  <c r="H472" i="1"/>
  <c r="Y472" i="1"/>
  <c r="AE472" i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/>
  <c r="I473" i="1"/>
  <c r="J473" i="1"/>
  <c r="Z473" i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/>
  <c r="I474" i="1"/>
  <c r="J474" i="1"/>
  <c r="Z474" i="1"/>
  <c r="K474" i="1"/>
  <c r="L474" i="1"/>
  <c r="V474" i="1" s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/>
  <c r="E476" i="1"/>
  <c r="F476" i="1"/>
  <c r="G476" i="1"/>
  <c r="H476" i="1"/>
  <c r="Y476" i="1"/>
  <c r="AE476" i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/>
  <c r="E477" i="1"/>
  <c r="F477" i="1"/>
  <c r="G477" i="1"/>
  <c r="H477" i="1"/>
  <c r="Y477" i="1" s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 s="1"/>
  <c r="AE478" i="1" s="1"/>
  <c r="I478" i="1"/>
  <c r="J478" i="1"/>
  <c r="Z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/>
  <c r="E479" i="1"/>
  <c r="F479" i="1"/>
  <c r="G479" i="1"/>
  <c r="H479" i="1"/>
  <c r="Y479" i="1"/>
  <c r="AE479" i="1"/>
  <c r="I479" i="1"/>
  <c r="J479" i="1"/>
  <c r="Z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G480" i="1"/>
  <c r="H480" i="1"/>
  <c r="Y480" i="1"/>
  <c r="AE480" i="1"/>
  <c r="I480" i="1"/>
  <c r="J480" i="1"/>
  <c r="Z480" i="1"/>
  <c r="K480" i="1"/>
  <c r="L480" i="1"/>
  <c r="V480" i="1"/>
  <c r="M480" i="1"/>
  <c r="N480" i="1"/>
  <c r="O480" i="1"/>
  <c r="P480" i="1"/>
  <c r="A481" i="1"/>
  <c r="B481" i="1"/>
  <c r="C481" i="1"/>
  <c r="D481" i="1"/>
  <c r="X481" i="1"/>
  <c r="E481" i="1"/>
  <c r="R481" i="1" s="1"/>
  <c r="S481" i="1" s="1"/>
  <c r="F481" i="1"/>
  <c r="G481" i="1"/>
  <c r="H481" i="1"/>
  <c r="Y481" i="1"/>
  <c r="AE481" i="1"/>
  <c r="I481" i="1"/>
  <c r="J481" i="1"/>
  <c r="Z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/>
  <c r="AE483" i="1" s="1"/>
  <c r="I483" i="1"/>
  <c r="J483" i="1"/>
  <c r="Z483" i="1"/>
  <c r="K483" i="1"/>
  <c r="L483" i="1"/>
  <c r="V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 s="1"/>
  <c r="AE484" i="1" s="1"/>
  <c r="I484" i="1"/>
  <c r="J484" i="1"/>
  <c r="Z484" i="1" s="1"/>
  <c r="AA484" i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G485" i="1"/>
  <c r="H485" i="1"/>
  <c r="Y485" i="1" s="1"/>
  <c r="AE485" i="1" s="1"/>
  <c r="I485" i="1"/>
  <c r="J485" i="1"/>
  <c r="Z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G486" i="1"/>
  <c r="H486" i="1"/>
  <c r="Y486" i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 s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/>
  <c r="I488" i="1"/>
  <c r="J488" i="1"/>
  <c r="Z488" i="1"/>
  <c r="AA488" i="1" s="1"/>
  <c r="K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 s="1"/>
  <c r="I489" i="1"/>
  <c r="J489" i="1"/>
  <c r="Z489" i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/>
  <c r="AE490" i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 s="1"/>
  <c r="AE491" i="1" s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 s="1"/>
  <c r="X492" i="1"/>
  <c r="E492" i="1"/>
  <c r="F492" i="1"/>
  <c r="G492" i="1"/>
  <c r="H492" i="1"/>
  <c r="Y492" i="1"/>
  <c r="AE492" i="1"/>
  <c r="I492" i="1"/>
  <c r="J492" i="1"/>
  <c r="Z492" i="1" s="1"/>
  <c r="AA492" i="1" s="1"/>
  <c r="K492" i="1"/>
  <c r="L492" i="1"/>
  <c r="V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 s="1"/>
  <c r="AE493" i="1" s="1"/>
  <c r="I493" i="1"/>
  <c r="J493" i="1"/>
  <c r="Z493" i="1"/>
  <c r="K493" i="1"/>
  <c r="L493" i="1"/>
  <c r="V493" i="1"/>
  <c r="M493" i="1"/>
  <c r="N493" i="1"/>
  <c r="O493" i="1"/>
  <c r="P493" i="1"/>
  <c r="A494" i="1"/>
  <c r="B494" i="1"/>
  <c r="C494" i="1"/>
  <c r="D494" i="1"/>
  <c r="X494" i="1" s="1"/>
  <c r="E494" i="1"/>
  <c r="F494" i="1"/>
  <c r="G494" i="1"/>
  <c r="H494" i="1"/>
  <c r="Y494" i="1" s="1"/>
  <c r="AE494" i="1" s="1"/>
  <c r="I494" i="1"/>
  <c r="J494" i="1"/>
  <c r="Z494" i="1" s="1"/>
  <c r="AA494" i="1" s="1"/>
  <c r="K494" i="1"/>
  <c r="L494" i="1"/>
  <c r="V494" i="1"/>
  <c r="M494" i="1"/>
  <c r="N494" i="1"/>
  <c r="O494" i="1"/>
  <c r="P494" i="1"/>
  <c r="A495" i="1"/>
  <c r="B495" i="1"/>
  <c r="C495" i="1"/>
  <c r="D495" i="1"/>
  <c r="X495" i="1" s="1"/>
  <c r="E495" i="1"/>
  <c r="F495" i="1"/>
  <c r="G495" i="1"/>
  <c r="H495" i="1"/>
  <c r="Y495" i="1" s="1"/>
  <c r="AE495" i="1" s="1"/>
  <c r="I495" i="1"/>
  <c r="J495" i="1"/>
  <c r="Z495" i="1"/>
  <c r="AA495" i="1" s="1"/>
  <c r="K495" i="1"/>
  <c r="L495" i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/>
  <c r="AE497" i="1" s="1"/>
  <c r="I497" i="1"/>
  <c r="J497" i="1"/>
  <c r="Z497" i="1" s="1"/>
  <c r="AA497" i="1" s="1"/>
  <c r="K497" i="1"/>
  <c r="L497" i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 s="1"/>
  <c r="I498" i="1"/>
  <c r="J498" i="1"/>
  <c r="Z498" i="1" s="1"/>
  <c r="AA498" i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/>
  <c r="AE499" i="1" s="1"/>
  <c r="I499" i="1"/>
  <c r="J499" i="1"/>
  <c r="Z499" i="1" s="1"/>
  <c r="AA499" i="1" s="1"/>
  <c r="K499" i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 s="1"/>
  <c r="AE500" i="1"/>
  <c r="I500" i="1"/>
  <c r="J500" i="1"/>
  <c r="Z500" i="1" s="1"/>
  <c r="K500" i="1"/>
  <c r="L500" i="1"/>
  <c r="V500" i="1" s="1"/>
  <c r="M500" i="1"/>
  <c r="N500" i="1"/>
  <c r="O500" i="1"/>
  <c r="P500" i="1"/>
  <c r="A501" i="1"/>
  <c r="B501" i="1"/>
  <c r="C501" i="1"/>
  <c r="D501" i="1" s="1"/>
  <c r="X501" i="1" s="1"/>
  <c r="E501" i="1"/>
  <c r="F501" i="1"/>
  <c r="G501" i="1"/>
  <c r="H501" i="1"/>
  <c r="Y501" i="1" s="1"/>
  <c r="AE501" i="1"/>
  <c r="I501" i="1"/>
  <c r="J501" i="1"/>
  <c r="Z501" i="1"/>
  <c r="AA501" i="1"/>
  <c r="K501" i="1"/>
  <c r="L501" i="1"/>
  <c r="V501" i="1" s="1"/>
  <c r="M501" i="1"/>
  <c r="N501" i="1"/>
  <c r="O501" i="1"/>
  <c r="P501" i="1"/>
  <c r="A502" i="1"/>
  <c r="B502" i="1"/>
  <c r="C502" i="1"/>
  <c r="D502" i="1" s="1"/>
  <c r="X502" i="1"/>
  <c r="E502" i="1"/>
  <c r="F502" i="1"/>
  <c r="G502" i="1"/>
  <c r="H502" i="1"/>
  <c r="Y502" i="1"/>
  <c r="AE502" i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G503" i="1"/>
  <c r="H503" i="1"/>
  <c r="Y503" i="1" s="1"/>
  <c r="AE503" i="1" s="1"/>
  <c r="I503" i="1"/>
  <c r="J503" i="1"/>
  <c r="Z503" i="1"/>
  <c r="AA503" i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/>
  <c r="E504" i="1"/>
  <c r="F504" i="1"/>
  <c r="G504" i="1"/>
  <c r="H504" i="1"/>
  <c r="Y504" i="1"/>
  <c r="AE504" i="1"/>
  <c r="I504" i="1"/>
  <c r="J504" i="1"/>
  <c r="Z504" i="1"/>
  <c r="AA504" i="1" s="1"/>
  <c r="K504" i="1"/>
  <c r="L504" i="1"/>
  <c r="V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 s="1"/>
  <c r="AE505" i="1" s="1"/>
  <c r="I505" i="1"/>
  <c r="J505" i="1"/>
  <c r="Z505" i="1" s="1"/>
  <c r="AA505" i="1"/>
  <c r="K505" i="1"/>
  <c r="L505" i="1"/>
  <c r="T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 s="1"/>
  <c r="AE506" i="1" s="1"/>
  <c r="I506" i="1"/>
  <c r="J506" i="1"/>
  <c r="Z506" i="1" s="1"/>
  <c r="AA506" i="1" s="1"/>
  <c r="K506" i="1"/>
  <c r="L506" i="1"/>
  <c r="V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 s="1"/>
  <c r="AE507" i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/>
  <c r="AE508" i="1" s="1"/>
  <c r="I508" i="1"/>
  <c r="J508" i="1"/>
  <c r="Z508" i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G509" i="1"/>
  <c r="H509" i="1"/>
  <c r="Y509" i="1"/>
  <c r="AE509" i="1" s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/>
  <c r="AE510" i="1"/>
  <c r="I510" i="1"/>
  <c r="J510" i="1"/>
  <c r="Z510" i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/>
  <c r="AE512" i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 s="1"/>
  <c r="AE513" i="1"/>
  <c r="I513" i="1"/>
  <c r="J513" i="1"/>
  <c r="Z513" i="1" s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/>
  <c r="E514" i="1"/>
  <c r="F514" i="1"/>
  <c r="G514" i="1"/>
  <c r="H514" i="1"/>
  <c r="Y514" i="1" s="1"/>
  <c r="AE514" i="1" s="1"/>
  <c r="I514" i="1"/>
  <c r="J514" i="1"/>
  <c r="Z514" i="1"/>
  <c r="AA514" i="1" s="1"/>
  <c r="K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 s="1"/>
  <c r="I515" i="1"/>
  <c r="J515" i="1"/>
  <c r="Z515" i="1" s="1"/>
  <c r="K515" i="1"/>
  <c r="L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/>
  <c r="I518" i="1"/>
  <c r="J518" i="1"/>
  <c r="Z518" i="1" s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 s="1"/>
  <c r="AE519" i="1" s="1"/>
  <c r="I519" i="1"/>
  <c r="J519" i="1"/>
  <c r="Z519" i="1"/>
  <c r="AA519" i="1" s="1"/>
  <c r="K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 s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 s="1"/>
  <c r="AE522" i="1" s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 s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 s="1"/>
  <c r="I525" i="1"/>
  <c r="J525" i="1"/>
  <c r="Z525" i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 s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/>
  <c r="AE529" i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 s="1"/>
  <c r="I530" i="1"/>
  <c r="J530" i="1"/>
  <c r="Z530" i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 s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/>
  <c r="E532" i="1"/>
  <c r="F532" i="1"/>
  <c r="G532" i="1"/>
  <c r="H532" i="1"/>
  <c r="Y532" i="1"/>
  <c r="AE532" i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 s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 s="1"/>
  <c r="AE534" i="1" s="1"/>
  <c r="I534" i="1"/>
  <c r="J534" i="1"/>
  <c r="Z534" i="1" s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/>
  <c r="AE535" i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/>
  <c r="E537" i="1"/>
  <c r="F537" i="1"/>
  <c r="G537" i="1"/>
  <c r="H537" i="1"/>
  <c r="Y537" i="1"/>
  <c r="AE537" i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/>
  <c r="E538" i="1"/>
  <c r="F538" i="1"/>
  <c r="G538" i="1"/>
  <c r="H538" i="1"/>
  <c r="Y538" i="1" s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R540" i="1" s="1"/>
  <c r="S540" i="1" s="1"/>
  <c r="F540" i="1"/>
  <c r="G540" i="1"/>
  <c r="H540" i="1"/>
  <c r="Y540" i="1" s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R542" i="1" s="1"/>
  <c r="S542" i="1" s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R543" i="1"/>
  <c r="S543" i="1"/>
  <c r="G543" i="1"/>
  <c r="H543" i="1"/>
  <c r="Y543" i="1"/>
  <c r="AE543" i="1" s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/>
  <c r="AE545" i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 s="1"/>
  <c r="AE546" i="1" s="1"/>
  <c r="I546" i="1"/>
  <c r="J546" i="1"/>
  <c r="Z546" i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/>
  <c r="I548" i="1"/>
  <c r="J548" i="1"/>
  <c r="Z548" i="1"/>
  <c r="AA548" i="1" s="1"/>
  <c r="K548" i="1"/>
  <c r="T548" i="1"/>
  <c r="AC548" i="1" s="1"/>
  <c r="AD548" i="1" s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 s="1"/>
  <c r="I549" i="1"/>
  <c r="J549" i="1"/>
  <c r="Z549" i="1" s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/>
  <c r="E550" i="1"/>
  <c r="F550" i="1"/>
  <c r="G550" i="1"/>
  <c r="H550" i="1"/>
  <c r="Y550" i="1"/>
  <c r="AE550" i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/>
  <c r="S551" i="1" s="1"/>
  <c r="G551" i="1"/>
  <c r="H551" i="1"/>
  <c r="Y551" i="1"/>
  <c r="AE551" i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 s="1"/>
  <c r="S552" i="1" s="1"/>
  <c r="G552" i="1"/>
  <c r="H552" i="1"/>
  <c r="I552" i="1"/>
  <c r="J552" i="1"/>
  <c r="Z552" i="1"/>
  <c r="AA552" i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 s="1"/>
  <c r="X553" i="1" s="1"/>
  <c r="E553" i="1"/>
  <c r="F553" i="1"/>
  <c r="R553" i="1" s="1"/>
  <c r="S553" i="1" s="1"/>
  <c r="G553" i="1"/>
  <c r="H553" i="1"/>
  <c r="Y553" i="1" s="1"/>
  <c r="AE553" i="1" s="1"/>
  <c r="I553" i="1"/>
  <c r="J553" i="1"/>
  <c r="Z553" i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 s="1"/>
  <c r="AE554" i="1" s="1"/>
  <c r="I554" i="1"/>
  <c r="J554" i="1"/>
  <c r="Z554" i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/>
  <c r="AA555" i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F556" i="1"/>
  <c r="R556" i="1" s="1"/>
  <c r="G556" i="1"/>
  <c r="H556" i="1"/>
  <c r="Y556" i="1" s="1"/>
  <c r="AE556" i="1"/>
  <c r="I556" i="1"/>
  <c r="J556" i="1"/>
  <c r="Z556" i="1" s="1"/>
  <c r="AA556" i="1" s="1"/>
  <c r="K556" i="1"/>
  <c r="L556" i="1"/>
  <c r="T556" i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 s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 s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F561" i="1"/>
  <c r="G561" i="1"/>
  <c r="H561" i="1"/>
  <c r="Y561" i="1" s="1"/>
  <c r="AE561" i="1" s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R562" i="1" s="1"/>
  <c r="S562" i="1" s="1"/>
  <c r="F562" i="1"/>
  <c r="G562" i="1"/>
  <c r="H562" i="1"/>
  <c r="Y562" i="1"/>
  <c r="AE562" i="1" s="1"/>
  <c r="I562" i="1"/>
  <c r="J562" i="1"/>
  <c r="Z562" i="1" s="1"/>
  <c r="AA562" i="1" s="1"/>
  <c r="K562" i="1"/>
  <c r="L562" i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/>
  <c r="S563" i="1" s="1"/>
  <c r="G563" i="1"/>
  <c r="H563" i="1"/>
  <c r="Y563" i="1" s="1"/>
  <c r="AE563" i="1" s="1"/>
  <c r="I563" i="1"/>
  <c r="J563" i="1"/>
  <c r="Z563" i="1"/>
  <c r="AA563" i="1" s="1"/>
  <c r="K563" i="1"/>
  <c r="L563" i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 s="1"/>
  <c r="I564" i="1"/>
  <c r="J564" i="1"/>
  <c r="Z564" i="1"/>
  <c r="AA564" i="1"/>
  <c r="K564" i="1"/>
  <c r="T564" i="1"/>
  <c r="L564" i="1"/>
  <c r="M564" i="1"/>
  <c r="N564" i="1"/>
  <c r="O564" i="1"/>
  <c r="P564" i="1"/>
  <c r="A565" i="1"/>
  <c r="B565" i="1"/>
  <c r="C565" i="1"/>
  <c r="D565" i="1" s="1"/>
  <c r="X565" i="1"/>
  <c r="E565" i="1"/>
  <c r="F565" i="1"/>
  <c r="R565" i="1"/>
  <c r="S565" i="1"/>
  <c r="G565" i="1"/>
  <c r="H565" i="1"/>
  <c r="Y565" i="1" s="1"/>
  <c r="AE565" i="1" s="1"/>
  <c r="I565" i="1"/>
  <c r="J565" i="1"/>
  <c r="Z565" i="1"/>
  <c r="AA565" i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/>
  <c r="E566" i="1"/>
  <c r="F566" i="1"/>
  <c r="G566" i="1"/>
  <c r="H566" i="1"/>
  <c r="Y566" i="1"/>
  <c r="AE566" i="1"/>
  <c r="I566" i="1"/>
  <c r="J566" i="1"/>
  <c r="Z566" i="1" s="1"/>
  <c r="AA566" i="1" s="1"/>
  <c r="K566" i="1"/>
  <c r="L566" i="1"/>
  <c r="T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/>
  <c r="I567" i="1"/>
  <c r="J567" i="1"/>
  <c r="Z567" i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R568" i="1" s="1"/>
  <c r="S568" i="1" s="1"/>
  <c r="G568" i="1"/>
  <c r="H568" i="1"/>
  <c r="Y568" i="1"/>
  <c r="AE568" i="1"/>
  <c r="I568" i="1"/>
  <c r="J568" i="1"/>
  <c r="Z568" i="1" s="1"/>
  <c r="AA568" i="1" s="1"/>
  <c r="K568" i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/>
  <c r="E569" i="1"/>
  <c r="F569" i="1"/>
  <c r="G569" i="1"/>
  <c r="H569" i="1"/>
  <c r="Y569" i="1"/>
  <c r="AE569" i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 s="1"/>
  <c r="G570" i="1"/>
  <c r="H570" i="1"/>
  <c r="Y570" i="1" s="1"/>
  <c r="AE570" i="1" s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/>
  <c r="S572" i="1" s="1"/>
  <c r="G572" i="1"/>
  <c r="H572" i="1"/>
  <c r="Y572" i="1"/>
  <c r="AE572" i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Y573" i="1" s="1"/>
  <c r="AE573" i="1" s="1"/>
  <c r="I573" i="1"/>
  <c r="J573" i="1"/>
  <c r="Z573" i="1"/>
  <c r="AA573" i="1"/>
  <c r="K573" i="1"/>
  <c r="L573" i="1"/>
  <c r="M573" i="1"/>
  <c r="N573" i="1"/>
  <c r="O573" i="1"/>
  <c r="P573" i="1"/>
  <c r="A574" i="1"/>
  <c r="B574" i="1"/>
  <c r="C574" i="1"/>
  <c r="D574" i="1" s="1"/>
  <c r="X574" i="1" s="1"/>
  <c r="E574" i="1"/>
  <c r="F574" i="1"/>
  <c r="G574" i="1"/>
  <c r="H574" i="1"/>
  <c r="Y574" i="1" s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G575" i="1"/>
  <c r="H575" i="1"/>
  <c r="Y575" i="1"/>
  <c r="AE575" i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/>
  <c r="E576" i="1"/>
  <c r="F576" i="1"/>
  <c r="R576" i="1"/>
  <c r="S576" i="1" s="1"/>
  <c r="G576" i="1"/>
  <c r="H576" i="1"/>
  <c r="Y576" i="1"/>
  <c r="AE576" i="1"/>
  <c r="I576" i="1"/>
  <c r="J576" i="1"/>
  <c r="Z576" i="1" s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/>
  <c r="X577" i="1"/>
  <c r="E577" i="1"/>
  <c r="F577" i="1"/>
  <c r="G577" i="1"/>
  <c r="H577" i="1"/>
  <c r="Y577" i="1"/>
  <c r="AE577" i="1"/>
  <c r="I577" i="1"/>
  <c r="J577" i="1"/>
  <c r="Z577" i="1" s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R578" i="1"/>
  <c r="S578" i="1" s="1"/>
  <c r="F578" i="1"/>
  <c r="G578" i="1"/>
  <c r="H578" i="1"/>
  <c r="Y578" i="1"/>
  <c r="AE578" i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/>
  <c r="S579" i="1" s="1"/>
  <c r="G579" i="1"/>
  <c r="H579" i="1"/>
  <c r="Y579" i="1" s="1"/>
  <c r="AE579" i="1" s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 s="1"/>
  <c r="S580" i="1" s="1"/>
  <c r="G580" i="1"/>
  <c r="H580" i="1"/>
  <c r="Y580" i="1" s="1"/>
  <c r="AE580" i="1" s="1"/>
  <c r="I580" i="1"/>
  <c r="J580" i="1"/>
  <c r="Z580" i="1" s="1"/>
  <c r="AA580" i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S581" i="1"/>
  <c r="F581" i="1"/>
  <c r="R581" i="1" s="1"/>
  <c r="G581" i="1"/>
  <c r="H581" i="1"/>
  <c r="Y581" i="1" s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 s="1"/>
  <c r="AE584" i="1" s="1"/>
  <c r="I584" i="1"/>
  <c r="J584" i="1"/>
  <c r="Z584" i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 s="1"/>
  <c r="AE585" i="1" s="1"/>
  <c r="I585" i="1"/>
  <c r="J585" i="1"/>
  <c r="Z585" i="1"/>
  <c r="AA585" i="1"/>
  <c r="K585" i="1"/>
  <c r="T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/>
  <c r="AE586" i="1"/>
  <c r="I586" i="1"/>
  <c r="J586" i="1"/>
  <c r="Z586" i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/>
  <c r="AE587" i="1" s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 s="1"/>
  <c r="G589" i="1"/>
  <c r="H589" i="1"/>
  <c r="Y589" i="1" s="1"/>
  <c r="AE589" i="1" s="1"/>
  <c r="I589" i="1"/>
  <c r="J589" i="1"/>
  <c r="Z589" i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 s="1"/>
  <c r="S590" i="1" s="1"/>
  <c r="G590" i="1"/>
  <c r="H590" i="1"/>
  <c r="Y590" i="1" s="1"/>
  <c r="AE590" i="1" s="1"/>
  <c r="I590" i="1"/>
  <c r="J590" i="1"/>
  <c r="Z590" i="1" s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 s="1"/>
  <c r="G591" i="1"/>
  <c r="H591" i="1"/>
  <c r="Y591" i="1" s="1"/>
  <c r="AE591" i="1" s="1"/>
  <c r="I591" i="1"/>
  <c r="J591" i="1"/>
  <c r="Z591" i="1" s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 s="1"/>
  <c r="S592" i="1" s="1"/>
  <c r="G592" i="1"/>
  <c r="H592" i="1"/>
  <c r="Y592" i="1" s="1"/>
  <c r="AE592" i="1" s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 s="1"/>
  <c r="S593" i="1" s="1"/>
  <c r="G593" i="1"/>
  <c r="H593" i="1"/>
  <c r="Y593" i="1" s="1"/>
  <c r="AE593" i="1" s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 s="1"/>
  <c r="X595" i="1"/>
  <c r="E595" i="1"/>
  <c r="F595" i="1"/>
  <c r="R595" i="1"/>
  <c r="S595" i="1"/>
  <c r="G595" i="1"/>
  <c r="H595" i="1"/>
  <c r="Y595" i="1" s="1"/>
  <c r="AE595" i="1" s="1"/>
  <c r="I595" i="1"/>
  <c r="J595" i="1"/>
  <c r="Z595" i="1" s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/>
  <c r="AE596" i="1"/>
  <c r="I596" i="1"/>
  <c r="J596" i="1"/>
  <c r="Z596" i="1" s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 s="1"/>
  <c r="E597" i="1"/>
  <c r="F597" i="1"/>
  <c r="G597" i="1"/>
  <c r="H597" i="1"/>
  <c r="Y597" i="1"/>
  <c r="AE597" i="1"/>
  <c r="I597" i="1"/>
  <c r="J597" i="1"/>
  <c r="Z597" i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 s="1"/>
  <c r="AE598" i="1" s="1"/>
  <c r="I598" i="1"/>
  <c r="J598" i="1"/>
  <c r="Z598" i="1"/>
  <c r="K598" i="1"/>
  <c r="L598" i="1"/>
  <c r="M598" i="1"/>
  <c r="N598" i="1"/>
  <c r="O598" i="1"/>
  <c r="P598" i="1"/>
  <c r="AA598" i="1"/>
  <c r="A599" i="1"/>
  <c r="B599" i="1"/>
  <c r="C599" i="1"/>
  <c r="D599" i="1" s="1"/>
  <c r="X599" i="1" s="1"/>
  <c r="E599" i="1"/>
  <c r="F599" i="1"/>
  <c r="G599" i="1"/>
  <c r="H599" i="1"/>
  <c r="Y599" i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 s="1"/>
  <c r="AE601" i="1" s="1"/>
  <c r="I601" i="1"/>
  <c r="J601" i="1"/>
  <c r="Z601" i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 s="1"/>
  <c r="I602" i="1"/>
  <c r="J602" i="1"/>
  <c r="Z602" i="1"/>
  <c r="K602" i="1"/>
  <c r="L602" i="1"/>
  <c r="T602" i="1" s="1"/>
  <c r="U602" i="1" s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 s="1"/>
  <c r="AE603" i="1" s="1"/>
  <c r="I603" i="1"/>
  <c r="J603" i="1"/>
  <c r="Z603" i="1" s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/>
  <c r="I604" i="1"/>
  <c r="J604" i="1"/>
  <c r="Z604" i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/>
  <c r="AE605" i="1"/>
  <c r="I605" i="1"/>
  <c r="J605" i="1"/>
  <c r="Z605" i="1"/>
  <c r="AA605" i="1"/>
  <c r="K605" i="1"/>
  <c r="L605" i="1"/>
  <c r="T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 s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/>
  <c r="S607" i="1"/>
  <c r="G607" i="1"/>
  <c r="H607" i="1"/>
  <c r="Y607" i="1" s="1"/>
  <c r="AE607" i="1" s="1"/>
  <c r="I607" i="1"/>
  <c r="J607" i="1"/>
  <c r="Z607" i="1"/>
  <c r="K607" i="1"/>
  <c r="L607" i="1"/>
  <c r="V607" i="1" s="1"/>
  <c r="M607" i="1"/>
  <c r="N607" i="1"/>
  <c r="O607" i="1"/>
  <c r="P607" i="1"/>
  <c r="AA607" i="1"/>
  <c r="A608" i="1"/>
  <c r="B608" i="1"/>
  <c r="C608" i="1"/>
  <c r="D608" i="1" s="1"/>
  <c r="X608" i="1" s="1"/>
  <c r="E608" i="1"/>
  <c r="F608" i="1"/>
  <c r="G608" i="1"/>
  <c r="H608" i="1"/>
  <c r="I608" i="1"/>
  <c r="J608" i="1"/>
  <c r="Z608" i="1" s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/>
  <c r="E609" i="1"/>
  <c r="F609" i="1"/>
  <c r="G609" i="1"/>
  <c r="H609" i="1"/>
  <c r="Y609" i="1"/>
  <c r="AE609" i="1"/>
  <c r="I609" i="1"/>
  <c r="J609" i="1"/>
  <c r="Z609" i="1" s="1"/>
  <c r="K609" i="1"/>
  <c r="L609" i="1"/>
  <c r="V609" i="1" s="1"/>
  <c r="M609" i="1"/>
  <c r="N609" i="1"/>
  <c r="O609" i="1"/>
  <c r="P609" i="1"/>
  <c r="AA609" i="1"/>
  <c r="A610" i="1"/>
  <c r="B610" i="1"/>
  <c r="C610" i="1"/>
  <c r="D610" i="1"/>
  <c r="X610" i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/>
  <c r="X612" i="1" s="1"/>
  <c r="E612" i="1"/>
  <c r="F612" i="1"/>
  <c r="G612" i="1"/>
  <c r="H612" i="1"/>
  <c r="Y612" i="1"/>
  <c r="AE612" i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/>
  <c r="E613" i="1"/>
  <c r="F613" i="1"/>
  <c r="R613" i="1" s="1"/>
  <c r="S613" i="1" s="1"/>
  <c r="G613" i="1"/>
  <c r="H613" i="1"/>
  <c r="Y613" i="1"/>
  <c r="AE613" i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 s="1"/>
  <c r="AE614" i="1" s="1"/>
  <c r="I614" i="1"/>
  <c r="J614" i="1"/>
  <c r="Z614" i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/>
  <c r="AE616" i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 s="1"/>
  <c r="AE617" i="1" s="1"/>
  <c r="I617" i="1"/>
  <c r="J617" i="1"/>
  <c r="Z617" i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 s="1"/>
  <c r="X619" i="1"/>
  <c r="E619" i="1"/>
  <c r="F619" i="1"/>
  <c r="G619" i="1"/>
  <c r="H619" i="1"/>
  <c r="Y619" i="1"/>
  <c r="AE619" i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 s="1"/>
  <c r="AE620" i="1" s="1"/>
  <c r="I620" i="1"/>
  <c r="J620" i="1"/>
  <c r="Z620" i="1"/>
  <c r="AA620" i="1" s="1"/>
  <c r="K620" i="1"/>
  <c r="L620" i="1"/>
  <c r="V620" i="1" s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 s="1"/>
  <c r="S621" i="1" s="1"/>
  <c r="G621" i="1"/>
  <c r="H621" i="1"/>
  <c r="Y621" i="1" s="1"/>
  <c r="AE621" i="1" s="1"/>
  <c r="I621" i="1"/>
  <c r="J621" i="1"/>
  <c r="Z621" i="1" s="1"/>
  <c r="AA621" i="1" s="1"/>
  <c r="K621" i="1"/>
  <c r="T621" i="1" s="1"/>
  <c r="L621" i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 s="1"/>
  <c r="AE622" i="1" s="1"/>
  <c r="I622" i="1"/>
  <c r="J622" i="1"/>
  <c r="Z622" i="1"/>
  <c r="AA622" i="1" s="1"/>
  <c r="K622" i="1"/>
  <c r="T622" i="1"/>
  <c r="U622" i="1" s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/>
  <c r="AE623" i="1" s="1"/>
  <c r="I623" i="1"/>
  <c r="J623" i="1"/>
  <c r="Z623" i="1"/>
  <c r="AA623" i="1"/>
  <c r="K623" i="1"/>
  <c r="L623" i="1"/>
  <c r="T623" i="1" s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 s="1"/>
  <c r="AE624" i="1" s="1"/>
  <c r="I624" i="1"/>
  <c r="J624" i="1"/>
  <c r="Z624" i="1"/>
  <c r="AA624" i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 s="1"/>
  <c r="I627" i="1"/>
  <c r="J627" i="1"/>
  <c r="Z627" i="1"/>
  <c r="AA627" i="1"/>
  <c r="K627" i="1"/>
  <c r="L627" i="1"/>
  <c r="V627" i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 s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/>
  <c r="AE629" i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 s="1"/>
  <c r="AE630" i="1" s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/>
  <c r="AE632" i="1" s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 s="1"/>
  <c r="AE633" i="1" s="1"/>
  <c r="I633" i="1"/>
  <c r="J633" i="1"/>
  <c r="Z633" i="1" s="1"/>
  <c r="AA633" i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 s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I636" i="1"/>
  <c r="J636" i="1"/>
  <c r="Z636" i="1" s="1"/>
  <c r="AA636" i="1"/>
  <c r="K636" i="1"/>
  <c r="L636" i="1"/>
  <c r="M636" i="1"/>
  <c r="N636" i="1"/>
  <c r="O636" i="1"/>
  <c r="P636" i="1"/>
  <c r="V636" i="1"/>
  <c r="X636" i="1"/>
  <c r="AE636" i="1"/>
  <c r="A637" i="1"/>
  <c r="B637" i="1"/>
  <c r="C637" i="1"/>
  <c r="D637" i="1"/>
  <c r="X637" i="1"/>
  <c r="E637" i="1"/>
  <c r="F637" i="1"/>
  <c r="G637" i="1"/>
  <c r="H637" i="1"/>
  <c r="Y637" i="1" s="1"/>
  <c r="AE637" i="1" s="1"/>
  <c r="I637" i="1"/>
  <c r="J637" i="1"/>
  <c r="Z637" i="1"/>
  <c r="AA637" i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/>
  <c r="AE638" i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 s="1"/>
  <c r="I639" i="1"/>
  <c r="J639" i="1"/>
  <c r="Z639" i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 s="1"/>
  <c r="I641" i="1"/>
  <c r="J641" i="1"/>
  <c r="Z641" i="1"/>
  <c r="AA641" i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/>
  <c r="I643" i="1"/>
  <c r="J643" i="1"/>
  <c r="Z643" i="1" s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/>
  <c r="M644" i="1"/>
  <c r="N644" i="1"/>
  <c r="O644" i="1"/>
  <c r="P644" i="1"/>
  <c r="A645" i="1"/>
  <c r="B645" i="1"/>
  <c r="C645" i="1"/>
  <c r="D645" i="1"/>
  <c r="X645" i="1" s="1"/>
  <c r="E645" i="1"/>
  <c r="F645" i="1"/>
  <c r="G645" i="1"/>
  <c r="H645" i="1"/>
  <c r="Y645" i="1"/>
  <c r="AE645" i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 s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 s="1"/>
  <c r="I647" i="1"/>
  <c r="J647" i="1"/>
  <c r="Z647" i="1" s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X648" i="1" s="1"/>
  <c r="E648" i="1"/>
  <c r="F648" i="1"/>
  <c r="R648" i="1"/>
  <c r="S648" i="1" s="1"/>
  <c r="G648" i="1"/>
  <c r="H648" i="1"/>
  <c r="Y648" i="1" s="1"/>
  <c r="I648" i="1"/>
  <c r="J648" i="1"/>
  <c r="Z648" i="1" s="1"/>
  <c r="AA648" i="1" s="1"/>
  <c r="K648" i="1"/>
  <c r="L648" i="1"/>
  <c r="M648" i="1"/>
  <c r="N648" i="1"/>
  <c r="O648" i="1"/>
  <c r="P648" i="1"/>
  <c r="AE648" i="1"/>
  <c r="A649" i="1"/>
  <c r="B649" i="1"/>
  <c r="C649" i="1"/>
  <c r="D649" i="1"/>
  <c r="X649" i="1" s="1"/>
  <c r="E649" i="1"/>
  <c r="F649" i="1"/>
  <c r="G649" i="1"/>
  <c r="H649" i="1"/>
  <c r="Y649" i="1" s="1"/>
  <c r="I649" i="1"/>
  <c r="J649" i="1"/>
  <c r="Z649" i="1"/>
  <c r="AA649" i="1" s="1"/>
  <c r="K649" i="1"/>
  <c r="L649" i="1"/>
  <c r="V649" i="1"/>
  <c r="M649" i="1"/>
  <c r="N649" i="1"/>
  <c r="O649" i="1"/>
  <c r="P649" i="1"/>
  <c r="AE649" i="1"/>
  <c r="A650" i="1"/>
  <c r="B650" i="1"/>
  <c r="C650" i="1"/>
  <c r="D650" i="1"/>
  <c r="X650" i="1"/>
  <c r="E650" i="1"/>
  <c r="F650" i="1"/>
  <c r="R650" i="1"/>
  <c r="S650" i="1" s="1"/>
  <c r="G650" i="1"/>
  <c r="H650" i="1"/>
  <c r="Y650" i="1"/>
  <c r="AE650" i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I651" i="1"/>
  <c r="J651" i="1"/>
  <c r="Z651" i="1" s="1"/>
  <c r="K651" i="1"/>
  <c r="L651" i="1"/>
  <c r="M651" i="1"/>
  <c r="N651" i="1"/>
  <c r="O651" i="1"/>
  <c r="P651" i="1"/>
  <c r="R651" i="1"/>
  <c r="S651" i="1" s="1"/>
  <c r="T651" i="1"/>
  <c r="V651" i="1"/>
  <c r="Y651" i="1"/>
  <c r="AA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AE652" i="1" s="1"/>
  <c r="AF652" i="1" s="1"/>
  <c r="I652" i="1"/>
  <c r="J652" i="1"/>
  <c r="Z652" i="1" s="1"/>
  <c r="AA652" i="1" s="1"/>
  <c r="K652" i="1"/>
  <c r="L652" i="1"/>
  <c r="M652" i="1"/>
  <c r="N652" i="1"/>
  <c r="O652" i="1"/>
  <c r="P652" i="1"/>
  <c r="T652" i="1"/>
  <c r="U652" i="1" s="1"/>
  <c r="V652" i="1"/>
  <c r="AC652" i="1"/>
  <c r="AD652" i="1"/>
  <c r="A653" i="1"/>
  <c r="B653" i="1"/>
  <c r="C653" i="1"/>
  <c r="D653" i="1"/>
  <c r="X653" i="1" s="1"/>
  <c r="E653" i="1"/>
  <c r="F653" i="1"/>
  <c r="G653" i="1"/>
  <c r="H653" i="1"/>
  <c r="Y653" i="1" s="1"/>
  <c r="AE653" i="1" s="1"/>
  <c r="I653" i="1"/>
  <c r="J653" i="1"/>
  <c r="Z653" i="1"/>
  <c r="AA653" i="1" s="1"/>
  <c r="K653" i="1"/>
  <c r="L653" i="1"/>
  <c r="M653" i="1"/>
  <c r="N653" i="1"/>
  <c r="O653" i="1"/>
  <c r="P653" i="1"/>
  <c r="A654" i="1"/>
  <c r="B654" i="1"/>
  <c r="C654" i="1"/>
  <c r="D654" i="1" s="1"/>
  <c r="X654" i="1" s="1"/>
  <c r="E654" i="1"/>
  <c r="F654" i="1"/>
  <c r="G654" i="1"/>
  <c r="H654" i="1"/>
  <c r="Y654" i="1"/>
  <c r="AE654" i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E655" i="1"/>
  <c r="F655" i="1"/>
  <c r="R655" i="1"/>
  <c r="S655" i="1" s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X655" i="1"/>
  <c r="AA655" i="1"/>
  <c r="A656" i="1"/>
  <c r="B656" i="1"/>
  <c r="C656" i="1"/>
  <c r="D656" i="1" s="1"/>
  <c r="X656" i="1" s="1"/>
  <c r="E656" i="1"/>
  <c r="F656" i="1"/>
  <c r="R656" i="1"/>
  <c r="S656" i="1"/>
  <c r="G656" i="1"/>
  <c r="H656" i="1"/>
  <c r="Y656" i="1" s="1"/>
  <c r="AE656" i="1" s="1"/>
  <c r="I656" i="1"/>
  <c r="J656" i="1"/>
  <c r="Z656" i="1"/>
  <c r="AA656" i="1"/>
  <c r="K656" i="1"/>
  <c r="L656" i="1"/>
  <c r="M656" i="1"/>
  <c r="N656" i="1"/>
  <c r="O656" i="1"/>
  <c r="P656" i="1"/>
  <c r="A657" i="1"/>
  <c r="B657" i="1"/>
  <c r="C657" i="1"/>
  <c r="D657" i="1" s="1"/>
  <c r="X657" i="1" s="1"/>
  <c r="E657" i="1"/>
  <c r="F657" i="1"/>
  <c r="R657" i="1"/>
  <c r="S657" i="1"/>
  <c r="G657" i="1"/>
  <c r="H657" i="1"/>
  <c r="I657" i="1"/>
  <c r="J657" i="1"/>
  <c r="Z657" i="1" s="1"/>
  <c r="AA657" i="1" s="1"/>
  <c r="K657" i="1"/>
  <c r="L657" i="1"/>
  <c r="V657" i="1"/>
  <c r="M657" i="1"/>
  <c r="N657" i="1"/>
  <c r="O657" i="1"/>
  <c r="P657" i="1"/>
  <c r="Y657" i="1"/>
  <c r="AE657" i="1"/>
  <c r="A658" i="1"/>
  <c r="B658" i="1"/>
  <c r="C658" i="1"/>
  <c r="D658" i="1" s="1"/>
  <c r="X658" i="1" s="1"/>
  <c r="E658" i="1"/>
  <c r="F658" i="1"/>
  <c r="R658" i="1"/>
  <c r="S658" i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G659" i="1"/>
  <c r="H659" i="1"/>
  <c r="Y659" i="1" s="1"/>
  <c r="AE659" i="1" s="1"/>
  <c r="I659" i="1"/>
  <c r="J659" i="1"/>
  <c r="Z659" i="1" s="1"/>
  <c r="AA659" i="1" s="1"/>
  <c r="K659" i="1"/>
  <c r="L659" i="1"/>
  <c r="M659" i="1"/>
  <c r="N659" i="1"/>
  <c r="O659" i="1"/>
  <c r="P659" i="1"/>
  <c r="R659" i="1"/>
  <c r="S659" i="1" s="1"/>
  <c r="V659" i="1"/>
  <c r="A660" i="1"/>
  <c r="B660" i="1"/>
  <c r="C660" i="1"/>
  <c r="D660" i="1"/>
  <c r="X660" i="1" s="1"/>
  <c r="E660" i="1"/>
  <c r="F660" i="1"/>
  <c r="G660" i="1"/>
  <c r="H660" i="1"/>
  <c r="Y660" i="1" s="1"/>
  <c r="I660" i="1"/>
  <c r="J660" i="1"/>
  <c r="Z660" i="1"/>
  <c r="AA660" i="1"/>
  <c r="K660" i="1"/>
  <c r="L660" i="1"/>
  <c r="M660" i="1"/>
  <c r="N660" i="1"/>
  <c r="O660" i="1"/>
  <c r="P660" i="1"/>
  <c r="T660" i="1"/>
  <c r="AC660" i="1" s="1"/>
  <c r="AD660" i="1" s="1"/>
  <c r="U660" i="1"/>
  <c r="V660" i="1"/>
  <c r="AE660" i="1"/>
  <c r="A661" i="1"/>
  <c r="B661" i="1"/>
  <c r="C661" i="1"/>
  <c r="D661" i="1" s="1"/>
  <c r="X661" i="1" s="1"/>
  <c r="E661" i="1"/>
  <c r="F661" i="1"/>
  <c r="G661" i="1"/>
  <c r="H661" i="1"/>
  <c r="Y661" i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 s="1"/>
  <c r="X662" i="1"/>
  <c r="E662" i="1"/>
  <c r="F662" i="1"/>
  <c r="G662" i="1"/>
  <c r="H662" i="1"/>
  <c r="Y662" i="1"/>
  <c r="AE662" i="1" s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E663" i="1"/>
  <c r="F663" i="1"/>
  <c r="R663" i="1" s="1"/>
  <c r="S663" i="1" s="1"/>
  <c r="G663" i="1"/>
  <c r="H663" i="1"/>
  <c r="Y663" i="1" s="1"/>
  <c r="AE663" i="1"/>
  <c r="I663" i="1"/>
  <c r="J663" i="1"/>
  <c r="Z663" i="1"/>
  <c r="K663" i="1"/>
  <c r="L663" i="1"/>
  <c r="M663" i="1"/>
  <c r="N663" i="1"/>
  <c r="O663" i="1"/>
  <c r="P663" i="1"/>
  <c r="X663" i="1"/>
  <c r="AA663" i="1"/>
  <c r="A664" i="1"/>
  <c r="B664" i="1"/>
  <c r="C664" i="1"/>
  <c r="D664" i="1" s="1"/>
  <c r="X664" i="1" s="1"/>
  <c r="E664" i="1"/>
  <c r="F664" i="1"/>
  <c r="R664" i="1"/>
  <c r="S664" i="1"/>
  <c r="G664" i="1"/>
  <c r="H664" i="1"/>
  <c r="Y664" i="1" s="1"/>
  <c r="AE664" i="1" s="1"/>
  <c r="I664" i="1"/>
  <c r="J664" i="1"/>
  <c r="Z664" i="1"/>
  <c r="AA664" i="1"/>
  <c r="K664" i="1"/>
  <c r="L664" i="1"/>
  <c r="M664" i="1"/>
  <c r="N664" i="1"/>
  <c r="O664" i="1"/>
  <c r="P664" i="1"/>
  <c r="A665" i="1"/>
  <c r="B665" i="1"/>
  <c r="C665" i="1"/>
  <c r="D665" i="1"/>
  <c r="X665" i="1" s="1"/>
  <c r="E665" i="1"/>
  <c r="F665" i="1"/>
  <c r="R665" i="1"/>
  <c r="S665" i="1"/>
  <c r="G665" i="1"/>
  <c r="H665" i="1"/>
  <c r="Y665" i="1" s="1"/>
  <c r="AE665" i="1" s="1"/>
  <c r="I665" i="1"/>
  <c r="J665" i="1"/>
  <c r="Z665" i="1" s="1"/>
  <c r="AA665" i="1" s="1"/>
  <c r="K665" i="1"/>
  <c r="L665" i="1"/>
  <c r="V665" i="1"/>
  <c r="M665" i="1"/>
  <c r="N665" i="1"/>
  <c r="O665" i="1"/>
  <c r="P665" i="1"/>
  <c r="A666" i="1"/>
  <c r="B666" i="1"/>
  <c r="C666" i="1"/>
  <c r="D666" i="1" s="1"/>
  <c r="X666" i="1" s="1"/>
  <c r="E666" i="1"/>
  <c r="F666" i="1"/>
  <c r="G666" i="1"/>
  <c r="H666" i="1"/>
  <c r="Y666" i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/>
  <c r="X667" i="1" s="1"/>
  <c r="E667" i="1"/>
  <c r="F667" i="1"/>
  <c r="R667" i="1" s="1"/>
  <c r="S667" i="1" s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/>
  <c r="A668" i="1"/>
  <c r="B668" i="1"/>
  <c r="C668" i="1"/>
  <c r="D668" i="1"/>
  <c r="X668" i="1" s="1"/>
  <c r="E668" i="1"/>
  <c r="F668" i="1"/>
  <c r="R668" i="1" s="1"/>
  <c r="S668" i="1" s="1"/>
  <c r="G668" i="1"/>
  <c r="H668" i="1"/>
  <c r="Y668" i="1"/>
  <c r="AE668" i="1" s="1"/>
  <c r="I668" i="1"/>
  <c r="J668" i="1"/>
  <c r="Z668" i="1"/>
  <c r="K668" i="1"/>
  <c r="L668" i="1"/>
  <c r="T668" i="1"/>
  <c r="M668" i="1"/>
  <c r="N668" i="1"/>
  <c r="O668" i="1"/>
  <c r="P668" i="1"/>
  <c r="AA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/>
  <c r="AE669" i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 s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 s="1"/>
  <c r="A671" i="1"/>
  <c r="B671" i="1"/>
  <c r="C671" i="1"/>
  <c r="D671" i="1"/>
  <c r="X671" i="1" s="1"/>
  <c r="E671" i="1"/>
  <c r="R671" i="1" s="1"/>
  <c r="S671" i="1" s="1"/>
  <c r="F671" i="1"/>
  <c r="G671" i="1"/>
  <c r="H671" i="1"/>
  <c r="Y671" i="1"/>
  <c r="AE671" i="1" s="1"/>
  <c r="I671" i="1"/>
  <c r="J671" i="1"/>
  <c r="Z671" i="1" s="1"/>
  <c r="K671" i="1"/>
  <c r="L671" i="1"/>
  <c r="M671" i="1"/>
  <c r="N671" i="1"/>
  <c r="O671" i="1"/>
  <c r="P671" i="1"/>
  <c r="AA671" i="1"/>
  <c r="A672" i="1"/>
  <c r="B672" i="1"/>
  <c r="C672" i="1"/>
  <c r="D672" i="1"/>
  <c r="X672" i="1"/>
  <c r="E672" i="1"/>
  <c r="F672" i="1"/>
  <c r="G672" i="1"/>
  <c r="H672" i="1"/>
  <c r="Y672" i="1"/>
  <c r="AE672" i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 s="1"/>
  <c r="X673" i="1" s="1"/>
  <c r="E673" i="1"/>
  <c r="F673" i="1"/>
  <c r="R673" i="1" s="1"/>
  <c r="S673" i="1"/>
  <c r="G673" i="1"/>
  <c r="H673" i="1"/>
  <c r="Y673" i="1" s="1"/>
  <c r="AE673" i="1" s="1"/>
  <c r="I673" i="1"/>
  <c r="J673" i="1"/>
  <c r="Z673" i="1" s="1"/>
  <c r="AA673" i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 s="1"/>
  <c r="AE674" i="1" s="1"/>
  <c r="I674" i="1"/>
  <c r="J674" i="1"/>
  <c r="Z674" i="1" s="1"/>
  <c r="AA674" i="1" s="1"/>
  <c r="K674" i="1"/>
  <c r="L674" i="1"/>
  <c r="V674" i="1" s="1"/>
  <c r="M674" i="1"/>
  <c r="N674" i="1"/>
  <c r="O674" i="1"/>
  <c r="P674" i="1"/>
  <c r="R674" i="1"/>
  <c r="S674" i="1" s="1"/>
  <c r="A675" i="1"/>
  <c r="B675" i="1"/>
  <c r="C675" i="1"/>
  <c r="D675" i="1" s="1"/>
  <c r="X675" i="1" s="1"/>
  <c r="E675" i="1"/>
  <c r="F675" i="1"/>
  <c r="G675" i="1"/>
  <c r="H675" i="1"/>
  <c r="Y675" i="1"/>
  <c r="AE675" i="1" s="1"/>
  <c r="I675" i="1"/>
  <c r="J675" i="1"/>
  <c r="Z675" i="1"/>
  <c r="AA675" i="1" s="1"/>
  <c r="K675" i="1"/>
  <c r="L675" i="1"/>
  <c r="M675" i="1"/>
  <c r="N675" i="1"/>
  <c r="O675" i="1"/>
  <c r="P675" i="1"/>
  <c r="R675" i="1"/>
  <c r="S675" i="1" s="1"/>
  <c r="V675" i="1"/>
  <c r="A676" i="1"/>
  <c r="B676" i="1"/>
  <c r="C676" i="1"/>
  <c r="D676" i="1"/>
  <c r="X676" i="1"/>
  <c r="E676" i="1"/>
  <c r="F676" i="1"/>
  <c r="G676" i="1"/>
  <c r="H676" i="1"/>
  <c r="Y676" i="1"/>
  <c r="AE676" i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/>
  <c r="E677" i="1"/>
  <c r="F677" i="1"/>
  <c r="R677" i="1" s="1"/>
  <c r="S677" i="1" s="1"/>
  <c r="G677" i="1"/>
  <c r="H677" i="1"/>
  <c r="Y677" i="1"/>
  <c r="AE677" i="1" s="1"/>
  <c r="I677" i="1"/>
  <c r="J677" i="1"/>
  <c r="Z677" i="1"/>
  <c r="AA677" i="1"/>
  <c r="K677" i="1"/>
  <c r="L677" i="1"/>
  <c r="T677" i="1" s="1"/>
  <c r="M677" i="1"/>
  <c r="N677" i="1"/>
  <c r="O677" i="1"/>
  <c r="P677" i="1"/>
  <c r="V677" i="1"/>
  <c r="A678" i="1"/>
  <c r="B678" i="1"/>
  <c r="C678" i="1"/>
  <c r="D678" i="1"/>
  <c r="X678" i="1" s="1"/>
  <c r="E678" i="1"/>
  <c r="F678" i="1"/>
  <c r="G678" i="1"/>
  <c r="H678" i="1"/>
  <c r="Y678" i="1"/>
  <c r="AE678" i="1"/>
  <c r="I678" i="1"/>
  <c r="J678" i="1"/>
  <c r="K678" i="1"/>
  <c r="L678" i="1"/>
  <c r="M678" i="1"/>
  <c r="N678" i="1"/>
  <c r="O678" i="1"/>
  <c r="P678" i="1"/>
  <c r="R678" i="1"/>
  <c r="S678" i="1" s="1"/>
  <c r="Z678" i="1"/>
  <c r="AA678" i="1" s="1"/>
  <c r="A679" i="1"/>
  <c r="B679" i="1"/>
  <c r="C679" i="1"/>
  <c r="D679" i="1"/>
  <c r="X679" i="1" s="1"/>
  <c r="E679" i="1"/>
  <c r="F679" i="1"/>
  <c r="G679" i="1"/>
  <c r="H679" i="1"/>
  <c r="Y679" i="1"/>
  <c r="I679" i="1"/>
  <c r="J679" i="1"/>
  <c r="K679" i="1"/>
  <c r="L679" i="1"/>
  <c r="M679" i="1"/>
  <c r="N679" i="1"/>
  <c r="O679" i="1"/>
  <c r="P679" i="1"/>
  <c r="Z679" i="1"/>
  <c r="AA679" i="1" s="1"/>
  <c r="AE679" i="1"/>
  <c r="A680" i="1"/>
  <c r="B680" i="1"/>
  <c r="C680" i="1"/>
  <c r="D680" i="1"/>
  <c r="X680" i="1"/>
  <c r="E680" i="1"/>
  <c r="R680" i="1" s="1"/>
  <c r="S680" i="1" s="1"/>
  <c r="F680" i="1"/>
  <c r="G680" i="1"/>
  <c r="H680" i="1"/>
  <c r="Y680" i="1"/>
  <c r="AE680" i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 s="1"/>
  <c r="S681" i="1" s="1"/>
  <c r="G681" i="1"/>
  <c r="H681" i="1"/>
  <c r="Y681" i="1"/>
  <c r="AE681" i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/>
  <c r="X682" i="1"/>
  <c r="E682" i="1"/>
  <c r="F682" i="1"/>
  <c r="G682" i="1"/>
  <c r="H682" i="1"/>
  <c r="Y682" i="1" s="1"/>
  <c r="AE682" i="1" s="1"/>
  <c r="I682" i="1"/>
  <c r="J682" i="1"/>
  <c r="Z682" i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/>
  <c r="X683" i="1"/>
  <c r="E683" i="1"/>
  <c r="F683" i="1"/>
  <c r="G683" i="1"/>
  <c r="H683" i="1"/>
  <c r="Y683" i="1" s="1"/>
  <c r="I683" i="1"/>
  <c r="J683" i="1"/>
  <c r="Z683" i="1"/>
  <c r="AA683" i="1"/>
  <c r="K683" i="1"/>
  <c r="L683" i="1"/>
  <c r="V683" i="1" s="1"/>
  <c r="M683" i="1"/>
  <c r="N683" i="1"/>
  <c r="O683" i="1"/>
  <c r="P683" i="1"/>
  <c r="AE683" i="1"/>
  <c r="A684" i="1"/>
  <c r="B684" i="1"/>
  <c r="C684" i="1"/>
  <c r="D684" i="1"/>
  <c r="X684" i="1"/>
  <c r="E684" i="1"/>
  <c r="F684" i="1"/>
  <c r="G684" i="1"/>
  <c r="H684" i="1"/>
  <c r="Y684" i="1" s="1"/>
  <c r="AE684" i="1" s="1"/>
  <c r="I684" i="1"/>
  <c r="J684" i="1"/>
  <c r="Z684" i="1"/>
  <c r="AA684" i="1" s="1"/>
  <c r="K684" i="1"/>
  <c r="L684" i="1"/>
  <c r="M684" i="1"/>
  <c r="N684" i="1"/>
  <c r="O684" i="1"/>
  <c r="P684" i="1"/>
  <c r="R684" i="1"/>
  <c r="S684" i="1" s="1"/>
  <c r="V684" i="1"/>
  <c r="A685" i="1"/>
  <c r="B685" i="1"/>
  <c r="C685" i="1"/>
  <c r="D685" i="1"/>
  <c r="X685" i="1"/>
  <c r="E685" i="1"/>
  <c r="R685" i="1" s="1"/>
  <c r="S685" i="1" s="1"/>
  <c r="F685" i="1"/>
  <c r="G685" i="1"/>
  <c r="H685" i="1"/>
  <c r="Y685" i="1"/>
  <c r="AE685" i="1" s="1"/>
  <c r="I685" i="1"/>
  <c r="J685" i="1"/>
  <c r="Z685" i="1"/>
  <c r="AA685" i="1" s="1"/>
  <c r="K685" i="1"/>
  <c r="L685" i="1"/>
  <c r="T685" i="1"/>
  <c r="M685" i="1"/>
  <c r="N685" i="1"/>
  <c r="O685" i="1"/>
  <c r="P685" i="1"/>
  <c r="V685" i="1"/>
  <c r="A686" i="1"/>
  <c r="B686" i="1"/>
  <c r="C686" i="1"/>
  <c r="D686" i="1"/>
  <c r="X686" i="1"/>
  <c r="E686" i="1"/>
  <c r="F686" i="1"/>
  <c r="R686" i="1" s="1"/>
  <c r="S686" i="1" s="1"/>
  <c r="G686" i="1"/>
  <c r="H686" i="1"/>
  <c r="Y686" i="1"/>
  <c r="AE686" i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/>
  <c r="X687" i="1"/>
  <c r="E687" i="1"/>
  <c r="F687" i="1"/>
  <c r="R687" i="1" s="1"/>
  <c r="S687" i="1" s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Z687" i="1"/>
  <c r="AA687" i="1" s="1"/>
  <c r="A688" i="1"/>
  <c r="B688" i="1"/>
  <c r="C688" i="1"/>
  <c r="D688" i="1"/>
  <c r="X688" i="1"/>
  <c r="E688" i="1"/>
  <c r="R688" i="1" s="1"/>
  <c r="S688" i="1" s="1"/>
  <c r="F688" i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/>
  <c r="AE690" i="1"/>
  <c r="I690" i="1"/>
  <c r="J690" i="1"/>
  <c r="Z690" i="1" s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 s="1"/>
  <c r="E691" i="1"/>
  <c r="F691" i="1"/>
  <c r="R691" i="1"/>
  <c r="S691" i="1"/>
  <c r="G691" i="1"/>
  <c r="H691" i="1"/>
  <c r="Y691" i="1" s="1"/>
  <c r="AE691" i="1" s="1"/>
  <c r="I691" i="1"/>
  <c r="J691" i="1"/>
  <c r="Z691" i="1"/>
  <c r="AA691" i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 s="1"/>
  <c r="E692" i="1"/>
  <c r="F692" i="1"/>
  <c r="R692" i="1"/>
  <c r="S692" i="1"/>
  <c r="G692" i="1"/>
  <c r="H692" i="1"/>
  <c r="Y692" i="1" s="1"/>
  <c r="AE692" i="1" s="1"/>
  <c r="I692" i="1"/>
  <c r="J692" i="1"/>
  <c r="Z692" i="1"/>
  <c r="AA692" i="1"/>
  <c r="K692" i="1"/>
  <c r="L692" i="1"/>
  <c r="T692" i="1" s="1"/>
  <c r="M692" i="1"/>
  <c r="N692" i="1"/>
  <c r="O692" i="1"/>
  <c r="P692" i="1"/>
  <c r="A693" i="1"/>
  <c r="B693" i="1"/>
  <c r="C693" i="1"/>
  <c r="D693" i="1"/>
  <c r="X693" i="1"/>
  <c r="E693" i="1"/>
  <c r="F693" i="1"/>
  <c r="R693" i="1" s="1"/>
  <c r="S693" i="1" s="1"/>
  <c r="G693" i="1"/>
  <c r="H693" i="1"/>
  <c r="Y693" i="1" s="1"/>
  <c r="AE693" i="1" s="1"/>
  <c r="I693" i="1"/>
  <c r="J693" i="1"/>
  <c r="Z693" i="1"/>
  <c r="K693" i="1"/>
  <c r="L693" i="1"/>
  <c r="T693" i="1" s="1"/>
  <c r="AB693" i="1" s="1"/>
  <c r="M693" i="1"/>
  <c r="N693" i="1"/>
  <c r="O693" i="1"/>
  <c r="P693" i="1"/>
  <c r="AA693" i="1"/>
  <c r="A694" i="1"/>
  <c r="B694" i="1"/>
  <c r="C694" i="1"/>
  <c r="D694" i="1"/>
  <c r="X694" i="1"/>
  <c r="E694" i="1"/>
  <c r="F694" i="1"/>
  <c r="R694" i="1" s="1"/>
  <c r="S694" i="1" s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R695" i="1"/>
  <c r="S695" i="1" s="1"/>
  <c r="Z695" i="1"/>
  <c r="AA695" i="1"/>
  <c r="A696" i="1"/>
  <c r="B696" i="1"/>
  <c r="C696" i="1"/>
  <c r="D696" i="1" s="1"/>
  <c r="X696" i="1" s="1"/>
  <c r="E696" i="1"/>
  <c r="F696" i="1"/>
  <c r="R696" i="1"/>
  <c r="S696" i="1"/>
  <c r="G696" i="1"/>
  <c r="H696" i="1"/>
  <c r="Y696" i="1" s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R697" i="1" s="1"/>
  <c r="S697" i="1" s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 s="1"/>
  <c r="A698" i="1"/>
  <c r="B698" i="1"/>
  <c r="C698" i="1"/>
  <c r="D698" i="1" s="1"/>
  <c r="X698" i="1" s="1"/>
  <c r="E698" i="1"/>
  <c r="F698" i="1"/>
  <c r="R698" i="1" s="1"/>
  <c r="S698" i="1" s="1"/>
  <c r="G698" i="1"/>
  <c r="H698" i="1"/>
  <c r="Y698" i="1"/>
  <c r="AE698" i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 s="1"/>
  <c r="X700" i="1" s="1"/>
  <c r="E700" i="1"/>
  <c r="F700" i="1"/>
  <c r="G700" i="1"/>
  <c r="H700" i="1"/>
  <c r="Y700" i="1"/>
  <c r="AE700" i="1" s="1"/>
  <c r="I700" i="1"/>
  <c r="J700" i="1"/>
  <c r="Z700" i="1" s="1"/>
  <c r="AA700" i="1" s="1"/>
  <c r="K700" i="1"/>
  <c r="L700" i="1"/>
  <c r="T700" i="1"/>
  <c r="M700" i="1"/>
  <c r="N700" i="1"/>
  <c r="O700" i="1"/>
  <c r="P700" i="1"/>
  <c r="R700" i="1"/>
  <c r="S700" i="1" s="1"/>
  <c r="A701" i="1"/>
  <c r="B701" i="1"/>
  <c r="C701" i="1"/>
  <c r="D701" i="1" s="1"/>
  <c r="X701" i="1" s="1"/>
  <c r="E701" i="1"/>
  <c r="F701" i="1"/>
  <c r="G701" i="1"/>
  <c r="H701" i="1"/>
  <c r="Y701" i="1"/>
  <c r="AE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 s="1"/>
  <c r="X702" i="1" s="1"/>
  <c r="E702" i="1"/>
  <c r="R702" i="1" s="1"/>
  <c r="F702" i="1"/>
  <c r="G702" i="1"/>
  <c r="H702" i="1"/>
  <c r="Y702" i="1"/>
  <c r="AE702" i="1"/>
  <c r="I702" i="1"/>
  <c r="J702" i="1"/>
  <c r="Z702" i="1" s="1"/>
  <c r="AA702" i="1" s="1"/>
  <c r="K702" i="1"/>
  <c r="L702" i="1"/>
  <c r="M702" i="1"/>
  <c r="N702" i="1"/>
  <c r="O702" i="1"/>
  <c r="P702" i="1"/>
  <c r="S702" i="1"/>
  <c r="A703" i="1"/>
  <c r="B703" i="1"/>
  <c r="C703" i="1"/>
  <c r="D703" i="1"/>
  <c r="X703" i="1"/>
  <c r="E703" i="1"/>
  <c r="F703" i="1"/>
  <c r="R703" i="1" s="1"/>
  <c r="S703" i="1" s="1"/>
  <c r="G703" i="1"/>
  <c r="H703" i="1"/>
  <c r="Y703" i="1"/>
  <c r="I703" i="1"/>
  <c r="J703" i="1"/>
  <c r="K703" i="1"/>
  <c r="L703" i="1"/>
  <c r="M703" i="1"/>
  <c r="N703" i="1"/>
  <c r="O703" i="1"/>
  <c r="P703" i="1"/>
  <c r="Z703" i="1"/>
  <c r="AA703" i="1"/>
  <c r="AE703" i="1"/>
  <c r="A704" i="1"/>
  <c r="B704" i="1"/>
  <c r="C704" i="1"/>
  <c r="D704" i="1"/>
  <c r="X704" i="1"/>
  <c r="E704" i="1"/>
  <c r="F704" i="1"/>
  <c r="R704" i="1" s="1"/>
  <c r="S704" i="1" s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/>
  <c r="X705" i="1"/>
  <c r="E705" i="1"/>
  <c r="F705" i="1"/>
  <c r="R705" i="1"/>
  <c r="S705" i="1" s="1"/>
  <c r="G705" i="1"/>
  <c r="H705" i="1"/>
  <c r="Y705" i="1"/>
  <c r="AE705" i="1"/>
  <c r="I705" i="1"/>
  <c r="J705" i="1"/>
  <c r="Z705" i="1" s="1"/>
  <c r="K705" i="1"/>
  <c r="L705" i="1"/>
  <c r="V705" i="1" s="1"/>
  <c r="M705" i="1"/>
  <c r="N705" i="1"/>
  <c r="O705" i="1"/>
  <c r="P705" i="1"/>
  <c r="AA705" i="1"/>
  <c r="A706" i="1"/>
  <c r="B706" i="1"/>
  <c r="C706" i="1"/>
  <c r="D706" i="1"/>
  <c r="X706" i="1"/>
  <c r="E706" i="1"/>
  <c r="F706" i="1"/>
  <c r="R706" i="1" s="1"/>
  <c r="G706" i="1"/>
  <c r="H706" i="1"/>
  <c r="Y706" i="1" s="1"/>
  <c r="AE706" i="1" s="1"/>
  <c r="I706" i="1"/>
  <c r="J706" i="1"/>
  <c r="K706" i="1"/>
  <c r="L706" i="1"/>
  <c r="V706" i="1" s="1"/>
  <c r="M706" i="1"/>
  <c r="N706" i="1"/>
  <c r="O706" i="1"/>
  <c r="P706" i="1"/>
  <c r="S706" i="1"/>
  <c r="Z706" i="1"/>
  <c r="AA706" i="1" s="1"/>
  <c r="A707" i="1"/>
  <c r="B707" i="1"/>
  <c r="C707" i="1"/>
  <c r="D707" i="1"/>
  <c r="X707" i="1"/>
  <c r="E707" i="1"/>
  <c r="F707" i="1"/>
  <c r="G707" i="1"/>
  <c r="H707" i="1"/>
  <c r="Y707" i="1" s="1"/>
  <c r="I707" i="1"/>
  <c r="J707" i="1"/>
  <c r="Z707" i="1"/>
  <c r="AA707" i="1" s="1"/>
  <c r="K707" i="1"/>
  <c r="L707" i="1"/>
  <c r="V707" i="1" s="1"/>
  <c r="M707" i="1"/>
  <c r="N707" i="1"/>
  <c r="O707" i="1"/>
  <c r="P707" i="1"/>
  <c r="R707" i="1"/>
  <c r="S707" i="1" s="1"/>
  <c r="AE707" i="1"/>
  <c r="A708" i="1"/>
  <c r="B708" i="1"/>
  <c r="C708" i="1"/>
  <c r="D708" i="1"/>
  <c r="X708" i="1"/>
  <c r="E708" i="1"/>
  <c r="F708" i="1"/>
  <c r="G708" i="1"/>
  <c r="H708" i="1"/>
  <c r="Y708" i="1"/>
  <c r="AE708" i="1" s="1"/>
  <c r="I708" i="1"/>
  <c r="J708" i="1"/>
  <c r="Z708" i="1" s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 s="1"/>
  <c r="AE709" i="1" s="1"/>
  <c r="I709" i="1"/>
  <c r="J709" i="1"/>
  <c r="Z709" i="1"/>
  <c r="AA709" i="1"/>
  <c r="K709" i="1"/>
  <c r="L709" i="1"/>
  <c r="T709" i="1"/>
  <c r="M709" i="1"/>
  <c r="N709" i="1"/>
  <c r="O709" i="1"/>
  <c r="P709" i="1"/>
  <c r="V709" i="1"/>
  <c r="A710" i="1"/>
  <c r="B710" i="1"/>
  <c r="C710" i="1"/>
  <c r="D710" i="1"/>
  <c r="X710" i="1"/>
  <c r="E710" i="1"/>
  <c r="F710" i="1"/>
  <c r="R710" i="1" s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S710" i="1"/>
  <c r="Z710" i="1"/>
  <c r="AA710" i="1"/>
  <c r="A711" i="1"/>
  <c r="B711" i="1"/>
  <c r="C711" i="1"/>
  <c r="D711" i="1"/>
  <c r="X711" i="1"/>
  <c r="E711" i="1"/>
  <c r="F711" i="1"/>
  <c r="G711" i="1"/>
  <c r="H711" i="1"/>
  <c r="Y711" i="1" s="1"/>
  <c r="I711" i="1"/>
  <c r="J711" i="1"/>
  <c r="K711" i="1"/>
  <c r="L711" i="1"/>
  <c r="M711" i="1"/>
  <c r="N711" i="1"/>
  <c r="O711" i="1"/>
  <c r="P711" i="1"/>
  <c r="Z711" i="1"/>
  <c r="AA711" i="1"/>
  <c r="AE711" i="1"/>
  <c r="A712" i="1"/>
  <c r="B712" i="1"/>
  <c r="C712" i="1"/>
  <c r="D712" i="1" s="1"/>
  <c r="X712" i="1" s="1"/>
  <c r="E712" i="1"/>
  <c r="F712" i="1"/>
  <c r="R712" i="1"/>
  <c r="S712" i="1"/>
  <c r="G712" i="1"/>
  <c r="H712" i="1"/>
  <c r="Y712" i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/>
  <c r="X713" i="1" s="1"/>
  <c r="E713" i="1"/>
  <c r="F713" i="1"/>
  <c r="R713" i="1"/>
  <c r="S713" i="1" s="1"/>
  <c r="G713" i="1"/>
  <c r="H713" i="1"/>
  <c r="Y713" i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/>
  <c r="AE714" i="1"/>
  <c r="I714" i="1"/>
  <c r="J714" i="1"/>
  <c r="Z714" i="1" s="1"/>
  <c r="AA714" i="1" s="1"/>
  <c r="K714" i="1"/>
  <c r="L714" i="1"/>
  <c r="V714" i="1" s="1"/>
  <c r="M714" i="1"/>
  <c r="N714" i="1"/>
  <c r="O714" i="1"/>
  <c r="P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S716" i="1"/>
  <c r="F716" i="1"/>
  <c r="R716" i="1" s="1"/>
  <c r="G716" i="1"/>
  <c r="H716" i="1"/>
  <c r="Y716" i="1" s="1"/>
  <c r="AE716" i="1" s="1"/>
  <c r="I716" i="1"/>
  <c r="J716" i="1"/>
  <c r="Z716" i="1"/>
  <c r="AA716" i="1" s="1"/>
  <c r="K716" i="1"/>
  <c r="L716" i="1"/>
  <c r="M716" i="1"/>
  <c r="N716" i="1"/>
  <c r="O716" i="1"/>
  <c r="P716" i="1"/>
  <c r="V716" i="1"/>
  <c r="A717" i="1"/>
  <c r="B717" i="1"/>
  <c r="C717" i="1"/>
  <c r="D717" i="1"/>
  <c r="X717" i="1"/>
  <c r="E717" i="1"/>
  <c r="F717" i="1"/>
  <c r="R717" i="1"/>
  <c r="S717" i="1" s="1"/>
  <c r="G717" i="1"/>
  <c r="H717" i="1"/>
  <c r="Y717" i="1"/>
  <c r="I717" i="1"/>
  <c r="J717" i="1"/>
  <c r="Z717" i="1"/>
  <c r="AA717" i="1"/>
  <c r="K717" i="1"/>
  <c r="L717" i="1"/>
  <c r="M717" i="1"/>
  <c r="N717" i="1"/>
  <c r="O717" i="1"/>
  <c r="P717" i="1"/>
  <c r="AE717" i="1"/>
  <c r="A718" i="1"/>
  <c r="B718" i="1"/>
  <c r="C718" i="1"/>
  <c r="D718" i="1"/>
  <c r="X718" i="1"/>
  <c r="E718" i="1"/>
  <c r="F718" i="1"/>
  <c r="R718" i="1" s="1"/>
  <c r="S718" i="1" s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 s="1"/>
  <c r="X720" i="1" s="1"/>
  <c r="E720" i="1"/>
  <c r="F720" i="1"/>
  <c r="R720" i="1"/>
  <c r="S720" i="1" s="1"/>
  <c r="G720" i="1"/>
  <c r="H720" i="1"/>
  <c r="Y720" i="1" s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 s="1"/>
  <c r="E721" i="1"/>
  <c r="F721" i="1"/>
  <c r="R721" i="1" s="1"/>
  <c r="S721" i="1"/>
  <c r="G721" i="1"/>
  <c r="H721" i="1"/>
  <c r="Y721" i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/>
  <c r="X722" i="1"/>
  <c r="E722" i="1"/>
  <c r="F722" i="1"/>
  <c r="G722" i="1"/>
  <c r="H722" i="1"/>
  <c r="Y722" i="1"/>
  <c r="AE722" i="1" s="1"/>
  <c r="I722" i="1"/>
  <c r="J722" i="1"/>
  <c r="Z722" i="1" s="1"/>
  <c r="AA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 s="1"/>
  <c r="X723" i="1"/>
  <c r="E723" i="1"/>
  <c r="F723" i="1"/>
  <c r="R723" i="1" s="1"/>
  <c r="S723" i="1" s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 s="1"/>
  <c r="S724" i="1" s="1"/>
  <c r="G724" i="1"/>
  <c r="H724" i="1"/>
  <c r="Y724" i="1" s="1"/>
  <c r="AE724" i="1" s="1"/>
  <c r="I724" i="1"/>
  <c r="J724" i="1"/>
  <c r="Z724" i="1" s="1"/>
  <c r="AA724" i="1" s="1"/>
  <c r="K724" i="1"/>
  <c r="L724" i="1"/>
  <c r="V724" i="1" s="1"/>
  <c r="M724" i="1"/>
  <c r="N724" i="1"/>
  <c r="O724" i="1"/>
  <c r="P724" i="1"/>
  <c r="A725" i="1"/>
  <c r="B725" i="1"/>
  <c r="C725" i="1"/>
  <c r="D725" i="1" s="1"/>
  <c r="X725" i="1" s="1"/>
  <c r="E725" i="1"/>
  <c r="F725" i="1"/>
  <c r="G725" i="1"/>
  <c r="H725" i="1"/>
  <c r="Y725" i="1"/>
  <c r="AE725" i="1" s="1"/>
  <c r="I725" i="1"/>
  <c r="J725" i="1"/>
  <c r="Z725" i="1" s="1"/>
  <c r="AA725" i="1" s="1"/>
  <c r="K725" i="1"/>
  <c r="L725" i="1"/>
  <c r="T725" i="1" s="1"/>
  <c r="M725" i="1"/>
  <c r="N725" i="1"/>
  <c r="O725" i="1"/>
  <c r="P725" i="1"/>
  <c r="R725" i="1"/>
  <c r="S725" i="1" s="1"/>
  <c r="A726" i="1"/>
  <c r="B726" i="1"/>
  <c r="C726" i="1"/>
  <c r="D726" i="1" s="1"/>
  <c r="X726" i="1" s="1"/>
  <c r="E726" i="1"/>
  <c r="F726" i="1"/>
  <c r="G726" i="1"/>
  <c r="H726" i="1"/>
  <c r="Y726" i="1"/>
  <c r="AE726" i="1"/>
  <c r="I726" i="1"/>
  <c r="J726" i="1"/>
  <c r="K726" i="1"/>
  <c r="L726" i="1"/>
  <c r="M726" i="1"/>
  <c r="N726" i="1"/>
  <c r="O726" i="1"/>
  <c r="P726" i="1"/>
  <c r="R726" i="1"/>
  <c r="S726" i="1" s="1"/>
  <c r="Z726" i="1"/>
  <c r="AA726" i="1" s="1"/>
  <c r="A727" i="1"/>
  <c r="B727" i="1"/>
  <c r="C727" i="1"/>
  <c r="D727" i="1"/>
  <c r="X727" i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/>
  <c r="X728" i="1" s="1"/>
  <c r="E728" i="1"/>
  <c r="F728" i="1"/>
  <c r="R728" i="1" s="1"/>
  <c r="S728" i="1" s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/>
  <c r="E729" i="1"/>
  <c r="F729" i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/>
  <c r="E730" i="1"/>
  <c r="F730" i="1"/>
  <c r="R730" i="1" s="1"/>
  <c r="S730" i="1" s="1"/>
  <c r="G730" i="1"/>
  <c r="H730" i="1"/>
  <c r="Y730" i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/>
  <c r="E731" i="1"/>
  <c r="F731" i="1"/>
  <c r="R731" i="1" s="1"/>
  <c r="S731" i="1" s="1"/>
  <c r="G731" i="1"/>
  <c r="H731" i="1"/>
  <c r="Y731" i="1"/>
  <c r="AE731" i="1" s="1"/>
  <c r="I731" i="1"/>
  <c r="J731" i="1"/>
  <c r="Z731" i="1"/>
  <c r="AA731" i="1" s="1"/>
  <c r="K731" i="1"/>
  <c r="L731" i="1"/>
  <c r="T731" i="1"/>
  <c r="AC731" i="1"/>
  <c r="AD731" i="1"/>
  <c r="M731" i="1"/>
  <c r="N731" i="1"/>
  <c r="O731" i="1"/>
  <c r="P731" i="1"/>
  <c r="V731" i="1"/>
  <c r="A732" i="1"/>
  <c r="B732" i="1"/>
  <c r="C732" i="1"/>
  <c r="D732" i="1"/>
  <c r="X732" i="1" s="1"/>
  <c r="E732" i="1"/>
  <c r="F732" i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/>
  <c r="A733" i="1"/>
  <c r="B733" i="1"/>
  <c r="C733" i="1"/>
  <c r="D733" i="1" s="1"/>
  <c r="X733" i="1"/>
  <c r="E733" i="1"/>
  <c r="F733" i="1"/>
  <c r="R733" i="1" s="1"/>
  <c r="S733" i="1" s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 s="1"/>
  <c r="E734" i="1"/>
  <c r="F734" i="1"/>
  <c r="R734" i="1" s="1"/>
  <c r="S734" i="1" s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/>
  <c r="X735" i="1" s="1"/>
  <c r="E735" i="1"/>
  <c r="F735" i="1"/>
  <c r="G735" i="1"/>
  <c r="H735" i="1"/>
  <c r="Y735" i="1"/>
  <c r="AE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 s="1"/>
  <c r="A736" i="1"/>
  <c r="B736" i="1"/>
  <c r="C736" i="1"/>
  <c r="D736" i="1"/>
  <c r="X736" i="1" s="1"/>
  <c r="E736" i="1"/>
  <c r="F736" i="1"/>
  <c r="R736" i="1" s="1"/>
  <c r="S736" i="1" s="1"/>
  <c r="G736" i="1"/>
  <c r="H736" i="1"/>
  <c r="Y736" i="1"/>
  <c r="AE736" i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F737" i="1"/>
  <c r="G737" i="1"/>
  <c r="H737" i="1"/>
  <c r="Y737" i="1" s="1"/>
  <c r="AE737" i="1" s="1"/>
  <c r="I737" i="1"/>
  <c r="J737" i="1"/>
  <c r="Z737" i="1"/>
  <c r="AA737" i="1" s="1"/>
  <c r="K737" i="1"/>
  <c r="L737" i="1"/>
  <c r="M737" i="1"/>
  <c r="N737" i="1"/>
  <c r="O737" i="1"/>
  <c r="P737" i="1"/>
  <c r="R737" i="1"/>
  <c r="S737" i="1" s="1"/>
  <c r="V737" i="1"/>
  <c r="A738" i="1"/>
  <c r="B738" i="1"/>
  <c r="C738" i="1"/>
  <c r="D738" i="1"/>
  <c r="X738" i="1" s="1"/>
  <c r="E738" i="1"/>
  <c r="R738" i="1" s="1"/>
  <c r="S738" i="1" s="1"/>
  <c r="F738" i="1"/>
  <c r="G738" i="1"/>
  <c r="H738" i="1"/>
  <c r="Y738" i="1" s="1"/>
  <c r="AE738" i="1"/>
  <c r="I738" i="1"/>
  <c r="J738" i="1"/>
  <c r="Z738" i="1" s="1"/>
  <c r="AA738" i="1" s="1"/>
  <c r="K738" i="1"/>
  <c r="L738" i="1"/>
  <c r="M738" i="1"/>
  <c r="N738" i="1"/>
  <c r="O738" i="1"/>
  <c r="P738" i="1"/>
  <c r="A739" i="1"/>
  <c r="B739" i="1"/>
  <c r="C739" i="1"/>
  <c r="D739" i="1"/>
  <c r="X739" i="1"/>
  <c r="E739" i="1"/>
  <c r="F739" i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Z739" i="1"/>
  <c r="AA739" i="1" s="1"/>
  <c r="A740" i="1"/>
  <c r="B740" i="1"/>
  <c r="C740" i="1"/>
  <c r="D740" i="1"/>
  <c r="X740" i="1"/>
  <c r="E740" i="1"/>
  <c r="F740" i="1"/>
  <c r="R740" i="1" s="1"/>
  <c r="S740" i="1" s="1"/>
  <c r="G740" i="1"/>
  <c r="H740" i="1"/>
  <c r="Y740" i="1" s="1"/>
  <c r="I740" i="1"/>
  <c r="J740" i="1"/>
  <c r="K740" i="1"/>
  <c r="L740" i="1"/>
  <c r="M740" i="1"/>
  <c r="N740" i="1"/>
  <c r="O740" i="1"/>
  <c r="P740" i="1"/>
  <c r="Z740" i="1"/>
  <c r="AA740" i="1" s="1"/>
  <c r="AE740" i="1"/>
  <c r="A741" i="1"/>
  <c r="B741" i="1"/>
  <c r="C741" i="1"/>
  <c r="D741" i="1"/>
  <c r="X741" i="1" s="1"/>
  <c r="E741" i="1"/>
  <c r="F741" i="1"/>
  <c r="R741" i="1" s="1"/>
  <c r="S741" i="1" s="1"/>
  <c r="G741" i="1"/>
  <c r="H741" i="1"/>
  <c r="Y741" i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R742" i="1" s="1"/>
  <c r="S742" i="1" s="1"/>
  <c r="G742" i="1"/>
  <c r="H742" i="1"/>
  <c r="Y742" i="1" s="1"/>
  <c r="AE742" i="1" s="1"/>
  <c r="I742" i="1"/>
  <c r="J742" i="1"/>
  <c r="Z742" i="1" s="1"/>
  <c r="AA742" i="1" s="1"/>
  <c r="K742" i="1"/>
  <c r="L742" i="1"/>
  <c r="M742" i="1"/>
  <c r="N742" i="1"/>
  <c r="O742" i="1"/>
  <c r="P742" i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M743" i="1"/>
  <c r="N743" i="1"/>
  <c r="O743" i="1"/>
  <c r="P743" i="1"/>
  <c r="Z743" i="1"/>
  <c r="AA743" i="1" s="1"/>
  <c r="A744" i="1"/>
  <c r="B744" i="1"/>
  <c r="C744" i="1"/>
  <c r="D744" i="1"/>
  <c r="X744" i="1" s="1"/>
  <c r="E744" i="1"/>
  <c r="F744" i="1"/>
  <c r="R744" i="1" s="1"/>
  <c r="S744" i="1" s="1"/>
  <c r="G744" i="1"/>
  <c r="H744" i="1"/>
  <c r="Y744" i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F745" i="1"/>
  <c r="R745" i="1" s="1"/>
  <c r="S745" i="1" s="1"/>
  <c r="G745" i="1"/>
  <c r="H745" i="1"/>
  <c r="Y745" i="1" s="1"/>
  <c r="AE745" i="1" s="1"/>
  <c r="AF745" i="1" s="1"/>
  <c r="I745" i="1"/>
  <c r="J745" i="1"/>
  <c r="K745" i="1"/>
  <c r="L745" i="1"/>
  <c r="T745" i="1"/>
  <c r="AC745" i="1"/>
  <c r="AD745" i="1"/>
  <c r="M745" i="1"/>
  <c r="N745" i="1"/>
  <c r="O745" i="1"/>
  <c r="P745" i="1"/>
  <c r="Z745" i="1"/>
  <c r="AA745" i="1"/>
  <c r="A746" i="1"/>
  <c r="B746" i="1"/>
  <c r="C746" i="1"/>
  <c r="D746" i="1" s="1"/>
  <c r="X746" i="1"/>
  <c r="E746" i="1"/>
  <c r="F746" i="1"/>
  <c r="R746" i="1" s="1"/>
  <c r="G746" i="1"/>
  <c r="H746" i="1"/>
  <c r="Y746" i="1"/>
  <c r="AE746" i="1" s="1"/>
  <c r="I746" i="1"/>
  <c r="J746" i="1"/>
  <c r="Z746" i="1" s="1"/>
  <c r="AA746" i="1" s="1"/>
  <c r="K746" i="1"/>
  <c r="T746" i="1" s="1"/>
  <c r="AC746" i="1" s="1"/>
  <c r="AD746" i="1" s="1"/>
  <c r="L746" i="1"/>
  <c r="M746" i="1"/>
  <c r="N746" i="1"/>
  <c r="O746" i="1"/>
  <c r="P746" i="1"/>
  <c r="S746" i="1"/>
  <c r="A747" i="1"/>
  <c r="B747" i="1"/>
  <c r="C747" i="1"/>
  <c r="D747" i="1" s="1"/>
  <c r="X747" i="1" s="1"/>
  <c r="E747" i="1"/>
  <c r="F747" i="1"/>
  <c r="G747" i="1"/>
  <c r="H747" i="1"/>
  <c r="Y747" i="1"/>
  <c r="AE747" i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R748" i="1" s="1"/>
  <c r="S748" i="1" s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 s="1"/>
  <c r="E749" i="1"/>
  <c r="F749" i="1"/>
  <c r="G749" i="1"/>
  <c r="H749" i="1"/>
  <c r="Y749" i="1" s="1"/>
  <c r="AE749" i="1" s="1"/>
  <c r="I749" i="1"/>
  <c r="J749" i="1"/>
  <c r="Z749" i="1" s="1"/>
  <c r="AA749" i="1" s="1"/>
  <c r="K749" i="1"/>
  <c r="L749" i="1"/>
  <c r="M749" i="1"/>
  <c r="N749" i="1"/>
  <c r="O749" i="1"/>
  <c r="P749" i="1"/>
  <c r="A750" i="1"/>
  <c r="B750" i="1"/>
  <c r="C750" i="1"/>
  <c r="D750" i="1"/>
  <c r="X750" i="1" s="1"/>
  <c r="E750" i="1"/>
  <c r="F750" i="1"/>
  <c r="R750" i="1" s="1"/>
  <c r="G750" i="1"/>
  <c r="H750" i="1"/>
  <c r="Y750" i="1" s="1"/>
  <c r="AE750" i="1" s="1"/>
  <c r="I750" i="1"/>
  <c r="J750" i="1"/>
  <c r="K750" i="1"/>
  <c r="L750" i="1"/>
  <c r="T750" i="1" s="1"/>
  <c r="AC750" i="1" s="1"/>
  <c r="AD750" i="1" s="1"/>
  <c r="M750" i="1"/>
  <c r="N750" i="1"/>
  <c r="O750" i="1"/>
  <c r="P750" i="1"/>
  <c r="S750" i="1"/>
  <c r="Z750" i="1"/>
  <c r="AA750" i="1" s="1"/>
  <c r="A751" i="1"/>
  <c r="B751" i="1"/>
  <c r="C751" i="1"/>
  <c r="D751" i="1"/>
  <c r="X751" i="1"/>
  <c r="E751" i="1"/>
  <c r="F751" i="1"/>
  <c r="R751" i="1" s="1"/>
  <c r="S751" i="1" s="1"/>
  <c r="G751" i="1"/>
  <c r="H751" i="1"/>
  <c r="Y751" i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/>
  <c r="E752" i="1"/>
  <c r="F752" i="1"/>
  <c r="R752" i="1"/>
  <c r="S752" i="1" s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R753" i="1" s="1"/>
  <c r="S753" i="1" s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/>
  <c r="X754" i="1"/>
  <c r="E754" i="1"/>
  <c r="F754" i="1"/>
  <c r="G754" i="1"/>
  <c r="H754" i="1"/>
  <c r="Y754" i="1" s="1"/>
  <c r="AE754" i="1" s="1"/>
  <c r="I754" i="1"/>
  <c r="J754" i="1"/>
  <c r="K754" i="1"/>
  <c r="L754" i="1"/>
  <c r="T754" i="1" s="1"/>
  <c r="M754" i="1"/>
  <c r="N754" i="1"/>
  <c r="O754" i="1"/>
  <c r="P754" i="1"/>
  <c r="R754" i="1"/>
  <c r="S754" i="1" s="1"/>
  <c r="Z754" i="1"/>
  <c r="AA754" i="1"/>
  <c r="A755" i="1"/>
  <c r="B755" i="1"/>
  <c r="C755" i="1"/>
  <c r="D755" i="1" s="1"/>
  <c r="X755" i="1" s="1"/>
  <c r="E755" i="1"/>
  <c r="F755" i="1"/>
  <c r="G755" i="1"/>
  <c r="H755" i="1"/>
  <c r="Y755" i="1"/>
  <c r="AE755" i="1"/>
  <c r="I755" i="1"/>
  <c r="J755" i="1"/>
  <c r="K755" i="1"/>
  <c r="L755" i="1"/>
  <c r="M755" i="1"/>
  <c r="N755" i="1"/>
  <c r="O755" i="1"/>
  <c r="P755" i="1"/>
  <c r="Z755" i="1"/>
  <c r="AA755" i="1" s="1"/>
  <c r="A756" i="1"/>
  <c r="B756" i="1"/>
  <c r="C756" i="1"/>
  <c r="D756" i="1"/>
  <c r="X756" i="1" s="1"/>
  <c r="E756" i="1"/>
  <c r="F756" i="1"/>
  <c r="R756" i="1" s="1"/>
  <c r="S756" i="1" s="1"/>
  <c r="G756" i="1"/>
  <c r="H756" i="1"/>
  <c r="Y756" i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G757" i="1"/>
  <c r="H757" i="1"/>
  <c r="Y757" i="1" s="1"/>
  <c r="AE757" i="1" s="1"/>
  <c r="I757" i="1"/>
  <c r="J757" i="1"/>
  <c r="K757" i="1"/>
  <c r="L757" i="1"/>
  <c r="T757" i="1" s="1"/>
  <c r="AC757" i="1" s="1"/>
  <c r="AD757" i="1"/>
  <c r="M757" i="1"/>
  <c r="N757" i="1"/>
  <c r="O757" i="1"/>
  <c r="P757" i="1"/>
  <c r="R757" i="1"/>
  <c r="S757" i="1" s="1"/>
  <c r="Z757" i="1"/>
  <c r="AA757" i="1"/>
  <c r="A758" i="1"/>
  <c r="B758" i="1"/>
  <c r="C758" i="1"/>
  <c r="D758" i="1" s="1"/>
  <c r="X758" i="1" s="1"/>
  <c r="E758" i="1"/>
  <c r="R758" i="1" s="1"/>
  <c r="S758" i="1" s="1"/>
  <c r="F758" i="1"/>
  <c r="G758" i="1"/>
  <c r="H758" i="1"/>
  <c r="Y758" i="1" s="1"/>
  <c r="AE758" i="1" s="1"/>
  <c r="I758" i="1"/>
  <c r="J758" i="1"/>
  <c r="Z758" i="1" s="1"/>
  <c r="AA758" i="1" s="1"/>
  <c r="K758" i="1"/>
  <c r="T758" i="1" s="1"/>
  <c r="AC758" i="1" s="1"/>
  <c r="AD758" i="1" s="1"/>
  <c r="L758" i="1"/>
  <c r="M758" i="1"/>
  <c r="N758" i="1"/>
  <c r="O758" i="1"/>
  <c r="P758" i="1"/>
  <c r="A759" i="1"/>
  <c r="B759" i="1"/>
  <c r="C759" i="1"/>
  <c r="D759" i="1"/>
  <c r="X759" i="1" s="1"/>
  <c r="E759" i="1"/>
  <c r="F759" i="1"/>
  <c r="R759" i="1" s="1"/>
  <c r="S759" i="1" s="1"/>
  <c r="G759" i="1"/>
  <c r="H759" i="1"/>
  <c r="Y759" i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R760" i="1" s="1"/>
  <c r="S760" i="1" s="1"/>
  <c r="F760" i="1"/>
  <c r="G760" i="1"/>
  <c r="H760" i="1"/>
  <c r="Y760" i="1"/>
  <c r="AE760" i="1" s="1"/>
  <c r="I760" i="1"/>
  <c r="J760" i="1"/>
  <c r="Z760" i="1" s="1"/>
  <c r="K760" i="1"/>
  <c r="L760" i="1"/>
  <c r="M760" i="1"/>
  <c r="N760" i="1"/>
  <c r="O760" i="1"/>
  <c r="P760" i="1"/>
  <c r="AA760" i="1"/>
  <c r="A761" i="1"/>
  <c r="B761" i="1"/>
  <c r="C761" i="1"/>
  <c r="D761" i="1" s="1"/>
  <c r="X761" i="1" s="1"/>
  <c r="E761" i="1"/>
  <c r="F761" i="1"/>
  <c r="G761" i="1"/>
  <c r="H761" i="1"/>
  <c r="Y761" i="1"/>
  <c r="AE761" i="1" s="1"/>
  <c r="I761" i="1"/>
  <c r="J761" i="1"/>
  <c r="Z761" i="1" s="1"/>
  <c r="AA761" i="1" s="1"/>
  <c r="K761" i="1"/>
  <c r="L761" i="1"/>
  <c r="T761" i="1" s="1"/>
  <c r="AC761" i="1" s="1"/>
  <c r="AD761" i="1" s="1"/>
  <c r="AF761" i="1" s="1"/>
  <c r="M761" i="1"/>
  <c r="N761" i="1"/>
  <c r="O761" i="1"/>
  <c r="P761" i="1"/>
  <c r="R761" i="1"/>
  <c r="S761" i="1" s="1"/>
  <c r="A762" i="1"/>
  <c r="B762" i="1"/>
  <c r="C762" i="1"/>
  <c r="D762" i="1"/>
  <c r="X762" i="1" s="1"/>
  <c r="E762" i="1"/>
  <c r="R762" i="1" s="1"/>
  <c r="S762" i="1" s="1"/>
  <c r="F762" i="1"/>
  <c r="G762" i="1"/>
  <c r="H762" i="1"/>
  <c r="Y762" i="1"/>
  <c r="AE762" i="1"/>
  <c r="I762" i="1"/>
  <c r="J762" i="1"/>
  <c r="K762" i="1"/>
  <c r="L762" i="1"/>
  <c r="M762" i="1"/>
  <c r="N762" i="1"/>
  <c r="O762" i="1"/>
  <c r="P762" i="1"/>
  <c r="Z762" i="1"/>
  <c r="AA762" i="1" s="1"/>
  <c r="A763" i="1"/>
  <c r="B763" i="1"/>
  <c r="C763" i="1"/>
  <c r="D763" i="1"/>
  <c r="X763" i="1" s="1"/>
  <c r="E763" i="1"/>
  <c r="F763" i="1"/>
  <c r="G763" i="1"/>
  <c r="H763" i="1"/>
  <c r="Y763" i="1"/>
  <c r="AE763" i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R764" i="1" s="1"/>
  <c r="S764" i="1" s="1"/>
  <c r="G764" i="1"/>
  <c r="H764" i="1"/>
  <c r="Y764" i="1" s="1"/>
  <c r="AE764" i="1" s="1"/>
  <c r="I764" i="1"/>
  <c r="J764" i="1"/>
  <c r="K764" i="1"/>
  <c r="L764" i="1"/>
  <c r="T764" i="1"/>
  <c r="AC764" i="1"/>
  <c r="AD764" i="1"/>
  <c r="M764" i="1"/>
  <c r="N764" i="1"/>
  <c r="O764" i="1"/>
  <c r="P764" i="1"/>
  <c r="Z764" i="1"/>
  <c r="AA764" i="1"/>
  <c r="A765" i="1"/>
  <c r="B765" i="1"/>
  <c r="C765" i="1"/>
  <c r="D765" i="1"/>
  <c r="X765" i="1"/>
  <c r="E765" i="1"/>
  <c r="F765" i="1"/>
  <c r="R765" i="1" s="1"/>
  <c r="S765" i="1" s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Z765" i="1"/>
  <c r="AA765" i="1" s="1"/>
  <c r="A766" i="1"/>
  <c r="B766" i="1"/>
  <c r="C766" i="1"/>
  <c r="D766" i="1" s="1"/>
  <c r="X766" i="1" s="1"/>
  <c r="E766" i="1"/>
  <c r="F766" i="1"/>
  <c r="R766" i="1" s="1"/>
  <c r="S766" i="1" s="1"/>
  <c r="G766" i="1"/>
  <c r="H766" i="1"/>
  <c r="Y766" i="1" s="1"/>
  <c r="AE766" i="1" s="1"/>
  <c r="I766" i="1"/>
  <c r="J766" i="1"/>
  <c r="Z766" i="1" s="1"/>
  <c r="AA766" i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 s="1"/>
  <c r="AE767" i="1" s="1"/>
  <c r="I767" i="1"/>
  <c r="J767" i="1"/>
  <c r="K767" i="1"/>
  <c r="L767" i="1"/>
  <c r="T767" i="1" s="1"/>
  <c r="AC767" i="1" s="1"/>
  <c r="AD767" i="1" s="1"/>
  <c r="M767" i="1"/>
  <c r="N767" i="1"/>
  <c r="O767" i="1"/>
  <c r="P767" i="1"/>
  <c r="R767" i="1"/>
  <c r="S767" i="1" s="1"/>
  <c r="Z767" i="1"/>
  <c r="AA767" i="1" s="1"/>
  <c r="A768" i="1"/>
  <c r="B768" i="1"/>
  <c r="C768" i="1"/>
  <c r="D768" i="1" s="1"/>
  <c r="X768" i="1" s="1"/>
  <c r="E768" i="1"/>
  <c r="F768" i="1"/>
  <c r="G768" i="1"/>
  <c r="H768" i="1"/>
  <c r="Y768" i="1" s="1"/>
  <c r="AE768" i="1" s="1"/>
  <c r="I768" i="1"/>
  <c r="J768" i="1"/>
  <c r="Z768" i="1" s="1"/>
  <c r="AA768" i="1" s="1"/>
  <c r="K768" i="1"/>
  <c r="L768" i="1"/>
  <c r="T768" i="1"/>
  <c r="AC768" i="1" s="1"/>
  <c r="AD768" i="1" s="1"/>
  <c r="M768" i="1"/>
  <c r="N768" i="1"/>
  <c r="O768" i="1"/>
  <c r="P768" i="1"/>
  <c r="A769" i="1"/>
  <c r="B769" i="1"/>
  <c r="C769" i="1"/>
  <c r="D769" i="1" s="1"/>
  <c r="X769" i="1" s="1"/>
  <c r="E769" i="1"/>
  <c r="F769" i="1"/>
  <c r="G769" i="1"/>
  <c r="H769" i="1"/>
  <c r="Y769" i="1"/>
  <c r="AE769" i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 s="1"/>
  <c r="E770" i="1"/>
  <c r="F770" i="1"/>
  <c r="R770" i="1" s="1"/>
  <c r="S770" i="1" s="1"/>
  <c r="G770" i="1"/>
  <c r="H770" i="1"/>
  <c r="Y770" i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/>
  <c r="E771" i="1"/>
  <c r="R771" i="1"/>
  <c r="S771" i="1" s="1"/>
  <c r="F771" i="1"/>
  <c r="G771" i="1"/>
  <c r="H771" i="1"/>
  <c r="Y771" i="1" s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 s="1"/>
  <c r="E772" i="1"/>
  <c r="F772" i="1"/>
  <c r="R772" i="1"/>
  <c r="S772" i="1" s="1"/>
  <c r="G772" i="1"/>
  <c r="H772" i="1"/>
  <c r="Y772" i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/>
  <c r="S773" i="1" s="1"/>
  <c r="G773" i="1"/>
  <c r="H773" i="1"/>
  <c r="Y773" i="1" s="1"/>
  <c r="AE773" i="1" s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 s="1"/>
  <c r="X774" i="1" s="1"/>
  <c r="E774" i="1"/>
  <c r="F774" i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R774" i="1"/>
  <c r="S774" i="1" s="1"/>
  <c r="Z774" i="1"/>
  <c r="AA774" i="1"/>
  <c r="A775" i="1"/>
  <c r="B775" i="1"/>
  <c r="C775" i="1"/>
  <c r="D775" i="1" s="1"/>
  <c r="X775" i="1" s="1"/>
  <c r="E775" i="1"/>
  <c r="F775" i="1"/>
  <c r="G775" i="1"/>
  <c r="H775" i="1"/>
  <c r="Y775" i="1" s="1"/>
  <c r="AE775" i="1" s="1"/>
  <c r="AF775" i="1" s="1"/>
  <c r="I775" i="1"/>
  <c r="J775" i="1"/>
  <c r="K775" i="1"/>
  <c r="L775" i="1"/>
  <c r="T775" i="1" s="1"/>
  <c r="AC775" i="1" s="1"/>
  <c r="AD775" i="1"/>
  <c r="M775" i="1"/>
  <c r="N775" i="1"/>
  <c r="O775" i="1"/>
  <c r="P775" i="1"/>
  <c r="R775" i="1"/>
  <c r="S775" i="1" s="1"/>
  <c r="Z775" i="1"/>
  <c r="AA775" i="1"/>
  <c r="A776" i="1"/>
  <c r="B776" i="1"/>
  <c r="C776" i="1"/>
  <c r="D776" i="1"/>
  <c r="X776" i="1"/>
  <c r="E776" i="1"/>
  <c r="F776" i="1"/>
  <c r="R776" i="1" s="1"/>
  <c r="S776" i="1" s="1"/>
  <c r="G776" i="1"/>
  <c r="H776" i="1"/>
  <c r="Y776" i="1"/>
  <c r="AE776" i="1" s="1"/>
  <c r="I776" i="1"/>
  <c r="J776" i="1"/>
  <c r="Z776" i="1" s="1"/>
  <c r="K776" i="1"/>
  <c r="L776" i="1"/>
  <c r="M776" i="1"/>
  <c r="N776" i="1"/>
  <c r="O776" i="1"/>
  <c r="P776" i="1"/>
  <c r="AA776" i="1"/>
  <c r="A777" i="1"/>
  <c r="B777" i="1"/>
  <c r="C777" i="1"/>
  <c r="D777" i="1" s="1"/>
  <c r="X777" i="1" s="1"/>
  <c r="E777" i="1"/>
  <c r="F777" i="1"/>
  <c r="R777" i="1"/>
  <c r="S777" i="1"/>
  <c r="G777" i="1"/>
  <c r="H777" i="1"/>
  <c r="Y777" i="1" s="1"/>
  <c r="AE777" i="1" s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F778" i="1"/>
  <c r="G778" i="1"/>
  <c r="H778" i="1"/>
  <c r="Y778" i="1"/>
  <c r="AE778" i="1"/>
  <c r="I778" i="1"/>
  <c r="J778" i="1"/>
  <c r="K778" i="1"/>
  <c r="L778" i="1"/>
  <c r="T778" i="1" s="1"/>
  <c r="AC778" i="1" s="1"/>
  <c r="AD778" i="1" s="1"/>
  <c r="M778" i="1"/>
  <c r="N778" i="1"/>
  <c r="O778" i="1"/>
  <c r="P778" i="1"/>
  <c r="R778" i="1"/>
  <c r="S778" i="1" s="1"/>
  <c r="Z778" i="1"/>
  <c r="AA778" i="1" s="1"/>
  <c r="A779" i="1"/>
  <c r="B779" i="1"/>
  <c r="C779" i="1"/>
  <c r="D779" i="1"/>
  <c r="X779" i="1" s="1"/>
  <c r="E779" i="1"/>
  <c r="F779" i="1"/>
  <c r="R779" i="1" s="1"/>
  <c r="S779" i="1" s="1"/>
  <c r="G779" i="1"/>
  <c r="H779" i="1"/>
  <c r="Y779" i="1" s="1"/>
  <c r="AE779" i="1" s="1"/>
  <c r="I779" i="1"/>
  <c r="J779" i="1"/>
  <c r="K779" i="1"/>
  <c r="L779" i="1"/>
  <c r="T779" i="1"/>
  <c r="AC779" i="1"/>
  <c r="AD779" i="1" s="1"/>
  <c r="M779" i="1"/>
  <c r="N779" i="1"/>
  <c r="O779" i="1"/>
  <c r="P779" i="1"/>
  <c r="Z779" i="1"/>
  <c r="AA779" i="1" s="1"/>
  <c r="A780" i="1"/>
  <c r="B780" i="1"/>
  <c r="C780" i="1"/>
  <c r="D780" i="1"/>
  <c r="X780" i="1"/>
  <c r="E780" i="1"/>
  <c r="F780" i="1"/>
  <c r="R780" i="1" s="1"/>
  <c r="S780" i="1" s="1"/>
  <c r="G780" i="1"/>
  <c r="H780" i="1"/>
  <c r="Y780" i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 s="1"/>
  <c r="X781" i="1" s="1"/>
  <c r="E781" i="1"/>
  <c r="F781" i="1"/>
  <c r="R781" i="1" s="1"/>
  <c r="S781" i="1" s="1"/>
  <c r="G781" i="1"/>
  <c r="H781" i="1"/>
  <c r="Y781" i="1" s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R782" i="1" s="1"/>
  <c r="S782" i="1" s="1"/>
  <c r="G782" i="1"/>
  <c r="H782" i="1"/>
  <c r="Y782" i="1" s="1"/>
  <c r="AE782" i="1" s="1"/>
  <c r="I782" i="1"/>
  <c r="J782" i="1"/>
  <c r="K782" i="1"/>
  <c r="L782" i="1"/>
  <c r="T782" i="1" s="1"/>
  <c r="AC782" i="1" s="1"/>
  <c r="AD782" i="1" s="1"/>
  <c r="AF782" i="1" s="1"/>
  <c r="M782" i="1"/>
  <c r="N782" i="1"/>
  <c r="O782" i="1"/>
  <c r="P782" i="1"/>
  <c r="Z782" i="1"/>
  <c r="AA782" i="1"/>
  <c r="A783" i="1"/>
  <c r="B783" i="1"/>
  <c r="C783" i="1"/>
  <c r="D783" i="1" s="1"/>
  <c r="X783" i="1" s="1"/>
  <c r="E783" i="1"/>
  <c r="F783" i="1"/>
  <c r="G783" i="1"/>
  <c r="H783" i="1"/>
  <c r="Y783" i="1" s="1"/>
  <c r="AE783" i="1" s="1"/>
  <c r="I783" i="1"/>
  <c r="J783" i="1"/>
  <c r="Z783" i="1" s="1"/>
  <c r="AA783" i="1" s="1"/>
  <c r="K783" i="1"/>
  <c r="L783" i="1"/>
  <c r="T783" i="1" s="1"/>
  <c r="M783" i="1"/>
  <c r="N783" i="1"/>
  <c r="O783" i="1"/>
  <c r="P783" i="1"/>
  <c r="R783" i="1"/>
  <c r="S783" i="1" s="1"/>
  <c r="A784" i="1"/>
  <c r="B784" i="1"/>
  <c r="C784" i="1"/>
  <c r="D784" i="1"/>
  <c r="X784" i="1"/>
  <c r="E784" i="1"/>
  <c r="F784" i="1"/>
  <c r="R784" i="1" s="1"/>
  <c r="S784" i="1" s="1"/>
  <c r="G784" i="1"/>
  <c r="H784" i="1"/>
  <c r="Y784" i="1" s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 s="1"/>
  <c r="E785" i="1"/>
  <c r="F785" i="1"/>
  <c r="G785" i="1"/>
  <c r="H785" i="1"/>
  <c r="Y785" i="1"/>
  <c r="AE785" i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/>
  <c r="E786" i="1"/>
  <c r="F786" i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/>
  <c r="A787" i="1"/>
  <c r="B787" i="1"/>
  <c r="C787" i="1"/>
  <c r="D787" i="1"/>
  <c r="X787" i="1"/>
  <c r="E787" i="1"/>
  <c r="F787" i="1"/>
  <c r="G787" i="1"/>
  <c r="H787" i="1"/>
  <c r="Y787" i="1" s="1"/>
  <c r="AE787" i="1" s="1"/>
  <c r="I787" i="1"/>
  <c r="J787" i="1"/>
  <c r="K787" i="1"/>
  <c r="L787" i="1"/>
  <c r="T787" i="1" s="1"/>
  <c r="U787" i="1" s="1"/>
  <c r="M787" i="1"/>
  <c r="N787" i="1"/>
  <c r="O787" i="1"/>
  <c r="P787" i="1"/>
  <c r="R787" i="1"/>
  <c r="S787" i="1" s="1"/>
  <c r="Z787" i="1"/>
  <c r="AA787" i="1"/>
  <c r="A788" i="1"/>
  <c r="B788" i="1"/>
  <c r="C788" i="1"/>
  <c r="D788" i="1"/>
  <c r="X788" i="1"/>
  <c r="E788" i="1"/>
  <c r="F788" i="1"/>
  <c r="R788" i="1"/>
  <c r="S788" i="1" s="1"/>
  <c r="G788" i="1"/>
  <c r="H788" i="1"/>
  <c r="I788" i="1"/>
  <c r="J788" i="1"/>
  <c r="Z788" i="1" s="1"/>
  <c r="AA788" i="1" s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 s="1"/>
  <c r="X789" i="1"/>
  <c r="E789" i="1"/>
  <c r="F789" i="1"/>
  <c r="R789" i="1" s="1"/>
  <c r="S789" i="1" s="1"/>
  <c r="G789" i="1"/>
  <c r="H789" i="1"/>
  <c r="Y789" i="1" s="1"/>
  <c r="AE789" i="1" s="1"/>
  <c r="I789" i="1"/>
  <c r="J789" i="1"/>
  <c r="K789" i="1"/>
  <c r="L789" i="1"/>
  <c r="V789" i="1" s="1"/>
  <c r="M789" i="1"/>
  <c r="N789" i="1"/>
  <c r="O789" i="1"/>
  <c r="P789" i="1"/>
  <c r="Z789" i="1"/>
  <c r="AA789" i="1" s="1"/>
  <c r="A790" i="1"/>
  <c r="B790" i="1"/>
  <c r="C790" i="1"/>
  <c r="D790" i="1"/>
  <c r="X790" i="1"/>
  <c r="E790" i="1"/>
  <c r="F790" i="1"/>
  <c r="R790" i="1" s="1"/>
  <c r="S790" i="1" s="1"/>
  <c r="G790" i="1"/>
  <c r="H790" i="1"/>
  <c r="Y790" i="1" s="1"/>
  <c r="AE790" i="1" s="1"/>
  <c r="I790" i="1"/>
  <c r="J790" i="1"/>
  <c r="Z790" i="1" s="1"/>
  <c r="AA790" i="1" s="1"/>
  <c r="K790" i="1"/>
  <c r="L790" i="1"/>
  <c r="V790" i="1" s="1"/>
  <c r="M790" i="1"/>
  <c r="N790" i="1"/>
  <c r="O790" i="1"/>
  <c r="P790" i="1"/>
  <c r="A791" i="1"/>
  <c r="B791" i="1"/>
  <c r="C791" i="1"/>
  <c r="D791" i="1"/>
  <c r="X791" i="1"/>
  <c r="E791" i="1"/>
  <c r="F791" i="1"/>
  <c r="G791" i="1"/>
  <c r="H791" i="1"/>
  <c r="I791" i="1"/>
  <c r="J791" i="1"/>
  <c r="Z791" i="1" s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/>
  <c r="E792" i="1"/>
  <c r="F792" i="1"/>
  <c r="G792" i="1"/>
  <c r="H792" i="1"/>
  <c r="I792" i="1"/>
  <c r="J792" i="1"/>
  <c r="Z792" i="1"/>
  <c r="K792" i="1"/>
  <c r="L792" i="1"/>
  <c r="V792" i="1" s="1"/>
  <c r="M792" i="1"/>
  <c r="N792" i="1"/>
  <c r="O792" i="1"/>
  <c r="P792" i="1"/>
  <c r="Y792" i="1"/>
  <c r="AA792" i="1"/>
  <c r="AE792" i="1"/>
  <c r="A793" i="1"/>
  <c r="B793" i="1"/>
  <c r="C793" i="1"/>
  <c r="D793" i="1"/>
  <c r="X793" i="1"/>
  <c r="E793" i="1"/>
  <c r="F793" i="1"/>
  <c r="R793" i="1" s="1"/>
  <c r="S793" i="1" s="1"/>
  <c r="G793" i="1"/>
  <c r="H793" i="1"/>
  <c r="Y793" i="1" s="1"/>
  <c r="AE793" i="1" s="1"/>
  <c r="I793" i="1"/>
  <c r="J793" i="1"/>
  <c r="K793" i="1"/>
  <c r="L793" i="1"/>
  <c r="V793" i="1"/>
  <c r="M793" i="1"/>
  <c r="N793" i="1"/>
  <c r="O793" i="1"/>
  <c r="P793" i="1"/>
  <c r="Z793" i="1"/>
  <c r="AA793" i="1"/>
  <c r="A794" i="1"/>
  <c r="B794" i="1"/>
  <c r="C794" i="1"/>
  <c r="D794" i="1" s="1"/>
  <c r="X794" i="1" s="1"/>
  <c r="E794" i="1"/>
  <c r="F794" i="1"/>
  <c r="R794" i="1" s="1"/>
  <c r="S794" i="1" s="1"/>
  <c r="G794" i="1"/>
  <c r="H794" i="1"/>
  <c r="I794" i="1"/>
  <c r="J794" i="1"/>
  <c r="K794" i="1"/>
  <c r="L794" i="1"/>
  <c r="V794" i="1" s="1"/>
  <c r="M794" i="1"/>
  <c r="N794" i="1"/>
  <c r="O794" i="1"/>
  <c r="P794" i="1"/>
  <c r="Y794" i="1"/>
  <c r="AE794" i="1"/>
  <c r="Z794" i="1"/>
  <c r="AA794" i="1" s="1"/>
  <c r="A795" i="1"/>
  <c r="B795" i="1"/>
  <c r="C795" i="1"/>
  <c r="D795" i="1"/>
  <c r="X795" i="1"/>
  <c r="E795" i="1"/>
  <c r="F795" i="1"/>
  <c r="R795" i="1" s="1"/>
  <c r="S795" i="1" s="1"/>
  <c r="G795" i="1"/>
  <c r="H795" i="1"/>
  <c r="I795" i="1"/>
  <c r="J795" i="1"/>
  <c r="Z795" i="1" s="1"/>
  <c r="AA795" i="1" s="1"/>
  <c r="AB795" i="1" s="1"/>
  <c r="K795" i="1"/>
  <c r="L795" i="1"/>
  <c r="M795" i="1"/>
  <c r="N795" i="1"/>
  <c r="O795" i="1"/>
  <c r="P795" i="1"/>
  <c r="V795" i="1"/>
  <c r="Y795" i="1"/>
  <c r="AE795" i="1"/>
  <c r="A796" i="1"/>
  <c r="B796" i="1"/>
  <c r="C796" i="1"/>
  <c r="D796" i="1"/>
  <c r="X796" i="1"/>
  <c r="E796" i="1"/>
  <c r="F796" i="1"/>
  <c r="R796" i="1"/>
  <c r="S796" i="1" s="1"/>
  <c r="G796" i="1"/>
  <c r="H796" i="1"/>
  <c r="I796" i="1"/>
  <c r="J796" i="1"/>
  <c r="Z796" i="1" s="1"/>
  <c r="AA796" i="1" s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/>
  <c r="X797" i="1"/>
  <c r="E797" i="1"/>
  <c r="F797" i="1"/>
  <c r="G797" i="1"/>
  <c r="H797" i="1"/>
  <c r="Y797" i="1" s="1"/>
  <c r="AE797" i="1" s="1"/>
  <c r="I797" i="1"/>
  <c r="J797" i="1"/>
  <c r="Z797" i="1" s="1"/>
  <c r="AA797" i="1" s="1"/>
  <c r="K797" i="1"/>
  <c r="L797" i="1"/>
  <c r="V797" i="1" s="1"/>
  <c r="M797" i="1"/>
  <c r="N797" i="1"/>
  <c r="O797" i="1"/>
  <c r="P797" i="1"/>
  <c r="R797" i="1"/>
  <c r="S797" i="1" s="1"/>
  <c r="A798" i="1"/>
  <c r="B798" i="1"/>
  <c r="C798" i="1"/>
  <c r="D798" i="1"/>
  <c r="X798" i="1"/>
  <c r="E798" i="1"/>
  <c r="F798" i="1"/>
  <c r="R798" i="1" s="1"/>
  <c r="S798" i="1" s="1"/>
  <c r="G798" i="1"/>
  <c r="H798" i="1"/>
  <c r="Y798" i="1" s="1"/>
  <c r="AE798" i="1" s="1"/>
  <c r="I798" i="1"/>
  <c r="J798" i="1"/>
  <c r="K798" i="1"/>
  <c r="L798" i="1"/>
  <c r="V798" i="1" s="1"/>
  <c r="M798" i="1"/>
  <c r="N798" i="1"/>
  <c r="O798" i="1"/>
  <c r="P798" i="1"/>
  <c r="Z798" i="1"/>
  <c r="AA798" i="1" s="1"/>
  <c r="A799" i="1"/>
  <c r="B799" i="1"/>
  <c r="C799" i="1"/>
  <c r="D799" i="1"/>
  <c r="X799" i="1"/>
  <c r="E799" i="1"/>
  <c r="F799" i="1"/>
  <c r="R799" i="1" s="1"/>
  <c r="S799" i="1" s="1"/>
  <c r="G799" i="1"/>
  <c r="H799" i="1"/>
  <c r="I799" i="1"/>
  <c r="J799" i="1"/>
  <c r="Z799" i="1"/>
  <c r="AA799" i="1" s="1"/>
  <c r="K799" i="1"/>
  <c r="L799" i="1"/>
  <c r="M799" i="1"/>
  <c r="N799" i="1"/>
  <c r="O799" i="1"/>
  <c r="P799" i="1"/>
  <c r="V799" i="1"/>
  <c r="Y799" i="1"/>
  <c r="AE799" i="1"/>
  <c r="A800" i="1"/>
  <c r="B800" i="1"/>
  <c r="C800" i="1"/>
  <c r="D800" i="1"/>
  <c r="X800" i="1"/>
  <c r="E800" i="1"/>
  <c r="F800" i="1"/>
  <c r="G800" i="1"/>
  <c r="H800" i="1"/>
  <c r="I800" i="1"/>
  <c r="J800" i="1"/>
  <c r="Z800" i="1"/>
  <c r="K800" i="1"/>
  <c r="L800" i="1"/>
  <c r="M800" i="1"/>
  <c r="N800" i="1"/>
  <c r="O800" i="1"/>
  <c r="P800" i="1"/>
  <c r="V800" i="1"/>
  <c r="Y800" i="1"/>
  <c r="AE800" i="1" s="1"/>
  <c r="AA800" i="1"/>
  <c r="A801" i="1"/>
  <c r="B801" i="1"/>
  <c r="C801" i="1"/>
  <c r="D801" i="1"/>
  <c r="X801" i="1"/>
  <c r="E801" i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 s="1"/>
  <c r="M801" i="1"/>
  <c r="N801" i="1"/>
  <c r="O801" i="1"/>
  <c r="P801" i="1"/>
  <c r="R801" i="1"/>
  <c r="S801" i="1" s="1"/>
  <c r="A802" i="1"/>
  <c r="B802" i="1"/>
  <c r="C802" i="1"/>
  <c r="D802" i="1"/>
  <c r="X802" i="1"/>
  <c r="E802" i="1"/>
  <c r="F802" i="1"/>
  <c r="G802" i="1"/>
  <c r="H802" i="1"/>
  <c r="I802" i="1"/>
  <c r="J802" i="1"/>
  <c r="K802" i="1"/>
  <c r="L802" i="1"/>
  <c r="V802" i="1" s="1"/>
  <c r="M802" i="1"/>
  <c r="N802" i="1"/>
  <c r="O802" i="1"/>
  <c r="P802" i="1"/>
  <c r="Y802" i="1"/>
  <c r="AE802" i="1"/>
  <c r="Z802" i="1"/>
  <c r="AA802" i="1" s="1"/>
  <c r="A803" i="1"/>
  <c r="B803" i="1"/>
  <c r="C803" i="1"/>
  <c r="D803" i="1"/>
  <c r="X803" i="1"/>
  <c r="E803" i="1"/>
  <c r="F803" i="1"/>
  <c r="R803" i="1" s="1"/>
  <c r="S803" i="1" s="1"/>
  <c r="G803" i="1"/>
  <c r="H803" i="1"/>
  <c r="I803" i="1"/>
  <c r="J803" i="1"/>
  <c r="Z803" i="1"/>
  <c r="AA803" i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 s="1"/>
  <c r="X804" i="1" s="1"/>
  <c r="E804" i="1"/>
  <c r="F804" i="1"/>
  <c r="R804" i="1"/>
  <c r="S804" i="1" s="1"/>
  <c r="G804" i="1"/>
  <c r="H804" i="1"/>
  <c r="I804" i="1"/>
  <c r="J804" i="1"/>
  <c r="Z804" i="1" s="1"/>
  <c r="AA804" i="1" s="1"/>
  <c r="K804" i="1"/>
  <c r="L804" i="1"/>
  <c r="M804" i="1"/>
  <c r="N804" i="1"/>
  <c r="O804" i="1"/>
  <c r="P804" i="1"/>
  <c r="V804" i="1"/>
  <c r="Y804" i="1"/>
  <c r="AE804" i="1"/>
  <c r="A805" i="1"/>
  <c r="B805" i="1"/>
  <c r="C805" i="1"/>
  <c r="D805" i="1" s="1"/>
  <c r="X805" i="1" s="1"/>
  <c r="E805" i="1"/>
  <c r="F805" i="1"/>
  <c r="G805" i="1"/>
  <c r="H805" i="1"/>
  <c r="Y805" i="1" s="1"/>
  <c r="AE805" i="1" s="1"/>
  <c r="I805" i="1"/>
  <c r="J805" i="1"/>
  <c r="Z805" i="1" s="1"/>
  <c r="AA805" i="1" s="1"/>
  <c r="K805" i="1"/>
  <c r="L805" i="1"/>
  <c r="V805" i="1" s="1"/>
  <c r="M805" i="1"/>
  <c r="N805" i="1"/>
  <c r="O805" i="1"/>
  <c r="P805" i="1"/>
  <c r="R805" i="1"/>
  <c r="S805" i="1" s="1"/>
  <c r="A806" i="1"/>
  <c r="B806" i="1"/>
  <c r="C806" i="1"/>
  <c r="D806" i="1"/>
  <c r="X806" i="1"/>
  <c r="E806" i="1"/>
  <c r="F806" i="1"/>
  <c r="R806" i="1" s="1"/>
  <c r="S806" i="1" s="1"/>
  <c r="G806" i="1"/>
  <c r="H806" i="1"/>
  <c r="Y806" i="1" s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 s="1"/>
  <c r="A807" i="1"/>
  <c r="B807" i="1"/>
  <c r="C807" i="1"/>
  <c r="D807" i="1"/>
  <c r="X807" i="1"/>
  <c r="E807" i="1"/>
  <c r="F807" i="1"/>
  <c r="R807" i="1" s="1"/>
  <c r="S807" i="1" s="1"/>
  <c r="G807" i="1"/>
  <c r="H807" i="1"/>
  <c r="I807" i="1"/>
  <c r="J807" i="1"/>
  <c r="Z807" i="1"/>
  <c r="AA807" i="1"/>
  <c r="K807" i="1"/>
  <c r="L807" i="1"/>
  <c r="M807" i="1"/>
  <c r="N807" i="1"/>
  <c r="O807" i="1"/>
  <c r="P807" i="1"/>
  <c r="V807" i="1"/>
  <c r="Y807" i="1"/>
  <c r="AE807" i="1"/>
  <c r="A808" i="1"/>
  <c r="B808" i="1"/>
  <c r="C808" i="1"/>
  <c r="D808" i="1" s="1"/>
  <c r="X808" i="1" s="1"/>
  <c r="E808" i="1"/>
  <c r="F808" i="1"/>
  <c r="R808" i="1" s="1"/>
  <c r="S808" i="1" s="1"/>
  <c r="G808" i="1"/>
  <c r="H808" i="1"/>
  <c r="I808" i="1"/>
  <c r="J808" i="1"/>
  <c r="Z808" i="1"/>
  <c r="K808" i="1"/>
  <c r="L808" i="1"/>
  <c r="M808" i="1"/>
  <c r="N808" i="1"/>
  <c r="O808" i="1"/>
  <c r="P808" i="1"/>
  <c r="V808" i="1"/>
  <c r="Y808" i="1"/>
  <c r="AE808" i="1" s="1"/>
  <c r="AA808" i="1"/>
  <c r="A809" i="1"/>
  <c r="B809" i="1"/>
  <c r="C809" i="1"/>
  <c r="D809" i="1"/>
  <c r="X809" i="1"/>
  <c r="E809" i="1"/>
  <c r="F809" i="1"/>
  <c r="R809" i="1" s="1"/>
  <c r="S809" i="1" s="1"/>
  <c r="G809" i="1"/>
  <c r="H809" i="1"/>
  <c r="Y809" i="1" s="1"/>
  <c r="AE809" i="1" s="1"/>
  <c r="I809" i="1"/>
  <c r="J809" i="1"/>
  <c r="K809" i="1"/>
  <c r="L809" i="1"/>
  <c r="V809" i="1" s="1"/>
  <c r="M809" i="1"/>
  <c r="N809" i="1"/>
  <c r="O809" i="1"/>
  <c r="P809" i="1"/>
  <c r="Z809" i="1"/>
  <c r="AA809" i="1" s="1"/>
  <c r="A810" i="1"/>
  <c r="B810" i="1"/>
  <c r="C810" i="1"/>
  <c r="D810" i="1"/>
  <c r="X810" i="1"/>
  <c r="E810" i="1"/>
  <c r="F810" i="1"/>
  <c r="G810" i="1"/>
  <c r="H810" i="1"/>
  <c r="I810" i="1"/>
  <c r="J810" i="1"/>
  <c r="K810" i="1"/>
  <c r="L810" i="1"/>
  <c r="V810" i="1"/>
  <c r="M810" i="1"/>
  <c r="N810" i="1"/>
  <c r="O810" i="1"/>
  <c r="P810" i="1"/>
  <c r="Y810" i="1"/>
  <c r="AE810" i="1"/>
  <c r="Z810" i="1"/>
  <c r="AA810" i="1"/>
  <c r="A811" i="1"/>
  <c r="B811" i="1"/>
  <c r="C811" i="1"/>
  <c r="D811" i="1" s="1"/>
  <c r="X811" i="1" s="1"/>
  <c r="E811" i="1"/>
  <c r="F811" i="1"/>
  <c r="R811" i="1"/>
  <c r="S811" i="1" s="1"/>
  <c r="G811" i="1"/>
  <c r="H811" i="1"/>
  <c r="I811" i="1"/>
  <c r="J811" i="1"/>
  <c r="Z811" i="1" s="1"/>
  <c r="AA811" i="1" s="1"/>
  <c r="AB811" i="1" s="1"/>
  <c r="K811" i="1"/>
  <c r="L811" i="1"/>
  <c r="M811" i="1"/>
  <c r="N811" i="1"/>
  <c r="O811" i="1"/>
  <c r="P811" i="1"/>
  <c r="V811" i="1"/>
  <c r="Y811" i="1"/>
  <c r="AE811" i="1"/>
  <c r="A812" i="1"/>
  <c r="B812" i="1"/>
  <c r="C812" i="1"/>
  <c r="D812" i="1" s="1"/>
  <c r="X812" i="1" s="1"/>
  <c r="E812" i="1"/>
  <c r="F812" i="1"/>
  <c r="R812" i="1" s="1"/>
  <c r="S812" i="1" s="1"/>
  <c r="G812" i="1"/>
  <c r="H812" i="1"/>
  <c r="I812" i="1"/>
  <c r="J812" i="1"/>
  <c r="Z812" i="1" s="1"/>
  <c r="AA812" i="1" s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 s="1"/>
  <c r="X813" i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V813" i="1" s="1"/>
  <c r="M813" i="1"/>
  <c r="N813" i="1"/>
  <c r="O813" i="1"/>
  <c r="P813" i="1"/>
  <c r="Z813" i="1"/>
  <c r="AA813" i="1" s="1"/>
  <c r="A814" i="1"/>
  <c r="B814" i="1"/>
  <c r="C814" i="1"/>
  <c r="D814" i="1"/>
  <c r="X814" i="1"/>
  <c r="E814" i="1"/>
  <c r="F814" i="1"/>
  <c r="R814" i="1" s="1"/>
  <c r="S814" i="1" s="1"/>
  <c r="G814" i="1"/>
  <c r="H814" i="1"/>
  <c r="Y814" i="1"/>
  <c r="AE814" i="1" s="1"/>
  <c r="I814" i="1"/>
  <c r="J814" i="1"/>
  <c r="K814" i="1"/>
  <c r="L814" i="1"/>
  <c r="V814" i="1"/>
  <c r="M814" i="1"/>
  <c r="N814" i="1"/>
  <c r="O814" i="1"/>
  <c r="P814" i="1"/>
  <c r="Z814" i="1"/>
  <c r="AA814" i="1"/>
  <c r="A815" i="1"/>
  <c r="B815" i="1"/>
  <c r="C815" i="1"/>
  <c r="D815" i="1" s="1"/>
  <c r="X815" i="1" s="1"/>
  <c r="E815" i="1"/>
  <c r="F815" i="1"/>
  <c r="R815" i="1"/>
  <c r="S815" i="1" s="1"/>
  <c r="G815" i="1"/>
  <c r="H815" i="1"/>
  <c r="I815" i="1"/>
  <c r="J815" i="1"/>
  <c r="Z815" i="1" s="1"/>
  <c r="AA815" i="1" s="1"/>
  <c r="K815" i="1"/>
  <c r="L815" i="1"/>
  <c r="M815" i="1"/>
  <c r="N815" i="1"/>
  <c r="O815" i="1"/>
  <c r="P815" i="1"/>
  <c r="V815" i="1"/>
  <c r="Y815" i="1"/>
  <c r="AE815" i="1"/>
  <c r="A816" i="1"/>
  <c r="B816" i="1"/>
  <c r="C816" i="1"/>
  <c r="D816" i="1" s="1"/>
  <c r="X816" i="1" s="1"/>
  <c r="E816" i="1"/>
  <c r="F816" i="1"/>
  <c r="G816" i="1"/>
  <c r="H816" i="1"/>
  <c r="I816" i="1"/>
  <c r="J816" i="1"/>
  <c r="Z816" i="1" s="1"/>
  <c r="AA816" i="1" s="1"/>
  <c r="K816" i="1"/>
  <c r="L816" i="1"/>
  <c r="V816" i="1" s="1"/>
  <c r="M816" i="1"/>
  <c r="N816" i="1"/>
  <c r="O816" i="1"/>
  <c r="P816" i="1"/>
  <c r="Y816" i="1"/>
  <c r="AE816" i="1" s="1"/>
  <c r="A817" i="1"/>
  <c r="B817" i="1"/>
  <c r="C817" i="1"/>
  <c r="D817" i="1" s="1"/>
  <c r="X817" i="1"/>
  <c r="E817" i="1"/>
  <c r="F817" i="1"/>
  <c r="R817" i="1" s="1"/>
  <c r="S817" i="1" s="1"/>
  <c r="G817" i="1"/>
  <c r="H817" i="1"/>
  <c r="Y817" i="1" s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 s="1"/>
  <c r="X818" i="1" s="1"/>
  <c r="E818" i="1"/>
  <c r="F818" i="1"/>
  <c r="G818" i="1"/>
  <c r="H818" i="1"/>
  <c r="I818" i="1"/>
  <c r="J818" i="1"/>
  <c r="K818" i="1"/>
  <c r="L818" i="1"/>
  <c r="V818" i="1" s="1"/>
  <c r="M818" i="1"/>
  <c r="N818" i="1"/>
  <c r="O818" i="1"/>
  <c r="P818" i="1"/>
  <c r="Y818" i="1"/>
  <c r="AE818" i="1" s="1"/>
  <c r="Z818" i="1"/>
  <c r="AA818" i="1" s="1"/>
  <c r="AB818" i="1" s="1"/>
  <c r="A819" i="1"/>
  <c r="B819" i="1"/>
  <c r="C819" i="1"/>
  <c r="D819" i="1" s="1"/>
  <c r="X819" i="1"/>
  <c r="E819" i="1"/>
  <c r="F819" i="1"/>
  <c r="R819" i="1" s="1"/>
  <c r="S819" i="1" s="1"/>
  <c r="G819" i="1"/>
  <c r="H819" i="1"/>
  <c r="I819" i="1"/>
  <c r="J819" i="1"/>
  <c r="Z819" i="1" s="1"/>
  <c r="AA819" i="1" s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/>
  <c r="X820" i="1"/>
  <c r="E820" i="1"/>
  <c r="F820" i="1"/>
  <c r="R820" i="1" s="1"/>
  <c r="S820" i="1" s="1"/>
  <c r="G820" i="1"/>
  <c r="H820" i="1"/>
  <c r="I820" i="1"/>
  <c r="J820" i="1"/>
  <c r="Z820" i="1" s="1"/>
  <c r="AA820" i="1" s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/>
  <c r="X821" i="1"/>
  <c r="E821" i="1"/>
  <c r="F821" i="1"/>
  <c r="G821" i="1"/>
  <c r="H821" i="1"/>
  <c r="Y821" i="1" s="1"/>
  <c r="AE821" i="1" s="1"/>
  <c r="I821" i="1"/>
  <c r="J821" i="1"/>
  <c r="Z821" i="1" s="1"/>
  <c r="AA821" i="1" s="1"/>
  <c r="K821" i="1"/>
  <c r="L821" i="1"/>
  <c r="V821" i="1" s="1"/>
  <c r="M821" i="1"/>
  <c r="N821" i="1"/>
  <c r="O821" i="1"/>
  <c r="P821" i="1"/>
  <c r="R821" i="1"/>
  <c r="S821" i="1" s="1"/>
  <c r="A822" i="1"/>
  <c r="B822" i="1"/>
  <c r="C822" i="1"/>
  <c r="D822" i="1"/>
  <c r="X822" i="1"/>
  <c r="E822" i="1"/>
  <c r="F822" i="1"/>
  <c r="G822" i="1"/>
  <c r="H822" i="1"/>
  <c r="Y822" i="1" s="1"/>
  <c r="AE822" i="1" s="1"/>
  <c r="I822" i="1"/>
  <c r="J822" i="1"/>
  <c r="Z822" i="1" s="1"/>
  <c r="AA822" i="1" s="1"/>
  <c r="K822" i="1"/>
  <c r="L822" i="1"/>
  <c r="V822" i="1" s="1"/>
  <c r="M822" i="1"/>
  <c r="N822" i="1"/>
  <c r="O822" i="1"/>
  <c r="P822" i="1"/>
  <c r="R822" i="1"/>
  <c r="S822" i="1" s="1"/>
  <c r="A823" i="1"/>
  <c r="B823" i="1"/>
  <c r="C823" i="1"/>
  <c r="D823" i="1"/>
  <c r="X823" i="1"/>
  <c r="E823" i="1"/>
  <c r="F823" i="1"/>
  <c r="R823" i="1" s="1"/>
  <c r="S823" i="1" s="1"/>
  <c r="G823" i="1"/>
  <c r="H823" i="1"/>
  <c r="I823" i="1"/>
  <c r="J823" i="1"/>
  <c r="Z823" i="1" s="1"/>
  <c r="AA823" i="1" s="1"/>
  <c r="K823" i="1"/>
  <c r="L823" i="1"/>
  <c r="M823" i="1"/>
  <c r="N823" i="1"/>
  <c r="O823" i="1"/>
  <c r="P823" i="1"/>
  <c r="V823" i="1"/>
  <c r="Y823" i="1"/>
  <c r="AE823" i="1" s="1"/>
  <c r="A824" i="1"/>
  <c r="B824" i="1"/>
  <c r="C824" i="1"/>
  <c r="D824" i="1"/>
  <c r="X824" i="1"/>
  <c r="E824" i="1"/>
  <c r="F824" i="1"/>
  <c r="R824" i="1" s="1"/>
  <c r="S824" i="1" s="1"/>
  <c r="G824" i="1"/>
  <c r="H824" i="1"/>
  <c r="Y824" i="1"/>
  <c r="AE824" i="1"/>
  <c r="I824" i="1"/>
  <c r="J824" i="1"/>
  <c r="Z824" i="1" s="1"/>
  <c r="AA824" i="1" s="1"/>
  <c r="AB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 s="1"/>
  <c r="X826" i="1" s="1"/>
  <c r="E826" i="1"/>
  <c r="F826" i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B826" i="1" s="1"/>
  <c r="A827" i="1"/>
  <c r="B827" i="1"/>
  <c r="C827" i="1"/>
  <c r="D827" i="1"/>
  <c r="X827" i="1"/>
  <c r="E827" i="1"/>
  <c r="F827" i="1"/>
  <c r="R827" i="1" s="1"/>
  <c r="S827" i="1" s="1"/>
  <c r="G827" i="1"/>
  <c r="H827" i="1"/>
  <c r="Y827" i="1"/>
  <c r="AE827" i="1"/>
  <c r="I827" i="1"/>
  <c r="J827" i="1"/>
  <c r="Z827" i="1" s="1"/>
  <c r="AA827" i="1" s="1"/>
  <c r="AB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 s="1"/>
  <c r="G828" i="1"/>
  <c r="H828" i="1"/>
  <c r="Y828" i="1" s="1"/>
  <c r="AE828" i="1" s="1"/>
  <c r="I828" i="1"/>
  <c r="J828" i="1"/>
  <c r="Z828" i="1"/>
  <c r="AA828" i="1" s="1"/>
  <c r="AB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B829" i="1" s="1"/>
  <c r="A830" i="1"/>
  <c r="B830" i="1"/>
  <c r="C830" i="1"/>
  <c r="D830" i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/>
  <c r="E831" i="1"/>
  <c r="F831" i="1"/>
  <c r="R831" i="1" s="1"/>
  <c r="S831" i="1" s="1"/>
  <c r="G831" i="1"/>
  <c r="H831" i="1"/>
  <c r="Y831" i="1" s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 s="1"/>
  <c r="X832" i="1" s="1"/>
  <c r="E832" i="1"/>
  <c r="F832" i="1"/>
  <c r="R832" i="1"/>
  <c r="S832" i="1"/>
  <c r="G832" i="1"/>
  <c r="H832" i="1"/>
  <c r="Y832" i="1" s="1"/>
  <c r="AE832" i="1" s="1"/>
  <c r="I832" i="1"/>
  <c r="J832" i="1"/>
  <c r="Z832" i="1"/>
  <c r="AA832" i="1"/>
  <c r="K832" i="1"/>
  <c r="T832" i="1" s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/>
  <c r="G833" i="1"/>
  <c r="H833" i="1"/>
  <c r="Y833" i="1" s="1"/>
  <c r="AE833" i="1" s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/>
  <c r="E835" i="1"/>
  <c r="F835" i="1"/>
  <c r="G835" i="1"/>
  <c r="H835" i="1"/>
  <c r="Y835" i="1" s="1"/>
  <c r="AE835" i="1" s="1"/>
  <c r="I835" i="1"/>
  <c r="J835" i="1"/>
  <c r="Z835" i="1" s="1"/>
  <c r="AA835" i="1" s="1"/>
  <c r="K835" i="1"/>
  <c r="L835" i="1"/>
  <c r="T835" i="1" s="1"/>
  <c r="M835" i="1"/>
  <c r="N835" i="1"/>
  <c r="O835" i="1"/>
  <c r="P835" i="1"/>
  <c r="A836" i="1"/>
  <c r="B836" i="1"/>
  <c r="C836" i="1"/>
  <c r="D836" i="1" s="1"/>
  <c r="X836" i="1" s="1"/>
  <c r="E836" i="1"/>
  <c r="F836" i="1"/>
  <c r="R836" i="1"/>
  <c r="S836" i="1"/>
  <c r="G836" i="1"/>
  <c r="H836" i="1"/>
  <c r="Y836" i="1" s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/>
  <c r="G837" i="1"/>
  <c r="H837" i="1"/>
  <c r="Y837" i="1" s="1"/>
  <c r="AE837" i="1" s="1"/>
  <c r="I837" i="1"/>
  <c r="J837" i="1"/>
  <c r="Z837" i="1"/>
  <c r="AA837" i="1"/>
  <c r="K837" i="1"/>
  <c r="L837" i="1"/>
  <c r="V837" i="1" s="1"/>
  <c r="M837" i="1"/>
  <c r="N837" i="1"/>
  <c r="O837" i="1"/>
  <c r="P837" i="1"/>
  <c r="A838" i="1"/>
  <c r="B838" i="1"/>
  <c r="C838" i="1"/>
  <c r="D838" i="1"/>
  <c r="X838" i="1" s="1"/>
  <c r="E838" i="1"/>
  <c r="R838" i="1" s="1"/>
  <c r="S838" i="1" s="1"/>
  <c r="F838" i="1"/>
  <c r="G838" i="1"/>
  <c r="H838" i="1"/>
  <c r="Y838" i="1"/>
  <c r="AE838" i="1"/>
  <c r="I838" i="1"/>
  <c r="J838" i="1"/>
  <c r="K838" i="1"/>
  <c r="T838" i="1" s="1"/>
  <c r="L838" i="1"/>
  <c r="M838" i="1"/>
  <c r="N838" i="1"/>
  <c r="O838" i="1"/>
  <c r="P838" i="1"/>
  <c r="Z838" i="1"/>
  <c r="AA838" i="1" s="1"/>
  <c r="A839" i="1"/>
  <c r="B839" i="1"/>
  <c r="C839" i="1"/>
  <c r="D839" i="1"/>
  <c r="X839" i="1"/>
  <c r="E839" i="1"/>
  <c r="F839" i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 s="1"/>
  <c r="X840" i="1" s="1"/>
  <c r="E840" i="1"/>
  <c r="F840" i="1"/>
  <c r="R840" i="1"/>
  <c r="S840" i="1"/>
  <c r="G840" i="1"/>
  <c r="H840" i="1"/>
  <c r="Y840" i="1" s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/>
  <c r="X842" i="1"/>
  <c r="E842" i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T842" i="1" s="1"/>
  <c r="M842" i="1"/>
  <c r="N842" i="1"/>
  <c r="O842" i="1"/>
  <c r="P842" i="1"/>
  <c r="A843" i="1"/>
  <c r="B843" i="1"/>
  <c r="C843" i="1"/>
  <c r="D843" i="1" s="1"/>
  <c r="X843" i="1" s="1"/>
  <c r="E843" i="1"/>
  <c r="F843" i="1"/>
  <c r="G843" i="1"/>
  <c r="H843" i="1"/>
  <c r="Y843" i="1" s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 s="1"/>
  <c r="X844" i="1" s="1"/>
  <c r="E844" i="1"/>
  <c r="F844" i="1"/>
  <c r="R844" i="1" s="1"/>
  <c r="S844" i="1" s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R845" i="1" s="1"/>
  <c r="S845" i="1" s="1"/>
  <c r="G845" i="1"/>
  <c r="H845" i="1"/>
  <c r="Y845" i="1"/>
  <c r="AE845" i="1"/>
  <c r="I845" i="1"/>
  <c r="J845" i="1"/>
  <c r="Z845" i="1" s="1"/>
  <c r="AA845" i="1" s="1"/>
  <c r="K845" i="1"/>
  <c r="L845" i="1"/>
  <c r="V845" i="1" s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 s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 s="1"/>
  <c r="E847" i="1"/>
  <c r="F847" i="1"/>
  <c r="G847" i="1"/>
  <c r="H847" i="1"/>
  <c r="Y847" i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/>
  <c r="X848" i="1"/>
  <c r="E848" i="1"/>
  <c r="F848" i="1"/>
  <c r="R848" i="1" s="1"/>
  <c r="S848" i="1" s="1"/>
  <c r="G848" i="1"/>
  <c r="H848" i="1"/>
  <c r="Y848" i="1"/>
  <c r="AE848" i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 s="1"/>
  <c r="S849" i="1" s="1"/>
  <c r="G849" i="1"/>
  <c r="H849" i="1"/>
  <c r="Y849" i="1"/>
  <c r="AE849" i="1"/>
  <c r="I849" i="1"/>
  <c r="J849" i="1"/>
  <c r="Z849" i="1" s="1"/>
  <c r="AA849" i="1" s="1"/>
  <c r="AB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/>
  <c r="E851" i="1"/>
  <c r="F851" i="1"/>
  <c r="G851" i="1"/>
  <c r="H851" i="1"/>
  <c r="Y851" i="1"/>
  <c r="AE851" i="1"/>
  <c r="I851" i="1"/>
  <c r="J851" i="1"/>
  <c r="Z851" i="1" s="1"/>
  <c r="AA851" i="1" s="1"/>
  <c r="AB851" i="1" s="1"/>
  <c r="K851" i="1"/>
  <c r="L851" i="1"/>
  <c r="M851" i="1"/>
  <c r="N851" i="1"/>
  <c r="O851" i="1"/>
  <c r="P851" i="1"/>
  <c r="A852" i="1"/>
  <c r="B852" i="1"/>
  <c r="C852" i="1"/>
  <c r="D852" i="1"/>
  <c r="X852" i="1"/>
  <c r="E852" i="1"/>
  <c r="R852" i="1" s="1"/>
  <c r="S852" i="1" s="1"/>
  <c r="F852" i="1"/>
  <c r="G852" i="1"/>
  <c r="H852" i="1"/>
  <c r="Y852" i="1"/>
  <c r="AE852" i="1"/>
  <c r="I852" i="1"/>
  <c r="J852" i="1"/>
  <c r="Z852" i="1" s="1"/>
  <c r="AA852" i="1" s="1"/>
  <c r="AB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R853" i="1" s="1"/>
  <c r="S853" i="1"/>
  <c r="G853" i="1"/>
  <c r="H853" i="1"/>
  <c r="Y853" i="1"/>
  <c r="AE853" i="1"/>
  <c r="I853" i="1"/>
  <c r="J853" i="1"/>
  <c r="Z853" i="1" s="1"/>
  <c r="AA853" i="1" s="1"/>
  <c r="AB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R854" i="1" s="1"/>
  <c r="S854" i="1" s="1"/>
  <c r="G854" i="1"/>
  <c r="H854" i="1"/>
  <c r="Y854" i="1" s="1"/>
  <c r="AE854" i="1" s="1"/>
  <c r="I854" i="1"/>
  <c r="J854" i="1"/>
  <c r="Z854" i="1" s="1"/>
  <c r="AA854" i="1" s="1"/>
  <c r="K854" i="1"/>
  <c r="L854" i="1"/>
  <c r="V854" i="1" s="1"/>
  <c r="M854" i="1"/>
  <c r="N854" i="1"/>
  <c r="O854" i="1"/>
  <c r="P854" i="1"/>
  <c r="A855" i="1"/>
  <c r="B855" i="1"/>
  <c r="C855" i="1"/>
  <c r="D855" i="1"/>
  <c r="X855" i="1" s="1"/>
  <c r="E855" i="1"/>
  <c r="F855" i="1"/>
  <c r="G855" i="1"/>
  <c r="H855" i="1"/>
  <c r="Y855" i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/>
  <c r="E856" i="1"/>
  <c r="F856" i="1"/>
  <c r="R856" i="1" s="1"/>
  <c r="S856" i="1" s="1"/>
  <c r="G856" i="1"/>
  <c r="H856" i="1"/>
  <c r="Y856" i="1"/>
  <c r="AE856" i="1"/>
  <c r="I856" i="1"/>
  <c r="J856" i="1"/>
  <c r="Z856" i="1"/>
  <c r="AA856" i="1" s="1"/>
  <c r="AB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R857" i="1" s="1"/>
  <c r="S857" i="1" s="1"/>
  <c r="G857" i="1"/>
  <c r="H857" i="1"/>
  <c r="Y857" i="1" s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/>
  <c r="X858" i="1" s="1"/>
  <c r="E858" i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 s="1"/>
  <c r="E859" i="1"/>
  <c r="F859" i="1"/>
  <c r="G859" i="1"/>
  <c r="H859" i="1"/>
  <c r="Y859" i="1"/>
  <c r="AE859" i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R860" i="1"/>
  <c r="S860" i="1"/>
  <c r="G860" i="1"/>
  <c r="H860" i="1"/>
  <c r="Y860" i="1" s="1"/>
  <c r="AE860" i="1" s="1"/>
  <c r="I860" i="1"/>
  <c r="J860" i="1"/>
  <c r="Z860" i="1"/>
  <c r="AA860" i="1" s="1"/>
  <c r="K860" i="1"/>
  <c r="T860" i="1" s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 s="1"/>
  <c r="E862" i="1"/>
  <c r="F862" i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B862" i="1" s="1"/>
  <c r="A863" i="1"/>
  <c r="B863" i="1"/>
  <c r="C863" i="1"/>
  <c r="D863" i="1"/>
  <c r="X863" i="1"/>
  <c r="E863" i="1"/>
  <c r="F863" i="1"/>
  <c r="R863" i="1" s="1"/>
  <c r="S863" i="1" s="1"/>
  <c r="G863" i="1"/>
  <c r="H863" i="1"/>
  <c r="Y863" i="1" s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 s="1"/>
  <c r="E864" i="1"/>
  <c r="F864" i="1"/>
  <c r="R864" i="1"/>
  <c r="S864" i="1"/>
  <c r="G864" i="1"/>
  <c r="H864" i="1"/>
  <c r="Y864" i="1"/>
  <c r="AE864" i="1" s="1"/>
  <c r="I864" i="1"/>
  <c r="J864" i="1"/>
  <c r="Z864" i="1"/>
  <c r="AA864" i="1"/>
  <c r="K864" i="1"/>
  <c r="L864" i="1"/>
  <c r="T864" i="1" s="1"/>
  <c r="U864" i="1" s="1"/>
  <c r="M864" i="1"/>
  <c r="N864" i="1"/>
  <c r="O864" i="1"/>
  <c r="P864" i="1"/>
  <c r="A865" i="1"/>
  <c r="B865" i="1"/>
  <c r="C865" i="1"/>
  <c r="D865" i="1"/>
  <c r="X865" i="1" s="1"/>
  <c r="E865" i="1"/>
  <c r="F865" i="1"/>
  <c r="R865" i="1"/>
  <c r="S865" i="1"/>
  <c r="G865" i="1"/>
  <c r="H865" i="1"/>
  <c r="Y865" i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/>
  <c r="X866" i="1"/>
  <c r="E866" i="1"/>
  <c r="R866" i="1" s="1"/>
  <c r="S866" i="1" s="1"/>
  <c r="F866" i="1"/>
  <c r="G866" i="1"/>
  <c r="H866" i="1"/>
  <c r="Y866" i="1"/>
  <c r="AE866" i="1"/>
  <c r="I866" i="1"/>
  <c r="J866" i="1"/>
  <c r="Z866" i="1" s="1"/>
  <c r="AA866" i="1" s="1"/>
  <c r="K866" i="1"/>
  <c r="T866" i="1" s="1"/>
  <c r="L866" i="1"/>
  <c r="M866" i="1"/>
  <c r="N866" i="1"/>
  <c r="O866" i="1"/>
  <c r="P866" i="1"/>
  <c r="A867" i="1"/>
  <c r="B867" i="1"/>
  <c r="C867" i="1"/>
  <c r="D867" i="1"/>
  <c r="X867" i="1"/>
  <c r="E867" i="1"/>
  <c r="F867" i="1"/>
  <c r="G867" i="1"/>
  <c r="H867" i="1"/>
  <c r="Y867" i="1" s="1"/>
  <c r="AE867" i="1" s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 s="1"/>
  <c r="E868" i="1"/>
  <c r="F868" i="1"/>
  <c r="R868" i="1"/>
  <c r="S868" i="1"/>
  <c r="G868" i="1"/>
  <c r="H868" i="1"/>
  <c r="Y868" i="1" s="1"/>
  <c r="AE868" i="1" s="1"/>
  <c r="I868" i="1"/>
  <c r="J868" i="1"/>
  <c r="Z868" i="1"/>
  <c r="AA868" i="1"/>
  <c r="K868" i="1"/>
  <c r="L868" i="1"/>
  <c r="V868" i="1" s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/>
  <c r="G869" i="1"/>
  <c r="H869" i="1"/>
  <c r="Y869" i="1" s="1"/>
  <c r="AE869" i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R870" i="1" s="1"/>
  <c r="S870" i="1" s="1"/>
  <c r="F870" i="1"/>
  <c r="G870" i="1"/>
  <c r="H870" i="1"/>
  <c r="Y870" i="1"/>
  <c r="AE870" i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/>
  <c r="E871" i="1"/>
  <c r="F871" i="1"/>
  <c r="G871" i="1"/>
  <c r="H871" i="1"/>
  <c r="Y871" i="1" s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/>
  <c r="X872" i="1" s="1"/>
  <c r="E872" i="1"/>
  <c r="F872" i="1"/>
  <c r="R872" i="1"/>
  <c r="S872" i="1"/>
  <c r="G872" i="1"/>
  <c r="H872" i="1"/>
  <c r="Y872" i="1" s="1"/>
  <c r="AE872" i="1" s="1"/>
  <c r="I872" i="1"/>
  <c r="J872" i="1"/>
  <c r="Z872" i="1"/>
  <c r="AA872" i="1"/>
  <c r="K872" i="1"/>
  <c r="T872" i="1" s="1"/>
  <c r="AC872" i="1" s="1"/>
  <c r="AD872" i="1" s="1"/>
  <c r="L872" i="1"/>
  <c r="M872" i="1"/>
  <c r="N872" i="1"/>
  <c r="O872" i="1"/>
  <c r="P872" i="1"/>
  <c r="A873" i="1"/>
  <c r="B873" i="1"/>
  <c r="C873" i="1"/>
  <c r="D873" i="1" s="1"/>
  <c r="X873" i="1"/>
  <c r="E873" i="1"/>
  <c r="F873" i="1"/>
  <c r="G873" i="1"/>
  <c r="H873" i="1"/>
  <c r="Y873" i="1"/>
  <c r="AE873" i="1"/>
  <c r="I873" i="1"/>
  <c r="J873" i="1"/>
  <c r="Z873" i="1" s="1"/>
  <c r="AA873" i="1" s="1"/>
  <c r="AB873" i="1" s="1"/>
  <c r="K873" i="1"/>
  <c r="L873" i="1"/>
  <c r="M873" i="1"/>
  <c r="N873" i="1"/>
  <c r="O873" i="1"/>
  <c r="P873" i="1"/>
  <c r="A874" i="1"/>
  <c r="B874" i="1"/>
  <c r="C874" i="1"/>
  <c r="D874" i="1"/>
  <c r="X874" i="1"/>
  <c r="E874" i="1"/>
  <c r="F874" i="1"/>
  <c r="G874" i="1"/>
  <c r="H874" i="1"/>
  <c r="Y874" i="1" s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 s="1"/>
  <c r="X875" i="1" s="1"/>
  <c r="E875" i="1"/>
  <c r="F875" i="1"/>
  <c r="G875" i="1"/>
  <c r="H875" i="1"/>
  <c r="Y875" i="1"/>
  <c r="AE875" i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R876" i="1" s="1"/>
  <c r="S876" i="1" s="1"/>
  <c r="G876" i="1"/>
  <c r="H876" i="1"/>
  <c r="Y876" i="1"/>
  <c r="AE876" i="1" s="1"/>
  <c r="I876" i="1"/>
  <c r="J876" i="1"/>
  <c r="Z876" i="1" s="1"/>
  <c r="AA876" i="1" s="1"/>
  <c r="K876" i="1"/>
  <c r="L876" i="1"/>
  <c r="V876" i="1" s="1"/>
  <c r="M876" i="1"/>
  <c r="N876" i="1"/>
  <c r="O876" i="1"/>
  <c r="P876" i="1"/>
  <c r="A877" i="1"/>
  <c r="B877" i="1"/>
  <c r="C877" i="1"/>
  <c r="D877" i="1"/>
  <c r="X877" i="1" s="1"/>
  <c r="E877" i="1"/>
  <c r="F877" i="1"/>
  <c r="R877" i="1" s="1"/>
  <c r="S877" i="1" s="1"/>
  <c r="G877" i="1"/>
  <c r="H877" i="1"/>
  <c r="Y877" i="1"/>
  <c r="AE877" i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 s="1"/>
  <c r="X878" i="1" s="1"/>
  <c r="E878" i="1"/>
  <c r="F878" i="1"/>
  <c r="G878" i="1"/>
  <c r="H878" i="1"/>
  <c r="Y878" i="1" s="1"/>
  <c r="AE878" i="1" s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/>
  <c r="X879" i="1" s="1"/>
  <c r="E879" i="1"/>
  <c r="F879" i="1"/>
  <c r="G879" i="1"/>
  <c r="H879" i="1"/>
  <c r="Y879" i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/>
  <c r="E880" i="1"/>
  <c r="F880" i="1"/>
  <c r="R880" i="1" s="1"/>
  <c r="S880" i="1" s="1"/>
  <c r="G880" i="1"/>
  <c r="H880" i="1"/>
  <c r="Y880" i="1"/>
  <c r="AE880" i="1"/>
  <c r="I880" i="1"/>
  <c r="J880" i="1"/>
  <c r="Z880" i="1"/>
  <c r="AA880" i="1" s="1"/>
  <c r="AB880" i="1" s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R881" i="1"/>
  <c r="S881" i="1" s="1"/>
  <c r="G881" i="1"/>
  <c r="H881" i="1"/>
  <c r="Y881" i="1"/>
  <c r="AE881" i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 s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/>
  <c r="AE883" i="1"/>
  <c r="I883" i="1"/>
  <c r="J883" i="1"/>
  <c r="Z883" i="1" s="1"/>
  <c r="AA883" i="1" s="1"/>
  <c r="AB883" i="1" s="1"/>
  <c r="K883" i="1"/>
  <c r="L883" i="1"/>
  <c r="M883" i="1"/>
  <c r="N883" i="1"/>
  <c r="O883" i="1"/>
  <c r="P883" i="1"/>
  <c r="A884" i="1"/>
  <c r="B884" i="1"/>
  <c r="C884" i="1"/>
  <c r="D884" i="1"/>
  <c r="X884" i="1"/>
  <c r="E884" i="1"/>
  <c r="R884" i="1" s="1"/>
  <c r="S884" i="1" s="1"/>
  <c r="F884" i="1"/>
  <c r="G884" i="1"/>
  <c r="H884" i="1"/>
  <c r="Y884" i="1"/>
  <c r="AE884" i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 s="1"/>
  <c r="S885" i="1"/>
  <c r="G885" i="1"/>
  <c r="H885" i="1"/>
  <c r="Y885" i="1"/>
  <c r="AE885" i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R886" i="1" s="1"/>
  <c r="S886" i="1" s="1"/>
  <c r="G886" i="1"/>
  <c r="H886" i="1"/>
  <c r="Y886" i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/>
  <c r="X887" i="1"/>
  <c r="E887" i="1"/>
  <c r="F887" i="1"/>
  <c r="G887" i="1"/>
  <c r="H887" i="1"/>
  <c r="Y887" i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/>
  <c r="E888" i="1"/>
  <c r="F888" i="1"/>
  <c r="R888" i="1"/>
  <c r="S888" i="1" s="1"/>
  <c r="G888" i="1"/>
  <c r="H888" i="1"/>
  <c r="Y888" i="1"/>
  <c r="AE888" i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 s="1"/>
  <c r="AE889" i="1" s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/>
  <c r="X890" i="1" s="1"/>
  <c r="E890" i="1"/>
  <c r="F890" i="1"/>
  <c r="G890" i="1"/>
  <c r="H890" i="1"/>
  <c r="Y890" i="1"/>
  <c r="AE890" i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 s="1"/>
  <c r="E891" i="1"/>
  <c r="F891" i="1"/>
  <c r="R891" i="1" s="1"/>
  <c r="S891" i="1" s="1"/>
  <c r="G891" i="1"/>
  <c r="H891" i="1"/>
  <c r="Y891" i="1"/>
  <c r="AE891" i="1"/>
  <c r="I891" i="1"/>
  <c r="J891" i="1"/>
  <c r="K891" i="1"/>
  <c r="L891" i="1"/>
  <c r="V891" i="1" s="1"/>
  <c r="M891" i="1"/>
  <c r="N891" i="1"/>
  <c r="O891" i="1"/>
  <c r="P891" i="1"/>
  <c r="Z891" i="1"/>
  <c r="AA891" i="1" s="1"/>
  <c r="A892" i="1"/>
  <c r="B892" i="1"/>
  <c r="C892" i="1"/>
  <c r="D892" i="1" s="1"/>
  <c r="X892" i="1" s="1"/>
  <c r="E892" i="1"/>
  <c r="F892" i="1"/>
  <c r="R892" i="1" s="1"/>
  <c r="S892" i="1" s="1"/>
  <c r="G892" i="1"/>
  <c r="H892" i="1"/>
  <c r="Y892" i="1" s="1"/>
  <c r="AE892" i="1" s="1"/>
  <c r="I892" i="1"/>
  <c r="J892" i="1"/>
  <c r="Z892" i="1" s="1"/>
  <c r="AA892" i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 s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R894" i="1" s="1"/>
  <c r="S894" i="1" s="1"/>
  <c r="F894" i="1"/>
  <c r="G894" i="1"/>
  <c r="H894" i="1"/>
  <c r="Y894" i="1"/>
  <c r="AE894" i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/>
  <c r="E895" i="1"/>
  <c r="F895" i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/>
  <c r="X896" i="1" s="1"/>
  <c r="E896" i="1"/>
  <c r="F896" i="1"/>
  <c r="R896" i="1"/>
  <c r="S896" i="1"/>
  <c r="G896" i="1"/>
  <c r="H896" i="1"/>
  <c r="Y896" i="1" s="1"/>
  <c r="AE896" i="1" s="1"/>
  <c r="I896" i="1"/>
  <c r="J896" i="1"/>
  <c r="Z896" i="1"/>
  <c r="AA896" i="1"/>
  <c r="K896" i="1"/>
  <c r="L896" i="1"/>
  <c r="M896" i="1"/>
  <c r="N896" i="1"/>
  <c r="O896" i="1"/>
  <c r="P896" i="1"/>
  <c r="A897" i="1"/>
  <c r="B897" i="1"/>
  <c r="C897" i="1"/>
  <c r="D897" i="1" s="1"/>
  <c r="X897" i="1"/>
  <c r="E897" i="1"/>
  <c r="F897" i="1"/>
  <c r="R897" i="1"/>
  <c r="S897" i="1"/>
  <c r="G897" i="1"/>
  <c r="H897" i="1"/>
  <c r="Y897" i="1" s="1"/>
  <c r="AE897" i="1" s="1"/>
  <c r="I897" i="1"/>
  <c r="J897" i="1"/>
  <c r="Z897" i="1"/>
  <c r="AA897" i="1"/>
  <c r="K897" i="1"/>
  <c r="L897" i="1"/>
  <c r="V897" i="1" s="1"/>
  <c r="M897" i="1"/>
  <c r="N897" i="1"/>
  <c r="O897" i="1"/>
  <c r="P897" i="1"/>
  <c r="A898" i="1"/>
  <c r="B898" i="1"/>
  <c r="C898" i="1"/>
  <c r="D898" i="1" s="1"/>
  <c r="X898" i="1" s="1"/>
  <c r="E898" i="1"/>
  <c r="R898" i="1" s="1"/>
  <c r="F898" i="1"/>
  <c r="G898" i="1"/>
  <c r="H898" i="1"/>
  <c r="Y898" i="1"/>
  <c r="AE898" i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/>
  <c r="E899" i="1"/>
  <c r="F899" i="1"/>
  <c r="G899" i="1"/>
  <c r="H899" i="1"/>
  <c r="Y899" i="1" s="1"/>
  <c r="AE899" i="1" s="1"/>
  <c r="I899" i="1"/>
  <c r="J899" i="1"/>
  <c r="Z899" i="1" s="1"/>
  <c r="AA899" i="1" s="1"/>
  <c r="K899" i="1"/>
  <c r="L899" i="1"/>
  <c r="T899" i="1" s="1"/>
  <c r="M899" i="1"/>
  <c r="N899" i="1"/>
  <c r="O899" i="1"/>
  <c r="P899" i="1"/>
  <c r="A900" i="1"/>
  <c r="B900" i="1"/>
  <c r="C900" i="1"/>
  <c r="D900" i="1"/>
  <c r="X900" i="1" s="1"/>
  <c r="E900" i="1"/>
  <c r="F900" i="1"/>
  <c r="R900" i="1"/>
  <c r="S900" i="1"/>
  <c r="G900" i="1"/>
  <c r="H900" i="1"/>
  <c r="Y900" i="1" s="1"/>
  <c r="AE900" i="1" s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 s="1"/>
  <c r="X901" i="1"/>
  <c r="E901" i="1"/>
  <c r="F901" i="1"/>
  <c r="R901" i="1"/>
  <c r="S901" i="1"/>
  <c r="G901" i="1"/>
  <c r="H901" i="1"/>
  <c r="Y901" i="1" s="1"/>
  <c r="AE901" i="1"/>
  <c r="I901" i="1"/>
  <c r="J901" i="1"/>
  <c r="Z901" i="1"/>
  <c r="AA901" i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R902" i="1" s="1"/>
  <c r="S902" i="1" s="1"/>
  <c r="F902" i="1"/>
  <c r="G902" i="1"/>
  <c r="H902" i="1"/>
  <c r="Y902" i="1"/>
  <c r="AE902" i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/>
  <c r="E903" i="1"/>
  <c r="F903" i="1"/>
  <c r="R903" i="1" s="1"/>
  <c r="S903" i="1" s="1"/>
  <c r="G903" i="1"/>
  <c r="H903" i="1"/>
  <c r="Y903" i="1" s="1"/>
  <c r="AE903" i="1" s="1"/>
  <c r="I903" i="1"/>
  <c r="J903" i="1"/>
  <c r="Z903" i="1" s="1"/>
  <c r="AA903" i="1" s="1"/>
  <c r="K903" i="1"/>
  <c r="L903" i="1"/>
  <c r="T903" i="1" s="1"/>
  <c r="AC903" i="1" s="1"/>
  <c r="M903" i="1"/>
  <c r="N903" i="1"/>
  <c r="O903" i="1"/>
  <c r="P903" i="1"/>
  <c r="A904" i="1"/>
  <c r="B904" i="1"/>
  <c r="C904" i="1"/>
  <c r="D904" i="1" s="1"/>
  <c r="X904" i="1" s="1"/>
  <c r="E904" i="1"/>
  <c r="F904" i="1"/>
  <c r="R904" i="1"/>
  <c r="S904" i="1"/>
  <c r="G904" i="1"/>
  <c r="H904" i="1"/>
  <c r="Y904" i="1"/>
  <c r="AE904" i="1" s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/>
  <c r="I905" i="1"/>
  <c r="J905" i="1"/>
  <c r="Z905" i="1" s="1"/>
  <c r="AA905" i="1" s="1"/>
  <c r="AB905" i="1" s="1"/>
  <c r="K905" i="1"/>
  <c r="L905" i="1"/>
  <c r="M905" i="1"/>
  <c r="N905" i="1"/>
  <c r="O905" i="1"/>
  <c r="P905" i="1"/>
  <c r="A906" i="1"/>
  <c r="B906" i="1"/>
  <c r="C906" i="1"/>
  <c r="D906" i="1"/>
  <c r="X906" i="1"/>
  <c r="E906" i="1"/>
  <c r="R906" i="1" s="1"/>
  <c r="S906" i="1" s="1"/>
  <c r="F906" i="1"/>
  <c r="G906" i="1"/>
  <c r="H906" i="1"/>
  <c r="Y906" i="1" s="1"/>
  <c r="AE906" i="1" s="1"/>
  <c r="I906" i="1"/>
  <c r="J906" i="1"/>
  <c r="Z906" i="1" s="1"/>
  <c r="K906" i="1"/>
  <c r="L906" i="1"/>
  <c r="V906" i="1" s="1"/>
  <c r="M906" i="1"/>
  <c r="N906" i="1"/>
  <c r="O906" i="1"/>
  <c r="P906" i="1"/>
  <c r="AA906" i="1"/>
  <c r="A907" i="1"/>
  <c r="B907" i="1"/>
  <c r="C907" i="1"/>
  <c r="D907" i="1" s="1"/>
  <c r="X907" i="1" s="1"/>
  <c r="E907" i="1"/>
  <c r="F907" i="1"/>
  <c r="G907" i="1"/>
  <c r="H907" i="1"/>
  <c r="Y907" i="1" s="1"/>
  <c r="AE907" i="1" s="1"/>
  <c r="I907" i="1"/>
  <c r="J907" i="1"/>
  <c r="K907" i="1"/>
  <c r="L907" i="1"/>
  <c r="M907" i="1"/>
  <c r="N907" i="1"/>
  <c r="O907" i="1"/>
  <c r="P907" i="1"/>
  <c r="Z907" i="1"/>
  <c r="AA907" i="1" s="1"/>
  <c r="AB907" i="1" s="1"/>
  <c r="A908" i="1"/>
  <c r="B908" i="1"/>
  <c r="C908" i="1"/>
  <c r="D908" i="1"/>
  <c r="X908" i="1"/>
  <c r="E908" i="1"/>
  <c r="F908" i="1"/>
  <c r="G908" i="1"/>
  <c r="H908" i="1"/>
  <c r="Y908" i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R909" i="1" s="1"/>
  <c r="S909" i="1" s="1"/>
  <c r="G909" i="1"/>
  <c r="H909" i="1"/>
  <c r="Y909" i="1"/>
  <c r="AE909" i="1"/>
  <c r="I909" i="1"/>
  <c r="J909" i="1"/>
  <c r="Z909" i="1" s="1"/>
  <c r="K909" i="1"/>
  <c r="L909" i="1"/>
  <c r="M909" i="1"/>
  <c r="N909" i="1"/>
  <c r="O909" i="1"/>
  <c r="P909" i="1"/>
  <c r="AA909" i="1"/>
  <c r="A910" i="1"/>
  <c r="B910" i="1"/>
  <c r="C910" i="1"/>
  <c r="D910" i="1" s="1"/>
  <c r="X910" i="1" s="1"/>
  <c r="E910" i="1"/>
  <c r="F910" i="1"/>
  <c r="G910" i="1"/>
  <c r="H910" i="1"/>
  <c r="Y910" i="1"/>
  <c r="AE910" i="1" s="1"/>
  <c r="I910" i="1"/>
  <c r="J910" i="1"/>
  <c r="Z910" i="1" s="1"/>
  <c r="AA910" i="1" s="1"/>
  <c r="AB910" i="1" s="1"/>
  <c r="K910" i="1"/>
  <c r="L910" i="1"/>
  <c r="M910" i="1"/>
  <c r="N910" i="1"/>
  <c r="O910" i="1"/>
  <c r="P910" i="1"/>
  <c r="A911" i="1"/>
  <c r="B911" i="1"/>
  <c r="C911" i="1"/>
  <c r="D911" i="1"/>
  <c r="X911" i="1"/>
  <c r="E911" i="1"/>
  <c r="F911" i="1"/>
  <c r="G911" i="1"/>
  <c r="H911" i="1"/>
  <c r="Y911" i="1"/>
  <c r="AE911" i="1" s="1"/>
  <c r="AF911" i="1" s="1"/>
  <c r="AG911" i="1" s="1"/>
  <c r="AH911" i="1" s="1"/>
  <c r="I911" i="1"/>
  <c r="J911" i="1"/>
  <c r="Z911" i="1" s="1"/>
  <c r="K911" i="1"/>
  <c r="L911" i="1"/>
  <c r="M911" i="1"/>
  <c r="N911" i="1"/>
  <c r="O911" i="1"/>
  <c r="P911" i="1"/>
  <c r="AA911" i="1"/>
  <c r="A912" i="1"/>
  <c r="B912" i="1"/>
  <c r="C912" i="1"/>
  <c r="D912" i="1"/>
  <c r="X912" i="1"/>
  <c r="E912" i="1"/>
  <c r="F912" i="1"/>
  <c r="R912" i="1"/>
  <c r="S912" i="1" s="1"/>
  <c r="G912" i="1"/>
  <c r="H912" i="1"/>
  <c r="Y912" i="1"/>
  <c r="AE912" i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/>
  <c r="X913" i="1"/>
  <c r="E913" i="1"/>
  <c r="F913" i="1"/>
  <c r="R913" i="1"/>
  <c r="S913" i="1" s="1"/>
  <c r="G913" i="1"/>
  <c r="H913" i="1"/>
  <c r="Y913" i="1"/>
  <c r="AE913" i="1"/>
  <c r="I913" i="1"/>
  <c r="J913" i="1"/>
  <c r="Z913" i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R914" i="1" s="1"/>
  <c r="S914" i="1" s="1"/>
  <c r="G914" i="1"/>
  <c r="H914" i="1"/>
  <c r="Y914" i="1" s="1"/>
  <c r="AE914" i="1" s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/>
  <c r="X915" i="1" s="1"/>
  <c r="E915" i="1"/>
  <c r="F915" i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/>
  <c r="E916" i="1"/>
  <c r="F916" i="1"/>
  <c r="R916" i="1" s="1"/>
  <c r="S916" i="1" s="1"/>
  <c r="G916" i="1"/>
  <c r="H916" i="1"/>
  <c r="Y916" i="1"/>
  <c r="AE916" i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/>
  <c r="X917" i="1"/>
  <c r="E917" i="1"/>
  <c r="F917" i="1"/>
  <c r="R917" i="1" s="1"/>
  <c r="S917" i="1" s="1"/>
  <c r="G917" i="1"/>
  <c r="H917" i="1"/>
  <c r="Y917" i="1"/>
  <c r="AE917" i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R918" i="1" s="1"/>
  <c r="S918" i="1" s="1"/>
  <c r="G918" i="1"/>
  <c r="H918" i="1"/>
  <c r="Y918" i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 s="1"/>
  <c r="X919" i="1" s="1"/>
  <c r="E919" i="1"/>
  <c r="F919" i="1"/>
  <c r="G919" i="1"/>
  <c r="H919" i="1"/>
  <c r="Y919" i="1"/>
  <c r="AE919" i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/>
  <c r="X920" i="1"/>
  <c r="E920" i="1"/>
  <c r="F920" i="1"/>
  <c r="G920" i="1"/>
  <c r="H920" i="1"/>
  <c r="Y920" i="1"/>
  <c r="AE920" i="1"/>
  <c r="I920" i="1"/>
  <c r="J920" i="1"/>
  <c r="Z920" i="1" s="1"/>
  <c r="AA920" i="1" s="1"/>
  <c r="AB920" i="1" s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 s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F922" i="1"/>
  <c r="G922" i="1"/>
  <c r="H922" i="1"/>
  <c r="Y922" i="1" s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/>
  <c r="E923" i="1"/>
  <c r="F923" i="1"/>
  <c r="R923" i="1" s="1"/>
  <c r="S923" i="1" s="1"/>
  <c r="G923" i="1"/>
  <c r="H923" i="1"/>
  <c r="Y923" i="1"/>
  <c r="AE923" i="1"/>
  <c r="I923" i="1"/>
  <c r="J923" i="1"/>
  <c r="Z923" i="1" s="1"/>
  <c r="K923" i="1"/>
  <c r="L923" i="1"/>
  <c r="V923" i="1" s="1"/>
  <c r="M923" i="1"/>
  <c r="N923" i="1"/>
  <c r="O923" i="1"/>
  <c r="P923" i="1"/>
  <c r="AA923" i="1"/>
  <c r="A924" i="1"/>
  <c r="B924" i="1"/>
  <c r="C924" i="1"/>
  <c r="D924" i="1" s="1"/>
  <c r="X924" i="1" s="1"/>
  <c r="E924" i="1"/>
  <c r="F924" i="1"/>
  <c r="R924" i="1" s="1"/>
  <c r="S924" i="1" s="1"/>
  <c r="G924" i="1"/>
  <c r="H924" i="1"/>
  <c r="Y924" i="1" s="1"/>
  <c r="AE924" i="1" s="1"/>
  <c r="I924" i="1"/>
  <c r="J924" i="1"/>
  <c r="Z924" i="1" s="1"/>
  <c r="AA924" i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 s="1"/>
  <c r="X926" i="1" s="1"/>
  <c r="E926" i="1"/>
  <c r="R926" i="1" s="1"/>
  <c r="S926" i="1" s="1"/>
  <c r="F926" i="1"/>
  <c r="G926" i="1"/>
  <c r="H926" i="1"/>
  <c r="Y926" i="1"/>
  <c r="AE926" i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/>
  <c r="E927" i="1"/>
  <c r="F927" i="1"/>
  <c r="R927" i="1" s="1"/>
  <c r="S927" i="1" s="1"/>
  <c r="G927" i="1"/>
  <c r="H927" i="1"/>
  <c r="Y927" i="1" s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 s="1"/>
  <c r="E928" i="1"/>
  <c r="F928" i="1"/>
  <c r="R928" i="1"/>
  <c r="S928" i="1"/>
  <c r="G928" i="1"/>
  <c r="H928" i="1"/>
  <c r="Y928" i="1" s="1"/>
  <c r="AE928" i="1" s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/>
  <c r="S929" i="1"/>
  <c r="G929" i="1"/>
  <c r="H929" i="1"/>
  <c r="Y929" i="1" s="1"/>
  <c r="AE929" i="1" s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/>
  <c r="I930" i="1"/>
  <c r="J930" i="1"/>
  <c r="K930" i="1"/>
  <c r="T930" i="1" s="1"/>
  <c r="L930" i="1"/>
  <c r="M930" i="1"/>
  <c r="N930" i="1"/>
  <c r="O930" i="1"/>
  <c r="P930" i="1"/>
  <c r="Z930" i="1"/>
  <c r="AA930" i="1" s="1"/>
  <c r="A931" i="1"/>
  <c r="B931" i="1"/>
  <c r="C931" i="1"/>
  <c r="D931" i="1"/>
  <c r="X931" i="1"/>
  <c r="E931" i="1"/>
  <c r="F931" i="1"/>
  <c r="G931" i="1"/>
  <c r="H931" i="1"/>
  <c r="Y931" i="1" s="1"/>
  <c r="AE931" i="1" s="1"/>
  <c r="I931" i="1"/>
  <c r="J931" i="1"/>
  <c r="Z931" i="1" s="1"/>
  <c r="AA931" i="1" s="1"/>
  <c r="K931" i="1"/>
  <c r="L931" i="1"/>
  <c r="V931" i="1" s="1"/>
  <c r="M931" i="1"/>
  <c r="N931" i="1"/>
  <c r="O931" i="1"/>
  <c r="P931" i="1"/>
  <c r="A932" i="1"/>
  <c r="B932" i="1"/>
  <c r="C932" i="1"/>
  <c r="D932" i="1"/>
  <c r="X932" i="1" s="1"/>
  <c r="E932" i="1"/>
  <c r="F932" i="1"/>
  <c r="R932" i="1"/>
  <c r="S932" i="1"/>
  <c r="G932" i="1"/>
  <c r="H932" i="1"/>
  <c r="Y932" i="1"/>
  <c r="AE932" i="1" s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/>
  <c r="G933" i="1"/>
  <c r="H933" i="1"/>
  <c r="Y933" i="1" s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R934" i="1" s="1"/>
  <c r="S934" i="1" s="1"/>
  <c r="F934" i="1"/>
  <c r="G934" i="1"/>
  <c r="H934" i="1"/>
  <c r="Y934" i="1"/>
  <c r="AE934" i="1"/>
  <c r="I934" i="1"/>
  <c r="J934" i="1"/>
  <c r="K934" i="1"/>
  <c r="T934" i="1" s="1"/>
  <c r="L934" i="1"/>
  <c r="M934" i="1"/>
  <c r="N934" i="1"/>
  <c r="O934" i="1"/>
  <c r="P934" i="1"/>
  <c r="Z934" i="1"/>
  <c r="AA934" i="1" s="1"/>
  <c r="A935" i="1"/>
  <c r="B935" i="1"/>
  <c r="C935" i="1"/>
  <c r="D935" i="1"/>
  <c r="X935" i="1"/>
  <c r="E935" i="1"/>
  <c r="F935" i="1"/>
  <c r="G935" i="1"/>
  <c r="H935" i="1"/>
  <c r="Y935" i="1" s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 s="1"/>
  <c r="X936" i="1" s="1"/>
  <c r="E936" i="1"/>
  <c r="F936" i="1"/>
  <c r="R936" i="1"/>
  <c r="S936" i="1"/>
  <c r="G936" i="1"/>
  <c r="H936" i="1"/>
  <c r="Y936" i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/>
  <c r="AE937" i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/>
  <c r="E938" i="1"/>
  <c r="F938" i="1"/>
  <c r="R938" i="1" s="1"/>
  <c r="S938" i="1" s="1"/>
  <c r="G938" i="1"/>
  <c r="H938" i="1"/>
  <c r="Y938" i="1" s="1"/>
  <c r="AE938" i="1" s="1"/>
  <c r="I938" i="1"/>
  <c r="J938" i="1"/>
  <c r="Z938" i="1" s="1"/>
  <c r="K938" i="1"/>
  <c r="L938" i="1"/>
  <c r="M938" i="1"/>
  <c r="N938" i="1"/>
  <c r="O938" i="1"/>
  <c r="P938" i="1"/>
  <c r="AA938" i="1"/>
  <c r="A939" i="1"/>
  <c r="B939" i="1"/>
  <c r="C939" i="1"/>
  <c r="D939" i="1" s="1"/>
  <c r="X939" i="1" s="1"/>
  <c r="E939" i="1"/>
  <c r="F939" i="1"/>
  <c r="R939" i="1" s="1"/>
  <c r="S939" i="1" s="1"/>
  <c r="G939" i="1"/>
  <c r="H939" i="1"/>
  <c r="Y939" i="1" s="1"/>
  <c r="AE939" i="1" s="1"/>
  <c r="AF939" i="1" s="1"/>
  <c r="I939" i="1"/>
  <c r="J939" i="1"/>
  <c r="K939" i="1"/>
  <c r="L939" i="1"/>
  <c r="M939" i="1"/>
  <c r="N939" i="1"/>
  <c r="O939" i="1"/>
  <c r="P939" i="1"/>
  <c r="Z939" i="1"/>
  <c r="AA939" i="1" s="1"/>
  <c r="AB939" i="1" s="1"/>
  <c r="A940" i="1"/>
  <c r="B940" i="1"/>
  <c r="C940" i="1"/>
  <c r="D940" i="1"/>
  <c r="X940" i="1" s="1"/>
  <c r="E940" i="1"/>
  <c r="F940" i="1"/>
  <c r="G940" i="1"/>
  <c r="H940" i="1"/>
  <c r="Y940" i="1"/>
  <c r="AE940" i="1"/>
  <c r="I940" i="1"/>
  <c r="J940" i="1"/>
  <c r="Z940" i="1" s="1"/>
  <c r="AA940" i="1" s="1"/>
  <c r="AB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F941" i="1"/>
  <c r="G941" i="1"/>
  <c r="H941" i="1"/>
  <c r="Y941" i="1"/>
  <c r="AE941" i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R942" i="1" s="1"/>
  <c r="G942" i="1"/>
  <c r="H942" i="1"/>
  <c r="Y942" i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/>
  <c r="X943" i="1"/>
  <c r="E943" i="1"/>
  <c r="F943" i="1"/>
  <c r="G943" i="1"/>
  <c r="H943" i="1"/>
  <c r="Y943" i="1"/>
  <c r="AE943" i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/>
  <c r="E944" i="1"/>
  <c r="F944" i="1"/>
  <c r="R944" i="1"/>
  <c r="S944" i="1" s="1"/>
  <c r="G944" i="1"/>
  <c r="H944" i="1"/>
  <c r="Y944" i="1"/>
  <c r="AE944" i="1"/>
  <c r="I944" i="1"/>
  <c r="J944" i="1"/>
  <c r="Z944" i="1"/>
  <c r="AA944" i="1" s="1"/>
  <c r="AB944" i="1" s="1"/>
  <c r="K944" i="1"/>
  <c r="L944" i="1"/>
  <c r="M944" i="1"/>
  <c r="N944" i="1"/>
  <c r="O944" i="1"/>
  <c r="P944" i="1"/>
  <c r="A945" i="1"/>
  <c r="B945" i="1"/>
  <c r="C945" i="1"/>
  <c r="D945" i="1"/>
  <c r="X945" i="1"/>
  <c r="E945" i="1"/>
  <c r="R945" i="1" s="1"/>
  <c r="S945" i="1" s="1"/>
  <c r="F945" i="1"/>
  <c r="G945" i="1"/>
  <c r="H945" i="1"/>
  <c r="Y945" i="1"/>
  <c r="AE945" i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 s="1"/>
  <c r="AE946" i="1" s="1"/>
  <c r="I946" i="1"/>
  <c r="J946" i="1"/>
  <c r="Z946" i="1" s="1"/>
  <c r="AA946" i="1" s="1"/>
  <c r="K946" i="1"/>
  <c r="L946" i="1"/>
  <c r="T946" i="1" s="1"/>
  <c r="M946" i="1"/>
  <c r="N946" i="1"/>
  <c r="O946" i="1"/>
  <c r="P946" i="1"/>
  <c r="A947" i="1"/>
  <c r="B947" i="1"/>
  <c r="C947" i="1"/>
  <c r="D947" i="1" s="1"/>
  <c r="X947" i="1" s="1"/>
  <c r="E947" i="1"/>
  <c r="F947" i="1"/>
  <c r="G947" i="1"/>
  <c r="H947" i="1"/>
  <c r="Y947" i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/>
  <c r="X948" i="1"/>
  <c r="E948" i="1"/>
  <c r="F948" i="1"/>
  <c r="R948" i="1"/>
  <c r="S948" i="1" s="1"/>
  <c r="G948" i="1"/>
  <c r="H948" i="1"/>
  <c r="Y948" i="1"/>
  <c r="AE948" i="1"/>
  <c r="I948" i="1"/>
  <c r="J948" i="1"/>
  <c r="Z948" i="1" s="1"/>
  <c r="AA948" i="1" s="1"/>
  <c r="AB948" i="1" s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R949" i="1"/>
  <c r="S949" i="1" s="1"/>
  <c r="G949" i="1"/>
  <c r="H949" i="1"/>
  <c r="Y949" i="1"/>
  <c r="AE949" i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R950" i="1" s="1"/>
  <c r="S950" i="1" s="1"/>
  <c r="G950" i="1"/>
  <c r="H950" i="1"/>
  <c r="Y950" i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/>
  <c r="X951" i="1" s="1"/>
  <c r="E951" i="1"/>
  <c r="F951" i="1"/>
  <c r="G951" i="1"/>
  <c r="H951" i="1"/>
  <c r="Y951" i="1"/>
  <c r="AE951" i="1" s="1"/>
  <c r="I951" i="1"/>
  <c r="J951" i="1"/>
  <c r="K951" i="1"/>
  <c r="L951" i="1"/>
  <c r="M951" i="1"/>
  <c r="N951" i="1"/>
  <c r="O951" i="1"/>
  <c r="P951" i="1"/>
  <c r="Z951" i="1"/>
  <c r="AA951" i="1" s="1"/>
  <c r="AB951" i="1" s="1"/>
  <c r="A952" i="1"/>
  <c r="B952" i="1"/>
  <c r="C952" i="1"/>
  <c r="D952" i="1"/>
  <c r="X952" i="1"/>
  <c r="E952" i="1"/>
  <c r="F952" i="1"/>
  <c r="G952" i="1"/>
  <c r="H952" i="1"/>
  <c r="Y952" i="1"/>
  <c r="AE952" i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/>
  <c r="X953" i="1"/>
  <c r="E953" i="1"/>
  <c r="F953" i="1"/>
  <c r="G953" i="1"/>
  <c r="H953" i="1"/>
  <c r="Y953" i="1" s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F954" i="1"/>
  <c r="G954" i="1"/>
  <c r="H954" i="1"/>
  <c r="Y954" i="1" s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/>
  <c r="X955" i="1" s="1"/>
  <c r="E955" i="1"/>
  <c r="F955" i="1"/>
  <c r="G955" i="1"/>
  <c r="H955" i="1"/>
  <c r="Y955" i="1"/>
  <c r="AE955" i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 s="1"/>
  <c r="X956" i="1" s="1"/>
  <c r="E956" i="1"/>
  <c r="F956" i="1"/>
  <c r="R956" i="1"/>
  <c r="S956" i="1" s="1"/>
  <c r="G956" i="1"/>
  <c r="H956" i="1"/>
  <c r="Y956" i="1" s="1"/>
  <c r="AE956" i="1" s="1"/>
  <c r="I956" i="1"/>
  <c r="J956" i="1"/>
  <c r="Z956" i="1" s="1"/>
  <c r="AA956" i="1" s="1"/>
  <c r="K956" i="1"/>
  <c r="T956" i="1" s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R957" i="1" s="1"/>
  <c r="S957" i="1" s="1"/>
  <c r="G957" i="1"/>
  <c r="H957" i="1"/>
  <c r="Y957" i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 s="1"/>
  <c r="E958" i="1"/>
  <c r="R958" i="1" s="1"/>
  <c r="F958" i="1"/>
  <c r="G958" i="1"/>
  <c r="H958" i="1"/>
  <c r="Y958" i="1"/>
  <c r="AE958" i="1"/>
  <c r="I958" i="1"/>
  <c r="J958" i="1"/>
  <c r="K958" i="1"/>
  <c r="T958" i="1" s="1"/>
  <c r="AC958" i="1" s="1"/>
  <c r="L958" i="1"/>
  <c r="M958" i="1"/>
  <c r="N958" i="1"/>
  <c r="O958" i="1"/>
  <c r="P958" i="1"/>
  <c r="Z958" i="1"/>
  <c r="AA958" i="1" s="1"/>
  <c r="A959" i="1"/>
  <c r="B959" i="1"/>
  <c r="C959" i="1"/>
  <c r="D959" i="1"/>
  <c r="X959" i="1"/>
  <c r="E959" i="1"/>
  <c r="F959" i="1"/>
  <c r="G959" i="1"/>
  <c r="H959" i="1"/>
  <c r="Y959" i="1" s="1"/>
  <c r="AE959" i="1" s="1"/>
  <c r="I959" i="1"/>
  <c r="J959" i="1"/>
  <c r="Z959" i="1" s="1"/>
  <c r="AA959" i="1" s="1"/>
  <c r="K959" i="1"/>
  <c r="L959" i="1"/>
  <c r="V959" i="1" s="1"/>
  <c r="M959" i="1"/>
  <c r="N959" i="1"/>
  <c r="O959" i="1"/>
  <c r="P959" i="1"/>
  <c r="A960" i="1"/>
  <c r="B960" i="1"/>
  <c r="C960" i="1"/>
  <c r="D960" i="1" s="1"/>
  <c r="X960" i="1" s="1"/>
  <c r="E960" i="1"/>
  <c r="F960" i="1"/>
  <c r="R960" i="1"/>
  <c r="S960" i="1"/>
  <c r="G960" i="1"/>
  <c r="H960" i="1"/>
  <c r="Y960" i="1"/>
  <c r="AE960" i="1" s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/>
  <c r="G961" i="1"/>
  <c r="H961" i="1"/>
  <c r="Y961" i="1" s="1"/>
  <c r="AE961" i="1" s="1"/>
  <c r="I961" i="1"/>
  <c r="J961" i="1"/>
  <c r="K961" i="1"/>
  <c r="L961" i="1"/>
  <c r="T961" i="1" s="1"/>
  <c r="V961" i="1"/>
  <c r="M961" i="1"/>
  <c r="N961" i="1"/>
  <c r="O961" i="1"/>
  <c r="P961" i="1"/>
  <c r="Z961" i="1"/>
  <c r="AA961" i="1"/>
  <c r="A962" i="1"/>
  <c r="B962" i="1"/>
  <c r="C962" i="1"/>
  <c r="D962" i="1" s="1"/>
  <c r="X962" i="1" s="1"/>
  <c r="E962" i="1"/>
  <c r="F962" i="1"/>
  <c r="R962" i="1"/>
  <c r="S962" i="1"/>
  <c r="G962" i="1"/>
  <c r="H962" i="1"/>
  <c r="Y962" i="1" s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/>
  <c r="X963" i="1" s="1"/>
  <c r="E963" i="1"/>
  <c r="F963" i="1"/>
  <c r="G963" i="1"/>
  <c r="H963" i="1"/>
  <c r="Y963" i="1" s="1"/>
  <c r="AE963" i="1"/>
  <c r="I963" i="1"/>
  <c r="J963" i="1"/>
  <c r="K963" i="1"/>
  <c r="L963" i="1"/>
  <c r="T963" i="1" s="1"/>
  <c r="V963" i="1"/>
  <c r="M963" i="1"/>
  <c r="N963" i="1"/>
  <c r="O963" i="1"/>
  <c r="P963" i="1"/>
  <c r="Z963" i="1"/>
  <c r="AA963" i="1"/>
  <c r="A964" i="1"/>
  <c r="B964" i="1"/>
  <c r="C964" i="1"/>
  <c r="D964" i="1" s="1"/>
  <c r="X964" i="1" s="1"/>
  <c r="E964" i="1"/>
  <c r="F964" i="1"/>
  <c r="R964" i="1"/>
  <c r="S964" i="1"/>
  <c r="G964" i="1"/>
  <c r="H964" i="1"/>
  <c r="Y964" i="1"/>
  <c r="AE964" i="1" s="1"/>
  <c r="I964" i="1"/>
  <c r="J964" i="1"/>
  <c r="K964" i="1"/>
  <c r="L964" i="1"/>
  <c r="M964" i="1"/>
  <c r="N964" i="1"/>
  <c r="O964" i="1"/>
  <c r="P964" i="1"/>
  <c r="Z964" i="1"/>
  <c r="AA964" i="1"/>
  <c r="A965" i="1"/>
  <c r="B965" i="1"/>
  <c r="C965" i="1"/>
  <c r="D965" i="1" s="1"/>
  <c r="X965" i="1" s="1"/>
  <c r="E965" i="1"/>
  <c r="F965" i="1"/>
  <c r="R965" i="1" s="1"/>
  <c r="S965" i="1" s="1"/>
  <c r="G965" i="1"/>
  <c r="H965" i="1"/>
  <c r="Y965" i="1"/>
  <c r="AE965" i="1" s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/>
  <c r="X966" i="1" s="1"/>
  <c r="E966" i="1"/>
  <c r="F966" i="1"/>
  <c r="R966" i="1"/>
  <c r="S966" i="1"/>
  <c r="G966" i="1"/>
  <c r="H966" i="1"/>
  <c r="Y966" i="1" s="1"/>
  <c r="AE966" i="1" s="1"/>
  <c r="I966" i="1"/>
  <c r="J966" i="1"/>
  <c r="K966" i="1"/>
  <c r="T966" i="1"/>
  <c r="L966" i="1"/>
  <c r="V966" i="1"/>
  <c r="M966" i="1"/>
  <c r="N966" i="1"/>
  <c r="O966" i="1"/>
  <c r="P966" i="1"/>
  <c r="Z966" i="1"/>
  <c r="AA966" i="1" s="1"/>
  <c r="A967" i="1"/>
  <c r="B967" i="1"/>
  <c r="C967" i="1"/>
  <c r="D967" i="1" s="1"/>
  <c r="X967" i="1" s="1"/>
  <c r="E967" i="1"/>
  <c r="F967" i="1"/>
  <c r="R967" i="1" s="1"/>
  <c r="S967" i="1" s="1"/>
  <c r="G967" i="1"/>
  <c r="H967" i="1"/>
  <c r="Y967" i="1" s="1"/>
  <c r="AE967" i="1" s="1"/>
  <c r="I967" i="1"/>
  <c r="J967" i="1"/>
  <c r="K967" i="1"/>
  <c r="L967" i="1"/>
  <c r="T967" i="1" s="1"/>
  <c r="V967" i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F968" i="1"/>
  <c r="R968" i="1"/>
  <c r="S968" i="1"/>
  <c r="G968" i="1"/>
  <c r="H968" i="1"/>
  <c r="Y968" i="1" s="1"/>
  <c r="AE968" i="1" s="1"/>
  <c r="AF968" i="1" s="1"/>
  <c r="I968" i="1"/>
  <c r="J968" i="1"/>
  <c r="Z968" i="1"/>
  <c r="AA968" i="1"/>
  <c r="K968" i="1"/>
  <c r="T968" i="1"/>
  <c r="AC968" i="1" s="1"/>
  <c r="AD968" i="1" s="1"/>
  <c r="U968" i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R969" i="1" s="1"/>
  <c r="S969" i="1" s="1"/>
  <c r="G969" i="1"/>
  <c r="H969" i="1"/>
  <c r="Y969" i="1"/>
  <c r="AE969" i="1" s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 s="1"/>
  <c r="X970" i="1" s="1"/>
  <c r="E970" i="1"/>
  <c r="F970" i="1"/>
  <c r="R970" i="1" s="1"/>
  <c r="S970" i="1" s="1"/>
  <c r="G970" i="1"/>
  <c r="H970" i="1"/>
  <c r="Y970" i="1" s="1"/>
  <c r="AE970" i="1" s="1"/>
  <c r="I970" i="1"/>
  <c r="J970" i="1"/>
  <c r="Z970" i="1" s="1"/>
  <c r="AA970" i="1"/>
  <c r="AB970" i="1" s="1"/>
  <c r="K970" i="1"/>
  <c r="L970" i="1"/>
  <c r="T970" i="1" s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 s="1"/>
  <c r="S971" i="1" s="1"/>
  <c r="G971" i="1"/>
  <c r="H971" i="1"/>
  <c r="Y971" i="1"/>
  <c r="AE971" i="1"/>
  <c r="I971" i="1"/>
  <c r="J971" i="1"/>
  <c r="K971" i="1"/>
  <c r="T971" i="1" s="1"/>
  <c r="L971" i="1"/>
  <c r="M971" i="1"/>
  <c r="N971" i="1"/>
  <c r="O971" i="1"/>
  <c r="P971" i="1"/>
  <c r="Z971" i="1"/>
  <c r="AA971" i="1" s="1"/>
  <c r="A972" i="1"/>
  <c r="B972" i="1"/>
  <c r="C972" i="1"/>
  <c r="D972" i="1"/>
  <c r="X972" i="1"/>
  <c r="E972" i="1"/>
  <c r="F972" i="1"/>
  <c r="R972" i="1" s="1"/>
  <c r="G972" i="1"/>
  <c r="H972" i="1"/>
  <c r="Y972" i="1" s="1"/>
  <c r="AE972" i="1" s="1"/>
  <c r="AF972" i="1" s="1"/>
  <c r="AG972" i="1" s="1"/>
  <c r="I972" i="1"/>
  <c r="J972" i="1"/>
  <c r="K972" i="1"/>
  <c r="L972" i="1"/>
  <c r="T972" i="1" s="1"/>
  <c r="V972" i="1"/>
  <c r="M972" i="1"/>
  <c r="N972" i="1"/>
  <c r="O972" i="1"/>
  <c r="P972" i="1"/>
  <c r="U972" i="1"/>
  <c r="Z972" i="1"/>
  <c r="AA972" i="1"/>
  <c r="A973" i="1"/>
  <c r="B973" i="1"/>
  <c r="C973" i="1"/>
  <c r="D973" i="1"/>
  <c r="X973" i="1"/>
  <c r="E973" i="1"/>
  <c r="R973" i="1" s="1"/>
  <c r="S973" i="1" s="1"/>
  <c r="F973" i="1"/>
  <c r="G973" i="1"/>
  <c r="H973" i="1"/>
  <c r="Y973" i="1"/>
  <c r="AE973" i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F974" i="1"/>
  <c r="R974" i="1" s="1"/>
  <c r="S974" i="1" s="1"/>
  <c r="G974" i="1"/>
  <c r="H974" i="1"/>
  <c r="Y974" i="1" s="1"/>
  <c r="AE974" i="1" s="1"/>
  <c r="I974" i="1"/>
  <c r="J974" i="1"/>
  <c r="K974" i="1"/>
  <c r="L974" i="1"/>
  <c r="T974" i="1" s="1"/>
  <c r="M974" i="1"/>
  <c r="N974" i="1"/>
  <c r="O974" i="1"/>
  <c r="P974" i="1"/>
  <c r="Z974" i="1"/>
  <c r="AA974" i="1"/>
  <c r="A975" i="1"/>
  <c r="B975" i="1"/>
  <c r="C975" i="1"/>
  <c r="D975" i="1" s="1"/>
  <c r="X975" i="1" s="1"/>
  <c r="E975" i="1"/>
  <c r="F975" i="1"/>
  <c r="R975" i="1"/>
  <c r="S975" i="1"/>
  <c r="G975" i="1"/>
  <c r="H975" i="1"/>
  <c r="Y975" i="1" s="1"/>
  <c r="AE975" i="1" s="1"/>
  <c r="I975" i="1"/>
  <c r="J975" i="1"/>
  <c r="Z975" i="1"/>
  <c r="AA975" i="1" s="1"/>
  <c r="K975" i="1"/>
  <c r="T975" i="1"/>
  <c r="L975" i="1"/>
  <c r="V975" i="1"/>
  <c r="M975" i="1"/>
  <c r="N975" i="1"/>
  <c r="O975" i="1"/>
  <c r="P975" i="1"/>
  <c r="A976" i="1"/>
  <c r="B976" i="1"/>
  <c r="C976" i="1"/>
  <c r="D976" i="1"/>
  <c r="X976" i="1"/>
  <c r="E976" i="1"/>
  <c r="F976" i="1"/>
  <c r="R976" i="1" s="1"/>
  <c r="S976" i="1" s="1"/>
  <c r="G976" i="1"/>
  <c r="H976" i="1"/>
  <c r="Y976" i="1" s="1"/>
  <c r="AE976" i="1" s="1"/>
  <c r="I976" i="1"/>
  <c r="J976" i="1"/>
  <c r="K976" i="1"/>
  <c r="L976" i="1"/>
  <c r="M976" i="1"/>
  <c r="N976" i="1"/>
  <c r="O976" i="1"/>
  <c r="P976" i="1"/>
  <c r="Z976" i="1"/>
  <c r="AA976" i="1"/>
  <c r="A977" i="1"/>
  <c r="B977" i="1"/>
  <c r="C977" i="1"/>
  <c r="D977" i="1"/>
  <c r="X977" i="1"/>
  <c r="E977" i="1"/>
  <c r="F977" i="1"/>
  <c r="R977" i="1"/>
  <c r="S977" i="1" s="1"/>
  <c r="G977" i="1"/>
  <c r="H977" i="1"/>
  <c r="Y977" i="1"/>
  <c r="AE977" i="1"/>
  <c r="I977" i="1"/>
  <c r="J977" i="1"/>
  <c r="K977" i="1"/>
  <c r="L977" i="1"/>
  <c r="V977" i="1"/>
  <c r="M977" i="1"/>
  <c r="N977" i="1"/>
  <c r="O977" i="1"/>
  <c r="P977" i="1"/>
  <c r="Z977" i="1"/>
  <c r="AA977" i="1" s="1"/>
  <c r="A978" i="1"/>
  <c r="B978" i="1"/>
  <c r="C978" i="1"/>
  <c r="D978" i="1"/>
  <c r="X978" i="1"/>
  <c r="E978" i="1"/>
  <c r="F978" i="1"/>
  <c r="R978" i="1" s="1"/>
  <c r="S978" i="1" s="1"/>
  <c r="G978" i="1"/>
  <c r="H978" i="1"/>
  <c r="Y978" i="1"/>
  <c r="AE978" i="1" s="1"/>
  <c r="I978" i="1"/>
  <c r="J978" i="1"/>
  <c r="Z978" i="1" s="1"/>
  <c r="K978" i="1"/>
  <c r="L978" i="1"/>
  <c r="M978" i="1"/>
  <c r="N978" i="1"/>
  <c r="O978" i="1"/>
  <c r="P978" i="1"/>
  <c r="AA978" i="1"/>
  <c r="A979" i="1"/>
  <c r="B979" i="1"/>
  <c r="C979" i="1"/>
  <c r="D979" i="1"/>
  <c r="X979" i="1"/>
  <c r="E979" i="1"/>
  <c r="F979" i="1"/>
  <c r="R979" i="1" s="1"/>
  <c r="S979" i="1" s="1"/>
  <c r="G979" i="1"/>
  <c r="H979" i="1"/>
  <c r="Y979" i="1" s="1"/>
  <c r="AE979" i="1" s="1"/>
  <c r="I979" i="1"/>
  <c r="J979" i="1"/>
  <c r="K979" i="1"/>
  <c r="L979" i="1"/>
  <c r="V979" i="1" s="1"/>
  <c r="M979" i="1"/>
  <c r="N979" i="1"/>
  <c r="O979" i="1"/>
  <c r="P979" i="1"/>
  <c r="T979" i="1"/>
  <c r="Z979" i="1"/>
  <c r="AA979" i="1" s="1"/>
  <c r="A980" i="1"/>
  <c r="B980" i="1"/>
  <c r="C980" i="1"/>
  <c r="D980" i="1"/>
  <c r="X980" i="1"/>
  <c r="E980" i="1"/>
  <c r="F980" i="1"/>
  <c r="R980" i="1" s="1"/>
  <c r="S980" i="1" s="1"/>
  <c r="G980" i="1"/>
  <c r="H980" i="1"/>
  <c r="Y980" i="1"/>
  <c r="AE980" i="1"/>
  <c r="I980" i="1"/>
  <c r="J980" i="1"/>
  <c r="K980" i="1"/>
  <c r="T980" i="1" s="1"/>
  <c r="L980" i="1"/>
  <c r="V980" i="1" s="1"/>
  <c r="M980" i="1"/>
  <c r="N980" i="1"/>
  <c r="O980" i="1"/>
  <c r="P980" i="1"/>
  <c r="Z980" i="1"/>
  <c r="AA980" i="1" s="1"/>
  <c r="A981" i="1"/>
  <c r="B981" i="1"/>
  <c r="C981" i="1"/>
  <c r="D981" i="1"/>
  <c r="X981" i="1"/>
  <c r="E981" i="1"/>
  <c r="F981" i="1"/>
  <c r="G981" i="1"/>
  <c r="H981" i="1"/>
  <c r="Y981" i="1"/>
  <c r="AE981" i="1"/>
  <c r="I981" i="1"/>
  <c r="J981" i="1"/>
  <c r="Z981" i="1" s="1"/>
  <c r="AA981" i="1" s="1"/>
  <c r="K981" i="1"/>
  <c r="L981" i="1"/>
  <c r="V981" i="1" s="1"/>
  <c r="M981" i="1"/>
  <c r="N981" i="1"/>
  <c r="O981" i="1"/>
  <c r="P981" i="1"/>
  <c r="T981" i="1"/>
  <c r="U981" i="1" s="1"/>
  <c r="A982" i="1"/>
  <c r="B982" i="1"/>
  <c r="C982" i="1"/>
  <c r="D982" i="1"/>
  <c r="X982" i="1"/>
  <c r="E982" i="1"/>
  <c r="F982" i="1"/>
  <c r="R982" i="1" s="1"/>
  <c r="S982" i="1" s="1"/>
  <c r="G982" i="1"/>
  <c r="H982" i="1"/>
  <c r="Y982" i="1"/>
  <c r="AE982" i="1"/>
  <c r="I982" i="1"/>
  <c r="J982" i="1"/>
  <c r="Z982" i="1" s="1"/>
  <c r="AA982" i="1" s="1"/>
  <c r="AB982" i="1" s="1"/>
  <c r="K982" i="1"/>
  <c r="L982" i="1"/>
  <c r="M982" i="1"/>
  <c r="N982" i="1"/>
  <c r="O982" i="1"/>
  <c r="P982" i="1"/>
  <c r="A983" i="1"/>
  <c r="B983" i="1"/>
  <c r="C983" i="1"/>
  <c r="D983" i="1"/>
  <c r="X983" i="1"/>
  <c r="E983" i="1"/>
  <c r="F983" i="1"/>
  <c r="R983" i="1"/>
  <c r="S983" i="1" s="1"/>
  <c r="G983" i="1"/>
  <c r="H983" i="1"/>
  <c r="Y983" i="1"/>
  <c r="AE983" i="1"/>
  <c r="I983" i="1"/>
  <c r="J983" i="1"/>
  <c r="Z983" i="1" s="1"/>
  <c r="AA983" i="1" s="1"/>
  <c r="K983" i="1"/>
  <c r="L983" i="1"/>
  <c r="V983" i="1" s="1"/>
  <c r="M983" i="1"/>
  <c r="N983" i="1"/>
  <c r="O983" i="1"/>
  <c r="P983" i="1"/>
  <c r="A984" i="1"/>
  <c r="B984" i="1"/>
  <c r="C984" i="1"/>
  <c r="D984" i="1"/>
  <c r="X984" i="1" s="1"/>
  <c r="E984" i="1"/>
  <c r="F984" i="1"/>
  <c r="G984" i="1"/>
  <c r="H984" i="1"/>
  <c r="Y984" i="1"/>
  <c r="AE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/>
  <c r="X985" i="1"/>
  <c r="E985" i="1"/>
  <c r="F985" i="1"/>
  <c r="G985" i="1"/>
  <c r="H985" i="1"/>
  <c r="Y985" i="1"/>
  <c r="AE985" i="1"/>
  <c r="I985" i="1"/>
  <c r="J985" i="1"/>
  <c r="Z985" i="1" s="1"/>
  <c r="K985" i="1"/>
  <c r="L985" i="1"/>
  <c r="M985" i="1"/>
  <c r="N985" i="1"/>
  <c r="O985" i="1"/>
  <c r="P985" i="1"/>
  <c r="AA985" i="1"/>
  <c r="A986" i="1"/>
  <c r="B986" i="1"/>
  <c r="C986" i="1"/>
  <c r="D986" i="1"/>
  <c r="X986" i="1"/>
  <c r="E986" i="1"/>
  <c r="F986" i="1"/>
  <c r="G986" i="1"/>
  <c r="H986" i="1"/>
  <c r="Y986" i="1" s="1"/>
  <c r="AE986" i="1" s="1"/>
  <c r="I986" i="1"/>
  <c r="J986" i="1"/>
  <c r="K986" i="1"/>
  <c r="L986" i="1"/>
  <c r="M986" i="1"/>
  <c r="N986" i="1"/>
  <c r="O986" i="1"/>
  <c r="P986" i="1"/>
  <c r="Z986" i="1"/>
  <c r="AA986" i="1"/>
  <c r="A987" i="1"/>
  <c r="B987" i="1"/>
  <c r="C987" i="1"/>
  <c r="D987" i="1"/>
  <c r="X987" i="1"/>
  <c r="E987" i="1"/>
  <c r="R987" i="1" s="1"/>
  <c r="S987" i="1" s="1"/>
  <c r="F987" i="1"/>
  <c r="G987" i="1"/>
  <c r="H987" i="1"/>
  <c r="Y987" i="1"/>
  <c r="AE987" i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 s="1"/>
  <c r="X988" i="1" s="1"/>
  <c r="E988" i="1"/>
  <c r="F988" i="1"/>
  <c r="R988" i="1"/>
  <c r="S988" i="1" s="1"/>
  <c r="G988" i="1"/>
  <c r="H988" i="1"/>
  <c r="Y988" i="1" s="1"/>
  <c r="AE988" i="1" s="1"/>
  <c r="I988" i="1"/>
  <c r="J988" i="1"/>
  <c r="K988" i="1"/>
  <c r="L988" i="1"/>
  <c r="V988" i="1"/>
  <c r="M988" i="1"/>
  <c r="N988" i="1"/>
  <c r="O988" i="1"/>
  <c r="P988" i="1"/>
  <c r="Z988" i="1"/>
  <c r="AA988" i="1"/>
  <c r="A989" i="1"/>
  <c r="B989" i="1"/>
  <c r="C989" i="1"/>
  <c r="D989" i="1"/>
  <c r="X989" i="1"/>
  <c r="E989" i="1"/>
  <c r="F989" i="1"/>
  <c r="R989" i="1"/>
  <c r="S989" i="1" s="1"/>
  <c r="G989" i="1"/>
  <c r="H989" i="1"/>
  <c r="Y989" i="1"/>
  <c r="AE989" i="1"/>
  <c r="I989" i="1"/>
  <c r="J989" i="1"/>
  <c r="K989" i="1"/>
  <c r="T989" i="1" s="1"/>
  <c r="L989" i="1"/>
  <c r="V989" i="1"/>
  <c r="M989" i="1"/>
  <c r="N989" i="1"/>
  <c r="O989" i="1"/>
  <c r="P989" i="1"/>
  <c r="Z989" i="1"/>
  <c r="AA989" i="1" s="1"/>
  <c r="A990" i="1"/>
  <c r="B990" i="1"/>
  <c r="C990" i="1"/>
  <c r="D990" i="1"/>
  <c r="X990" i="1" s="1"/>
  <c r="E990" i="1"/>
  <c r="F990" i="1"/>
  <c r="R990" i="1" s="1"/>
  <c r="S990" i="1" s="1"/>
  <c r="G990" i="1"/>
  <c r="H990" i="1"/>
  <c r="Y990" i="1"/>
  <c r="AE990" i="1" s="1"/>
  <c r="I990" i="1"/>
  <c r="J990" i="1"/>
  <c r="Z990" i="1" s="1"/>
  <c r="AA990" i="1" s="1"/>
  <c r="K990" i="1"/>
  <c r="L990" i="1"/>
  <c r="M990" i="1"/>
  <c r="N990" i="1"/>
  <c r="O990" i="1"/>
  <c r="P990" i="1"/>
  <c r="A991" i="1"/>
  <c r="B991" i="1"/>
  <c r="C991" i="1"/>
  <c r="D991" i="1"/>
  <c r="X991" i="1"/>
  <c r="E991" i="1"/>
  <c r="F991" i="1"/>
  <c r="R991" i="1" s="1"/>
  <c r="S991" i="1" s="1"/>
  <c r="G991" i="1"/>
  <c r="H991" i="1"/>
  <c r="Y991" i="1"/>
  <c r="AE991" i="1"/>
  <c r="I991" i="1"/>
  <c r="J991" i="1"/>
  <c r="Z991" i="1" s="1"/>
  <c r="AA991" i="1" s="1"/>
  <c r="K991" i="1"/>
  <c r="L991" i="1"/>
  <c r="V991" i="1" s="1"/>
  <c r="M991" i="1"/>
  <c r="N991" i="1"/>
  <c r="O991" i="1"/>
  <c r="P991" i="1"/>
  <c r="T991" i="1"/>
  <c r="A992" i="1"/>
  <c r="B992" i="1"/>
  <c r="C992" i="1"/>
  <c r="D992" i="1" s="1"/>
  <c r="X992" i="1" s="1"/>
  <c r="E992" i="1"/>
  <c r="F992" i="1"/>
  <c r="R992" i="1" s="1"/>
  <c r="S992" i="1" s="1"/>
  <c r="G992" i="1"/>
  <c r="H992" i="1"/>
  <c r="Y992" i="1" s="1"/>
  <c r="AE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/>
  <c r="X993" i="1" s="1"/>
  <c r="E993" i="1"/>
  <c r="F993" i="1"/>
  <c r="R993" i="1" s="1"/>
  <c r="S993" i="1" s="1"/>
  <c r="G993" i="1"/>
  <c r="H993" i="1"/>
  <c r="Y993" i="1"/>
  <c r="AE993" i="1" s="1"/>
  <c r="I993" i="1"/>
  <c r="J993" i="1"/>
  <c r="Z993" i="1" s="1"/>
  <c r="AA993" i="1" s="1"/>
  <c r="K993" i="1"/>
  <c r="L993" i="1"/>
  <c r="V993" i="1"/>
  <c r="M993" i="1"/>
  <c r="N993" i="1"/>
  <c r="O993" i="1"/>
  <c r="P993" i="1"/>
  <c r="T993" i="1"/>
  <c r="U993" i="1" s="1"/>
  <c r="A994" i="1"/>
  <c r="B994" i="1"/>
  <c r="C994" i="1"/>
  <c r="D994" i="1"/>
  <c r="X994" i="1"/>
  <c r="E994" i="1"/>
  <c r="F994" i="1"/>
  <c r="R994" i="1"/>
  <c r="S994" i="1"/>
  <c r="G994" i="1"/>
  <c r="H994" i="1"/>
  <c r="Y994" i="1"/>
  <c r="AE994" i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/>
  <c r="X995" i="1" s="1"/>
  <c r="E995" i="1"/>
  <c r="R995" i="1" s="1"/>
  <c r="F995" i="1"/>
  <c r="G995" i="1"/>
  <c r="H995" i="1"/>
  <c r="Y995" i="1"/>
  <c r="AE995" i="1"/>
  <c r="I995" i="1"/>
  <c r="J995" i="1"/>
  <c r="Z995" i="1" s="1"/>
  <c r="AA995" i="1" s="1"/>
  <c r="K995" i="1"/>
  <c r="L995" i="1"/>
  <c r="V995" i="1" s="1"/>
  <c r="M995" i="1"/>
  <c r="N995" i="1"/>
  <c r="O995" i="1"/>
  <c r="P995" i="1"/>
  <c r="T995" i="1"/>
  <c r="A996" i="1"/>
  <c r="B996" i="1"/>
  <c r="C996" i="1"/>
  <c r="D996" i="1" s="1"/>
  <c r="X996" i="1" s="1"/>
  <c r="E996" i="1"/>
  <c r="F996" i="1"/>
  <c r="R996" i="1" s="1"/>
  <c r="S996" i="1" s="1"/>
  <c r="G996" i="1"/>
  <c r="H996" i="1"/>
  <c r="Y996" i="1"/>
  <c r="AE996" i="1"/>
  <c r="I996" i="1"/>
  <c r="J996" i="1"/>
  <c r="K996" i="1"/>
  <c r="L996" i="1"/>
  <c r="T996" i="1" s="1"/>
  <c r="M996" i="1"/>
  <c r="N996" i="1"/>
  <c r="O996" i="1"/>
  <c r="P996" i="1"/>
  <c r="Z996" i="1"/>
  <c r="AA996" i="1" s="1"/>
  <c r="A997" i="1"/>
  <c r="B997" i="1"/>
  <c r="C997" i="1"/>
  <c r="D997" i="1"/>
  <c r="X997" i="1"/>
  <c r="E997" i="1"/>
  <c r="F997" i="1"/>
  <c r="R997" i="1" s="1"/>
  <c r="S997" i="1" s="1"/>
  <c r="G997" i="1"/>
  <c r="H997" i="1"/>
  <c r="Y997" i="1"/>
  <c r="AE997" i="1"/>
  <c r="I997" i="1"/>
  <c r="J997" i="1"/>
  <c r="K997" i="1"/>
  <c r="L997" i="1"/>
  <c r="M997" i="1"/>
  <c r="N997" i="1"/>
  <c r="O997" i="1"/>
  <c r="P997" i="1"/>
  <c r="Z997" i="1"/>
  <c r="AA997" i="1" s="1"/>
  <c r="A998" i="1"/>
  <c r="B998" i="1"/>
  <c r="C998" i="1"/>
  <c r="D998" i="1"/>
  <c r="X998" i="1"/>
  <c r="E998" i="1"/>
  <c r="F998" i="1"/>
  <c r="R998" i="1" s="1"/>
  <c r="S998" i="1" s="1"/>
  <c r="G998" i="1"/>
  <c r="H998" i="1"/>
  <c r="Y998" i="1"/>
  <c r="AE998" i="1"/>
  <c r="I998" i="1"/>
  <c r="J998" i="1"/>
  <c r="Z998" i="1" s="1"/>
  <c r="K998" i="1"/>
  <c r="T998" i="1" s="1"/>
  <c r="L998" i="1"/>
  <c r="M998" i="1"/>
  <c r="N998" i="1"/>
  <c r="O998" i="1"/>
  <c r="P998" i="1"/>
  <c r="AA998" i="1"/>
  <c r="AB998" i="1" s="1"/>
  <c r="A999" i="1"/>
  <c r="B999" i="1"/>
  <c r="C999" i="1"/>
  <c r="D999" i="1"/>
  <c r="X999" i="1"/>
  <c r="E999" i="1"/>
  <c r="F999" i="1"/>
  <c r="G999" i="1"/>
  <c r="H999" i="1"/>
  <c r="Y999" i="1" s="1"/>
  <c r="AE999" i="1" s="1"/>
  <c r="I999" i="1"/>
  <c r="J999" i="1"/>
  <c r="Z999" i="1" s="1"/>
  <c r="AA999" i="1" s="1"/>
  <c r="K999" i="1"/>
  <c r="L999" i="1"/>
  <c r="V999" i="1" s="1"/>
  <c r="M999" i="1"/>
  <c r="N999" i="1"/>
  <c r="O999" i="1"/>
  <c r="P999" i="1"/>
  <c r="A1000" i="1"/>
  <c r="B1000" i="1"/>
  <c r="C1000" i="1"/>
  <c r="D1000" i="1"/>
  <c r="X1000" i="1"/>
  <c r="E1000" i="1"/>
  <c r="F1000" i="1"/>
  <c r="G1000" i="1"/>
  <c r="H1000" i="1"/>
  <c r="Y1000" i="1"/>
  <c r="AE1000" i="1"/>
  <c r="I1000" i="1"/>
  <c r="J1000" i="1"/>
  <c r="Z1000" i="1" s="1"/>
  <c r="AA1000" i="1" s="1"/>
  <c r="AB1000" i="1" s="1"/>
  <c r="K1000" i="1"/>
  <c r="L1000" i="1"/>
  <c r="T1000" i="1" s="1"/>
  <c r="U1000" i="1" s="1"/>
  <c r="V1000" i="1"/>
  <c r="M1000" i="1"/>
  <c r="N1000" i="1"/>
  <c r="O1000" i="1"/>
  <c r="P1000" i="1"/>
  <c r="T643" i="1"/>
  <c r="T629" i="1"/>
  <c r="T619" i="1"/>
  <c r="AC619" i="1"/>
  <c r="AD619" i="1" s="1"/>
  <c r="T637" i="1"/>
  <c r="T612" i="1"/>
  <c r="U612" i="1" s="1"/>
  <c r="AC612" i="1"/>
  <c r="AD612" i="1"/>
  <c r="T611" i="1"/>
  <c r="AB611" i="1" s="1"/>
  <c r="U611" i="1"/>
  <c r="V605" i="1"/>
  <c r="T596" i="1"/>
  <c r="T555" i="1"/>
  <c r="T554" i="1"/>
  <c r="V547" i="1"/>
  <c r="V80" i="1"/>
  <c r="T647" i="1"/>
  <c r="AC647" i="1"/>
  <c r="AD647" i="1" s="1"/>
  <c r="T646" i="1"/>
  <c r="U646" i="1"/>
  <c r="T644" i="1"/>
  <c r="T634" i="1"/>
  <c r="T626" i="1"/>
  <c r="U626" i="1"/>
  <c r="T614" i="1"/>
  <c r="AB614" i="1"/>
  <c r="T613" i="1"/>
  <c r="T561" i="1"/>
  <c r="AC561" i="1"/>
  <c r="AD561" i="1" s="1"/>
  <c r="AF561" i="1" s="1"/>
  <c r="U548" i="1"/>
  <c r="R521" i="1"/>
  <c r="S521" i="1"/>
  <c r="V515" i="1"/>
  <c r="T696" i="1"/>
  <c r="V696" i="1"/>
  <c r="V998" i="1"/>
  <c r="V987" i="1"/>
  <c r="T987" i="1"/>
  <c r="R986" i="1"/>
  <c r="S986" i="1" s="1"/>
  <c r="R941" i="1"/>
  <c r="S941" i="1"/>
  <c r="R925" i="1"/>
  <c r="S925" i="1" s="1"/>
  <c r="R893" i="1"/>
  <c r="S893" i="1"/>
  <c r="R861" i="1"/>
  <c r="S861" i="1" s="1"/>
  <c r="R829" i="1"/>
  <c r="S829" i="1"/>
  <c r="T786" i="1"/>
  <c r="AC786" i="1"/>
  <c r="AD786" i="1" s="1"/>
  <c r="AF786" i="1" s="1"/>
  <c r="T771" i="1"/>
  <c r="AC771" i="1" s="1"/>
  <c r="AD771" i="1" s="1"/>
  <c r="T749" i="1"/>
  <c r="AC749" i="1"/>
  <c r="AD749" i="1" s="1"/>
  <c r="T695" i="1"/>
  <c r="V695" i="1"/>
  <c r="T689" i="1"/>
  <c r="V689" i="1"/>
  <c r="V663" i="1"/>
  <c r="T663" i="1"/>
  <c r="V655" i="1"/>
  <c r="T655" i="1"/>
  <c r="U655" i="1" s="1"/>
  <c r="V982" i="1"/>
  <c r="T982" i="1"/>
  <c r="U982" i="1"/>
  <c r="V992" i="1"/>
  <c r="T992" i="1"/>
  <c r="U992" i="1"/>
  <c r="V962" i="1"/>
  <c r="T962" i="1"/>
  <c r="T702" i="1"/>
  <c r="V702" i="1"/>
  <c r="T676" i="1"/>
  <c r="V676" i="1"/>
  <c r="T669" i="1"/>
  <c r="V669" i="1"/>
  <c r="V994" i="1"/>
  <c r="T994" i="1"/>
  <c r="V984" i="1"/>
  <c r="T984" i="1"/>
  <c r="V971" i="1"/>
  <c r="T738" i="1"/>
  <c r="V738" i="1"/>
  <c r="T727" i="1"/>
  <c r="AC727" i="1" s="1"/>
  <c r="V727" i="1"/>
  <c r="T721" i="1"/>
  <c r="V721" i="1"/>
  <c r="V661" i="1"/>
  <c r="T661" i="1"/>
  <c r="AC661" i="1" s="1"/>
  <c r="AD661" i="1" s="1"/>
  <c r="V653" i="1"/>
  <c r="T653" i="1"/>
  <c r="AB653" i="1" s="1"/>
  <c r="V996" i="1"/>
  <c r="S995" i="1"/>
  <c r="V990" i="1"/>
  <c r="T990" i="1"/>
  <c r="AC990" i="1" s="1"/>
  <c r="AD990" i="1" s="1"/>
  <c r="U990" i="1"/>
  <c r="V978" i="1"/>
  <c r="T978" i="1"/>
  <c r="S972" i="1"/>
  <c r="T965" i="1"/>
  <c r="AB965" i="1" s="1"/>
  <c r="R953" i="1"/>
  <c r="S953" i="1" s="1"/>
  <c r="R937" i="1"/>
  <c r="S937" i="1" s="1"/>
  <c r="R905" i="1"/>
  <c r="S905" i="1"/>
  <c r="R889" i="1"/>
  <c r="S889" i="1"/>
  <c r="R873" i="1"/>
  <c r="S873" i="1" s="1"/>
  <c r="R841" i="1"/>
  <c r="S841" i="1" s="1"/>
  <c r="R825" i="1"/>
  <c r="S825" i="1"/>
  <c r="T774" i="1"/>
  <c r="AC774" i="1" s="1"/>
  <c r="AD774" i="1" s="1"/>
  <c r="T760" i="1"/>
  <c r="U760" i="1" s="1"/>
  <c r="T753" i="1"/>
  <c r="T728" i="1"/>
  <c r="V728" i="1"/>
  <c r="T708" i="1"/>
  <c r="U708" i="1" s="1"/>
  <c r="V708" i="1"/>
  <c r="T701" i="1"/>
  <c r="V701" i="1"/>
  <c r="T670" i="1"/>
  <c r="V670" i="1"/>
  <c r="V645" i="1"/>
  <c r="T645" i="1"/>
  <c r="T742" i="1"/>
  <c r="T739" i="1"/>
  <c r="AC739" i="1" s="1"/>
  <c r="AD739" i="1" s="1"/>
  <c r="T735" i="1"/>
  <c r="AC735" i="1"/>
  <c r="AD735" i="1"/>
  <c r="T726" i="1"/>
  <c r="V726" i="1"/>
  <c r="T720" i="1"/>
  <c r="T719" i="1"/>
  <c r="AB719" i="1"/>
  <c r="V719" i="1"/>
  <c r="T713" i="1"/>
  <c r="AB713" i="1"/>
  <c r="T694" i="1"/>
  <c r="V694" i="1"/>
  <c r="T688" i="1"/>
  <c r="T687" i="1"/>
  <c r="AB687" i="1" s="1"/>
  <c r="V687" i="1"/>
  <c r="T681" i="1"/>
  <c r="AB681" i="1"/>
  <c r="T664" i="1"/>
  <c r="AB660" i="1"/>
  <c r="R660" i="1"/>
  <c r="S660" i="1" s="1"/>
  <c r="T658" i="1"/>
  <c r="U658" i="1"/>
  <c r="T656" i="1"/>
  <c r="AB652" i="1"/>
  <c r="R652" i="1"/>
  <c r="S652" i="1"/>
  <c r="T650" i="1"/>
  <c r="U650" i="1" s="1"/>
  <c r="T648" i="1"/>
  <c r="AB648" i="1"/>
  <c r="T642" i="1"/>
  <c r="U642" i="1"/>
  <c r="T640" i="1"/>
  <c r="AB640" i="1"/>
  <c r="R636" i="1"/>
  <c r="S636" i="1" s="1"/>
  <c r="R631" i="1"/>
  <c r="S631" i="1"/>
  <c r="R628" i="1"/>
  <c r="S628" i="1" s="1"/>
  <c r="T600" i="1"/>
  <c r="T599" i="1"/>
  <c r="AB599" i="1"/>
  <c r="T594" i="1"/>
  <c r="V594" i="1"/>
  <c r="V564" i="1"/>
  <c r="R547" i="1"/>
  <c r="S547" i="1"/>
  <c r="V541" i="1"/>
  <c r="T541" i="1"/>
  <c r="AB541" i="1" s="1"/>
  <c r="V507" i="1"/>
  <c r="R951" i="1"/>
  <c r="S951" i="1" s="1"/>
  <c r="R947" i="1"/>
  <c r="S947" i="1"/>
  <c r="R943" i="1"/>
  <c r="S943" i="1" s="1"/>
  <c r="R935" i="1"/>
  <c r="S935" i="1" s="1"/>
  <c r="R919" i="1"/>
  <c r="S919" i="1"/>
  <c r="R915" i="1"/>
  <c r="S915" i="1"/>
  <c r="R911" i="1"/>
  <c r="S911" i="1" s="1"/>
  <c r="R907" i="1"/>
  <c r="S907" i="1"/>
  <c r="R899" i="1"/>
  <c r="S899" i="1"/>
  <c r="R895" i="1"/>
  <c r="S895" i="1" s="1"/>
  <c r="R887" i="1"/>
  <c r="S887" i="1" s="1"/>
  <c r="R883" i="1"/>
  <c r="S883" i="1" s="1"/>
  <c r="R879" i="1"/>
  <c r="S879" i="1" s="1"/>
  <c r="R875" i="1"/>
  <c r="S875" i="1"/>
  <c r="R871" i="1"/>
  <c r="S871" i="1"/>
  <c r="R867" i="1"/>
  <c r="S867" i="1"/>
  <c r="R855" i="1"/>
  <c r="S855" i="1"/>
  <c r="R851" i="1"/>
  <c r="S851" i="1" s="1"/>
  <c r="R847" i="1"/>
  <c r="S847" i="1" s="1"/>
  <c r="R843" i="1"/>
  <c r="S843" i="1"/>
  <c r="R839" i="1"/>
  <c r="S839" i="1"/>
  <c r="R835" i="1"/>
  <c r="S835" i="1"/>
  <c r="T784" i="1"/>
  <c r="AC784" i="1" s="1"/>
  <c r="AD784" i="1"/>
  <c r="T780" i="1"/>
  <c r="AC780" i="1"/>
  <c r="AD780" i="1" s="1"/>
  <c r="T776" i="1"/>
  <c r="AC776" i="1"/>
  <c r="AD776" i="1"/>
  <c r="T772" i="1"/>
  <c r="AC772" i="1" s="1"/>
  <c r="AD772" i="1" s="1"/>
  <c r="T769" i="1"/>
  <c r="AC769" i="1" s="1"/>
  <c r="AD769" i="1" s="1"/>
  <c r="T765" i="1"/>
  <c r="AC765" i="1"/>
  <c r="AD765" i="1"/>
  <c r="R763" i="1"/>
  <c r="S763" i="1"/>
  <c r="T762" i="1"/>
  <c r="AC762" i="1" s="1"/>
  <c r="AD762" i="1" s="1"/>
  <c r="AF762" i="1" s="1"/>
  <c r="T759" i="1"/>
  <c r="AC759" i="1"/>
  <c r="AD759" i="1"/>
  <c r="T755" i="1"/>
  <c r="U755" i="1" s="1"/>
  <c r="AC755" i="1"/>
  <c r="AD755" i="1" s="1"/>
  <c r="T751" i="1"/>
  <c r="AC751" i="1" s="1"/>
  <c r="AD751" i="1" s="1"/>
  <c r="T747" i="1"/>
  <c r="AC747" i="1"/>
  <c r="AD747" i="1" s="1"/>
  <c r="V739" i="1"/>
  <c r="T737" i="1"/>
  <c r="V735" i="1"/>
  <c r="T729" i="1"/>
  <c r="AB727" i="1"/>
  <c r="V725" i="1"/>
  <c r="AB721" i="1"/>
  <c r="T710" i="1"/>
  <c r="V710" i="1"/>
  <c r="T704" i="1"/>
  <c r="T703" i="1"/>
  <c r="V703" i="1"/>
  <c r="V700" i="1"/>
  <c r="T697" i="1"/>
  <c r="AB697" i="1" s="1"/>
  <c r="V693" i="1"/>
  <c r="AB689" i="1"/>
  <c r="T678" i="1"/>
  <c r="AB678" i="1" s="1"/>
  <c r="V678" i="1"/>
  <c r="T672" i="1"/>
  <c r="T671" i="1"/>
  <c r="AC671" i="1" s="1"/>
  <c r="V671" i="1"/>
  <c r="V668" i="1"/>
  <c r="V638" i="1"/>
  <c r="T638" i="1"/>
  <c r="AC638" i="1" s="1"/>
  <c r="AD638" i="1" s="1"/>
  <c r="R637" i="1"/>
  <c r="S637" i="1" s="1"/>
  <c r="V630" i="1"/>
  <c r="T630" i="1"/>
  <c r="AB630" i="1" s="1"/>
  <c r="U630" i="1"/>
  <c r="R629" i="1"/>
  <c r="S629" i="1"/>
  <c r="T627" i="1"/>
  <c r="AC627" i="1" s="1"/>
  <c r="AD627" i="1" s="1"/>
  <c r="T616" i="1"/>
  <c r="T615" i="1"/>
  <c r="AC615" i="1"/>
  <c r="AD615" i="1"/>
  <c r="AF615" i="1"/>
  <c r="AG615" i="1"/>
  <c r="AH615" i="1" s="1"/>
  <c r="U614" i="1"/>
  <c r="T603" i="1"/>
  <c r="AB602" i="1"/>
  <c r="T565" i="1"/>
  <c r="T549" i="1"/>
  <c r="V538" i="1"/>
  <c r="T538" i="1"/>
  <c r="AC538" i="1" s="1"/>
  <c r="R999" i="1"/>
  <c r="S999" i="1" s="1"/>
  <c r="R963" i="1"/>
  <c r="S963" i="1" s="1"/>
  <c r="S958" i="1"/>
  <c r="R954" i="1"/>
  <c r="S954" i="1" s="1"/>
  <c r="R946" i="1"/>
  <c r="S946" i="1" s="1"/>
  <c r="S942" i="1"/>
  <c r="R930" i="1"/>
  <c r="S930" i="1" s="1"/>
  <c r="R922" i="1"/>
  <c r="S922" i="1" s="1"/>
  <c r="R910" i="1"/>
  <c r="S910" i="1"/>
  <c r="S898" i="1"/>
  <c r="R890" i="1"/>
  <c r="S890" i="1" s="1"/>
  <c r="R882" i="1"/>
  <c r="S882" i="1"/>
  <c r="R878" i="1"/>
  <c r="S878" i="1" s="1"/>
  <c r="R874" i="1"/>
  <c r="S874" i="1" s="1"/>
  <c r="R862" i="1"/>
  <c r="S862" i="1" s="1"/>
  <c r="R858" i="1"/>
  <c r="S858" i="1" s="1"/>
  <c r="R850" i="1"/>
  <c r="S850" i="1" s="1"/>
  <c r="R846" i="1"/>
  <c r="S846" i="1" s="1"/>
  <c r="R842" i="1"/>
  <c r="S842" i="1" s="1"/>
  <c r="R834" i="1"/>
  <c r="S834" i="1" s="1"/>
  <c r="R830" i="1"/>
  <c r="S830" i="1" s="1"/>
  <c r="R826" i="1"/>
  <c r="S826" i="1" s="1"/>
  <c r="T785" i="1"/>
  <c r="AC785" i="1"/>
  <c r="AD785" i="1"/>
  <c r="T781" i="1"/>
  <c r="AB781" i="1" s="1"/>
  <c r="T777" i="1"/>
  <c r="T773" i="1"/>
  <c r="AC773" i="1"/>
  <c r="AD773" i="1" s="1"/>
  <c r="AF773" i="1" s="1"/>
  <c r="T770" i="1"/>
  <c r="AB770" i="1" s="1"/>
  <c r="AC770" i="1"/>
  <c r="AD770" i="1"/>
  <c r="T766" i="1"/>
  <c r="AC766" i="1" s="1"/>
  <c r="AD766" i="1" s="1"/>
  <c r="T763" i="1"/>
  <c r="AC763" i="1" s="1"/>
  <c r="AD763" i="1" s="1"/>
  <c r="T756" i="1"/>
  <c r="AC756" i="1"/>
  <c r="AD756" i="1" s="1"/>
  <c r="T752" i="1"/>
  <c r="AC752" i="1"/>
  <c r="AD752" i="1"/>
  <c r="T748" i="1"/>
  <c r="T744" i="1"/>
  <c r="AC744" i="1" s="1"/>
  <c r="AD744" i="1" s="1"/>
  <c r="T741" i="1"/>
  <c r="AC741" i="1"/>
  <c r="AD741" i="1" s="1"/>
  <c r="T740" i="1"/>
  <c r="AC740" i="1"/>
  <c r="AD740" i="1" s="1"/>
  <c r="T736" i="1"/>
  <c r="AC736" i="1" s="1"/>
  <c r="AD736" i="1" s="1"/>
  <c r="T733" i="1"/>
  <c r="AB733" i="1" s="1"/>
  <c r="AC733" i="1"/>
  <c r="AD733" i="1"/>
  <c r="T732" i="1"/>
  <c r="AB732" i="1" s="1"/>
  <c r="V732" i="1"/>
  <c r="V720" i="1"/>
  <c r="T718" i="1"/>
  <c r="V718" i="1"/>
  <c r="V713" i="1"/>
  <c r="T712" i="1"/>
  <c r="T711" i="1"/>
  <c r="V711" i="1"/>
  <c r="T705" i="1"/>
  <c r="AB705" i="1"/>
  <c r="AB703" i="1"/>
  <c r="V688" i="1"/>
  <c r="T686" i="1"/>
  <c r="V686" i="1"/>
  <c r="V681" i="1"/>
  <c r="T680" i="1"/>
  <c r="T679" i="1"/>
  <c r="AB679" i="1"/>
  <c r="V679" i="1"/>
  <c r="T673" i="1"/>
  <c r="AB673" i="1"/>
  <c r="AB671" i="1"/>
  <c r="V664" i="1"/>
  <c r="T662" i="1"/>
  <c r="U662" i="1"/>
  <c r="R661" i="1"/>
  <c r="S661" i="1"/>
  <c r="V658" i="1"/>
  <c r="V656" i="1"/>
  <c r="T654" i="1"/>
  <c r="U654" i="1"/>
  <c r="R653" i="1"/>
  <c r="S653" i="1" s="1"/>
  <c r="U651" i="1"/>
  <c r="AC651" i="1"/>
  <c r="AD651" i="1" s="1"/>
  <c r="V650" i="1"/>
  <c r="V648" i="1"/>
  <c r="R645" i="1"/>
  <c r="S645" i="1" s="1"/>
  <c r="R639" i="1"/>
  <c r="S639" i="1" s="1"/>
  <c r="R635" i="1"/>
  <c r="S635" i="1" s="1"/>
  <c r="R634" i="1"/>
  <c r="S634" i="1"/>
  <c r="R633" i="1"/>
  <c r="S633" i="1" s="1"/>
  <c r="R632" i="1"/>
  <c r="S632" i="1"/>
  <c r="T618" i="1"/>
  <c r="V613" i="1"/>
  <c r="V606" i="1"/>
  <c r="T606" i="1"/>
  <c r="U606" i="1"/>
  <c r="R605" i="1"/>
  <c r="S605" i="1" s="1"/>
  <c r="T588" i="1"/>
  <c r="V588" i="1"/>
  <c r="T544" i="1"/>
  <c r="V526" i="1"/>
  <c r="T734" i="1"/>
  <c r="AC734" i="1"/>
  <c r="AD734" i="1" s="1"/>
  <c r="T730" i="1"/>
  <c r="AC730" i="1" s="1"/>
  <c r="AD730" i="1" s="1"/>
  <c r="AB725" i="1"/>
  <c r="T723" i="1"/>
  <c r="AB723" i="1" s="1"/>
  <c r="T722" i="1"/>
  <c r="AC722" i="1" s="1"/>
  <c r="T715" i="1"/>
  <c r="AB715" i="1" s="1"/>
  <c r="T714" i="1"/>
  <c r="AB709" i="1"/>
  <c r="T707" i="1"/>
  <c r="AB707" i="1"/>
  <c r="T706" i="1"/>
  <c r="T699" i="1"/>
  <c r="AC699" i="1" s="1"/>
  <c r="AB699" i="1"/>
  <c r="T698" i="1"/>
  <c r="T691" i="1"/>
  <c r="AB691" i="1"/>
  <c r="T690" i="1"/>
  <c r="AB685" i="1"/>
  <c r="T683" i="1"/>
  <c r="AB683" i="1"/>
  <c r="T682" i="1"/>
  <c r="AB677" i="1"/>
  <c r="T675" i="1"/>
  <c r="AB675" i="1"/>
  <c r="T674" i="1"/>
  <c r="AB669" i="1"/>
  <c r="T667" i="1"/>
  <c r="AB667" i="1"/>
  <c r="T666" i="1"/>
  <c r="R662" i="1"/>
  <c r="S662" i="1" s="1"/>
  <c r="R654" i="1"/>
  <c r="S654" i="1"/>
  <c r="R647" i="1"/>
  <c r="S647" i="1" s="1"/>
  <c r="R644" i="1"/>
  <c r="S644" i="1"/>
  <c r="R643" i="1"/>
  <c r="S643" i="1" s="1"/>
  <c r="R642" i="1"/>
  <c r="S642" i="1"/>
  <c r="R641" i="1"/>
  <c r="S641" i="1"/>
  <c r="R640" i="1"/>
  <c r="S640" i="1"/>
  <c r="T636" i="1"/>
  <c r="AC636" i="1" s="1"/>
  <c r="AD636" i="1" s="1"/>
  <c r="T635" i="1"/>
  <c r="T631" i="1"/>
  <c r="AC631" i="1" s="1"/>
  <c r="AD631" i="1" s="1"/>
  <c r="U631" i="1"/>
  <c r="T628" i="1"/>
  <c r="AC628" i="1"/>
  <c r="AD628" i="1" s="1"/>
  <c r="R620" i="1"/>
  <c r="S620" i="1" s="1"/>
  <c r="T610" i="1"/>
  <c r="U610" i="1"/>
  <c r="T608" i="1"/>
  <c r="U608" i="1" s="1"/>
  <c r="AB608" i="1"/>
  <c r="R604" i="1"/>
  <c r="S604" i="1"/>
  <c r="T545" i="1"/>
  <c r="V542" i="1"/>
  <c r="T542" i="1"/>
  <c r="U542" i="1"/>
  <c r="R627" i="1"/>
  <c r="S627" i="1"/>
  <c r="R626" i="1"/>
  <c r="S626" i="1"/>
  <c r="R625" i="1"/>
  <c r="S625" i="1" s="1"/>
  <c r="R624" i="1"/>
  <c r="S624" i="1"/>
  <c r="R623" i="1"/>
  <c r="S623" i="1" s="1"/>
  <c r="T620" i="1"/>
  <c r="AC620" i="1" s="1"/>
  <c r="AD620" i="1" s="1"/>
  <c r="R619" i="1"/>
  <c r="S619" i="1"/>
  <c r="R618" i="1"/>
  <c r="S618" i="1"/>
  <c r="R617" i="1"/>
  <c r="S617" i="1" s="1"/>
  <c r="R616" i="1"/>
  <c r="S616" i="1" s="1"/>
  <c r="R615" i="1"/>
  <c r="S615" i="1"/>
  <c r="R612" i="1"/>
  <c r="S612" i="1"/>
  <c r="R611" i="1"/>
  <c r="S611" i="1" s="1"/>
  <c r="R610" i="1"/>
  <c r="S610" i="1" s="1"/>
  <c r="R609" i="1"/>
  <c r="S609" i="1"/>
  <c r="R608" i="1"/>
  <c r="S608" i="1"/>
  <c r="T604" i="1"/>
  <c r="AB604" i="1" s="1"/>
  <c r="U604" i="1"/>
  <c r="R603" i="1"/>
  <c r="S603" i="1" s="1"/>
  <c r="R602" i="1"/>
  <c r="S602" i="1"/>
  <c r="R601" i="1"/>
  <c r="S601" i="1" s="1"/>
  <c r="R600" i="1"/>
  <c r="S600" i="1"/>
  <c r="R599" i="1"/>
  <c r="S599" i="1" s="1"/>
  <c r="T595" i="1"/>
  <c r="R594" i="1"/>
  <c r="S594" i="1"/>
  <c r="R588" i="1"/>
  <c r="S588" i="1" s="1"/>
  <c r="T571" i="1"/>
  <c r="U571" i="1"/>
  <c r="S556" i="1"/>
  <c r="R554" i="1"/>
  <c r="S554" i="1"/>
  <c r="T553" i="1"/>
  <c r="AB553" i="1" s="1"/>
  <c r="U553" i="1"/>
  <c r="T552" i="1"/>
  <c r="T546" i="1"/>
  <c r="R545" i="1"/>
  <c r="S545" i="1" s="1"/>
  <c r="V502" i="1"/>
  <c r="R597" i="1"/>
  <c r="S597" i="1"/>
  <c r="R587" i="1"/>
  <c r="S587" i="1"/>
  <c r="R583" i="1"/>
  <c r="S583" i="1"/>
  <c r="R566" i="1"/>
  <c r="S566" i="1" s="1"/>
  <c r="R560" i="1"/>
  <c r="S560" i="1"/>
  <c r="R546" i="1"/>
  <c r="S546" i="1" s="1"/>
  <c r="R538" i="1"/>
  <c r="S538" i="1" s="1"/>
  <c r="U636" i="1"/>
  <c r="AF636" i="1"/>
  <c r="U635" i="1"/>
  <c r="AC635" i="1"/>
  <c r="AD635" i="1" s="1"/>
  <c r="AB635" i="1"/>
  <c r="AF631" i="1"/>
  <c r="U628" i="1"/>
  <c r="AC553" i="1"/>
  <c r="AD553" i="1" s="1"/>
  <c r="AF553" i="1" s="1"/>
  <c r="U596" i="1"/>
  <c r="AC596" i="1"/>
  <c r="AD596" i="1" s="1"/>
  <c r="AF596" i="1"/>
  <c r="U647" i="1"/>
  <c r="AB647" i="1"/>
  <c r="U624" i="1"/>
  <c r="AC624" i="1"/>
  <c r="AD624" i="1"/>
  <c r="U623" i="1"/>
  <c r="AB623" i="1"/>
  <c r="AC623" i="1"/>
  <c r="AD623" i="1" s="1"/>
  <c r="U616" i="1"/>
  <c r="AC616" i="1"/>
  <c r="AD616" i="1"/>
  <c r="U615" i="1"/>
  <c r="AB615" i="1"/>
  <c r="AC608" i="1"/>
  <c r="AD608" i="1" s="1"/>
  <c r="AF608" i="1" s="1"/>
  <c r="AC599" i="1"/>
  <c r="AD599" i="1"/>
  <c r="U556" i="1"/>
  <c r="AD556" i="1"/>
  <c r="AF556" i="1" s="1"/>
  <c r="AG556" i="1"/>
  <c r="AH556" i="1" s="1"/>
  <c r="U643" i="1"/>
  <c r="AC643" i="1"/>
  <c r="AD643" i="1" s="1"/>
  <c r="AB643" i="1"/>
  <c r="U639" i="1"/>
  <c r="AB639" i="1"/>
  <c r="AC639" i="1"/>
  <c r="AD639" i="1" s="1"/>
  <c r="U632" i="1"/>
  <c r="AC632" i="1"/>
  <c r="AD632" i="1"/>
  <c r="AB626" i="1"/>
  <c r="U619" i="1"/>
  <c r="U603" i="1"/>
  <c r="AC603" i="1"/>
  <c r="AD603" i="1"/>
  <c r="AB603" i="1"/>
  <c r="AB636" i="1"/>
  <c r="V529" i="1"/>
  <c r="V634" i="1"/>
  <c r="AB632" i="1"/>
  <c r="V626" i="1"/>
  <c r="AB616" i="1"/>
  <c r="T607" i="1"/>
  <c r="AB607" i="1" s="1"/>
  <c r="V544" i="1"/>
  <c r="V521" i="1"/>
  <c r="AB62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/>
  <c r="R630" i="1"/>
  <c r="S630" i="1"/>
  <c r="R622" i="1"/>
  <c r="S622" i="1"/>
  <c r="R614" i="1"/>
  <c r="S614" i="1" s="1"/>
  <c r="R606" i="1"/>
  <c r="S606" i="1"/>
  <c r="R598" i="1"/>
  <c r="S598" i="1" s="1"/>
  <c r="V597" i="1"/>
  <c r="AC595" i="1"/>
  <c r="AD595" i="1"/>
  <c r="T592" i="1"/>
  <c r="T557" i="1"/>
  <c r="U557" i="1"/>
  <c r="V551" i="1"/>
  <c r="T550" i="1"/>
  <c r="V527" i="1"/>
  <c r="V522" i="1"/>
  <c r="AB596" i="1"/>
  <c r="R596" i="1"/>
  <c r="S596" i="1" s="1"/>
  <c r="R559" i="1"/>
  <c r="S559" i="1"/>
  <c r="R558" i="1"/>
  <c r="S558" i="1" s="1"/>
  <c r="R557" i="1"/>
  <c r="S557" i="1" s="1"/>
  <c r="R550" i="1"/>
  <c r="S550" i="1" s="1"/>
  <c r="R549" i="1"/>
  <c r="S549" i="1"/>
  <c r="T528" i="1"/>
  <c r="AC528" i="1"/>
  <c r="AD528" i="1" s="1"/>
  <c r="T520" i="1"/>
  <c r="AC520" i="1" s="1"/>
  <c r="AC1000" i="1"/>
  <c r="AD1000" i="1" s="1"/>
  <c r="AC993" i="1"/>
  <c r="AD993" i="1" s="1"/>
  <c r="AC992" i="1"/>
  <c r="AD992" i="1" s="1"/>
  <c r="AF992" i="1" s="1"/>
  <c r="AC969" i="1"/>
  <c r="AD969" i="1" s="1"/>
  <c r="T822" i="1"/>
  <c r="T818" i="1"/>
  <c r="T814" i="1"/>
  <c r="AB814" i="1"/>
  <c r="T798" i="1"/>
  <c r="AB798" i="1" s="1"/>
  <c r="T794" i="1"/>
  <c r="AB794" i="1" s="1"/>
  <c r="AF758" i="1"/>
  <c r="AF746" i="1"/>
  <c r="AF731" i="1"/>
  <c r="AG731" i="1" s="1"/>
  <c r="AC708" i="1"/>
  <c r="AD708" i="1" s="1"/>
  <c r="AC700" i="1"/>
  <c r="AD700" i="1"/>
  <c r="U700" i="1"/>
  <c r="AC692" i="1"/>
  <c r="AD692" i="1"/>
  <c r="AF692" i="1" s="1"/>
  <c r="U692" i="1"/>
  <c r="AC676" i="1"/>
  <c r="AD676" i="1"/>
  <c r="U676" i="1"/>
  <c r="AG676" i="1" s="1"/>
  <c r="AC668" i="1"/>
  <c r="AD668" i="1" s="1"/>
  <c r="AF668" i="1" s="1"/>
  <c r="U668" i="1"/>
  <c r="V905" i="1"/>
  <c r="T905" i="1"/>
  <c r="V904" i="1"/>
  <c r="V901" i="1"/>
  <c r="T901" i="1"/>
  <c r="U901" i="1" s="1"/>
  <c r="V898" i="1"/>
  <c r="V890" i="1"/>
  <c r="T890" i="1"/>
  <c r="V883" i="1"/>
  <c r="T883" i="1"/>
  <c r="V881" i="1"/>
  <c r="T881" i="1"/>
  <c r="U881" i="1" s="1"/>
  <c r="V879" i="1"/>
  <c r="T879" i="1"/>
  <c r="AB879" i="1" s="1"/>
  <c r="V875" i="1"/>
  <c r="T875" i="1"/>
  <c r="V874" i="1"/>
  <c r="V873" i="1"/>
  <c r="T873" i="1"/>
  <c r="V872" i="1"/>
  <c r="V871" i="1"/>
  <c r="T871" i="1"/>
  <c r="AB871" i="1" s="1"/>
  <c r="V870" i="1"/>
  <c r="V869" i="1"/>
  <c r="T869" i="1"/>
  <c r="T868" i="1"/>
  <c r="V866" i="1"/>
  <c r="AB866" i="1"/>
  <c r="V865" i="1"/>
  <c r="T865" i="1"/>
  <c r="AC865" i="1" s="1"/>
  <c r="V864" i="1"/>
  <c r="V862" i="1"/>
  <c r="T862" i="1"/>
  <c r="V861" i="1"/>
  <c r="T861" i="1"/>
  <c r="V860" i="1"/>
  <c r="V858" i="1"/>
  <c r="T858" i="1"/>
  <c r="AB858" i="1"/>
  <c r="V857" i="1"/>
  <c r="T857" i="1"/>
  <c r="V856" i="1"/>
  <c r="T856" i="1"/>
  <c r="V855" i="1"/>
  <c r="T855" i="1"/>
  <c r="AB855" i="1" s="1"/>
  <c r="V853" i="1"/>
  <c r="T853" i="1"/>
  <c r="V852" i="1"/>
  <c r="T852" i="1"/>
  <c r="V851" i="1"/>
  <c r="T851" i="1"/>
  <c r="V850" i="1"/>
  <c r="T850" i="1"/>
  <c r="AB850" i="1"/>
  <c r="V849" i="1"/>
  <c r="T849" i="1"/>
  <c r="V848" i="1"/>
  <c r="T848" i="1"/>
  <c r="U848" i="1" s="1"/>
  <c r="V847" i="1"/>
  <c r="T847" i="1"/>
  <c r="V844" i="1"/>
  <c r="T844" i="1"/>
  <c r="V843" i="1"/>
  <c r="T843" i="1"/>
  <c r="V842" i="1"/>
  <c r="V841" i="1"/>
  <c r="T841" i="1"/>
  <c r="V840" i="1"/>
  <c r="T840" i="1"/>
  <c r="V839" i="1"/>
  <c r="T839" i="1"/>
  <c r="V838" i="1"/>
  <c r="T837" i="1"/>
  <c r="V836" i="1"/>
  <c r="T836" i="1"/>
  <c r="V835" i="1"/>
  <c r="V834" i="1"/>
  <c r="T834" i="1"/>
  <c r="AB834" i="1"/>
  <c r="V833" i="1"/>
  <c r="T833" i="1"/>
  <c r="V832" i="1"/>
  <c r="V830" i="1"/>
  <c r="T830" i="1"/>
  <c r="AC830" i="1" s="1"/>
  <c r="V829" i="1"/>
  <c r="T829" i="1"/>
  <c r="V828" i="1"/>
  <c r="T828" i="1"/>
  <c r="V827" i="1"/>
  <c r="T827" i="1"/>
  <c r="V826" i="1"/>
  <c r="T826" i="1"/>
  <c r="V825" i="1"/>
  <c r="T825" i="1"/>
  <c r="V824" i="1"/>
  <c r="T824" i="1"/>
  <c r="T823" i="1"/>
  <c r="AB819" i="1"/>
  <c r="T819" i="1"/>
  <c r="AB815" i="1"/>
  <c r="T815" i="1"/>
  <c r="T811" i="1"/>
  <c r="T807" i="1"/>
  <c r="AB807" i="1" s="1"/>
  <c r="T803" i="1"/>
  <c r="AB799" i="1"/>
  <c r="T799" i="1"/>
  <c r="AC799" i="1" s="1"/>
  <c r="T795" i="1"/>
  <c r="T791" i="1"/>
  <c r="AB791" i="1" s="1"/>
  <c r="AF779" i="1"/>
  <c r="AG779" i="1" s="1"/>
  <c r="AF771" i="1"/>
  <c r="AG771" i="1" s="1"/>
  <c r="AF767" i="1"/>
  <c r="AG767" i="1"/>
  <c r="AH767" i="1" s="1"/>
  <c r="AF747" i="1"/>
  <c r="AF730" i="1"/>
  <c r="AF624" i="1"/>
  <c r="AG624" i="1" s="1"/>
  <c r="AH624" i="1" s="1"/>
  <c r="AF616" i="1"/>
  <c r="AG616" i="1" s="1"/>
  <c r="AH616" i="1" s="1"/>
  <c r="AF595" i="1"/>
  <c r="AC994" i="1"/>
  <c r="AD994" i="1" s="1"/>
  <c r="AF994" i="1" s="1"/>
  <c r="AC982" i="1"/>
  <c r="AD982" i="1"/>
  <c r="AF982" i="1" s="1"/>
  <c r="AC972" i="1"/>
  <c r="AD972" i="1" s="1"/>
  <c r="AC965" i="1"/>
  <c r="AD965" i="1" s="1"/>
  <c r="T810" i="1"/>
  <c r="T806" i="1"/>
  <c r="AB806" i="1"/>
  <c r="T802" i="1"/>
  <c r="AF778" i="1"/>
  <c r="AG778" i="1" s="1"/>
  <c r="AH778" i="1" s="1"/>
  <c r="AF774" i="1"/>
  <c r="V958" i="1"/>
  <c r="V957" i="1"/>
  <c r="T957" i="1"/>
  <c r="AB957" i="1" s="1"/>
  <c r="V956" i="1"/>
  <c r="AB956" i="1"/>
  <c r="V955" i="1"/>
  <c r="T955" i="1"/>
  <c r="V954" i="1"/>
  <c r="T954" i="1"/>
  <c r="V952" i="1"/>
  <c r="T952" i="1"/>
  <c r="AB952" i="1" s="1"/>
  <c r="V951" i="1"/>
  <c r="T951" i="1"/>
  <c r="V948" i="1"/>
  <c r="T948" i="1"/>
  <c r="V946" i="1"/>
  <c r="V945" i="1"/>
  <c r="T945" i="1"/>
  <c r="AB945" i="1" s="1"/>
  <c r="V939" i="1"/>
  <c r="T939" i="1"/>
  <c r="V934" i="1"/>
  <c r="AB934" i="1"/>
  <c r="V926" i="1"/>
  <c r="T926" i="1"/>
  <c r="U926" i="1" s="1"/>
  <c r="V924" i="1"/>
  <c r="T924" i="1"/>
  <c r="V920" i="1"/>
  <c r="T920" i="1"/>
  <c r="V919" i="1"/>
  <c r="T919" i="1"/>
  <c r="V917" i="1"/>
  <c r="T917" i="1"/>
  <c r="V916" i="1"/>
  <c r="T916" i="1"/>
  <c r="V913" i="1"/>
  <c r="T913" i="1"/>
  <c r="AB913" i="1"/>
  <c r="V910" i="1"/>
  <c r="T910" i="1"/>
  <c r="V907" i="1"/>
  <c r="T907" i="1"/>
  <c r="V902" i="1"/>
  <c r="T902" i="1"/>
  <c r="AC902" i="1" s="1"/>
  <c r="AD902" i="1" s="1"/>
  <c r="AF902" i="1" s="1"/>
  <c r="AG902" i="1" s="1"/>
  <c r="AH902" i="1" s="1"/>
  <c r="V899" i="1"/>
  <c r="V893" i="1"/>
  <c r="T893" i="1"/>
  <c r="AB893" i="1" s="1"/>
  <c r="V892" i="1"/>
  <c r="T891" i="1"/>
  <c r="V889" i="1"/>
  <c r="T889" i="1"/>
  <c r="AB889" i="1"/>
  <c r="V888" i="1"/>
  <c r="T888" i="1"/>
  <c r="AB888" i="1" s="1"/>
  <c r="V887" i="1"/>
  <c r="T887" i="1"/>
  <c r="AB887" i="1"/>
  <c r="V885" i="1"/>
  <c r="T885" i="1"/>
  <c r="U885" i="1" s="1"/>
  <c r="AB885" i="1"/>
  <c r="V880" i="1"/>
  <c r="T880" i="1"/>
  <c r="AB993" i="1"/>
  <c r="AB980" i="1"/>
  <c r="AB974" i="1"/>
  <c r="AB972" i="1"/>
  <c r="AB971" i="1"/>
  <c r="AB963" i="1"/>
  <c r="AB962" i="1"/>
  <c r="AB937" i="1"/>
  <c r="AB890" i="1"/>
  <c r="AB872" i="1"/>
  <c r="AB861" i="1"/>
  <c r="AB860" i="1"/>
  <c r="AB857" i="1"/>
  <c r="AB848" i="1"/>
  <c r="AB847" i="1"/>
  <c r="AB841" i="1"/>
  <c r="AB836" i="1"/>
  <c r="AB832" i="1"/>
  <c r="T820" i="1"/>
  <c r="AB820" i="1" s="1"/>
  <c r="AB816" i="1"/>
  <c r="T816" i="1"/>
  <c r="AC816" i="1" s="1"/>
  <c r="AD816" i="1" s="1"/>
  <c r="AF816" i="1" s="1"/>
  <c r="AB812" i="1"/>
  <c r="T812" i="1"/>
  <c r="AB808" i="1"/>
  <c r="T808" i="1"/>
  <c r="T804" i="1"/>
  <c r="AB804" i="1" s="1"/>
  <c r="AB800" i="1"/>
  <c r="T800" i="1"/>
  <c r="AC800" i="1" s="1"/>
  <c r="AD800" i="1" s="1"/>
  <c r="T796" i="1"/>
  <c r="AB792" i="1"/>
  <c r="T792" i="1"/>
  <c r="T788" i="1"/>
  <c r="AB788" i="1" s="1"/>
  <c r="AF780" i="1"/>
  <c r="AF776" i="1"/>
  <c r="AF772" i="1"/>
  <c r="AF768" i="1"/>
  <c r="AF764" i="1"/>
  <c r="AF756" i="1"/>
  <c r="AG756" i="1" s="1"/>
  <c r="AH756" i="1" s="1"/>
  <c r="AF744" i="1"/>
  <c r="AC728" i="1"/>
  <c r="AD728" i="1"/>
  <c r="U728" i="1"/>
  <c r="AC720" i="1"/>
  <c r="AD720" i="1"/>
  <c r="U720" i="1"/>
  <c r="AC688" i="1"/>
  <c r="AD688" i="1" s="1"/>
  <c r="U688" i="1"/>
  <c r="AC680" i="1"/>
  <c r="AD680" i="1" s="1"/>
  <c r="U680" i="1"/>
  <c r="AC978" i="1"/>
  <c r="AD978" i="1" s="1"/>
  <c r="AC967" i="1"/>
  <c r="AD967" i="1"/>
  <c r="T790" i="1"/>
  <c r="AF750" i="1"/>
  <c r="AF739" i="1"/>
  <c r="V960" i="1"/>
  <c r="T959" i="1"/>
  <c r="AC959" i="1" s="1"/>
  <c r="AD959" i="1" s="1"/>
  <c r="V949" i="1"/>
  <c r="T949" i="1"/>
  <c r="V947" i="1"/>
  <c r="T947" i="1"/>
  <c r="V944" i="1"/>
  <c r="T944" i="1"/>
  <c r="V943" i="1"/>
  <c r="T943" i="1"/>
  <c r="V942" i="1"/>
  <c r="T942" i="1"/>
  <c r="V940" i="1"/>
  <c r="T940" i="1"/>
  <c r="V938" i="1"/>
  <c r="T938" i="1"/>
  <c r="U938" i="1" s="1"/>
  <c r="V937" i="1"/>
  <c r="T937" i="1"/>
  <c r="V932" i="1"/>
  <c r="T932" i="1"/>
  <c r="V930" i="1"/>
  <c r="V929" i="1"/>
  <c r="V928" i="1"/>
  <c r="V927" i="1"/>
  <c r="T927" i="1"/>
  <c r="V925" i="1"/>
  <c r="T925" i="1"/>
  <c r="T923" i="1"/>
  <c r="V922" i="1"/>
  <c r="T922" i="1"/>
  <c r="V915" i="1"/>
  <c r="T915" i="1"/>
  <c r="V912" i="1"/>
  <c r="T912" i="1"/>
  <c r="V911" i="1"/>
  <c r="T911" i="1"/>
  <c r="V908" i="1"/>
  <c r="T908" i="1"/>
  <c r="AB908" i="1" s="1"/>
  <c r="V903" i="1"/>
  <c r="V894" i="1"/>
  <c r="T894" i="1"/>
  <c r="V884" i="1"/>
  <c r="T884" i="1"/>
  <c r="AB884" i="1"/>
  <c r="AB992" i="1"/>
  <c r="AB991" i="1"/>
  <c r="AB990" i="1"/>
  <c r="T821" i="1"/>
  <c r="AB821" i="1" s="1"/>
  <c r="T817" i="1"/>
  <c r="T813" i="1"/>
  <c r="U813" i="1" s="1"/>
  <c r="AB813" i="1"/>
  <c r="T809" i="1"/>
  <c r="T805" i="1"/>
  <c r="T801" i="1"/>
  <c r="T797" i="1"/>
  <c r="AB797" i="1" s="1"/>
  <c r="T793" i="1"/>
  <c r="T789" i="1"/>
  <c r="AB789" i="1" s="1"/>
  <c r="AF785" i="1"/>
  <c r="AG785" i="1" s="1"/>
  <c r="AH785" i="1" s="1"/>
  <c r="AF769" i="1"/>
  <c r="AG769" i="1" s="1"/>
  <c r="AH769" i="1"/>
  <c r="AG761" i="1"/>
  <c r="AH761" i="1" s="1"/>
  <c r="AF757" i="1"/>
  <c r="AG745" i="1"/>
  <c r="AH745" i="1" s="1"/>
  <c r="AF741" i="1"/>
  <c r="AB728" i="1"/>
  <c r="AD727" i="1"/>
  <c r="AF727" i="1" s="1"/>
  <c r="U727" i="1"/>
  <c r="AC723" i="1"/>
  <c r="AD723" i="1" s="1"/>
  <c r="U723" i="1"/>
  <c r="AB720" i="1"/>
  <c r="AC719" i="1"/>
  <c r="AD719" i="1"/>
  <c r="U719" i="1"/>
  <c r="AC715" i="1"/>
  <c r="AD715" i="1" s="1"/>
  <c r="AF715" i="1" s="1"/>
  <c r="AB708" i="1"/>
  <c r="AC707" i="1"/>
  <c r="AD707" i="1" s="1"/>
  <c r="U707" i="1"/>
  <c r="AB700" i="1"/>
  <c r="AD699" i="1"/>
  <c r="U699" i="1"/>
  <c r="AB696" i="1"/>
  <c r="AB692" i="1"/>
  <c r="AC691" i="1"/>
  <c r="AD691" i="1"/>
  <c r="U691" i="1"/>
  <c r="AB688" i="1"/>
  <c r="AC687" i="1"/>
  <c r="AD687" i="1"/>
  <c r="U687" i="1"/>
  <c r="AC683" i="1"/>
  <c r="AD683" i="1"/>
  <c r="U683" i="1"/>
  <c r="AB680" i="1"/>
  <c r="AC679" i="1"/>
  <c r="AD679" i="1"/>
  <c r="U679" i="1"/>
  <c r="AB676" i="1"/>
  <c r="AC675" i="1"/>
  <c r="AD675" i="1"/>
  <c r="U675" i="1"/>
  <c r="AB672" i="1"/>
  <c r="AD671" i="1"/>
  <c r="U671" i="1"/>
  <c r="AB668" i="1"/>
  <c r="AC667" i="1"/>
  <c r="AD667" i="1" s="1"/>
  <c r="U667" i="1"/>
  <c r="U661" i="1"/>
  <c r="U653" i="1"/>
  <c r="AC653" i="1"/>
  <c r="AD653" i="1" s="1"/>
  <c r="U645" i="1"/>
  <c r="U637" i="1"/>
  <c r="AC637" i="1"/>
  <c r="AD637" i="1"/>
  <c r="U629" i="1"/>
  <c r="AC629" i="1"/>
  <c r="AD629" i="1"/>
  <c r="AF629" i="1" s="1"/>
  <c r="U621" i="1"/>
  <c r="AC621" i="1"/>
  <c r="AD621" i="1" s="1"/>
  <c r="U613" i="1"/>
  <c r="AC613" i="1"/>
  <c r="AD613" i="1"/>
  <c r="U605" i="1"/>
  <c r="AC605" i="1"/>
  <c r="AD605" i="1"/>
  <c r="U597" i="1"/>
  <c r="AC597" i="1"/>
  <c r="AD597" i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V780" i="1"/>
  <c r="AB780" i="1"/>
  <c r="V779" i="1"/>
  <c r="AB779" i="1"/>
  <c r="V778" i="1"/>
  <c r="AB778" i="1"/>
  <c r="V777" i="1"/>
  <c r="V776" i="1"/>
  <c r="AB776" i="1"/>
  <c r="V775" i="1"/>
  <c r="AB775" i="1"/>
  <c r="V774" i="1"/>
  <c r="AB774" i="1"/>
  <c r="V773" i="1"/>
  <c r="AB773" i="1"/>
  <c r="V772" i="1"/>
  <c r="AB772" i="1"/>
  <c r="V771" i="1"/>
  <c r="AB771" i="1"/>
  <c r="V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V753" i="1"/>
  <c r="V752" i="1"/>
  <c r="AB752" i="1"/>
  <c r="V751" i="1"/>
  <c r="AB751" i="1"/>
  <c r="V750" i="1"/>
  <c r="AB750" i="1"/>
  <c r="V749" i="1"/>
  <c r="AB749" i="1"/>
  <c r="V748" i="1"/>
  <c r="V747" i="1"/>
  <c r="AB747" i="1"/>
  <c r="V746" i="1"/>
  <c r="AB746" i="1"/>
  <c r="V745" i="1"/>
  <c r="AB745" i="1"/>
  <c r="V744" i="1"/>
  <c r="AB744" i="1"/>
  <c r="V743" i="1"/>
  <c r="V742" i="1"/>
  <c r="V741" i="1"/>
  <c r="AB741" i="1"/>
  <c r="V740" i="1"/>
  <c r="AB739" i="1"/>
  <c r="AB737" i="1"/>
  <c r="AB736" i="1"/>
  <c r="AB735" i="1"/>
  <c r="AB731" i="1"/>
  <c r="AB730" i="1"/>
  <c r="AB729" i="1"/>
  <c r="AD722" i="1"/>
  <c r="U722" i="1"/>
  <c r="AC714" i="1"/>
  <c r="AD714" i="1" s="1"/>
  <c r="U714" i="1"/>
  <c r="AC710" i="1"/>
  <c r="AD710" i="1"/>
  <c r="AG710" i="1" s="1"/>
  <c r="AH710" i="1" s="1"/>
  <c r="U710" i="1"/>
  <c r="AC706" i="1"/>
  <c r="AD706" i="1"/>
  <c r="AF706" i="1" s="1"/>
  <c r="U706" i="1"/>
  <c r="AC702" i="1"/>
  <c r="AD702" i="1" s="1"/>
  <c r="U702" i="1"/>
  <c r="AC694" i="1"/>
  <c r="AD694" i="1"/>
  <c r="U694" i="1"/>
  <c r="U690" i="1"/>
  <c r="AC686" i="1"/>
  <c r="AD686" i="1"/>
  <c r="U686" i="1"/>
  <c r="AC678" i="1"/>
  <c r="AD678" i="1" s="1"/>
  <c r="U678" i="1"/>
  <c r="U674" i="1"/>
  <c r="AC670" i="1"/>
  <c r="AD670" i="1" s="1"/>
  <c r="AF670" i="1" s="1"/>
  <c r="U670" i="1"/>
  <c r="AG670" i="1" s="1"/>
  <c r="AH670" i="1" s="1"/>
  <c r="AF599" i="1"/>
  <c r="T593" i="1"/>
  <c r="AB593" i="1"/>
  <c r="AC787" i="1"/>
  <c r="AD787" i="1" s="1"/>
  <c r="AF787" i="1" s="1"/>
  <c r="U786" i="1"/>
  <c r="AG786" i="1" s="1"/>
  <c r="AH786" i="1" s="1"/>
  <c r="U785" i="1"/>
  <c r="U784" i="1"/>
  <c r="U782" i="1"/>
  <c r="U781" i="1"/>
  <c r="U780" i="1"/>
  <c r="U779" i="1"/>
  <c r="U778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AG764" i="1" s="1"/>
  <c r="AH764" i="1" s="1"/>
  <c r="U763" i="1"/>
  <c r="U762" i="1"/>
  <c r="AG762" i="1" s="1"/>
  <c r="AH762" i="1" s="1"/>
  <c r="U761" i="1"/>
  <c r="U759" i="1"/>
  <c r="U758" i="1"/>
  <c r="U757" i="1"/>
  <c r="U756" i="1"/>
  <c r="U754" i="1"/>
  <c r="U753" i="1"/>
  <c r="U752" i="1"/>
  <c r="U751" i="1"/>
  <c r="U750" i="1"/>
  <c r="U749" i="1"/>
  <c r="U748" i="1"/>
  <c r="U747" i="1"/>
  <c r="U746" i="1"/>
  <c r="AG746" i="1" s="1"/>
  <c r="AH746" i="1" s="1"/>
  <c r="U745" i="1"/>
  <c r="U744" i="1"/>
  <c r="U741" i="1"/>
  <c r="U739" i="1"/>
  <c r="U738" i="1"/>
  <c r="U736" i="1"/>
  <c r="U735" i="1"/>
  <c r="U733" i="1"/>
  <c r="U732" i="1"/>
  <c r="U731" i="1"/>
  <c r="U730" i="1"/>
  <c r="AB726" i="1"/>
  <c r="AC725" i="1"/>
  <c r="AD725" i="1"/>
  <c r="AF725" i="1" s="1"/>
  <c r="U725" i="1"/>
  <c r="AB722" i="1"/>
  <c r="AC721" i="1"/>
  <c r="AD721" i="1" s="1"/>
  <c r="U721" i="1"/>
  <c r="AB718" i="1"/>
  <c r="AB714" i="1"/>
  <c r="AC713" i="1"/>
  <c r="AD713" i="1" s="1"/>
  <c r="AF713" i="1" s="1"/>
  <c r="U713" i="1"/>
  <c r="AB710" i="1"/>
  <c r="AC709" i="1"/>
  <c r="AD709" i="1"/>
  <c r="U709" i="1"/>
  <c r="AB706" i="1"/>
  <c r="AC705" i="1"/>
  <c r="AD705" i="1" s="1"/>
  <c r="U705" i="1"/>
  <c r="AB702" i="1"/>
  <c r="AC697" i="1"/>
  <c r="AD697" i="1" s="1"/>
  <c r="AF697" i="1" s="1"/>
  <c r="U697" i="1"/>
  <c r="AB694" i="1"/>
  <c r="AC693" i="1"/>
  <c r="AD693" i="1"/>
  <c r="U693" i="1"/>
  <c r="AB686" i="1"/>
  <c r="AC685" i="1"/>
  <c r="AD685" i="1"/>
  <c r="U685" i="1"/>
  <c r="AC681" i="1"/>
  <c r="AD681" i="1" s="1"/>
  <c r="U681" i="1"/>
  <c r="AC677" i="1"/>
  <c r="AD677" i="1"/>
  <c r="U677" i="1"/>
  <c r="AC673" i="1"/>
  <c r="AD673" i="1"/>
  <c r="U673" i="1"/>
  <c r="AB670" i="1"/>
  <c r="AC669" i="1"/>
  <c r="AD669" i="1"/>
  <c r="U669" i="1"/>
  <c r="T665" i="1"/>
  <c r="AB661" i="1"/>
  <c r="T657" i="1"/>
  <c r="AC657" i="1" s="1"/>
  <c r="AD657" i="1" s="1"/>
  <c r="AF657" i="1" s="1"/>
  <c r="T649" i="1"/>
  <c r="T641" i="1"/>
  <c r="U641" i="1" s="1"/>
  <c r="AB637" i="1"/>
  <c r="T633" i="1"/>
  <c r="AC633" i="1" s="1"/>
  <c r="AD633" i="1" s="1"/>
  <c r="AB629" i="1"/>
  <c r="T625" i="1"/>
  <c r="AB621" i="1"/>
  <c r="T617" i="1"/>
  <c r="AB617" i="1"/>
  <c r="AB613" i="1"/>
  <c r="T609" i="1"/>
  <c r="AB605" i="1"/>
  <c r="T601" i="1"/>
  <c r="AB601" i="1"/>
  <c r="AB597" i="1"/>
  <c r="T589" i="1"/>
  <c r="AB589" i="1"/>
  <c r="AG652" i="1"/>
  <c r="AH652" i="1" s="1"/>
  <c r="AG636" i="1"/>
  <c r="AH636" i="1" s="1"/>
  <c r="T590" i="1"/>
  <c r="U590" i="1" s="1"/>
  <c r="AB590" i="1"/>
  <c r="T582" i="1"/>
  <c r="U582" i="1" s="1"/>
  <c r="AC662" i="1"/>
  <c r="AD662" i="1" s="1"/>
  <c r="AC658" i="1"/>
  <c r="AD658" i="1"/>
  <c r="AC654" i="1"/>
  <c r="AD654" i="1" s="1"/>
  <c r="AC650" i="1"/>
  <c r="AD650" i="1" s="1"/>
  <c r="AC622" i="1"/>
  <c r="AD622" i="1"/>
  <c r="AF622" i="1" s="1"/>
  <c r="AC618" i="1"/>
  <c r="AD618" i="1"/>
  <c r="AC610" i="1"/>
  <c r="AD610" i="1" s="1"/>
  <c r="AF610" i="1" s="1"/>
  <c r="AC602" i="1"/>
  <c r="AD602" i="1"/>
  <c r="AB592" i="1"/>
  <c r="T591" i="1"/>
  <c r="AB591" i="1"/>
  <c r="T587" i="1"/>
  <c r="AB587" i="1"/>
  <c r="T579" i="1"/>
  <c r="AC579" i="1" s="1"/>
  <c r="AD579" i="1" s="1"/>
  <c r="AF579" i="1"/>
  <c r="AA547" i="1"/>
  <c r="AB547" i="1"/>
  <c r="AA542" i="1"/>
  <c r="AA536" i="1"/>
  <c r="U528" i="1"/>
  <c r="AA525" i="1"/>
  <c r="V433" i="1"/>
  <c r="V421" i="1"/>
  <c r="V216" i="1"/>
  <c r="AF612" i="1"/>
  <c r="AC611" i="1"/>
  <c r="AD611" i="1" s="1"/>
  <c r="AF611" i="1" s="1"/>
  <c r="AC640" i="1"/>
  <c r="AD640" i="1" s="1"/>
  <c r="AF640" i="1" s="1"/>
  <c r="AC626" i="1"/>
  <c r="AD626" i="1"/>
  <c r="AC642" i="1"/>
  <c r="AD642" i="1"/>
  <c r="AF642" i="1" s="1"/>
  <c r="AG642" i="1"/>
  <c r="AH642" i="1" s="1"/>
  <c r="AC568" i="1"/>
  <c r="AD568" i="1" s="1"/>
  <c r="AF568" i="1" s="1"/>
  <c r="U549" i="1"/>
  <c r="AB619" i="1"/>
  <c r="AG608" i="1"/>
  <c r="AH608" i="1" s="1"/>
  <c r="U640" i="1"/>
  <c r="AC604" i="1"/>
  <c r="AD604" i="1" s="1"/>
  <c r="AB631" i="1"/>
  <c r="AB646" i="1"/>
  <c r="AB600" i="1"/>
  <c r="AC614" i="1"/>
  <c r="AD614" i="1"/>
  <c r="AF614" i="1"/>
  <c r="AG614" i="1" s="1"/>
  <c r="AH614" i="1" s="1"/>
  <c r="AC630" i="1"/>
  <c r="AD630" i="1" s="1"/>
  <c r="AF630" i="1" s="1"/>
  <c r="AC646" i="1"/>
  <c r="AD646" i="1" s="1"/>
  <c r="AF646" i="1" s="1"/>
  <c r="AB612" i="1"/>
  <c r="AB642" i="1"/>
  <c r="AG758" i="1"/>
  <c r="AH758" i="1"/>
  <c r="AG744" i="1"/>
  <c r="AH744" i="1" s="1"/>
  <c r="AG782" i="1"/>
  <c r="AH782" i="1" s="1"/>
  <c r="AB628" i="1"/>
  <c r="AB620" i="1"/>
  <c r="U599" i="1"/>
  <c r="AG599" i="1"/>
  <c r="AH599" i="1"/>
  <c r="U620" i="1"/>
  <c r="AB610" i="1"/>
  <c r="AB658" i="1"/>
  <c r="AB654" i="1"/>
  <c r="U962" i="1"/>
  <c r="AC962" i="1"/>
  <c r="AD962" i="1"/>
  <c r="AF962" i="1" s="1"/>
  <c r="AG962" i="1"/>
  <c r="AH962" i="1" s="1"/>
  <c r="AC655" i="1"/>
  <c r="AD655" i="1" s="1"/>
  <c r="AB655" i="1"/>
  <c r="AH771" i="1"/>
  <c r="U627" i="1"/>
  <c r="U595" i="1"/>
  <c r="AG595" i="1"/>
  <c r="AH595" i="1"/>
  <c r="AB595" i="1"/>
  <c r="AB650" i="1"/>
  <c r="AB662" i="1"/>
  <c r="U648" i="1"/>
  <c r="AC648" i="1"/>
  <c r="AD648" i="1"/>
  <c r="U663" i="1"/>
  <c r="AC663" i="1"/>
  <c r="AD663" i="1"/>
  <c r="AB663" i="1"/>
  <c r="AG773" i="1"/>
  <c r="AH773" i="1" s="1"/>
  <c r="AG780" i="1"/>
  <c r="AH780" i="1" s="1"/>
  <c r="AH779" i="1"/>
  <c r="AH731" i="1"/>
  <c r="U998" i="1"/>
  <c r="AC998" i="1"/>
  <c r="AD998" i="1" s="1"/>
  <c r="AG611" i="1"/>
  <c r="AH611" i="1" s="1"/>
  <c r="U550" i="1"/>
  <c r="U592" i="1"/>
  <c r="AC592" i="1"/>
  <c r="AD592" i="1" s="1"/>
  <c r="U607" i="1"/>
  <c r="AG607" i="1" s="1"/>
  <c r="AH607" i="1" s="1"/>
  <c r="AC607" i="1"/>
  <c r="AD607" i="1" s="1"/>
  <c r="AG630" i="1"/>
  <c r="AH630" i="1" s="1"/>
  <c r="AG646" i="1"/>
  <c r="AH646" i="1" s="1"/>
  <c r="AF662" i="1"/>
  <c r="U589" i="1"/>
  <c r="AC589" i="1"/>
  <c r="AD589" i="1" s="1"/>
  <c r="AF677" i="1"/>
  <c r="AG725" i="1"/>
  <c r="AH725" i="1" s="1"/>
  <c r="AG787" i="1"/>
  <c r="AH787" i="1" s="1"/>
  <c r="AG706" i="1"/>
  <c r="AH706" i="1" s="1"/>
  <c r="AF722" i="1"/>
  <c r="AG722" i="1"/>
  <c r="AH722" i="1"/>
  <c r="AF613" i="1"/>
  <c r="AF675" i="1"/>
  <c r="AG675" i="1" s="1"/>
  <c r="AH675" i="1"/>
  <c r="AF691" i="1"/>
  <c r="AC792" i="1"/>
  <c r="AD792" i="1" s="1"/>
  <c r="U792" i="1"/>
  <c r="U800" i="1"/>
  <c r="AC808" i="1"/>
  <c r="AD808" i="1" s="1"/>
  <c r="U808" i="1"/>
  <c r="U816" i="1"/>
  <c r="AC795" i="1"/>
  <c r="AD795" i="1"/>
  <c r="U795" i="1"/>
  <c r="AC803" i="1"/>
  <c r="AD803" i="1" s="1"/>
  <c r="AC811" i="1"/>
  <c r="AD811" i="1" s="1"/>
  <c r="AF811" i="1" s="1"/>
  <c r="U811" i="1"/>
  <c r="AC819" i="1"/>
  <c r="AD819" i="1" s="1"/>
  <c r="U819" i="1"/>
  <c r="AC824" i="1"/>
  <c r="AD824" i="1"/>
  <c r="U824" i="1"/>
  <c r="AG824" i="1" s="1"/>
  <c r="AH824" i="1" s="1"/>
  <c r="AC826" i="1"/>
  <c r="AD826" i="1" s="1"/>
  <c r="AF826" i="1" s="1"/>
  <c r="U826" i="1"/>
  <c r="AC828" i="1"/>
  <c r="AD828" i="1"/>
  <c r="AF828" i="1" s="1"/>
  <c r="U828" i="1"/>
  <c r="AD830" i="1"/>
  <c r="U830" i="1"/>
  <c r="AC834" i="1"/>
  <c r="AD834" i="1" s="1"/>
  <c r="U834" i="1"/>
  <c r="AC836" i="1"/>
  <c r="AD836" i="1" s="1"/>
  <c r="AF836" i="1" s="1"/>
  <c r="U836" i="1"/>
  <c r="AC838" i="1"/>
  <c r="AD838" i="1" s="1"/>
  <c r="U838" i="1"/>
  <c r="U840" i="1"/>
  <c r="AC842" i="1"/>
  <c r="AD842" i="1"/>
  <c r="U842" i="1"/>
  <c r="AC848" i="1"/>
  <c r="AD848" i="1" s="1"/>
  <c r="AF848" i="1" s="1"/>
  <c r="AC850" i="1"/>
  <c r="AD850" i="1" s="1"/>
  <c r="U850" i="1"/>
  <c r="AC852" i="1"/>
  <c r="AD852" i="1" s="1"/>
  <c r="U852" i="1"/>
  <c r="AC856" i="1"/>
  <c r="AD856" i="1"/>
  <c r="U856" i="1"/>
  <c r="AC858" i="1"/>
  <c r="AD858" i="1" s="1"/>
  <c r="U858" i="1"/>
  <c r="AC860" i="1"/>
  <c r="AD860" i="1"/>
  <c r="AF860" i="1" s="1"/>
  <c r="U860" i="1"/>
  <c r="AC862" i="1"/>
  <c r="AD862" i="1"/>
  <c r="U862" i="1"/>
  <c r="AC864" i="1"/>
  <c r="AD864" i="1" s="1"/>
  <c r="AC866" i="1"/>
  <c r="AD866" i="1" s="1"/>
  <c r="U866" i="1"/>
  <c r="U868" i="1"/>
  <c r="U872" i="1"/>
  <c r="AC881" i="1"/>
  <c r="AD881" i="1" s="1"/>
  <c r="AF881" i="1" s="1"/>
  <c r="AC883" i="1"/>
  <c r="AD883" i="1" s="1"/>
  <c r="U883" i="1"/>
  <c r="AC901" i="1"/>
  <c r="AD901" i="1" s="1"/>
  <c r="AF901" i="1" s="1"/>
  <c r="AC905" i="1"/>
  <c r="AD905" i="1"/>
  <c r="U905" i="1"/>
  <c r="AC794" i="1"/>
  <c r="AD794" i="1"/>
  <c r="U794" i="1"/>
  <c r="AC822" i="1"/>
  <c r="AD822" i="1"/>
  <c r="AF822" i="1" s="1"/>
  <c r="U822" i="1"/>
  <c r="AC625" i="1"/>
  <c r="AD625" i="1" s="1"/>
  <c r="AC641" i="1"/>
  <c r="AD641" i="1" s="1"/>
  <c r="AF641" i="1" s="1"/>
  <c r="U657" i="1"/>
  <c r="AF637" i="1"/>
  <c r="AB657" i="1"/>
  <c r="AC793" i="1"/>
  <c r="AD793" i="1" s="1"/>
  <c r="U793" i="1"/>
  <c r="U809" i="1"/>
  <c r="AC817" i="1"/>
  <c r="AD817" i="1"/>
  <c r="U817" i="1"/>
  <c r="AD903" i="1"/>
  <c r="U903" i="1"/>
  <c r="AC912" i="1"/>
  <c r="AD912" i="1" s="1"/>
  <c r="AC922" i="1"/>
  <c r="AD922" i="1" s="1"/>
  <c r="AF922" i="1" s="1"/>
  <c r="U922" i="1"/>
  <c r="U925" i="1"/>
  <c r="AC938" i="1"/>
  <c r="AD938" i="1" s="1"/>
  <c r="AC943" i="1"/>
  <c r="AD943" i="1" s="1"/>
  <c r="AF943" i="1" s="1"/>
  <c r="AC947" i="1"/>
  <c r="AD947" i="1" s="1"/>
  <c r="U947" i="1"/>
  <c r="U959" i="1"/>
  <c r="AC790" i="1"/>
  <c r="AD790" i="1" s="1"/>
  <c r="U790" i="1"/>
  <c r="AF680" i="1"/>
  <c r="AG680" i="1"/>
  <c r="AH680" i="1" s="1"/>
  <c r="AC885" i="1"/>
  <c r="AD885" i="1" s="1"/>
  <c r="AC888" i="1"/>
  <c r="AD888" i="1" s="1"/>
  <c r="U888" i="1"/>
  <c r="AC891" i="1"/>
  <c r="AD891" i="1"/>
  <c r="AF891" i="1" s="1"/>
  <c r="U891" i="1"/>
  <c r="AG891" i="1" s="1"/>
  <c r="AC893" i="1"/>
  <c r="AD893" i="1" s="1"/>
  <c r="U893" i="1"/>
  <c r="AC899" i="1"/>
  <c r="AD899" i="1"/>
  <c r="U899" i="1"/>
  <c r="AC917" i="1"/>
  <c r="AD917" i="1" s="1"/>
  <c r="AC926" i="1"/>
  <c r="AD926" i="1" s="1"/>
  <c r="AC945" i="1"/>
  <c r="AD945" i="1" s="1"/>
  <c r="U945" i="1"/>
  <c r="AG945" i="1" s="1"/>
  <c r="AH945" i="1" s="1"/>
  <c r="AC948" i="1"/>
  <c r="AD948" i="1"/>
  <c r="AF948" i="1" s="1"/>
  <c r="U948" i="1"/>
  <c r="AC951" i="1"/>
  <c r="AD951" i="1"/>
  <c r="U951" i="1"/>
  <c r="AC955" i="1"/>
  <c r="AD955" i="1" s="1"/>
  <c r="AC957" i="1"/>
  <c r="AD957" i="1" s="1"/>
  <c r="AG957" i="1" s="1"/>
  <c r="AH957" i="1" s="1"/>
  <c r="U957" i="1"/>
  <c r="AC802" i="1"/>
  <c r="AD802" i="1" s="1"/>
  <c r="U802" i="1"/>
  <c r="AC810" i="1"/>
  <c r="AD810" i="1"/>
  <c r="U810" i="1"/>
  <c r="AF676" i="1"/>
  <c r="AH676" i="1"/>
  <c r="AG692" i="1"/>
  <c r="AH692" i="1" s="1"/>
  <c r="AF708" i="1"/>
  <c r="AF1000" i="1"/>
  <c r="AG1000" i="1" s="1"/>
  <c r="AH1000" i="1" s="1"/>
  <c r="AG622" i="1"/>
  <c r="AH622" i="1" s="1"/>
  <c r="AF638" i="1"/>
  <c r="AF669" i="1"/>
  <c r="AG669" i="1" s="1"/>
  <c r="AH669" i="1"/>
  <c r="AF678" i="1"/>
  <c r="AF686" i="1"/>
  <c r="AG686" i="1" s="1"/>
  <c r="AH686" i="1" s="1"/>
  <c r="AF702" i="1"/>
  <c r="AG702" i="1"/>
  <c r="AH702" i="1" s="1"/>
  <c r="AF710" i="1"/>
  <c r="AG629" i="1"/>
  <c r="AH629" i="1"/>
  <c r="AF661" i="1"/>
  <c r="AG661" i="1" s="1"/>
  <c r="AH661" i="1" s="1"/>
  <c r="AF667" i="1"/>
  <c r="AF683" i="1"/>
  <c r="AG683" i="1" s="1"/>
  <c r="AH683" i="1"/>
  <c r="AB793" i="1"/>
  <c r="AB817" i="1"/>
  <c r="AB790" i="1"/>
  <c r="AC788" i="1"/>
  <c r="AD788" i="1"/>
  <c r="U788" i="1"/>
  <c r="AC804" i="1"/>
  <c r="AD804" i="1" s="1"/>
  <c r="AC812" i="1"/>
  <c r="AD812" i="1" s="1"/>
  <c r="U812" i="1"/>
  <c r="AC820" i="1"/>
  <c r="AD820" i="1" s="1"/>
  <c r="U820" i="1"/>
  <c r="AB922" i="1"/>
  <c r="AB930" i="1"/>
  <c r="AB938" i="1"/>
  <c r="AB802" i="1"/>
  <c r="AB810" i="1"/>
  <c r="AC791" i="1"/>
  <c r="AD791" i="1" s="1"/>
  <c r="U791" i="1"/>
  <c r="AD799" i="1"/>
  <c r="U799" i="1"/>
  <c r="AC807" i="1"/>
  <c r="AD807" i="1" s="1"/>
  <c r="U807" i="1"/>
  <c r="AC815" i="1"/>
  <c r="AD815" i="1"/>
  <c r="U815" i="1"/>
  <c r="AC827" i="1"/>
  <c r="AD827" i="1" s="1"/>
  <c r="U827" i="1"/>
  <c r="AC829" i="1"/>
  <c r="AD829" i="1"/>
  <c r="U829" i="1"/>
  <c r="AC835" i="1"/>
  <c r="AD835" i="1"/>
  <c r="U835" i="1"/>
  <c r="AC839" i="1"/>
  <c r="AD839" i="1" s="1"/>
  <c r="AF839" i="1" s="1"/>
  <c r="AC841" i="1"/>
  <c r="AD841" i="1"/>
  <c r="U841" i="1"/>
  <c r="AC843" i="1"/>
  <c r="AD843" i="1" s="1"/>
  <c r="AC847" i="1"/>
  <c r="AD847" i="1" s="1"/>
  <c r="U847" i="1"/>
  <c r="AC849" i="1"/>
  <c r="AD849" i="1"/>
  <c r="U849" i="1"/>
  <c r="AC851" i="1"/>
  <c r="AD851" i="1" s="1"/>
  <c r="AF851" i="1" s="1"/>
  <c r="U851" i="1"/>
  <c r="AC853" i="1"/>
  <c r="AD853" i="1"/>
  <c r="U853" i="1"/>
  <c r="AC855" i="1"/>
  <c r="AD855" i="1" s="1"/>
  <c r="U855" i="1"/>
  <c r="AC857" i="1"/>
  <c r="AD857" i="1" s="1"/>
  <c r="U857" i="1"/>
  <c r="AC861" i="1"/>
  <c r="AD861" i="1" s="1"/>
  <c r="U861" i="1"/>
  <c r="AD865" i="1"/>
  <c r="U865" i="1"/>
  <c r="AC871" i="1"/>
  <c r="AD871" i="1" s="1"/>
  <c r="U871" i="1"/>
  <c r="AC873" i="1"/>
  <c r="AD873" i="1"/>
  <c r="U873" i="1"/>
  <c r="U875" i="1"/>
  <c r="AC879" i="1"/>
  <c r="AD879" i="1" s="1"/>
  <c r="U879" i="1"/>
  <c r="AC890" i="1"/>
  <c r="AD890" i="1" s="1"/>
  <c r="U890" i="1"/>
  <c r="AC818" i="1"/>
  <c r="AD818" i="1" s="1"/>
  <c r="U818" i="1"/>
  <c r="AG992" i="1"/>
  <c r="AH992" i="1" s="1"/>
  <c r="U591" i="1"/>
  <c r="AC591" i="1"/>
  <c r="AD591" i="1" s="1"/>
  <c r="U579" i="1"/>
  <c r="U587" i="1"/>
  <c r="AC587" i="1"/>
  <c r="AD587" i="1" s="1"/>
  <c r="AF587" i="1" s="1"/>
  <c r="AG610" i="1"/>
  <c r="AH610" i="1" s="1"/>
  <c r="AF626" i="1"/>
  <c r="AG626" i="1" s="1"/>
  <c r="AH626" i="1"/>
  <c r="AC590" i="1"/>
  <c r="AD590" i="1"/>
  <c r="AF590" i="1" s="1"/>
  <c r="U601" i="1"/>
  <c r="AC601" i="1"/>
  <c r="AD601" i="1" s="1"/>
  <c r="U617" i="1"/>
  <c r="AC617" i="1"/>
  <c r="AD617" i="1"/>
  <c r="AG697" i="1"/>
  <c r="AH697" i="1" s="1"/>
  <c r="AG713" i="1"/>
  <c r="AH713" i="1" s="1"/>
  <c r="U593" i="1"/>
  <c r="AC593" i="1"/>
  <c r="AD593" i="1" s="1"/>
  <c r="AF621" i="1"/>
  <c r="AG621" i="1"/>
  <c r="AH621" i="1"/>
  <c r="AB641" i="1"/>
  <c r="AG727" i="1"/>
  <c r="AH727" i="1" s="1"/>
  <c r="AC789" i="1"/>
  <c r="AD789" i="1"/>
  <c r="U789" i="1"/>
  <c r="AC797" i="1"/>
  <c r="AD797" i="1"/>
  <c r="U797" i="1"/>
  <c r="AC813" i="1"/>
  <c r="AD813" i="1"/>
  <c r="AC821" i="1"/>
  <c r="AD821" i="1" s="1"/>
  <c r="U821" i="1"/>
  <c r="AC884" i="1"/>
  <c r="AD884" i="1"/>
  <c r="U884" i="1"/>
  <c r="U894" i="1"/>
  <c r="AC908" i="1"/>
  <c r="AD908" i="1" s="1"/>
  <c r="U908" i="1"/>
  <c r="AC911" i="1"/>
  <c r="AD911" i="1"/>
  <c r="U911" i="1"/>
  <c r="U915" i="1"/>
  <c r="AC923" i="1"/>
  <c r="AD923" i="1"/>
  <c r="AC937" i="1"/>
  <c r="AD937" i="1"/>
  <c r="U937" i="1"/>
  <c r="AC940" i="1"/>
  <c r="AD940" i="1"/>
  <c r="AF940" i="1" s="1"/>
  <c r="U940" i="1"/>
  <c r="AC944" i="1"/>
  <c r="AD944" i="1"/>
  <c r="U944" i="1"/>
  <c r="AF688" i="1"/>
  <c r="AB891" i="1"/>
  <c r="AB899" i="1"/>
  <c r="AB903" i="1"/>
  <c r="AB911" i="1"/>
  <c r="AB947" i="1"/>
  <c r="AC880" i="1"/>
  <c r="AD880" i="1" s="1"/>
  <c r="U880" i="1"/>
  <c r="AC887" i="1"/>
  <c r="AD887" i="1" s="1"/>
  <c r="U887" i="1"/>
  <c r="AC889" i="1"/>
  <c r="AD889" i="1" s="1"/>
  <c r="U889" i="1"/>
  <c r="U902" i="1"/>
  <c r="AC907" i="1"/>
  <c r="AD907" i="1" s="1"/>
  <c r="AF907" i="1" s="1"/>
  <c r="AG907" i="1" s="1"/>
  <c r="AH907" i="1" s="1"/>
  <c r="U907" i="1"/>
  <c r="AC916" i="1"/>
  <c r="AD916" i="1" s="1"/>
  <c r="U916" i="1"/>
  <c r="AC920" i="1"/>
  <c r="AD920" i="1" s="1"/>
  <c r="U920" i="1"/>
  <c r="AC924" i="1"/>
  <c r="AD924" i="1"/>
  <c r="U924" i="1"/>
  <c r="AC934" i="1"/>
  <c r="AD934" i="1" s="1"/>
  <c r="AF934" i="1" s="1"/>
  <c r="U934" i="1"/>
  <c r="AC939" i="1"/>
  <c r="AD939" i="1"/>
  <c r="U939" i="1"/>
  <c r="AC946" i="1"/>
  <c r="AD946" i="1"/>
  <c r="U946" i="1"/>
  <c r="AC952" i="1"/>
  <c r="AD952" i="1" s="1"/>
  <c r="U952" i="1"/>
  <c r="AC954" i="1"/>
  <c r="AD954" i="1" s="1"/>
  <c r="AF954" i="1" s="1"/>
  <c r="AC956" i="1"/>
  <c r="AD956" i="1" s="1"/>
  <c r="U956" i="1"/>
  <c r="AD958" i="1"/>
  <c r="U958" i="1"/>
  <c r="AC806" i="1"/>
  <c r="AD806" i="1" s="1"/>
  <c r="U806" i="1"/>
  <c r="AH972" i="1"/>
  <c r="AG668" i="1"/>
  <c r="AH668" i="1" s="1"/>
  <c r="AF700" i="1"/>
  <c r="AG700" i="1" s="1"/>
  <c r="AH700" i="1"/>
  <c r="AF993" i="1"/>
  <c r="AG993" i="1"/>
  <c r="AH993" i="1" s="1"/>
  <c r="AG640" i="1"/>
  <c r="AH640" i="1" s="1"/>
  <c r="AG655" i="1"/>
  <c r="AH655" i="1" s="1"/>
  <c r="AF655" i="1"/>
  <c r="AF607" i="1"/>
  <c r="AF908" i="1"/>
  <c r="AF879" i="1"/>
  <c r="AF843" i="1"/>
  <c r="AF835" i="1"/>
  <c r="AF807" i="1"/>
  <c r="AF820" i="1"/>
  <c r="AF924" i="1"/>
  <c r="AF905" i="1"/>
  <c r="AG905" i="1" s="1"/>
  <c r="AH905" i="1" s="1"/>
  <c r="AG881" i="1"/>
  <c r="AH881" i="1" s="1"/>
  <c r="AF872" i="1"/>
  <c r="AG860" i="1"/>
  <c r="AH860" i="1" s="1"/>
  <c r="AF856" i="1"/>
  <c r="AG856" i="1"/>
  <c r="AH856" i="1" s="1"/>
  <c r="AG836" i="1"/>
  <c r="AH836" i="1" s="1"/>
  <c r="AF824" i="1"/>
  <c r="AG811" i="1"/>
  <c r="AH811" i="1" s="1"/>
  <c r="AF795" i="1"/>
  <c r="AG816" i="1"/>
  <c r="AH816" i="1" s="1"/>
  <c r="AG940" i="1"/>
  <c r="AH940" i="1"/>
  <c r="AF957" i="1"/>
  <c r="AF899" i="1"/>
  <c r="AG899" i="1" s="1"/>
  <c r="AH899" i="1" s="1"/>
  <c r="AF944" i="1"/>
  <c r="AG948" i="1"/>
  <c r="AH948" i="1"/>
  <c r="AF817" i="1"/>
  <c r="AG817" i="1" s="1"/>
  <c r="AH817" i="1" s="1"/>
  <c r="AF806" i="1"/>
  <c r="AG806" i="1"/>
  <c r="AH806" i="1" s="1"/>
  <c r="AF952" i="1"/>
  <c r="AF946" i="1"/>
  <c r="AG934" i="1"/>
  <c r="AH934" i="1" s="1"/>
  <c r="AF920" i="1"/>
  <c r="AF889" i="1"/>
  <c r="AF880" i="1"/>
  <c r="AF593" i="1"/>
  <c r="AG657" i="1"/>
  <c r="AH657" i="1" s="1"/>
  <c r="AG901" i="1"/>
  <c r="AH901" i="1" s="1"/>
  <c r="AF850" i="1"/>
  <c r="AG850" i="1"/>
  <c r="AH850" i="1" s="1"/>
  <c r="AF838" i="1"/>
  <c r="AG826" i="1"/>
  <c r="AH826" i="1" s="1"/>
  <c r="AF792" i="1"/>
  <c r="AF617" i="1"/>
  <c r="AG617" i="1" s="1"/>
  <c r="AH617" i="1" s="1"/>
  <c r="AF818" i="1"/>
  <c r="AF861" i="1"/>
  <c r="AF849" i="1"/>
  <c r="AF799" i="1"/>
  <c r="AF812" i="1"/>
  <c r="AG812" i="1" s="1"/>
  <c r="AH812" i="1" s="1"/>
  <c r="AF810" i="1"/>
  <c r="AG810" i="1" s="1"/>
  <c r="AH810" i="1" s="1"/>
  <c r="AH891" i="1"/>
  <c r="AF959" i="1"/>
  <c r="AG922" i="1"/>
  <c r="AH922" i="1" s="1"/>
  <c r="AF827" i="1"/>
  <c r="AG827" i="1" s="1"/>
  <c r="AH827" i="1" s="1"/>
  <c r="AF945" i="1"/>
  <c r="AF888" i="1"/>
  <c r="AG888" i="1" s="1"/>
  <c r="AH888" i="1" s="1"/>
  <c r="R509" i="1"/>
  <c r="S509" i="1"/>
  <c r="R480" i="1"/>
  <c r="S480" i="1" s="1"/>
  <c r="T465" i="1"/>
  <c r="U465" i="1" s="1"/>
  <c r="T463" i="1"/>
  <c r="U463" i="1" s="1"/>
  <c r="T423" i="1"/>
  <c r="T466" i="1"/>
  <c r="V468" i="1"/>
  <c r="V505" i="1"/>
  <c r="T507" i="1"/>
  <c r="R485" i="1"/>
  <c r="S485" i="1" s="1"/>
  <c r="R488" i="1"/>
  <c r="S488" i="1"/>
  <c r="AA479" i="1"/>
  <c r="AA48" i="1"/>
  <c r="T503" i="1"/>
  <c r="U503" i="1" s="1"/>
  <c r="T456" i="1"/>
  <c r="U456" i="1"/>
  <c r="R505" i="1"/>
  <c r="S505" i="1"/>
  <c r="T502" i="1"/>
  <c r="U502" i="1" s="1"/>
  <c r="R534" i="1"/>
  <c r="S534" i="1" s="1"/>
  <c r="R516" i="1"/>
  <c r="S516" i="1" s="1"/>
  <c r="R508" i="1"/>
  <c r="S508" i="1" s="1"/>
  <c r="T504" i="1"/>
  <c r="AB504" i="1" s="1"/>
  <c r="R502" i="1"/>
  <c r="S502" i="1"/>
  <c r="T499" i="1"/>
  <c r="AB499" i="1"/>
  <c r="AC499" i="1"/>
  <c r="AD499" i="1"/>
  <c r="R494" i="1"/>
  <c r="S494" i="1"/>
  <c r="R487" i="1"/>
  <c r="S487" i="1" s="1"/>
  <c r="AA486" i="1"/>
  <c r="T485" i="1"/>
  <c r="U485" i="1" s="1"/>
  <c r="R484" i="1"/>
  <c r="S484" i="1"/>
  <c r="R529" i="1"/>
  <c r="S529" i="1" s="1"/>
  <c r="T518" i="1"/>
  <c r="R504" i="1"/>
  <c r="S504" i="1" s="1"/>
  <c r="R503" i="1"/>
  <c r="S503" i="1"/>
  <c r="R466" i="1"/>
  <c r="S466" i="1"/>
  <c r="R458" i="1"/>
  <c r="S458" i="1" s="1"/>
  <c r="R429" i="1"/>
  <c r="S429" i="1"/>
  <c r="T500" i="1"/>
  <c r="U500" i="1" s="1"/>
  <c r="V473" i="1"/>
  <c r="T473" i="1"/>
  <c r="T475" i="1"/>
  <c r="U475" i="1"/>
  <c r="V475" i="1"/>
  <c r="V467" i="1"/>
  <c r="T467" i="1"/>
  <c r="AC467" i="1" s="1"/>
  <c r="U467" i="1"/>
  <c r="T438" i="1"/>
  <c r="AB438" i="1" s="1"/>
  <c r="R532" i="1"/>
  <c r="S532" i="1" s="1"/>
  <c r="T529" i="1"/>
  <c r="R525" i="1"/>
  <c r="S525" i="1" s="1"/>
  <c r="R515" i="1"/>
  <c r="S515" i="1"/>
  <c r="R454" i="1"/>
  <c r="S454" i="1" s="1"/>
  <c r="R453" i="1"/>
  <c r="S453" i="1" s="1"/>
  <c r="R448" i="1"/>
  <c r="S448" i="1" s="1"/>
  <c r="R535" i="1"/>
  <c r="S535" i="1" s="1"/>
  <c r="R526" i="1"/>
  <c r="S526" i="1" s="1"/>
  <c r="AA453" i="1"/>
  <c r="AA404" i="1"/>
  <c r="T530" i="1"/>
  <c r="U530" i="1"/>
  <c r="AB529" i="1"/>
  <c r="R528" i="1"/>
  <c r="S528" i="1"/>
  <c r="R527" i="1"/>
  <c r="S527" i="1"/>
  <c r="R491" i="1"/>
  <c r="S491" i="1"/>
  <c r="R490" i="1"/>
  <c r="S490" i="1" s="1"/>
  <c r="T516" i="1"/>
  <c r="T478" i="1"/>
  <c r="U478" i="1" s="1"/>
  <c r="T457" i="1"/>
  <c r="AC457" i="1" s="1"/>
  <c r="U457" i="1"/>
  <c r="T464" i="1"/>
  <c r="U464" i="1" s="1"/>
  <c r="AA535" i="1"/>
  <c r="T534" i="1"/>
  <c r="U534" i="1"/>
  <c r="T531" i="1"/>
  <c r="U531" i="1" s="1"/>
  <c r="R530" i="1"/>
  <c r="S530" i="1"/>
  <c r="R524" i="1"/>
  <c r="S524" i="1" s="1"/>
  <c r="R519" i="1"/>
  <c r="S519" i="1"/>
  <c r="R514" i="1"/>
  <c r="S514" i="1" s="1"/>
  <c r="R513" i="1"/>
  <c r="S513" i="1"/>
  <c r="R510" i="1"/>
  <c r="S510" i="1" s="1"/>
  <c r="T508" i="1"/>
  <c r="U508" i="1"/>
  <c r="R507" i="1"/>
  <c r="S507" i="1" s="1"/>
  <c r="R497" i="1"/>
  <c r="S497" i="1" s="1"/>
  <c r="AA493" i="1"/>
  <c r="R493" i="1"/>
  <c r="S493" i="1" s="1"/>
  <c r="R486" i="1"/>
  <c r="S486" i="1"/>
  <c r="T480" i="1"/>
  <c r="U480" i="1"/>
  <c r="AA478" i="1"/>
  <c r="R478" i="1"/>
  <c r="S478" i="1" s="1"/>
  <c r="R477" i="1"/>
  <c r="S477" i="1"/>
  <c r="R474" i="1"/>
  <c r="S474" i="1"/>
  <c r="R471" i="1"/>
  <c r="S471" i="1"/>
  <c r="R470" i="1"/>
  <c r="S470" i="1" s="1"/>
  <c r="R469" i="1"/>
  <c r="S469" i="1"/>
  <c r="R467" i="1"/>
  <c r="S467" i="1" s="1"/>
  <c r="R459" i="1"/>
  <c r="S459" i="1"/>
  <c r="T458" i="1"/>
  <c r="U468" i="1"/>
  <c r="V488" i="1"/>
  <c r="T488" i="1"/>
  <c r="U488" i="1" s="1"/>
  <c r="V452" i="1"/>
  <c r="T452" i="1"/>
  <c r="U452" i="1"/>
  <c r="V535" i="1"/>
  <c r="T535" i="1"/>
  <c r="T474" i="1"/>
  <c r="U474" i="1"/>
  <c r="V486" i="1"/>
  <c r="T486" i="1"/>
  <c r="R483" i="1"/>
  <c r="S483" i="1" s="1"/>
  <c r="T481" i="1"/>
  <c r="U481" i="1" s="1"/>
  <c r="AA471" i="1"/>
  <c r="AA468" i="1"/>
  <c r="AB468" i="1"/>
  <c r="AC468" i="1"/>
  <c r="AD468" i="1" s="1"/>
  <c r="AA467" i="1"/>
  <c r="AB467" i="1"/>
  <c r="AD467" i="1"/>
  <c r="AF467" i="1" s="1"/>
  <c r="AG467" i="1"/>
  <c r="AH467" i="1" s="1"/>
  <c r="R537" i="1"/>
  <c r="S537" i="1"/>
  <c r="V512" i="1"/>
  <c r="T512" i="1"/>
  <c r="U512" i="1"/>
  <c r="R492" i="1"/>
  <c r="S492" i="1"/>
  <c r="V491" i="1"/>
  <c r="T491" i="1"/>
  <c r="U491" i="1"/>
  <c r="R456" i="1"/>
  <c r="S456" i="1" s="1"/>
  <c r="T454" i="1"/>
  <c r="U454" i="1" s="1"/>
  <c r="T471" i="1"/>
  <c r="U471" i="1"/>
  <c r="AG471" i="1" s="1"/>
  <c r="AH471" i="1" s="1"/>
  <c r="V511" i="1"/>
  <c r="T511" i="1"/>
  <c r="AC511" i="1"/>
  <c r="AD511" i="1" s="1"/>
  <c r="AF511" i="1"/>
  <c r="T496" i="1"/>
  <c r="U496" i="1" s="1"/>
  <c r="T509" i="1"/>
  <c r="AB509" i="1"/>
  <c r="R536" i="1"/>
  <c r="S536" i="1" s="1"/>
  <c r="V533" i="1"/>
  <c r="T533" i="1"/>
  <c r="V532" i="1"/>
  <c r="T532" i="1"/>
  <c r="U532" i="1"/>
  <c r="AA485" i="1"/>
  <c r="AB485" i="1" s="1"/>
  <c r="V446" i="1"/>
  <c r="R531" i="1"/>
  <c r="S531" i="1"/>
  <c r="R522" i="1"/>
  <c r="S522" i="1" s="1"/>
  <c r="T521" i="1"/>
  <c r="U521" i="1"/>
  <c r="R520" i="1"/>
  <c r="S520" i="1"/>
  <c r="R518" i="1"/>
  <c r="S518" i="1"/>
  <c r="R512" i="1"/>
  <c r="S512" i="1" s="1"/>
  <c r="T510" i="1"/>
  <c r="T506" i="1"/>
  <c r="U506" i="1"/>
  <c r="T501" i="1"/>
  <c r="T492" i="1"/>
  <c r="U492" i="1" s="1"/>
  <c r="T477" i="1"/>
  <c r="AA474" i="1"/>
  <c r="AB474" i="1" s="1"/>
  <c r="AC474" i="1"/>
  <c r="AD474" i="1" s="1"/>
  <c r="AA469" i="1"/>
  <c r="AA460" i="1"/>
  <c r="AA452" i="1"/>
  <c r="AC452" i="1"/>
  <c r="AD452" i="1" s="1"/>
  <c r="AF452" i="1" s="1"/>
  <c r="T441" i="1"/>
  <c r="AC441" i="1"/>
  <c r="R533" i="1"/>
  <c r="S533" i="1"/>
  <c r="T526" i="1"/>
  <c r="U526" i="1"/>
  <c r="R501" i="1"/>
  <c r="S501" i="1" s="1"/>
  <c r="R496" i="1"/>
  <c r="S496" i="1"/>
  <c r="R495" i="1"/>
  <c r="S495" i="1"/>
  <c r="T493" i="1"/>
  <c r="AC493" i="1" s="1"/>
  <c r="U493" i="1"/>
  <c r="T483" i="1"/>
  <c r="AA482" i="1"/>
  <c r="AA477" i="1"/>
  <c r="AB477" i="1" s="1"/>
  <c r="T482" i="1"/>
  <c r="U482" i="1"/>
  <c r="V495" i="1"/>
  <c r="T495" i="1"/>
  <c r="AC495" i="1"/>
  <c r="AD495" i="1" s="1"/>
  <c r="R479" i="1"/>
  <c r="S479" i="1" s="1"/>
  <c r="AA455" i="1"/>
  <c r="AB455" i="1" s="1"/>
  <c r="R455" i="1"/>
  <c r="S455" i="1" s="1"/>
  <c r="V476" i="1"/>
  <c r="T476" i="1"/>
  <c r="U476" i="1" s="1"/>
  <c r="T487" i="1"/>
  <c r="U487" i="1" s="1"/>
  <c r="T498" i="1"/>
  <c r="U498" i="1"/>
  <c r="T489" i="1"/>
  <c r="AA496" i="1"/>
  <c r="V470" i="1"/>
  <c r="T470" i="1"/>
  <c r="U470" i="1" s="1"/>
  <c r="V460" i="1"/>
  <c r="T460" i="1"/>
  <c r="AC460" i="1" s="1"/>
  <c r="AD460" i="1" s="1"/>
  <c r="U460" i="1"/>
  <c r="AB493" i="1"/>
  <c r="T494" i="1"/>
  <c r="U494" i="1" s="1"/>
  <c r="AA461" i="1"/>
  <c r="T459" i="1"/>
  <c r="U459" i="1" s="1"/>
  <c r="R473" i="1"/>
  <c r="S473" i="1"/>
  <c r="R465" i="1"/>
  <c r="S465" i="1"/>
  <c r="R464" i="1"/>
  <c r="S464" i="1" s="1"/>
  <c r="R461" i="1"/>
  <c r="S461" i="1" s="1"/>
  <c r="AA456" i="1"/>
  <c r="AA432" i="1"/>
  <c r="V420" i="1"/>
  <c r="R499" i="1"/>
  <c r="S499" i="1"/>
  <c r="AA475" i="1"/>
  <c r="AB475" i="1" s="1"/>
  <c r="R422" i="1"/>
  <c r="S422" i="1" s="1"/>
  <c r="AC571" i="1"/>
  <c r="AD571" i="1" s="1"/>
  <c r="AF571" i="1" s="1"/>
  <c r="AF528" i="1"/>
  <c r="U561" i="1"/>
  <c r="U511" i="1"/>
  <c r="U546" i="1"/>
  <c r="AB546" i="1"/>
  <c r="AC546" i="1"/>
  <c r="AD546" i="1"/>
  <c r="AF546" i="1" s="1"/>
  <c r="T569" i="1"/>
  <c r="AB569" i="1"/>
  <c r="U564" i="1"/>
  <c r="AC564" i="1"/>
  <c r="AD564" i="1" s="1"/>
  <c r="AF564" i="1"/>
  <c r="AB561" i="1"/>
  <c r="V543" i="1"/>
  <c r="T543" i="1"/>
  <c r="AB543" i="1"/>
  <c r="V540" i="1"/>
  <c r="T540" i="1"/>
  <c r="AC540" i="1" s="1"/>
  <c r="U540" i="1"/>
  <c r="AB585" i="1"/>
  <c r="U585" i="1"/>
  <c r="AB577" i="1"/>
  <c r="T577" i="1"/>
  <c r="U565" i="1"/>
  <c r="AC565" i="1"/>
  <c r="AD565" i="1" s="1"/>
  <c r="AC555" i="1"/>
  <c r="AD555" i="1" s="1"/>
  <c r="AF555" i="1" s="1"/>
  <c r="U555" i="1"/>
  <c r="AG555" i="1" s="1"/>
  <c r="AH555" i="1" s="1"/>
  <c r="V583" i="1"/>
  <c r="T583" i="1"/>
  <c r="V581" i="1"/>
  <c r="T581" i="1"/>
  <c r="V580" i="1"/>
  <c r="T580" i="1"/>
  <c r="V572" i="1"/>
  <c r="T572" i="1"/>
  <c r="AC572" i="1" s="1"/>
  <c r="T525" i="1"/>
  <c r="AB525" i="1"/>
  <c r="AC518" i="1"/>
  <c r="AD518" i="1"/>
  <c r="AF518" i="1" s="1"/>
  <c r="U518" i="1"/>
  <c r="AD493" i="1"/>
  <c r="V453" i="1"/>
  <c r="T453" i="1"/>
  <c r="AC453" i="1" s="1"/>
  <c r="AD453" i="1" s="1"/>
  <c r="AF453" i="1" s="1"/>
  <c r="V449" i="1"/>
  <c r="T432" i="1"/>
  <c r="T430" i="1"/>
  <c r="U541" i="1"/>
  <c r="AC541" i="1"/>
  <c r="AD541" i="1" s="1"/>
  <c r="AC585" i="1"/>
  <c r="AD585" i="1"/>
  <c r="V574" i="1"/>
  <c r="T574" i="1"/>
  <c r="AB565" i="1"/>
  <c r="AB518" i="1"/>
  <c r="AB542" i="1"/>
  <c r="AC542" i="1"/>
  <c r="AD542" i="1" s="1"/>
  <c r="AF542" i="1"/>
  <c r="AG542" i="1" s="1"/>
  <c r="AH542" i="1" s="1"/>
  <c r="T586" i="1"/>
  <c r="AB586" i="1" s="1"/>
  <c r="T536" i="1"/>
  <c r="V568" i="1"/>
  <c r="AB556" i="1"/>
  <c r="V563" i="1"/>
  <c r="R586" i="1"/>
  <c r="S586" i="1"/>
  <c r="T570" i="1"/>
  <c r="AA545" i="1"/>
  <c r="AB545" i="1" s="1"/>
  <c r="AA528" i="1"/>
  <c r="AB528" i="1" s="1"/>
  <c r="AA489" i="1"/>
  <c r="AB571" i="1"/>
  <c r="AB564" i="1"/>
  <c r="V556" i="1"/>
  <c r="R585" i="1"/>
  <c r="S585" i="1"/>
  <c r="R584" i="1"/>
  <c r="S584" i="1"/>
  <c r="R582" i="1"/>
  <c r="S582" i="1" s="1"/>
  <c r="R577" i="1"/>
  <c r="S577" i="1" s="1"/>
  <c r="AB576" i="1"/>
  <c r="R567" i="1"/>
  <c r="S567" i="1"/>
  <c r="AA524" i="1"/>
  <c r="R541" i="1"/>
  <c r="S541" i="1"/>
  <c r="AD538" i="1"/>
  <c r="AF538" i="1" s="1"/>
  <c r="AA527" i="1"/>
  <c r="R523" i="1"/>
  <c r="S523" i="1"/>
  <c r="T517" i="1"/>
  <c r="R506" i="1"/>
  <c r="S506" i="1" s="1"/>
  <c r="R489" i="1"/>
  <c r="S489" i="1"/>
  <c r="AA457" i="1"/>
  <c r="R574" i="1"/>
  <c r="S574" i="1"/>
  <c r="R573" i="1"/>
  <c r="S573" i="1"/>
  <c r="R571" i="1"/>
  <c r="S571" i="1" s="1"/>
  <c r="R555" i="1"/>
  <c r="S555" i="1"/>
  <c r="T527" i="1"/>
  <c r="U527" i="1"/>
  <c r="T522" i="1"/>
  <c r="R517" i="1"/>
  <c r="S517" i="1" s="1"/>
  <c r="T514" i="1"/>
  <c r="AC514" i="1" s="1"/>
  <c r="AD514" i="1" s="1"/>
  <c r="AF514" i="1" s="1"/>
  <c r="R511" i="1"/>
  <c r="S511" i="1"/>
  <c r="AA500" i="1"/>
  <c r="AB500" i="1"/>
  <c r="AC500" i="1"/>
  <c r="AD500" i="1" s="1"/>
  <c r="AA480" i="1"/>
  <c r="T479" i="1"/>
  <c r="R462" i="1"/>
  <c r="S462" i="1" s="1"/>
  <c r="R457" i="1"/>
  <c r="S457" i="1"/>
  <c r="R424" i="1"/>
  <c r="S424" i="1" s="1"/>
  <c r="AA511" i="1"/>
  <c r="AB511" i="1"/>
  <c r="R468" i="1"/>
  <c r="S468" i="1" s="1"/>
  <c r="T455" i="1"/>
  <c r="U455" i="1"/>
  <c r="T451" i="1"/>
  <c r="U451" i="1" s="1"/>
  <c r="T89" i="1"/>
  <c r="AG546" i="1"/>
  <c r="AH546" i="1"/>
  <c r="AE473" i="1"/>
  <c r="AA473" i="1"/>
  <c r="V462" i="1"/>
  <c r="T462" i="1"/>
  <c r="AC462" i="1" s="1"/>
  <c r="V461" i="1"/>
  <c r="T461" i="1"/>
  <c r="AB516" i="1"/>
  <c r="AC516" i="1"/>
  <c r="AD516" i="1" s="1"/>
  <c r="AF516" i="1" s="1"/>
  <c r="AG516" i="1" s="1"/>
  <c r="AH516" i="1" s="1"/>
  <c r="U516" i="1"/>
  <c r="U504" i="1"/>
  <c r="U544" i="1"/>
  <c r="AB544" i="1"/>
  <c r="AC544" i="1"/>
  <c r="AD544" i="1" s="1"/>
  <c r="AC549" i="1"/>
  <c r="AD549" i="1" s="1"/>
  <c r="AF549" i="1" s="1"/>
  <c r="AB549" i="1"/>
  <c r="T578" i="1"/>
  <c r="V578" i="1"/>
  <c r="V573" i="1"/>
  <c r="T573" i="1"/>
  <c r="V472" i="1"/>
  <c r="T472" i="1"/>
  <c r="V42" i="1"/>
  <c r="AF548" i="1"/>
  <c r="AG548" i="1"/>
  <c r="AH548" i="1" s="1"/>
  <c r="U520" i="1"/>
  <c r="AB520" i="1"/>
  <c r="AD520" i="1"/>
  <c r="U505" i="1"/>
  <c r="AB505" i="1"/>
  <c r="AC505" i="1"/>
  <c r="AD505" i="1"/>
  <c r="AG553" i="1"/>
  <c r="AH553" i="1" s="1"/>
  <c r="AC554" i="1"/>
  <c r="AD554" i="1"/>
  <c r="U554" i="1"/>
  <c r="AB554" i="1"/>
  <c r="T523" i="1"/>
  <c r="AC523" i="1" s="1"/>
  <c r="AD523" i="1" s="1"/>
  <c r="AF523" i="1" s="1"/>
  <c r="AB552" i="1"/>
  <c r="AC552" i="1"/>
  <c r="AD552" i="1" s="1"/>
  <c r="U552" i="1"/>
  <c r="U507" i="1"/>
  <c r="AG507" i="1" s="1"/>
  <c r="AH507" i="1" s="1"/>
  <c r="AB507" i="1"/>
  <c r="AC507" i="1"/>
  <c r="AD507" i="1"/>
  <c r="AF507" i="1" s="1"/>
  <c r="U566" i="1"/>
  <c r="AC566" i="1"/>
  <c r="AD566" i="1" s="1"/>
  <c r="AB566" i="1"/>
  <c r="AA487" i="1"/>
  <c r="AG571" i="1"/>
  <c r="AH571" i="1" s="1"/>
  <c r="AB582" i="1"/>
  <c r="AC582" i="1"/>
  <c r="AD582" i="1"/>
  <c r="AF582" i="1" s="1"/>
  <c r="AB581" i="1"/>
  <c r="AB557" i="1"/>
  <c r="AC557" i="1"/>
  <c r="AD557" i="1"/>
  <c r="AF557" i="1" s="1"/>
  <c r="U545" i="1"/>
  <c r="AC545" i="1"/>
  <c r="AD545" i="1" s="1"/>
  <c r="T560" i="1"/>
  <c r="V559" i="1"/>
  <c r="T559" i="1"/>
  <c r="AG561" i="1"/>
  <c r="AH561" i="1"/>
  <c r="V584" i="1"/>
  <c r="AA551" i="1"/>
  <c r="AB551" i="1" s="1"/>
  <c r="AC551" i="1"/>
  <c r="AD551" i="1"/>
  <c r="R548" i="1"/>
  <c r="S548" i="1"/>
  <c r="AB540" i="1"/>
  <c r="AD540" i="1"/>
  <c r="AF540" i="1" s="1"/>
  <c r="V539" i="1"/>
  <c r="T539" i="1"/>
  <c r="AA523" i="1"/>
  <c r="AB523" i="1" s="1"/>
  <c r="AA515" i="1"/>
  <c r="AC584" i="1"/>
  <c r="AD584" i="1"/>
  <c r="AB584" i="1"/>
  <c r="U576" i="1"/>
  <c r="AC576" i="1"/>
  <c r="AD576" i="1" s="1"/>
  <c r="AF576" i="1" s="1"/>
  <c r="U551" i="1"/>
  <c r="AA550" i="1"/>
  <c r="AB550" i="1" s="1"/>
  <c r="AC550" i="1"/>
  <c r="AD550" i="1"/>
  <c r="U547" i="1"/>
  <c r="AC547" i="1"/>
  <c r="AD547" i="1"/>
  <c r="AF547" i="1" s="1"/>
  <c r="T537" i="1"/>
  <c r="U537" i="1" s="1"/>
  <c r="V537" i="1"/>
  <c r="T524" i="1"/>
  <c r="U524" i="1" s="1"/>
  <c r="AB524" i="1"/>
  <c r="V519" i="1"/>
  <c r="T519" i="1"/>
  <c r="V497" i="1"/>
  <c r="T497" i="1"/>
  <c r="AA465" i="1"/>
  <c r="AB465" i="1" s="1"/>
  <c r="AC465" i="1"/>
  <c r="AD465" i="1"/>
  <c r="AA464" i="1"/>
  <c r="AB464" i="1" s="1"/>
  <c r="AA463" i="1"/>
  <c r="AB463" i="1"/>
  <c r="AC463" i="1"/>
  <c r="AD463" i="1"/>
  <c r="AB531" i="1"/>
  <c r="AB532" i="1"/>
  <c r="AC532" i="1"/>
  <c r="AD532" i="1"/>
  <c r="U543" i="1"/>
  <c r="AC543" i="1"/>
  <c r="AD543" i="1"/>
  <c r="AB555" i="1"/>
  <c r="AB579" i="1"/>
  <c r="V575" i="1"/>
  <c r="T575" i="1"/>
  <c r="R564" i="1"/>
  <c r="S564" i="1" s="1"/>
  <c r="AA470" i="1"/>
  <c r="AB470" i="1" s="1"/>
  <c r="AC470" i="1"/>
  <c r="AD470" i="1"/>
  <c r="AF470" i="1" s="1"/>
  <c r="T567" i="1"/>
  <c r="T558" i="1"/>
  <c r="T515" i="1"/>
  <c r="U515" i="1" s="1"/>
  <c r="T513" i="1"/>
  <c r="AB513" i="1" s="1"/>
  <c r="T490" i="1"/>
  <c r="U490" i="1" s="1"/>
  <c r="V490" i="1"/>
  <c r="AA483" i="1"/>
  <c r="AA466" i="1"/>
  <c r="AB466" i="1"/>
  <c r="AA459" i="1"/>
  <c r="AB459" i="1" s="1"/>
  <c r="AA435" i="1"/>
  <c r="R476" i="1"/>
  <c r="S476" i="1" s="1"/>
  <c r="AA472" i="1"/>
  <c r="V463" i="1"/>
  <c r="AA462" i="1"/>
  <c r="AA458" i="1"/>
  <c r="R539" i="1"/>
  <c r="S539" i="1" s="1"/>
  <c r="AA481" i="1"/>
  <c r="AB481" i="1" s="1"/>
  <c r="R500" i="1"/>
  <c r="S500" i="1"/>
  <c r="R498" i="1"/>
  <c r="S498" i="1" s="1"/>
  <c r="R482" i="1"/>
  <c r="S482" i="1"/>
  <c r="R475" i="1"/>
  <c r="S475" i="1" s="1"/>
  <c r="T469" i="1"/>
  <c r="AA454" i="1"/>
  <c r="AB454" i="1" s="1"/>
  <c r="T484" i="1"/>
  <c r="U484" i="1" s="1"/>
  <c r="R463" i="1"/>
  <c r="S463" i="1"/>
  <c r="R460" i="1"/>
  <c r="S460" i="1"/>
  <c r="V215" i="1"/>
  <c r="V98" i="1"/>
  <c r="V77" i="1"/>
  <c r="V402" i="1"/>
  <c r="V380" i="1"/>
  <c r="AE37" i="1"/>
  <c r="V129" i="1"/>
  <c r="T65" i="1"/>
  <c r="U65" i="1" s="1"/>
  <c r="AE111" i="1"/>
  <c r="AA112" i="1"/>
  <c r="AB506" i="1"/>
  <c r="AC506" i="1"/>
  <c r="AD506" i="1"/>
  <c r="AF506" i="1"/>
  <c r="U495" i="1"/>
  <c r="U499" i="1"/>
  <c r="AB503" i="1"/>
  <c r="AC503" i="1"/>
  <c r="AD503" i="1" s="1"/>
  <c r="AB502" i="1"/>
  <c r="AC464" i="1"/>
  <c r="AD464" i="1" s="1"/>
  <c r="AF464" i="1" s="1"/>
  <c r="AB473" i="1"/>
  <c r="AB480" i="1"/>
  <c r="AC480" i="1"/>
  <c r="AD480" i="1" s="1"/>
  <c r="AC485" i="1"/>
  <c r="AD485" i="1"/>
  <c r="AC498" i="1"/>
  <c r="AD498" i="1"/>
  <c r="AB508" i="1"/>
  <c r="AB456" i="1"/>
  <c r="AC456" i="1"/>
  <c r="AD456" i="1" s="1"/>
  <c r="AF456" i="1"/>
  <c r="AG456" i="1"/>
  <c r="AH456" i="1" s="1"/>
  <c r="AB457" i="1"/>
  <c r="AD457" i="1"/>
  <c r="AF457" i="1"/>
  <c r="AG518" i="1"/>
  <c r="AH518" i="1" s="1"/>
  <c r="AC459" i="1"/>
  <c r="AD459" i="1"/>
  <c r="AF459" i="1"/>
  <c r="AB478" i="1"/>
  <c r="AC508" i="1"/>
  <c r="AD508" i="1" s="1"/>
  <c r="AF508" i="1" s="1"/>
  <c r="AB487" i="1"/>
  <c r="AC487" i="1"/>
  <c r="AD487" i="1" s="1"/>
  <c r="AF487" i="1" s="1"/>
  <c r="AC478" i="1"/>
  <c r="AD478" i="1" s="1"/>
  <c r="AG478" i="1" s="1"/>
  <c r="AH478" i="1" s="1"/>
  <c r="AF478" i="1"/>
  <c r="AC494" i="1"/>
  <c r="AD494" i="1"/>
  <c r="AF494" i="1" s="1"/>
  <c r="AG494" i="1"/>
  <c r="AH494" i="1"/>
  <c r="AB495" i="1"/>
  <c r="AC534" i="1"/>
  <c r="AD534" i="1"/>
  <c r="AC475" i="1"/>
  <c r="AD475" i="1"/>
  <c r="AF475" i="1"/>
  <c r="AB527" i="1"/>
  <c r="AC527" i="1"/>
  <c r="AD527" i="1"/>
  <c r="AF527" i="1" s="1"/>
  <c r="AG527" i="1"/>
  <c r="AH527" i="1" s="1"/>
  <c r="AB471" i="1"/>
  <c r="AC471" i="1"/>
  <c r="AD471" i="1"/>
  <c r="AF471" i="1" s="1"/>
  <c r="AB496" i="1"/>
  <c r="AC496" i="1"/>
  <c r="AD496" i="1"/>
  <c r="AB530" i="1"/>
  <c r="AC530" i="1"/>
  <c r="AD530" i="1" s="1"/>
  <c r="AF530" i="1" s="1"/>
  <c r="AB534" i="1"/>
  <c r="AF468" i="1"/>
  <c r="AG468" i="1"/>
  <c r="AH468" i="1" s="1"/>
  <c r="AB488" i="1"/>
  <c r="AC488" i="1"/>
  <c r="AD488" i="1" s="1"/>
  <c r="AF488" i="1"/>
  <c r="AC454" i="1"/>
  <c r="AD454" i="1"/>
  <c r="AF454" i="1" s="1"/>
  <c r="AG454" i="1"/>
  <c r="AH454" i="1" s="1"/>
  <c r="AB498" i="1"/>
  <c r="U510" i="1"/>
  <c r="AB510" i="1"/>
  <c r="AC510" i="1"/>
  <c r="AD510" i="1"/>
  <c r="AF510" i="1" s="1"/>
  <c r="U509" i="1"/>
  <c r="AC509" i="1"/>
  <c r="AD509" i="1" s="1"/>
  <c r="U535" i="1"/>
  <c r="AC535" i="1"/>
  <c r="AD535" i="1"/>
  <c r="AC481" i="1"/>
  <c r="AD481" i="1"/>
  <c r="AB535" i="1"/>
  <c r="AB521" i="1"/>
  <c r="AC521" i="1"/>
  <c r="AD521" i="1"/>
  <c r="AF521" i="1"/>
  <c r="AC433" i="1"/>
  <c r="AD433" i="1" s="1"/>
  <c r="AF433" i="1"/>
  <c r="AB494" i="1"/>
  <c r="AB512" i="1"/>
  <c r="AC512" i="1"/>
  <c r="AD512" i="1"/>
  <c r="AB482" i="1"/>
  <c r="AC482" i="1"/>
  <c r="AD482" i="1" s="1"/>
  <c r="AF482" i="1" s="1"/>
  <c r="AB476" i="1"/>
  <c r="AC476" i="1"/>
  <c r="AD476" i="1"/>
  <c r="AF476" i="1"/>
  <c r="U514" i="1"/>
  <c r="AB453" i="1"/>
  <c r="AC570" i="1"/>
  <c r="AD570" i="1" s="1"/>
  <c r="U570" i="1"/>
  <c r="AB570" i="1"/>
  <c r="AC525" i="1"/>
  <c r="AD525" i="1" s="1"/>
  <c r="U525" i="1"/>
  <c r="AC580" i="1"/>
  <c r="AD580" i="1" s="1"/>
  <c r="AB580" i="1"/>
  <c r="U580" i="1"/>
  <c r="AC583" i="1"/>
  <c r="AD583" i="1"/>
  <c r="AB583" i="1"/>
  <c r="U583" i="1"/>
  <c r="U569" i="1"/>
  <c r="AC569" i="1"/>
  <c r="AD569" i="1"/>
  <c r="U517" i="1"/>
  <c r="AB517" i="1"/>
  <c r="AC517" i="1"/>
  <c r="AD517" i="1"/>
  <c r="AC455" i="1"/>
  <c r="AD455" i="1" s="1"/>
  <c r="AF455" i="1"/>
  <c r="AG455" i="1" s="1"/>
  <c r="AH455" i="1" s="1"/>
  <c r="U577" i="1"/>
  <c r="AC577" i="1"/>
  <c r="AD577" i="1" s="1"/>
  <c r="AF577" i="1" s="1"/>
  <c r="U586" i="1"/>
  <c r="AC586" i="1"/>
  <c r="AD586" i="1" s="1"/>
  <c r="AF586" i="1" s="1"/>
  <c r="AC522" i="1"/>
  <c r="AD522" i="1" s="1"/>
  <c r="AD572" i="1"/>
  <c r="AF465" i="1"/>
  <c r="AG557" i="1"/>
  <c r="AH557" i="1" s="1"/>
  <c r="AF481" i="1"/>
  <c r="AG481" i="1" s="1"/>
  <c r="AH481" i="1" s="1"/>
  <c r="AF551" i="1"/>
  <c r="AB484" i="1"/>
  <c r="U469" i="1"/>
  <c r="AB469" i="1"/>
  <c r="AC469" i="1"/>
  <c r="AD469" i="1" s="1"/>
  <c r="AF469" i="1" s="1"/>
  <c r="U558" i="1"/>
  <c r="AC558" i="1"/>
  <c r="AD558" i="1" s="1"/>
  <c r="AB558" i="1"/>
  <c r="AC575" i="1"/>
  <c r="AD575" i="1"/>
  <c r="U575" i="1"/>
  <c r="AB575" i="1"/>
  <c r="AF543" i="1"/>
  <c r="AC497" i="1"/>
  <c r="AD497" i="1" s="1"/>
  <c r="AF584" i="1"/>
  <c r="AB559" i="1"/>
  <c r="U559" i="1"/>
  <c r="AC559" i="1"/>
  <c r="AD559" i="1" s="1"/>
  <c r="AG582" i="1"/>
  <c r="AH582" i="1"/>
  <c r="AF520" i="1"/>
  <c r="AG520" i="1"/>
  <c r="AH520" i="1" s="1"/>
  <c r="AC472" i="1"/>
  <c r="AD472" i="1"/>
  <c r="AB490" i="1"/>
  <c r="AC490" i="1"/>
  <c r="AD490" i="1" s="1"/>
  <c r="AC524" i="1"/>
  <c r="AD524" i="1"/>
  <c r="AF524" i="1" s="1"/>
  <c r="AG576" i="1"/>
  <c r="AH576" i="1" s="1"/>
  <c r="AF552" i="1"/>
  <c r="AG552" i="1" s="1"/>
  <c r="AH552" i="1" s="1"/>
  <c r="AB578" i="1"/>
  <c r="AC578" i="1"/>
  <c r="AD578" i="1"/>
  <c r="U578" i="1"/>
  <c r="AG549" i="1"/>
  <c r="AH549" i="1" s="1"/>
  <c r="AF500" i="1"/>
  <c r="AG500" i="1"/>
  <c r="AH500" i="1" s="1"/>
  <c r="AB462" i="1"/>
  <c r="AD462" i="1"/>
  <c r="U513" i="1"/>
  <c r="AC513" i="1"/>
  <c r="AD513" i="1"/>
  <c r="AF532" i="1"/>
  <c r="AG464" i="1"/>
  <c r="AH464" i="1" s="1"/>
  <c r="AB519" i="1"/>
  <c r="U519" i="1"/>
  <c r="AC519" i="1"/>
  <c r="AD519" i="1" s="1"/>
  <c r="AF550" i="1"/>
  <c r="U539" i="1"/>
  <c r="AB539" i="1"/>
  <c r="AC539" i="1"/>
  <c r="AD539" i="1" s="1"/>
  <c r="AG508" i="1"/>
  <c r="AH508" i="1"/>
  <c r="U560" i="1"/>
  <c r="AC560" i="1"/>
  <c r="AD560" i="1" s="1"/>
  <c r="U523" i="1"/>
  <c r="AG523" i="1" s="1"/>
  <c r="AH523" i="1" s="1"/>
  <c r="AF505" i="1"/>
  <c r="AG505" i="1"/>
  <c r="AH505" i="1" s="1"/>
  <c r="AB573" i="1"/>
  <c r="AB515" i="1"/>
  <c r="AC515" i="1"/>
  <c r="AD515" i="1" s="1"/>
  <c r="AB537" i="1"/>
  <c r="AC537" i="1"/>
  <c r="AD537" i="1" s="1"/>
  <c r="AF537" i="1" s="1"/>
  <c r="AB560" i="1"/>
  <c r="AB461" i="1"/>
  <c r="AC461" i="1"/>
  <c r="AD461" i="1" s="1"/>
  <c r="U461" i="1"/>
  <c r="AG488" i="1"/>
  <c r="AH488" i="1" s="1"/>
  <c r="AF580" i="1"/>
  <c r="AF517" i="1"/>
  <c r="AF583" i="1"/>
  <c r="AG469" i="1"/>
  <c r="AH469" i="1"/>
  <c r="AF461" i="1"/>
  <c r="AF513" i="1"/>
  <c r="AG524" i="1"/>
  <c r="AH524" i="1"/>
  <c r="AF575" i="1"/>
  <c r="AF560" i="1"/>
  <c r="AG560" i="1"/>
  <c r="AH560" i="1" s="1"/>
  <c r="AD441" i="1"/>
  <c r="V248" i="1"/>
  <c r="V214" i="1"/>
  <c r="V349" i="1"/>
  <c r="AB451" i="1"/>
  <c r="V338" i="1"/>
  <c r="V393" i="1"/>
  <c r="V259" i="1"/>
  <c r="V391" i="1"/>
  <c r="T446" i="1"/>
  <c r="T445" i="1"/>
  <c r="AB445" i="1"/>
  <c r="V445" i="1"/>
  <c r="V450" i="1"/>
  <c r="T450" i="1"/>
  <c r="T431" i="1"/>
  <c r="U431" i="1" s="1"/>
  <c r="V431" i="1"/>
  <c r="T434" i="1"/>
  <c r="V434" i="1"/>
  <c r="V419" i="1"/>
  <c r="T419" i="1"/>
  <c r="U419" i="1"/>
  <c r="AG419" i="1" s="1"/>
  <c r="AH419" i="1" s="1"/>
  <c r="V368" i="1"/>
  <c r="V442" i="1"/>
  <c r="T442" i="1"/>
  <c r="AB442" i="1" s="1"/>
  <c r="T440" i="1"/>
  <c r="R428" i="1"/>
  <c r="S428" i="1" s="1"/>
  <c r="V425" i="1"/>
  <c r="U446" i="1"/>
  <c r="AC431" i="1"/>
  <c r="AD431" i="1" s="1"/>
  <c r="R94" i="1"/>
  <c r="S94" i="1"/>
  <c r="T52" i="1"/>
  <c r="R46" i="1"/>
  <c r="S46" i="1" s="1"/>
  <c r="T36" i="1"/>
  <c r="T20" i="1"/>
  <c r="T18" i="1"/>
  <c r="U18" i="1"/>
  <c r="T93" i="1"/>
  <c r="U93" i="1"/>
  <c r="T397" i="1"/>
  <c r="U397" i="1" s="1"/>
  <c r="T368" i="1"/>
  <c r="T359" i="1"/>
  <c r="R295" i="1"/>
  <c r="S295" i="1" s="1"/>
  <c r="R228" i="1"/>
  <c r="S228" i="1"/>
  <c r="R200" i="1"/>
  <c r="S200" i="1"/>
  <c r="R144" i="1"/>
  <c r="S144" i="1" s="1"/>
  <c r="T105" i="1"/>
  <c r="U105" i="1"/>
  <c r="T85" i="1"/>
  <c r="U85" i="1"/>
  <c r="T81" i="1"/>
  <c r="U81" i="1"/>
  <c r="R79" i="1"/>
  <c r="S79" i="1" s="1"/>
  <c r="AA74" i="1"/>
  <c r="AA62" i="1"/>
  <c r="T57" i="1"/>
  <c r="R55" i="1"/>
  <c r="S55" i="1" s="1"/>
  <c r="T49" i="1"/>
  <c r="U49" i="1"/>
  <c r="R47" i="1"/>
  <c r="S47" i="1"/>
  <c r="R23" i="1"/>
  <c r="S23" i="1"/>
  <c r="R17" i="1"/>
  <c r="S17" i="1" s="1"/>
  <c r="V238" i="1"/>
  <c r="AA46" i="1"/>
  <c r="R184" i="1"/>
  <c r="S184" i="1"/>
  <c r="T182" i="1"/>
  <c r="R124" i="1"/>
  <c r="S124" i="1"/>
  <c r="R112" i="1"/>
  <c r="S112" i="1"/>
  <c r="T110" i="1"/>
  <c r="T94" i="1"/>
  <c r="U94" i="1"/>
  <c r="T90" i="1"/>
  <c r="T86" i="1"/>
  <c r="T82" i="1"/>
  <c r="U82" i="1" s="1"/>
  <c r="R80" i="1"/>
  <c r="S80" i="1" s="1"/>
  <c r="R76" i="1"/>
  <c r="S76" i="1"/>
  <c r="T74" i="1"/>
  <c r="T70" i="1"/>
  <c r="U70" i="1" s="1"/>
  <c r="T62" i="1"/>
  <c r="T58" i="1"/>
  <c r="R56" i="1"/>
  <c r="S56" i="1" s="1"/>
  <c r="AA43" i="1"/>
  <c r="T42" i="1"/>
  <c r="R28" i="1"/>
  <c r="S28" i="1" s="1"/>
  <c r="V322" i="1"/>
  <c r="T322" i="1"/>
  <c r="AC322" i="1" s="1"/>
  <c r="AD322" i="1" s="1"/>
  <c r="T226" i="1"/>
  <c r="S176" i="1"/>
  <c r="V163" i="1"/>
  <c r="T163" i="1"/>
  <c r="T122" i="1"/>
  <c r="R398" i="1"/>
  <c r="S398" i="1" s="1"/>
  <c r="T393" i="1"/>
  <c r="U393" i="1"/>
  <c r="R355" i="1"/>
  <c r="S355" i="1"/>
  <c r="AA322" i="1"/>
  <c r="R321" i="1"/>
  <c r="S321" i="1"/>
  <c r="R221" i="1"/>
  <c r="S221" i="1"/>
  <c r="S217" i="1"/>
  <c r="R201" i="1"/>
  <c r="S201" i="1"/>
  <c r="AA170" i="1"/>
  <c r="AA168" i="1"/>
  <c r="AA72" i="1"/>
  <c r="AA60" i="1"/>
  <c r="R58" i="1"/>
  <c r="S58" i="1" s="1"/>
  <c r="T414" i="1"/>
  <c r="AC414" i="1"/>
  <c r="AD414" i="1" s="1"/>
  <c r="AA369" i="1"/>
  <c r="R351" i="1"/>
  <c r="S351" i="1" s="1"/>
  <c r="T349" i="1"/>
  <c r="U349" i="1"/>
  <c r="AA87" i="1"/>
  <c r="AA51" i="1"/>
  <c r="AC419" i="1"/>
  <c r="AD419" i="1" s="1"/>
  <c r="V370" i="1"/>
  <c r="T370" i="1"/>
  <c r="V348" i="1"/>
  <c r="T348" i="1"/>
  <c r="T395" i="1"/>
  <c r="U395" i="1" s="1"/>
  <c r="T404" i="1"/>
  <c r="AC404" i="1"/>
  <c r="AD404" i="1" s="1"/>
  <c r="V325" i="1"/>
  <c r="T325" i="1"/>
  <c r="V289" i="1"/>
  <c r="T248" i="1"/>
  <c r="AA35" i="1"/>
  <c r="T340" i="1"/>
  <c r="U340" i="1"/>
  <c r="AB419" i="1"/>
  <c r="V416" i="1"/>
  <c r="T416" i="1"/>
  <c r="R202" i="1"/>
  <c r="S202" i="1"/>
  <c r="T167" i="1"/>
  <c r="AB167" i="1" s="1"/>
  <c r="U167" i="1"/>
  <c r="R411" i="1"/>
  <c r="S411" i="1" s="1"/>
  <c r="AA344" i="1"/>
  <c r="T341" i="1"/>
  <c r="AB341" i="1"/>
  <c r="AC341" i="1"/>
  <c r="AD341" i="1" s="1"/>
  <c r="AF341" i="1"/>
  <c r="AG341" i="1" s="1"/>
  <c r="AH341" i="1" s="1"/>
  <c r="T329" i="1"/>
  <c r="AA292" i="1"/>
  <c r="R137" i="1"/>
  <c r="S137" i="1" s="1"/>
  <c r="R416" i="1"/>
  <c r="S416" i="1"/>
  <c r="AA375" i="1"/>
  <c r="AA367" i="1"/>
  <c r="AB367" i="1" s="1"/>
  <c r="R353" i="1"/>
  <c r="S353" i="1" s="1"/>
  <c r="R329" i="1"/>
  <c r="S329" i="1"/>
  <c r="AA44" i="1"/>
  <c r="AB44" i="1"/>
  <c r="AA40" i="1"/>
  <c r="AA32" i="1"/>
  <c r="AA320" i="1"/>
  <c r="V312" i="1"/>
  <c r="T111" i="1"/>
  <c r="U111" i="1"/>
  <c r="V111" i="1"/>
  <c r="AA83" i="1"/>
  <c r="AA71" i="1"/>
  <c r="AB71" i="1" s="1"/>
  <c r="AC71" i="1"/>
  <c r="AD71" i="1" s="1"/>
  <c r="V63" i="1"/>
  <c r="T63" i="1"/>
  <c r="AA59" i="1"/>
  <c r="AB59" i="1"/>
  <c r="V47" i="1"/>
  <c r="T47" i="1"/>
  <c r="V192" i="1"/>
  <c r="T192" i="1"/>
  <c r="T188" i="1"/>
  <c r="V184" i="1"/>
  <c r="T184" i="1"/>
  <c r="V136" i="1"/>
  <c r="V128" i="1"/>
  <c r="T128" i="1"/>
  <c r="T127" i="1"/>
  <c r="R121" i="1"/>
  <c r="S121" i="1"/>
  <c r="T119" i="1"/>
  <c r="U119" i="1" s="1"/>
  <c r="V96" i="1"/>
  <c r="T96" i="1"/>
  <c r="V56" i="1"/>
  <c r="T56" i="1"/>
  <c r="T281" i="1"/>
  <c r="T108" i="1"/>
  <c r="V346" i="1"/>
  <c r="T346" i="1"/>
  <c r="U346" i="1"/>
  <c r="R271" i="1"/>
  <c r="S271" i="1" s="1"/>
  <c r="R158" i="1"/>
  <c r="S158" i="1" s="1"/>
  <c r="T156" i="1"/>
  <c r="AB156" i="1" s="1"/>
  <c r="V152" i="1"/>
  <c r="T152" i="1"/>
  <c r="T123" i="1"/>
  <c r="T48" i="1"/>
  <c r="V48" i="1"/>
  <c r="V172" i="1"/>
  <c r="T116" i="1"/>
  <c r="T28" i="1"/>
  <c r="V20" i="1"/>
  <c r="T88" i="1"/>
  <c r="V36" i="1"/>
  <c r="T372" i="1"/>
  <c r="U372" i="1"/>
  <c r="R370" i="1"/>
  <c r="S370" i="1" s="1"/>
  <c r="R349" i="1"/>
  <c r="S349" i="1"/>
  <c r="R323" i="1"/>
  <c r="S323" i="1"/>
  <c r="R212" i="1"/>
  <c r="S212" i="1" s="1"/>
  <c r="T206" i="1"/>
  <c r="R192" i="1"/>
  <c r="S192" i="1" s="1"/>
  <c r="R175" i="1"/>
  <c r="S175" i="1"/>
  <c r="AA144" i="1"/>
  <c r="R143" i="1"/>
  <c r="S143" i="1" s="1"/>
  <c r="R140" i="1"/>
  <c r="S140" i="1"/>
  <c r="R135" i="1"/>
  <c r="S135" i="1" s="1"/>
  <c r="T77" i="1"/>
  <c r="AA75" i="1"/>
  <c r="AB75" i="1"/>
  <c r="AC75" i="1" s="1"/>
  <c r="AD75" i="1" s="1"/>
  <c r="T72" i="1"/>
  <c r="T68" i="1"/>
  <c r="R67" i="1"/>
  <c r="S67" i="1"/>
  <c r="R417" i="1"/>
  <c r="S417" i="1" s="1"/>
  <c r="R410" i="1"/>
  <c r="S410" i="1" s="1"/>
  <c r="R408" i="1"/>
  <c r="S408" i="1"/>
  <c r="R405" i="1"/>
  <c r="S405" i="1" s="1"/>
  <c r="T396" i="1"/>
  <c r="T323" i="1"/>
  <c r="AB323" i="1" s="1"/>
  <c r="U323" i="1"/>
  <c r="T319" i="1"/>
  <c r="T207" i="1"/>
  <c r="T203" i="1"/>
  <c r="R149" i="1"/>
  <c r="S149" i="1" s="1"/>
  <c r="AA42" i="1"/>
  <c r="AA38" i="1"/>
  <c r="AB38" i="1" s="1"/>
  <c r="AA91" i="1"/>
  <c r="V39" i="1"/>
  <c r="T39" i="1"/>
  <c r="AC39" i="1"/>
  <c r="AD39" i="1"/>
  <c r="T366" i="1"/>
  <c r="U366" i="1" s="1"/>
  <c r="AA152" i="1"/>
  <c r="AB152" i="1" s="1"/>
  <c r="T353" i="1"/>
  <c r="U353" i="1"/>
  <c r="V99" i="1"/>
  <c r="R393" i="1"/>
  <c r="S393" i="1"/>
  <c r="R375" i="1"/>
  <c r="S375" i="1"/>
  <c r="R371" i="1"/>
  <c r="S371" i="1" s="1"/>
  <c r="V189" i="1"/>
  <c r="AA85" i="1"/>
  <c r="AB393" i="1"/>
  <c r="AC393" i="1"/>
  <c r="AD393" i="1" s="1"/>
  <c r="AF393" i="1" s="1"/>
  <c r="T27" i="1"/>
  <c r="AB27" i="1" s="1"/>
  <c r="T95" i="1"/>
  <c r="U95" i="1"/>
  <c r="S404" i="1"/>
  <c r="V224" i="1"/>
  <c r="T335" i="1"/>
  <c r="AC335" i="1" s="1"/>
  <c r="R326" i="1"/>
  <c r="S326" i="1"/>
  <c r="R262" i="1"/>
  <c r="S262" i="1" s="1"/>
  <c r="T228" i="1"/>
  <c r="R195" i="1"/>
  <c r="S195" i="1"/>
  <c r="T147" i="1"/>
  <c r="T87" i="1"/>
  <c r="T69" i="1"/>
  <c r="T60" i="1"/>
  <c r="R29" i="1"/>
  <c r="S29" i="1" s="1"/>
  <c r="R392" i="1"/>
  <c r="S392" i="1" s="1"/>
  <c r="AA366" i="1"/>
  <c r="AA348" i="1"/>
  <c r="R338" i="1"/>
  <c r="S338" i="1"/>
  <c r="T336" i="1"/>
  <c r="R335" i="1"/>
  <c r="S335" i="1"/>
  <c r="R332" i="1"/>
  <c r="S332" i="1"/>
  <c r="R331" i="1"/>
  <c r="S331" i="1"/>
  <c r="R328" i="1"/>
  <c r="S328" i="1" s="1"/>
  <c r="R199" i="1"/>
  <c r="S199" i="1"/>
  <c r="R161" i="1"/>
  <c r="S161" i="1" s="1"/>
  <c r="R129" i="1"/>
  <c r="S129" i="1"/>
  <c r="R344" i="1"/>
  <c r="S344" i="1" s="1"/>
  <c r="R172" i="1"/>
  <c r="S172" i="1" s="1"/>
  <c r="R167" i="1"/>
  <c r="S167" i="1"/>
  <c r="R159" i="1"/>
  <c r="S159" i="1"/>
  <c r="R155" i="1"/>
  <c r="S155" i="1" s="1"/>
  <c r="R92" i="1"/>
  <c r="S92" i="1"/>
  <c r="R88" i="1"/>
  <c r="S88" i="1"/>
  <c r="R52" i="1"/>
  <c r="S52" i="1"/>
  <c r="AA50" i="1"/>
  <c r="R36" i="1"/>
  <c r="S36" i="1" s="1"/>
  <c r="R32" i="1"/>
  <c r="S32" i="1" s="1"/>
  <c r="T26" i="1"/>
  <c r="R24" i="1"/>
  <c r="S24" i="1" s="1"/>
  <c r="T15" i="1"/>
  <c r="AC15" i="1"/>
  <c r="AD15" i="1"/>
  <c r="U15" i="1"/>
  <c r="AA54" i="1"/>
  <c r="AA34" i="1"/>
  <c r="T342" i="1"/>
  <c r="AC342" i="1" s="1"/>
  <c r="AD342" i="1"/>
  <c r="T374" i="1"/>
  <c r="T124" i="1"/>
  <c r="U124" i="1" s="1"/>
  <c r="V35" i="1"/>
  <c r="T35" i="1"/>
  <c r="AB35" i="1" s="1"/>
  <c r="U35" i="1"/>
  <c r="V357" i="1"/>
  <c r="T357" i="1"/>
  <c r="AA343" i="1"/>
  <c r="V46" i="1"/>
  <c r="T46" i="1"/>
  <c r="V26" i="1"/>
  <c r="AA331" i="1"/>
  <c r="T34" i="1"/>
  <c r="U34" i="1" s="1"/>
  <c r="R360" i="1"/>
  <c r="S360" i="1"/>
  <c r="T358" i="1"/>
  <c r="U358" i="1"/>
  <c r="R357" i="1"/>
  <c r="S357" i="1"/>
  <c r="R347" i="1"/>
  <c r="S347" i="1" s="1"/>
  <c r="R345" i="1"/>
  <c r="S345" i="1" s="1"/>
  <c r="R341" i="1"/>
  <c r="S341" i="1" s="1"/>
  <c r="R86" i="1"/>
  <c r="S86" i="1"/>
  <c r="R68" i="1"/>
  <c r="S68" i="1" s="1"/>
  <c r="AA368" i="1"/>
  <c r="AC368" i="1"/>
  <c r="AD368" i="1" s="1"/>
  <c r="AA325" i="1"/>
  <c r="R325" i="1"/>
  <c r="S325" i="1" s="1"/>
  <c r="R220" i="1"/>
  <c r="S220" i="1"/>
  <c r="T320" i="1"/>
  <c r="AC320" i="1" s="1"/>
  <c r="AD320" i="1" s="1"/>
  <c r="AF320" i="1" s="1"/>
  <c r="AA318" i="1"/>
  <c r="T261" i="1"/>
  <c r="T175" i="1"/>
  <c r="R168" i="1"/>
  <c r="S168" i="1" s="1"/>
  <c r="T158" i="1"/>
  <c r="R146" i="1"/>
  <c r="S146" i="1" s="1"/>
  <c r="T142" i="1"/>
  <c r="R103" i="1"/>
  <c r="S103" i="1" s="1"/>
  <c r="T101" i="1"/>
  <c r="U101" i="1"/>
  <c r="AA100" i="1"/>
  <c r="R100" i="1"/>
  <c r="S100" i="1"/>
  <c r="T97" i="1"/>
  <c r="U97" i="1" s="1"/>
  <c r="R91" i="1"/>
  <c r="S91" i="1" s="1"/>
  <c r="R82" i="1"/>
  <c r="S82" i="1"/>
  <c r="T75" i="1"/>
  <c r="S73" i="1"/>
  <c r="T71" i="1"/>
  <c r="R69" i="1"/>
  <c r="S69" i="1"/>
  <c r="T67" i="1"/>
  <c r="R66" i="1"/>
  <c r="S66" i="1"/>
  <c r="R54" i="1"/>
  <c r="S54" i="1"/>
  <c r="R50" i="1"/>
  <c r="S50" i="1" s="1"/>
  <c r="T22" i="1"/>
  <c r="U22" i="1" s="1"/>
  <c r="R20" i="1"/>
  <c r="S20" i="1" s="1"/>
  <c r="T16" i="1"/>
  <c r="AC16" i="1"/>
  <c r="AD16" i="1" s="1"/>
  <c r="AF16" i="1" s="1"/>
  <c r="T234" i="1"/>
  <c r="U234" i="1"/>
  <c r="R120" i="1"/>
  <c r="S120" i="1"/>
  <c r="R119" i="1"/>
  <c r="S119" i="1" s="1"/>
  <c r="R75" i="1"/>
  <c r="S75" i="1"/>
  <c r="AC49" i="1"/>
  <c r="AD49" i="1"/>
  <c r="AF49" i="1" s="1"/>
  <c r="V250" i="1"/>
  <c r="V145" i="1"/>
  <c r="T145" i="1"/>
  <c r="U145" i="1"/>
  <c r="T83" i="1"/>
  <c r="V59" i="1"/>
  <c r="T59" i="1"/>
  <c r="U59" i="1" s="1"/>
  <c r="AA58" i="1"/>
  <c r="AA52" i="1"/>
  <c r="T144" i="1"/>
  <c r="U144" i="1" s="1"/>
  <c r="T102" i="1"/>
  <c r="T125" i="1"/>
  <c r="V219" i="1"/>
  <c r="T219" i="1"/>
  <c r="U219" i="1"/>
  <c r="AE103" i="1"/>
  <c r="T19" i="1"/>
  <c r="T23" i="1"/>
  <c r="AB23" i="1" s="1"/>
  <c r="T84" i="1"/>
  <c r="T133" i="1"/>
  <c r="U133" i="1" s="1"/>
  <c r="AA333" i="1"/>
  <c r="AA328" i="1"/>
  <c r="T362" i="1"/>
  <c r="U362" i="1"/>
  <c r="AB62" i="1"/>
  <c r="V298" i="1"/>
  <c r="U298" i="1"/>
  <c r="V45" i="1"/>
  <c r="V33" i="1"/>
  <c r="T33" i="1"/>
  <c r="AC33" i="1" s="1"/>
  <c r="AD33" i="1"/>
  <c r="AA31" i="1"/>
  <c r="AA96" i="1"/>
  <c r="AA70" i="1"/>
  <c r="V43" i="1"/>
  <c r="AA39" i="1"/>
  <c r="AB39" i="1" s="1"/>
  <c r="U381" i="1"/>
  <c r="R374" i="1"/>
  <c r="S374" i="1"/>
  <c r="R366" i="1"/>
  <c r="S366" i="1" s="1"/>
  <c r="R365" i="1"/>
  <c r="S365" i="1" s="1"/>
  <c r="T345" i="1"/>
  <c r="U345" i="1"/>
  <c r="T330" i="1"/>
  <c r="U330" i="1"/>
  <c r="R250" i="1"/>
  <c r="S250" i="1" s="1"/>
  <c r="T227" i="1"/>
  <c r="U227" i="1" s="1"/>
  <c r="AA123" i="1"/>
  <c r="AA30" i="1"/>
  <c r="R389" i="1"/>
  <c r="S389" i="1"/>
  <c r="T386" i="1"/>
  <c r="R377" i="1"/>
  <c r="S377" i="1" s="1"/>
  <c r="R364" i="1"/>
  <c r="S364" i="1" s="1"/>
  <c r="R359" i="1"/>
  <c r="S359" i="1"/>
  <c r="T338" i="1"/>
  <c r="U338" i="1"/>
  <c r="R327" i="1"/>
  <c r="S327" i="1"/>
  <c r="R231" i="1"/>
  <c r="S231" i="1" s="1"/>
  <c r="R213" i="1"/>
  <c r="S213" i="1"/>
  <c r="R125" i="1"/>
  <c r="S125" i="1"/>
  <c r="U416" i="1"/>
  <c r="V323" i="1"/>
  <c r="T324" i="1"/>
  <c r="AC324" i="1" s="1"/>
  <c r="AD324" i="1" s="1"/>
  <c r="V381" i="1"/>
  <c r="R394" i="1"/>
  <c r="S394" i="1"/>
  <c r="V347" i="1"/>
  <c r="T347" i="1"/>
  <c r="U347" i="1" s="1"/>
  <c r="V344" i="1"/>
  <c r="T344" i="1"/>
  <c r="V294" i="1"/>
  <c r="T405" i="1"/>
  <c r="AC405" i="1" s="1"/>
  <c r="AD405" i="1" s="1"/>
  <c r="U405" i="1"/>
  <c r="T113" i="1"/>
  <c r="U113" i="1" s="1"/>
  <c r="U62" i="1"/>
  <c r="AA334" i="1"/>
  <c r="AA319" i="1"/>
  <c r="AC319" i="1"/>
  <c r="AD319" i="1" s="1"/>
  <c r="T332" i="1"/>
  <c r="U332" i="1"/>
  <c r="T409" i="1"/>
  <c r="U409" i="1" s="1"/>
  <c r="R418" i="1"/>
  <c r="S418" i="1"/>
  <c r="R415" i="1"/>
  <c r="S415" i="1" s="1"/>
  <c r="T417" i="1"/>
  <c r="AC417" i="1" s="1"/>
  <c r="U417" i="1"/>
  <c r="R407" i="1"/>
  <c r="S407" i="1" s="1"/>
  <c r="AA401" i="1"/>
  <c r="R386" i="1"/>
  <c r="S386" i="1"/>
  <c r="T379" i="1"/>
  <c r="AB379" i="1" s="1"/>
  <c r="R379" i="1"/>
  <c r="S379" i="1"/>
  <c r="AA365" i="1"/>
  <c r="R350" i="1"/>
  <c r="S350" i="1" s="1"/>
  <c r="R322" i="1"/>
  <c r="S322" i="1" s="1"/>
  <c r="R320" i="1"/>
  <c r="S320" i="1"/>
  <c r="R291" i="1"/>
  <c r="S291" i="1" s="1"/>
  <c r="R290" i="1"/>
  <c r="S290" i="1"/>
  <c r="R252" i="1"/>
  <c r="S252" i="1"/>
  <c r="R403" i="1"/>
  <c r="S403" i="1"/>
  <c r="R400" i="1"/>
  <c r="S400" i="1" s="1"/>
  <c r="R399" i="1"/>
  <c r="S399" i="1"/>
  <c r="R396" i="1"/>
  <c r="S396" i="1" s="1"/>
  <c r="T391" i="1"/>
  <c r="U391" i="1"/>
  <c r="AG391" i="1" s="1"/>
  <c r="T376" i="1"/>
  <c r="U376" i="1" s="1"/>
  <c r="AA373" i="1"/>
  <c r="R318" i="1"/>
  <c r="S318" i="1" s="1"/>
  <c r="R385" i="1"/>
  <c r="S385" i="1" s="1"/>
  <c r="T382" i="1"/>
  <c r="U382" i="1"/>
  <c r="R382" i="1"/>
  <c r="S382" i="1"/>
  <c r="R381" i="1"/>
  <c r="S381" i="1" s="1"/>
  <c r="R378" i="1"/>
  <c r="S378" i="1" s="1"/>
  <c r="R230" i="1"/>
  <c r="S230" i="1" s="1"/>
  <c r="R133" i="1"/>
  <c r="S133" i="1"/>
  <c r="R110" i="1"/>
  <c r="S110" i="1" s="1"/>
  <c r="R105" i="1"/>
  <c r="S105" i="1" s="1"/>
  <c r="R48" i="1"/>
  <c r="S48" i="1" s="1"/>
  <c r="T44" i="1"/>
  <c r="R181" i="1"/>
  <c r="S181" i="1"/>
  <c r="R41" i="1"/>
  <c r="S41" i="1" s="1"/>
  <c r="R18" i="1"/>
  <c r="S18" i="1"/>
  <c r="AE383" i="1"/>
  <c r="AA383" i="1"/>
  <c r="AB441" i="1"/>
  <c r="T394" i="1"/>
  <c r="AB394" i="1" s="1"/>
  <c r="U394" i="1"/>
  <c r="T413" i="1"/>
  <c r="AC413" i="1"/>
  <c r="AD413" i="1"/>
  <c r="AF413" i="1" s="1"/>
  <c r="V413" i="1"/>
  <c r="V411" i="1"/>
  <c r="AC411" i="1"/>
  <c r="AD411" i="1"/>
  <c r="AF411" i="1" s="1"/>
  <c r="AA387" i="1"/>
  <c r="V360" i="1"/>
  <c r="T360" i="1"/>
  <c r="AB360" i="1"/>
  <c r="U360" i="1"/>
  <c r="U441" i="1"/>
  <c r="T363" i="1"/>
  <c r="AB363" i="1" s="1"/>
  <c r="AC363" i="1"/>
  <c r="AA382" i="1"/>
  <c r="AA358" i="1"/>
  <c r="AA381" i="1"/>
  <c r="AB381" i="1"/>
  <c r="AA324" i="1"/>
  <c r="T277" i="1"/>
  <c r="T439" i="1"/>
  <c r="V439" i="1"/>
  <c r="AC415" i="1"/>
  <c r="AD415" i="1" s="1"/>
  <c r="AF415" i="1" s="1"/>
  <c r="V415" i="1"/>
  <c r="T400" i="1"/>
  <c r="AB400" i="1" s="1"/>
  <c r="V400" i="1"/>
  <c r="AA378" i="1"/>
  <c r="AB378" i="1" s="1"/>
  <c r="R450" i="1"/>
  <c r="S450" i="1"/>
  <c r="R441" i="1"/>
  <c r="S441" i="1" s="1"/>
  <c r="R434" i="1"/>
  <c r="S434" i="1" s="1"/>
  <c r="R432" i="1"/>
  <c r="S432" i="1"/>
  <c r="T425" i="1"/>
  <c r="U425" i="1"/>
  <c r="AG425" i="1" s="1"/>
  <c r="AH425" i="1" s="1"/>
  <c r="T422" i="1"/>
  <c r="AA422" i="1"/>
  <c r="R421" i="1"/>
  <c r="S421" i="1"/>
  <c r="R409" i="1"/>
  <c r="S409" i="1"/>
  <c r="R387" i="1"/>
  <c r="S387" i="1" s="1"/>
  <c r="T384" i="1"/>
  <c r="U384" i="1"/>
  <c r="R383" i="1"/>
  <c r="S383" i="1"/>
  <c r="T377" i="1"/>
  <c r="AB377" i="1" s="1"/>
  <c r="U377" i="1"/>
  <c r="S369" i="1"/>
  <c r="T364" i="1"/>
  <c r="AA362" i="1"/>
  <c r="AB362" i="1" s="1"/>
  <c r="R362" i="1"/>
  <c r="S362" i="1" s="1"/>
  <c r="R361" i="1"/>
  <c r="S361" i="1"/>
  <c r="R352" i="1"/>
  <c r="S352" i="1"/>
  <c r="T350" i="1"/>
  <c r="AC350" i="1"/>
  <c r="AD350" i="1" s="1"/>
  <c r="S348" i="1"/>
  <c r="R343" i="1"/>
  <c r="S343" i="1"/>
  <c r="R339" i="1"/>
  <c r="S339" i="1"/>
  <c r="R336" i="1"/>
  <c r="S336" i="1" s="1"/>
  <c r="R333" i="1"/>
  <c r="S333" i="1" s="1"/>
  <c r="R296" i="1"/>
  <c r="S296" i="1"/>
  <c r="T448" i="1"/>
  <c r="AB448" i="1"/>
  <c r="R430" i="1"/>
  <c r="S430" i="1" s="1"/>
  <c r="R420" i="1"/>
  <c r="S420" i="1" s="1"/>
  <c r="S402" i="1"/>
  <c r="T398" i="1"/>
  <c r="AC398" i="1" s="1"/>
  <c r="R397" i="1"/>
  <c r="S397" i="1" s="1"/>
  <c r="AA389" i="1"/>
  <c r="AA352" i="1"/>
  <c r="AA350" i="1"/>
  <c r="AB350" i="1" s="1"/>
  <c r="AA345" i="1"/>
  <c r="T339" i="1"/>
  <c r="AA338" i="1"/>
  <c r="AB338" i="1" s="1"/>
  <c r="AA336" i="1"/>
  <c r="AC336" i="1"/>
  <c r="AD336" i="1"/>
  <c r="AF336" i="1" s="1"/>
  <c r="AA330" i="1"/>
  <c r="AB330" i="1" s="1"/>
  <c r="AA329" i="1"/>
  <c r="AA323" i="1"/>
  <c r="T302" i="1"/>
  <c r="AB302" i="1" s="1"/>
  <c r="V258" i="1"/>
  <c r="T436" i="1"/>
  <c r="R433" i="1"/>
  <c r="S433" i="1"/>
  <c r="AB431" i="1"/>
  <c r="T410" i="1"/>
  <c r="R406" i="1"/>
  <c r="S406" i="1" s="1"/>
  <c r="R395" i="1"/>
  <c r="S395" i="1"/>
  <c r="R391" i="1"/>
  <c r="S391" i="1"/>
  <c r="T387" i="1"/>
  <c r="T371" i="1"/>
  <c r="AA359" i="1"/>
  <c r="AC359" i="1"/>
  <c r="AD359" i="1" s="1"/>
  <c r="AA357" i="1"/>
  <c r="T343" i="1"/>
  <c r="U343" i="1"/>
  <c r="R342" i="1"/>
  <c r="S342" i="1" s="1"/>
  <c r="AA339" i="1"/>
  <c r="AA337" i="1"/>
  <c r="AA335" i="1"/>
  <c r="R334" i="1"/>
  <c r="S334" i="1"/>
  <c r="R324" i="1"/>
  <c r="S324" i="1" s="1"/>
  <c r="R297" i="1"/>
  <c r="S297" i="1"/>
  <c r="AA288" i="1"/>
  <c r="R239" i="1"/>
  <c r="S239" i="1" s="1"/>
  <c r="R236" i="1"/>
  <c r="S236" i="1"/>
  <c r="R233" i="1"/>
  <c r="S233" i="1"/>
  <c r="R194" i="1"/>
  <c r="S194" i="1"/>
  <c r="R243" i="1"/>
  <c r="S243" i="1" s="1"/>
  <c r="R208" i="1"/>
  <c r="S208" i="1"/>
  <c r="AA179" i="1"/>
  <c r="AA178" i="1"/>
  <c r="R123" i="1"/>
  <c r="S123" i="1" s="1"/>
  <c r="AA117" i="1"/>
  <c r="AB117" i="1" s="1"/>
  <c r="AC117" i="1" s="1"/>
  <c r="R111" i="1"/>
  <c r="S111" i="1"/>
  <c r="T92" i="1"/>
  <c r="R89" i="1"/>
  <c r="S89" i="1"/>
  <c r="R81" i="1"/>
  <c r="S81" i="1" s="1"/>
  <c r="R74" i="1"/>
  <c r="S74" i="1" s="1"/>
  <c r="AA45" i="1"/>
  <c r="T141" i="1"/>
  <c r="U141" i="1" s="1"/>
  <c r="R127" i="1"/>
  <c r="S127" i="1" s="1"/>
  <c r="T100" i="1"/>
  <c r="AA47" i="1"/>
  <c r="AB414" i="1"/>
  <c r="AF414" i="1"/>
  <c r="AG414" i="1" s="1"/>
  <c r="AH414" i="1" s="1"/>
  <c r="U414" i="1"/>
  <c r="U368" i="1"/>
  <c r="AG368" i="1" s="1"/>
  <c r="U440" i="1"/>
  <c r="U445" i="1"/>
  <c r="AC445" i="1"/>
  <c r="AD445" i="1"/>
  <c r="AB425" i="1"/>
  <c r="AC425" i="1"/>
  <c r="AD425" i="1" s="1"/>
  <c r="AF419" i="1"/>
  <c r="AC442" i="1"/>
  <c r="AD442" i="1"/>
  <c r="U442" i="1"/>
  <c r="U434" i="1"/>
  <c r="AC446" i="1"/>
  <c r="AD446" i="1" s="1"/>
  <c r="AB446" i="1"/>
  <c r="AC448" i="1"/>
  <c r="AD448" i="1" s="1"/>
  <c r="U448" i="1"/>
  <c r="AG452" i="1"/>
  <c r="AH452" i="1" s="1"/>
  <c r="V443" i="1"/>
  <c r="T443" i="1"/>
  <c r="U435" i="1"/>
  <c r="AC435" i="1"/>
  <c r="AD435" i="1"/>
  <c r="AA427" i="1"/>
  <c r="U420" i="1"/>
  <c r="AA418" i="1"/>
  <c r="V388" i="1"/>
  <c r="T388" i="1"/>
  <c r="T378" i="1"/>
  <c r="AA376" i="1"/>
  <c r="AA374" i="1"/>
  <c r="V373" i="1"/>
  <c r="T373" i="1"/>
  <c r="AA372" i="1"/>
  <c r="AB372" i="1"/>
  <c r="V328" i="1"/>
  <c r="T328" i="1"/>
  <c r="U328" i="1" s="1"/>
  <c r="V326" i="1"/>
  <c r="T326" i="1"/>
  <c r="V121" i="1"/>
  <c r="T121" i="1"/>
  <c r="U121" i="1" s="1"/>
  <c r="T120" i="1"/>
  <c r="U342" i="1"/>
  <c r="T412" i="1"/>
  <c r="AC451" i="1"/>
  <c r="AD451" i="1"/>
  <c r="V435" i="1"/>
  <c r="T437" i="1"/>
  <c r="AB433" i="1"/>
  <c r="U433" i="1"/>
  <c r="V427" i="1"/>
  <c r="T427" i="1"/>
  <c r="AA426" i="1"/>
  <c r="AA399" i="1"/>
  <c r="AA394" i="1"/>
  <c r="AA392" i="1"/>
  <c r="T383" i="1"/>
  <c r="U383" i="1" s="1"/>
  <c r="V269" i="1"/>
  <c r="V240" i="1"/>
  <c r="U438" i="1"/>
  <c r="AB452" i="1"/>
  <c r="T449" i="1"/>
  <c r="AB449" i="1" s="1"/>
  <c r="V447" i="1"/>
  <c r="T447" i="1"/>
  <c r="AB447" i="1" s="1"/>
  <c r="V444" i="1"/>
  <c r="T444" i="1"/>
  <c r="U444" i="1" s="1"/>
  <c r="V407" i="1"/>
  <c r="V389" i="1"/>
  <c r="T389" i="1"/>
  <c r="U389" i="1" s="1"/>
  <c r="AE356" i="1"/>
  <c r="AA356" i="1"/>
  <c r="AB356" i="1" s="1"/>
  <c r="AA347" i="1"/>
  <c r="T321" i="1"/>
  <c r="AC321" i="1" s="1"/>
  <c r="U321" i="1"/>
  <c r="V321" i="1"/>
  <c r="AE166" i="1"/>
  <c r="T160" i="1"/>
  <c r="AC160" i="1" s="1"/>
  <c r="AD160" i="1"/>
  <c r="AB435" i="1"/>
  <c r="AB420" i="1"/>
  <c r="AC420" i="1"/>
  <c r="AD420" i="1" s="1"/>
  <c r="AC430" i="1"/>
  <c r="AD430" i="1" s="1"/>
  <c r="AF430" i="1" s="1"/>
  <c r="T428" i="1"/>
  <c r="V428" i="1"/>
  <c r="V426" i="1"/>
  <c r="T426" i="1"/>
  <c r="U426" i="1" s="1"/>
  <c r="AA424" i="1"/>
  <c r="AB424" i="1"/>
  <c r="T385" i="1"/>
  <c r="T351" i="1"/>
  <c r="AA349" i="1"/>
  <c r="AB349" i="1" s="1"/>
  <c r="T270" i="1"/>
  <c r="T268" i="1"/>
  <c r="AB268" i="1" s="1"/>
  <c r="V268" i="1"/>
  <c r="AB395" i="1"/>
  <c r="AC395" i="1"/>
  <c r="AD395" i="1" s="1"/>
  <c r="R451" i="1"/>
  <c r="S451" i="1"/>
  <c r="AA417" i="1"/>
  <c r="AB417" i="1" s="1"/>
  <c r="AA412" i="1"/>
  <c r="AB412" i="1" s="1"/>
  <c r="AA408" i="1"/>
  <c r="AA402" i="1"/>
  <c r="AB402" i="1" s="1"/>
  <c r="AA396" i="1"/>
  <c r="V392" i="1"/>
  <c r="T392" i="1"/>
  <c r="AC392" i="1" s="1"/>
  <c r="AB392" i="1"/>
  <c r="AA386" i="1"/>
  <c r="AC386" i="1"/>
  <c r="AD386" i="1" s="1"/>
  <c r="AA384" i="1"/>
  <c r="AB384" i="1" s="1"/>
  <c r="AA380" i="1"/>
  <c r="AB380" i="1" s="1"/>
  <c r="AA377" i="1"/>
  <c r="AA371" i="1"/>
  <c r="V365" i="1"/>
  <c r="V334" i="1"/>
  <c r="T334" i="1"/>
  <c r="T331" i="1"/>
  <c r="U331" i="1" s="1"/>
  <c r="V331" i="1"/>
  <c r="V202" i="1"/>
  <c r="T202" i="1"/>
  <c r="AE157" i="1"/>
  <c r="AA154" i="1"/>
  <c r="AB154" i="1" s="1"/>
  <c r="AE127" i="1"/>
  <c r="AA126" i="1"/>
  <c r="R443" i="1"/>
  <c r="S443" i="1" s="1"/>
  <c r="AC424" i="1"/>
  <c r="AD424" i="1" s="1"/>
  <c r="U424" i="1"/>
  <c r="AA423" i="1"/>
  <c r="AC423" i="1"/>
  <c r="AD423" i="1"/>
  <c r="V418" i="1"/>
  <c r="T418" i="1"/>
  <c r="AA410" i="1"/>
  <c r="T402" i="1"/>
  <c r="AC402" i="1" s="1"/>
  <c r="U402" i="1"/>
  <c r="V399" i="1"/>
  <c r="T399" i="1"/>
  <c r="AA370" i="1"/>
  <c r="AC370" i="1"/>
  <c r="AD370" i="1"/>
  <c r="V333" i="1"/>
  <c r="T333" i="1"/>
  <c r="AC333" i="1" s="1"/>
  <c r="AA332" i="1"/>
  <c r="AB332" i="1" s="1"/>
  <c r="V199" i="1"/>
  <c r="T91" i="1"/>
  <c r="U91" i="1" s="1"/>
  <c r="R413" i="1"/>
  <c r="S413" i="1" s="1"/>
  <c r="R412" i="1"/>
  <c r="S412" i="1" s="1"/>
  <c r="T408" i="1"/>
  <c r="U408" i="1" s="1"/>
  <c r="T390" i="1"/>
  <c r="AB390" i="1"/>
  <c r="V390" i="1"/>
  <c r="R390" i="1"/>
  <c r="S390" i="1"/>
  <c r="R363" i="1"/>
  <c r="S363" i="1"/>
  <c r="T361" i="1"/>
  <c r="AA360" i="1"/>
  <c r="AA354" i="1"/>
  <c r="AB354" i="1"/>
  <c r="AC354" i="1"/>
  <c r="AD354" i="1"/>
  <c r="V278" i="1"/>
  <c r="R254" i="1"/>
  <c r="S254" i="1" s="1"/>
  <c r="V106" i="1"/>
  <c r="T106" i="1"/>
  <c r="R445" i="1"/>
  <c r="S445" i="1" s="1"/>
  <c r="T429" i="1"/>
  <c r="AB429" i="1" s="1"/>
  <c r="T421" i="1"/>
  <c r="T406" i="1"/>
  <c r="AC406" i="1" s="1"/>
  <c r="AD406" i="1" s="1"/>
  <c r="AF406" i="1" s="1"/>
  <c r="R388" i="1"/>
  <c r="S388" i="1" s="1"/>
  <c r="AA379" i="1"/>
  <c r="R373" i="1"/>
  <c r="S373" i="1"/>
  <c r="V369" i="1"/>
  <c r="T369" i="1"/>
  <c r="R368" i="1"/>
  <c r="S368" i="1" s="1"/>
  <c r="AA361" i="1"/>
  <c r="R358" i="1"/>
  <c r="S358" i="1"/>
  <c r="AA353" i="1"/>
  <c r="AB353" i="1" s="1"/>
  <c r="R330" i="1"/>
  <c r="S330" i="1"/>
  <c r="T327" i="1"/>
  <c r="AC327" i="1" s="1"/>
  <c r="R319" i="1"/>
  <c r="S319" i="1" s="1"/>
  <c r="T235" i="1"/>
  <c r="U235" i="1"/>
  <c r="AE139" i="1"/>
  <c r="R384" i="1"/>
  <c r="S384" i="1" s="1"/>
  <c r="R380" i="1"/>
  <c r="S380" i="1"/>
  <c r="R372" i="1"/>
  <c r="S372" i="1"/>
  <c r="R340" i="1"/>
  <c r="S340" i="1" s="1"/>
  <c r="T296" i="1"/>
  <c r="V64" i="1"/>
  <c r="T64" i="1"/>
  <c r="U341" i="1"/>
  <c r="AB397" i="1"/>
  <c r="AC397" i="1"/>
  <c r="AD397" i="1" s="1"/>
  <c r="AF397" i="1" s="1"/>
  <c r="U58" i="1"/>
  <c r="AC353" i="1"/>
  <c r="AD353" i="1"/>
  <c r="AB404" i="1"/>
  <c r="AC349" i="1"/>
  <c r="AD349" i="1" s="1"/>
  <c r="U404" i="1"/>
  <c r="AB346" i="1"/>
  <c r="AC346" i="1"/>
  <c r="AD346" i="1"/>
  <c r="AF346" i="1" s="1"/>
  <c r="AG346" i="1"/>
  <c r="AH346" i="1"/>
  <c r="U26" i="1"/>
  <c r="AD335" i="1"/>
  <c r="AB376" i="1"/>
  <c r="AC376" i="1"/>
  <c r="AD376" i="1" s="1"/>
  <c r="AB343" i="1"/>
  <c r="AC343" i="1"/>
  <c r="AD343" i="1" s="1"/>
  <c r="U400" i="1"/>
  <c r="AB340" i="1"/>
  <c r="AC340" i="1"/>
  <c r="AD340" i="1"/>
  <c r="AC374" i="1"/>
  <c r="AD374" i="1" s="1"/>
  <c r="AC400" i="1"/>
  <c r="AD400" i="1" s="1"/>
  <c r="AF400" i="1"/>
  <c r="AC338" i="1"/>
  <c r="AD338" i="1"/>
  <c r="AC381" i="1"/>
  <c r="AD381" i="1"/>
  <c r="AF381" i="1" s="1"/>
  <c r="AC362" i="1"/>
  <c r="AD362" i="1" s="1"/>
  <c r="AC372" i="1"/>
  <c r="AD372" i="1" s="1"/>
  <c r="AC330" i="1"/>
  <c r="AD330" i="1" s="1"/>
  <c r="AF330" i="1"/>
  <c r="AG330" i="1" s="1"/>
  <c r="AH330" i="1" s="1"/>
  <c r="AC364" i="1"/>
  <c r="AD364" i="1" s="1"/>
  <c r="AF364" i="1" s="1"/>
  <c r="AC367" i="1"/>
  <c r="AD367" i="1"/>
  <c r="AB347" i="1"/>
  <c r="AC347" i="1"/>
  <c r="AD347" i="1"/>
  <c r="AB405" i="1"/>
  <c r="AC34" i="1"/>
  <c r="AD34" i="1" s="1"/>
  <c r="AC394" i="1"/>
  <c r="AD394" i="1" s="1"/>
  <c r="AF394" i="1" s="1"/>
  <c r="AB366" i="1"/>
  <c r="AC366" i="1"/>
  <c r="AD366" i="1" s="1"/>
  <c r="AF366" i="1" s="1"/>
  <c r="AC382" i="1"/>
  <c r="AD382" i="1" s="1"/>
  <c r="AF382" i="1" s="1"/>
  <c r="AG382" i="1" s="1"/>
  <c r="AH382" i="1" s="1"/>
  <c r="AB345" i="1"/>
  <c r="AC345" i="1"/>
  <c r="AD345" i="1"/>
  <c r="AB16" i="1"/>
  <c r="U16" i="1"/>
  <c r="AC384" i="1"/>
  <c r="AD384" i="1" s="1"/>
  <c r="AB33" i="1"/>
  <c r="AC332" i="1"/>
  <c r="AD332" i="1"/>
  <c r="AD417" i="1"/>
  <c r="AF417" i="1" s="1"/>
  <c r="AG417" i="1"/>
  <c r="AH417" i="1" s="1"/>
  <c r="AC387" i="1"/>
  <c r="AD387" i="1" s="1"/>
  <c r="AC360" i="1"/>
  <c r="AD360" i="1" s="1"/>
  <c r="AC391" i="1"/>
  <c r="AD391" i="1" s="1"/>
  <c r="AD363" i="1"/>
  <c r="AF363" i="1"/>
  <c r="AB391" i="1"/>
  <c r="AB410" i="1"/>
  <c r="AB409" i="1"/>
  <c r="AC409" i="1"/>
  <c r="AD409" i="1"/>
  <c r="U92" i="1"/>
  <c r="U350" i="1"/>
  <c r="U413" i="1"/>
  <c r="AG413" i="1" s="1"/>
  <c r="AH413" i="1" s="1"/>
  <c r="AB413" i="1"/>
  <c r="AB436" i="1"/>
  <c r="U436" i="1"/>
  <c r="AC436" i="1"/>
  <c r="AD436" i="1"/>
  <c r="U398" i="1"/>
  <c r="AG398" i="1" s="1"/>
  <c r="AB398" i="1"/>
  <c r="AD398" i="1"/>
  <c r="U411" i="1"/>
  <c r="AB411" i="1"/>
  <c r="AB415" i="1"/>
  <c r="U415" i="1"/>
  <c r="AF405" i="1"/>
  <c r="U275" i="1"/>
  <c r="AC377" i="1"/>
  <c r="AD377" i="1"/>
  <c r="AF425" i="1"/>
  <c r="AF420" i="1"/>
  <c r="AG420" i="1"/>
  <c r="AH420" i="1" s="1"/>
  <c r="U327" i="1"/>
  <c r="AB427" i="1"/>
  <c r="AC427" i="1"/>
  <c r="AD427" i="1"/>
  <c r="U427" i="1"/>
  <c r="AB328" i="1"/>
  <c r="AC328" i="1"/>
  <c r="AD328" i="1"/>
  <c r="AF328" i="1" s="1"/>
  <c r="AC443" i="1"/>
  <c r="AD443" i="1" s="1"/>
  <c r="AF443" i="1" s="1"/>
  <c r="AG443" i="1" s="1"/>
  <c r="AH443" i="1" s="1"/>
  <c r="U443" i="1"/>
  <c r="AB443" i="1"/>
  <c r="AF362" i="1"/>
  <c r="AF404" i="1"/>
  <c r="AB331" i="1"/>
  <c r="AC331" i="1"/>
  <c r="AD331" i="1" s="1"/>
  <c r="AF331" i="1" s="1"/>
  <c r="U351" i="1"/>
  <c r="U209" i="1"/>
  <c r="AF446" i="1"/>
  <c r="U369" i="1"/>
  <c r="AB369" i="1"/>
  <c r="AC369" i="1"/>
  <c r="AD369" i="1"/>
  <c r="U365" i="1"/>
  <c r="AB365" i="1"/>
  <c r="AC365" i="1"/>
  <c r="AD365" i="1"/>
  <c r="AF365" i="1" s="1"/>
  <c r="AF395" i="1"/>
  <c r="AD327" i="1"/>
  <c r="AC449" i="1"/>
  <c r="AD449" i="1" s="1"/>
  <c r="AB437" i="1"/>
  <c r="U437" i="1"/>
  <c r="AC437" i="1"/>
  <c r="AD437" i="1"/>
  <c r="AG437" i="1" s="1"/>
  <c r="AH437" i="1" s="1"/>
  <c r="AB326" i="1"/>
  <c r="U378" i="1"/>
  <c r="AC378" i="1"/>
  <c r="AD378" i="1" s="1"/>
  <c r="AF378" i="1"/>
  <c r="U406" i="1"/>
  <c r="AG406" i="1"/>
  <c r="AH406" i="1" s="1"/>
  <c r="AB406" i="1"/>
  <c r="U361" i="1"/>
  <c r="AB361" i="1"/>
  <c r="AC361" i="1"/>
  <c r="AD361" i="1" s="1"/>
  <c r="AF361" i="1" s="1"/>
  <c r="AC390" i="1"/>
  <c r="AD390" i="1" s="1"/>
  <c r="U390" i="1"/>
  <c r="AF322" i="1"/>
  <c r="AB389" i="1"/>
  <c r="AC389" i="1"/>
  <c r="AD389" i="1"/>
  <c r="AB421" i="1"/>
  <c r="AC421" i="1"/>
  <c r="AD421" i="1" s="1"/>
  <c r="AF421" i="1" s="1"/>
  <c r="U421" i="1"/>
  <c r="AC408" i="1"/>
  <c r="AD408" i="1" s="1"/>
  <c r="AB333" i="1"/>
  <c r="AD333" i="1"/>
  <c r="U333" i="1"/>
  <c r="AC399" i="1"/>
  <c r="AD399" i="1" s="1"/>
  <c r="U399" i="1"/>
  <c r="AF359" i="1"/>
  <c r="AB321" i="1"/>
  <c r="AD321" i="1"/>
  <c r="AF321" i="1" s="1"/>
  <c r="AC444" i="1"/>
  <c r="AD444" i="1" s="1"/>
  <c r="AC373" i="1"/>
  <c r="AD373" i="1"/>
  <c r="AC429" i="1"/>
  <c r="AD429" i="1"/>
  <c r="AF429" i="1" s="1"/>
  <c r="U429" i="1"/>
  <c r="U392" i="1"/>
  <c r="AD392" i="1"/>
  <c r="AF392" i="1"/>
  <c r="AB351" i="1"/>
  <c r="AC351" i="1"/>
  <c r="AD351" i="1" s="1"/>
  <c r="AF351" i="1" s="1"/>
  <c r="U106" i="1"/>
  <c r="AF370" i="1"/>
  <c r="AD402" i="1"/>
  <c r="AF402" i="1" s="1"/>
  <c r="AG402" i="1" s="1"/>
  <c r="U220" i="1"/>
  <c r="AF342" i="1"/>
  <c r="AC407" i="1"/>
  <c r="AD407" i="1"/>
  <c r="U407" i="1"/>
  <c r="AG407" i="1" s="1"/>
  <c r="AH407" i="1" s="1"/>
  <c r="AB407" i="1"/>
  <c r="U447" i="1"/>
  <c r="AC447" i="1"/>
  <c r="AD447" i="1" s="1"/>
  <c r="AC412" i="1"/>
  <c r="AD412" i="1"/>
  <c r="AF412" i="1"/>
  <c r="U388" i="1"/>
  <c r="AB388" i="1"/>
  <c r="AC388" i="1"/>
  <c r="AD388" i="1" s="1"/>
  <c r="AF388" i="1" s="1"/>
  <c r="AF368" i="1"/>
  <c r="AH368" i="1"/>
  <c r="AG400" i="1"/>
  <c r="AH400" i="1" s="1"/>
  <c r="AF391" i="1"/>
  <c r="AH391" i="1"/>
  <c r="AF350" i="1"/>
  <c r="AF398" i="1"/>
  <c r="AH398" i="1"/>
  <c r="AF407" i="1"/>
  <c r="AF447" i="1"/>
  <c r="AG392" i="1"/>
  <c r="AH392" i="1" s="1"/>
  <c r="AG328" i="1"/>
  <c r="AH328" i="1" s="1"/>
  <c r="AF437" i="1"/>
  <c r="AF369" i="1"/>
  <c r="AG321" i="1"/>
  <c r="AH321" i="1" s="1"/>
  <c r="AF390" i="1"/>
  <c r="AG390" i="1"/>
  <c r="AH390" i="1" s="1"/>
  <c r="AF327" i="1"/>
  <c r="AH402" i="1"/>
  <c r="AF332" i="1"/>
  <c r="AF345" i="1"/>
  <c r="AG381" i="1"/>
  <c r="AH381" i="1" s="1"/>
  <c r="AG395" i="1"/>
  <c r="AH395" i="1" s="1"/>
  <c r="U385" i="1"/>
  <c r="AC385" i="1"/>
  <c r="AD385" i="1" s="1"/>
  <c r="AB385" i="1"/>
  <c r="U326" i="1"/>
  <c r="AC326" i="1"/>
  <c r="AD326" i="1"/>
  <c r="AF360" i="1"/>
  <c r="AG360" i="1"/>
  <c r="AH360" i="1" s="1"/>
  <c r="AF367" i="1"/>
  <c r="AF324" i="1"/>
  <c r="AG324" i="1" s="1"/>
  <c r="AH324" i="1" s="1"/>
  <c r="AF319" i="1"/>
  <c r="U324" i="1"/>
  <c r="AB324" i="1"/>
  <c r="AF353" i="1"/>
  <c r="AG397" i="1"/>
  <c r="AH397" i="1" s="1"/>
  <c r="U412" i="1"/>
  <c r="AG412" i="1"/>
  <c r="AH412" i="1" s="1"/>
  <c r="U116" i="1"/>
  <c r="U371" i="1"/>
  <c r="AC371" i="1"/>
  <c r="AD371" i="1"/>
  <c r="V375" i="1"/>
  <c r="T375" i="1"/>
  <c r="U356" i="1"/>
  <c r="AC356" i="1"/>
  <c r="AD356" i="1"/>
  <c r="V355" i="1"/>
  <c r="T355" i="1"/>
  <c r="AB355" i="1" s="1"/>
  <c r="T352" i="1"/>
  <c r="AB352" i="1" s="1"/>
  <c r="V352" i="1"/>
  <c r="AE265" i="1"/>
  <c r="AA265" i="1"/>
  <c r="T264" i="1"/>
  <c r="U264" i="1"/>
  <c r="V253" i="1"/>
  <c r="V191" i="1"/>
  <c r="AE187" i="1"/>
  <c r="AE184" i="1"/>
  <c r="T173" i="1"/>
  <c r="U173" i="1"/>
  <c r="V157" i="1"/>
  <c r="V143" i="1"/>
  <c r="T143" i="1"/>
  <c r="AA142" i="1"/>
  <c r="V139" i="1"/>
  <c r="AE122" i="1"/>
  <c r="AA122" i="1"/>
  <c r="V109" i="1"/>
  <c r="AB364" i="1"/>
  <c r="U364" i="1"/>
  <c r="AG364" i="1" s="1"/>
  <c r="AH364" i="1" s="1"/>
  <c r="U193" i="1"/>
  <c r="U47" i="1"/>
  <c r="AG405" i="1"/>
  <c r="AH405" i="1"/>
  <c r="AB319" i="1"/>
  <c r="U319" i="1"/>
  <c r="AB368" i="1"/>
  <c r="AG393" i="1"/>
  <c r="AH393" i="1" s="1"/>
  <c r="U110" i="1"/>
  <c r="U380" i="1"/>
  <c r="AC380" i="1"/>
  <c r="AD380" i="1"/>
  <c r="AB342" i="1"/>
  <c r="AB322" i="1"/>
  <c r="U322" i="1"/>
  <c r="T403" i="1"/>
  <c r="V403" i="1"/>
  <c r="AB371" i="1"/>
  <c r="T180" i="1"/>
  <c r="U180" i="1" s="1"/>
  <c r="R30" i="1"/>
  <c r="S30" i="1" s="1"/>
  <c r="V14" i="1"/>
  <c r="AF371" i="1"/>
  <c r="AC403" i="1"/>
  <c r="AD403" i="1"/>
  <c r="U403" i="1"/>
  <c r="AB403" i="1"/>
  <c r="AB375" i="1"/>
  <c r="U375" i="1"/>
  <c r="AC375" i="1"/>
  <c r="AD375" i="1" s="1"/>
  <c r="U355" i="1"/>
  <c r="AC355" i="1"/>
  <c r="AD355" i="1" s="1"/>
  <c r="U352" i="1"/>
  <c r="AC352" i="1"/>
  <c r="AD352" i="1" s="1"/>
  <c r="AF326" i="1"/>
  <c r="AG326" i="1" s="1"/>
  <c r="AH326" i="1" s="1"/>
  <c r="U252" i="1"/>
  <c r="T251" i="1"/>
  <c r="U33" i="1"/>
  <c r="AG33" i="1" s="1"/>
  <c r="AH33" i="1" s="1"/>
  <c r="U46" i="1"/>
  <c r="U156" i="1"/>
  <c r="AC156" i="1"/>
  <c r="AD156" i="1" s="1"/>
  <c r="V295" i="1"/>
  <c r="T295" i="1"/>
  <c r="U295" i="1" s="1"/>
  <c r="V291" i="1"/>
  <c r="AE274" i="1"/>
  <c r="R261" i="1"/>
  <c r="S261" i="1" s="1"/>
  <c r="AE232" i="1"/>
  <c r="V231" i="1"/>
  <c r="U19" i="1"/>
  <c r="U75" i="1"/>
  <c r="AC42" i="1"/>
  <c r="AD42" i="1"/>
  <c r="U42" i="1"/>
  <c r="V249" i="1"/>
  <c r="T249" i="1"/>
  <c r="AC48" i="1"/>
  <c r="AD48" i="1" s="1"/>
  <c r="U48" i="1"/>
  <c r="T300" i="1"/>
  <c r="U300" i="1" s="1"/>
  <c r="T244" i="1"/>
  <c r="T254" i="1"/>
  <c r="AC22" i="1"/>
  <c r="AD22" i="1"/>
  <c r="AF22" i="1" s="1"/>
  <c r="U71" i="1"/>
  <c r="T212" i="1"/>
  <c r="U212" i="1" s="1"/>
  <c r="V279" i="1"/>
  <c r="R304" i="1"/>
  <c r="S304" i="1"/>
  <c r="AA200" i="1"/>
  <c r="AB200" i="1"/>
  <c r="AC200" i="1" s="1"/>
  <c r="AD200" i="1" s="1"/>
  <c r="V140" i="1"/>
  <c r="T140" i="1"/>
  <c r="U140" i="1" s="1"/>
  <c r="T32" i="1"/>
  <c r="V32" i="1"/>
  <c r="V30" i="1"/>
  <c r="T30" i="1"/>
  <c r="AB30" i="1"/>
  <c r="AA225" i="1"/>
  <c r="V117" i="1"/>
  <c r="T117" i="1"/>
  <c r="AD117" i="1"/>
  <c r="AA56" i="1"/>
  <c r="AB56" i="1"/>
  <c r="AC56" i="1" s="1"/>
  <c r="AD56" i="1" s="1"/>
  <c r="AA136" i="1"/>
  <c r="AA150" i="1"/>
  <c r="AB42" i="1"/>
  <c r="T76" i="1"/>
  <c r="T221" i="1"/>
  <c r="U221" i="1"/>
  <c r="V135" i="1"/>
  <c r="T178" i="1"/>
  <c r="R284" i="1"/>
  <c r="S284" i="1"/>
  <c r="R255" i="1"/>
  <c r="S255" i="1"/>
  <c r="T250" i="1"/>
  <c r="R245" i="1"/>
  <c r="S245" i="1"/>
  <c r="R244" i="1"/>
  <c r="S244" i="1"/>
  <c r="AA209" i="1"/>
  <c r="AB209" i="1" s="1"/>
  <c r="AC209" i="1"/>
  <c r="AD209" i="1" s="1"/>
  <c r="AF209" i="1" s="1"/>
  <c r="R209" i="1"/>
  <c r="S209" i="1"/>
  <c r="V50" i="1"/>
  <c r="T50" i="1"/>
  <c r="V166" i="1"/>
  <c r="T166" i="1"/>
  <c r="U166" i="1" s="1"/>
  <c r="T223" i="1"/>
  <c r="AA118" i="1"/>
  <c r="T21" i="1"/>
  <c r="R276" i="1"/>
  <c r="S276" i="1"/>
  <c r="AA266" i="1"/>
  <c r="T239" i="1"/>
  <c r="U239" i="1" s="1"/>
  <c r="AA116" i="1"/>
  <c r="AB116" i="1" s="1"/>
  <c r="AC116" i="1" s="1"/>
  <c r="AD116" i="1" s="1"/>
  <c r="V78" i="1"/>
  <c r="T78" i="1"/>
  <c r="U78" i="1"/>
  <c r="AB15" i="1"/>
  <c r="R317" i="1"/>
  <c r="S317" i="1"/>
  <c r="R315" i="1"/>
  <c r="S315" i="1" s="1"/>
  <c r="R310" i="1"/>
  <c r="S310" i="1" s="1"/>
  <c r="S293" i="1"/>
  <c r="T290" i="1"/>
  <c r="R285" i="1"/>
  <c r="S285" i="1"/>
  <c r="T283" i="1"/>
  <c r="T278" i="1"/>
  <c r="R273" i="1"/>
  <c r="S273" i="1" s="1"/>
  <c r="AA269" i="1"/>
  <c r="R268" i="1"/>
  <c r="S268" i="1" s="1"/>
  <c r="R266" i="1"/>
  <c r="S266" i="1"/>
  <c r="R260" i="1"/>
  <c r="S260" i="1" s="1"/>
  <c r="T246" i="1"/>
  <c r="R241" i="1"/>
  <c r="S241" i="1" s="1"/>
  <c r="R235" i="1"/>
  <c r="S235" i="1"/>
  <c r="T225" i="1"/>
  <c r="T130" i="1"/>
  <c r="U130" i="1"/>
  <c r="AA97" i="1"/>
  <c r="AB97" i="1"/>
  <c r="AC97" i="1" s="1"/>
  <c r="AD97" i="1" s="1"/>
  <c r="AG97" i="1" s="1"/>
  <c r="AH97" i="1" s="1"/>
  <c r="R34" i="1"/>
  <c r="S34" i="1"/>
  <c r="AB20" i="1"/>
  <c r="R308" i="1"/>
  <c r="S308" i="1" s="1"/>
  <c r="R283" i="1"/>
  <c r="S283" i="1" s="1"/>
  <c r="AA276" i="1"/>
  <c r="S249" i="1"/>
  <c r="R219" i="1"/>
  <c r="S219" i="1"/>
  <c r="R148" i="1"/>
  <c r="S148" i="1" s="1"/>
  <c r="R145" i="1"/>
  <c r="S145" i="1"/>
  <c r="R136" i="1"/>
  <c r="S136" i="1" s="1"/>
  <c r="R62" i="1"/>
  <c r="S62" i="1"/>
  <c r="R39" i="1"/>
  <c r="S39" i="1" s="1"/>
  <c r="R177" i="1"/>
  <c r="S177" i="1"/>
  <c r="R141" i="1"/>
  <c r="S141" i="1"/>
  <c r="R108" i="1"/>
  <c r="S108" i="1" s="1"/>
  <c r="T191" i="1"/>
  <c r="T189" i="1"/>
  <c r="U189" i="1"/>
  <c r="R189" i="1"/>
  <c r="S189" i="1"/>
  <c r="R180" i="1"/>
  <c r="S180" i="1" s="1"/>
  <c r="T179" i="1"/>
  <c r="R174" i="1"/>
  <c r="S174" i="1" s="1"/>
  <c r="R152" i="1"/>
  <c r="S152" i="1"/>
  <c r="R131" i="1"/>
  <c r="S131" i="1"/>
  <c r="R107" i="1"/>
  <c r="S107" i="1" s="1"/>
  <c r="R71" i="1"/>
  <c r="S71" i="1" s="1"/>
  <c r="AC24" i="1"/>
  <c r="AD24" i="1"/>
  <c r="AF24" i="1" s="1"/>
  <c r="U24" i="1"/>
  <c r="U191" i="1"/>
  <c r="U44" i="1"/>
  <c r="AC44" i="1"/>
  <c r="AD44" i="1"/>
  <c r="U69" i="1"/>
  <c r="U152" i="1"/>
  <c r="U201" i="1"/>
  <c r="AA190" i="1"/>
  <c r="AB190" i="1" s="1"/>
  <c r="AC190" i="1" s="1"/>
  <c r="AD190" i="1" s="1"/>
  <c r="T136" i="1"/>
  <c r="AB136" i="1" s="1"/>
  <c r="U61" i="1"/>
  <c r="V29" i="1"/>
  <c r="T29" i="1"/>
  <c r="AC29" i="1" s="1"/>
  <c r="U29" i="1"/>
  <c r="AC152" i="1"/>
  <c r="AD152" i="1" s="1"/>
  <c r="AF152" i="1" s="1"/>
  <c r="T208" i="1"/>
  <c r="U50" i="1"/>
  <c r="V205" i="1"/>
  <c r="T205" i="1"/>
  <c r="V131" i="1"/>
  <c r="T131" i="1"/>
  <c r="AA131" i="1"/>
  <c r="V66" i="1"/>
  <c r="T66" i="1"/>
  <c r="U39" i="1"/>
  <c r="U52" i="1"/>
  <c r="T138" i="1"/>
  <c r="U138" i="1"/>
  <c r="U28" i="1"/>
  <c r="AB28" i="1"/>
  <c r="AC28" i="1"/>
  <c r="AD28" i="1"/>
  <c r="T115" i="1"/>
  <c r="AC62" i="1"/>
  <c r="AD62" i="1" s="1"/>
  <c r="U53" i="1"/>
  <c r="AC53" i="1"/>
  <c r="AD53" i="1" s="1"/>
  <c r="AF53" i="1" s="1"/>
  <c r="AG53" i="1" s="1"/>
  <c r="AH53" i="1" s="1"/>
  <c r="V195" i="1"/>
  <c r="T195" i="1"/>
  <c r="U56" i="1"/>
  <c r="AC291" i="1"/>
  <c r="AD291" i="1" s="1"/>
  <c r="T301" i="1"/>
  <c r="AB301" i="1" s="1"/>
  <c r="V301" i="1"/>
  <c r="AE244" i="1"/>
  <c r="V241" i="1"/>
  <c r="T241" i="1"/>
  <c r="U241" i="1" s="1"/>
  <c r="V170" i="1"/>
  <c r="T170" i="1"/>
  <c r="V151" i="1"/>
  <c r="T151" i="1"/>
  <c r="T31" i="1"/>
  <c r="AC52" i="1"/>
  <c r="AD52" i="1"/>
  <c r="AF52" i="1"/>
  <c r="AG52" i="1" s="1"/>
  <c r="AH52" i="1" s="1"/>
  <c r="U27" i="1"/>
  <c r="AC27" i="1"/>
  <c r="AD27" i="1"/>
  <c r="U281" i="1"/>
  <c r="AC281" i="1"/>
  <c r="AD281" i="1"/>
  <c r="AF281" i="1" s="1"/>
  <c r="T289" i="1"/>
  <c r="AB289" i="1" s="1"/>
  <c r="T149" i="1"/>
  <c r="T262" i="1"/>
  <c r="V262" i="1"/>
  <c r="V41" i="1"/>
  <c r="T41" i="1"/>
  <c r="AB41" i="1"/>
  <c r="V37" i="1"/>
  <c r="T37" i="1"/>
  <c r="U14" i="1"/>
  <c r="AB24" i="1"/>
  <c r="U223" i="1"/>
  <c r="AB119" i="1"/>
  <c r="AC119" i="1"/>
  <c r="AD119" i="1"/>
  <c r="U146" i="1"/>
  <c r="T213" i="1"/>
  <c r="U213" i="1"/>
  <c r="U84" i="1"/>
  <c r="AB144" i="1"/>
  <c r="AC144" i="1"/>
  <c r="AD144" i="1"/>
  <c r="AF144" i="1"/>
  <c r="U88" i="1"/>
  <c r="U63" i="1"/>
  <c r="T171" i="1"/>
  <c r="V297" i="1"/>
  <c r="V292" i="1"/>
  <c r="T292" i="1"/>
  <c r="AC292" i="1" s="1"/>
  <c r="AD292" i="1" s="1"/>
  <c r="AF292" i="1" s="1"/>
  <c r="U292" i="1"/>
  <c r="V276" i="1"/>
  <c r="T276" i="1"/>
  <c r="AA264" i="1"/>
  <c r="AB264" i="1"/>
  <c r="AC264" i="1"/>
  <c r="AD264" i="1" s="1"/>
  <c r="AE227" i="1"/>
  <c r="AE203" i="1"/>
  <c r="V187" i="1"/>
  <c r="T187" i="1"/>
  <c r="V183" i="1"/>
  <c r="V153" i="1"/>
  <c r="T153" i="1"/>
  <c r="R316" i="1"/>
  <c r="S316" i="1" s="1"/>
  <c r="R292" i="1"/>
  <c r="S292" i="1"/>
  <c r="R288" i="1"/>
  <c r="S288" i="1"/>
  <c r="V185" i="1"/>
  <c r="T185" i="1"/>
  <c r="U185" i="1"/>
  <c r="AA147" i="1"/>
  <c r="AB147" i="1" s="1"/>
  <c r="AC147" i="1" s="1"/>
  <c r="AD147" i="1" s="1"/>
  <c r="AF147" i="1" s="1"/>
  <c r="R277" i="1"/>
  <c r="S277" i="1"/>
  <c r="U215" i="1"/>
  <c r="R191" i="1"/>
  <c r="S191" i="1"/>
  <c r="AA108" i="1"/>
  <c r="AB48" i="1"/>
  <c r="R311" i="1"/>
  <c r="S311" i="1" s="1"/>
  <c r="T307" i="1"/>
  <c r="AB307" i="1" s="1"/>
  <c r="AA298" i="1"/>
  <c r="AB298" i="1" s="1"/>
  <c r="AC298" i="1"/>
  <c r="AD298" i="1" s="1"/>
  <c r="AF298" i="1" s="1"/>
  <c r="T284" i="1"/>
  <c r="R280" i="1"/>
  <c r="S280" i="1" s="1"/>
  <c r="T272" i="1"/>
  <c r="R272" i="1"/>
  <c r="S272" i="1"/>
  <c r="AA218" i="1"/>
  <c r="R205" i="1"/>
  <c r="S205" i="1"/>
  <c r="T204" i="1"/>
  <c r="AA194" i="1"/>
  <c r="AB194" i="1" s="1"/>
  <c r="AC194" i="1" s="1"/>
  <c r="AD194" i="1" s="1"/>
  <c r="R193" i="1"/>
  <c r="S193" i="1"/>
  <c r="T190" i="1"/>
  <c r="U190" i="1" s="1"/>
  <c r="T174" i="1"/>
  <c r="AA141" i="1"/>
  <c r="AB141" i="1" s="1"/>
  <c r="AC141" i="1" s="1"/>
  <c r="AD141" i="1"/>
  <c r="T304" i="1"/>
  <c r="AC304" i="1"/>
  <c r="AD304" i="1"/>
  <c r="AF304" i="1" s="1"/>
  <c r="S299" i="1"/>
  <c r="R286" i="1"/>
  <c r="S286" i="1" s="1"/>
  <c r="T274" i="1"/>
  <c r="U274" i="1"/>
  <c r="AA270" i="1"/>
  <c r="R269" i="1"/>
  <c r="S269" i="1" s="1"/>
  <c r="T259" i="1"/>
  <c r="U259" i="1"/>
  <c r="R258" i="1"/>
  <c r="S258" i="1"/>
  <c r="AA253" i="1"/>
  <c r="AB253" i="1" s="1"/>
  <c r="AC253" i="1" s="1"/>
  <c r="AD253" i="1" s="1"/>
  <c r="T222" i="1"/>
  <c r="AA212" i="1"/>
  <c r="AA120" i="1"/>
  <c r="R178" i="1"/>
  <c r="S178" i="1" s="1"/>
  <c r="R169" i="1"/>
  <c r="S169" i="1" s="1"/>
  <c r="R165" i="1"/>
  <c r="S165" i="1"/>
  <c r="T164" i="1"/>
  <c r="R164" i="1"/>
  <c r="S164" i="1"/>
  <c r="T161" i="1"/>
  <c r="AA145" i="1"/>
  <c r="AB145" i="1" s="1"/>
  <c r="AC145" i="1" s="1"/>
  <c r="AD145" i="1" s="1"/>
  <c r="R57" i="1"/>
  <c r="S57" i="1"/>
  <c r="AA139" i="1"/>
  <c r="AB139" i="1"/>
  <c r="AC139" i="1" s="1"/>
  <c r="AD139" i="1" s="1"/>
  <c r="T137" i="1"/>
  <c r="AA134" i="1"/>
  <c r="R126" i="1"/>
  <c r="S126" i="1"/>
  <c r="AA69" i="1"/>
  <c r="AB69" i="1" s="1"/>
  <c r="AC69" i="1" s="1"/>
  <c r="AD69" i="1" s="1"/>
  <c r="R109" i="1"/>
  <c r="S109" i="1" s="1"/>
  <c r="R101" i="1"/>
  <c r="S101" i="1" s="1"/>
  <c r="T99" i="1"/>
  <c r="R65" i="1"/>
  <c r="S65" i="1"/>
  <c r="AA61" i="1"/>
  <c r="AB61" i="1" s="1"/>
  <c r="AC61" i="1" s="1"/>
  <c r="AD61" i="1" s="1"/>
  <c r="R33" i="1"/>
  <c r="S33" i="1" s="1"/>
  <c r="R25" i="1"/>
  <c r="S25" i="1"/>
  <c r="R61" i="1"/>
  <c r="S61" i="1"/>
  <c r="U302" i="1"/>
  <c r="AC302" i="1"/>
  <c r="AD302" i="1" s="1"/>
  <c r="U139" i="1"/>
  <c r="AC163" i="1"/>
  <c r="AD163" i="1" s="1"/>
  <c r="U163" i="1"/>
  <c r="U202" i="1"/>
  <c r="U87" i="1"/>
  <c r="AB87" i="1"/>
  <c r="AC87" i="1"/>
  <c r="AD87" i="1"/>
  <c r="AF87" i="1"/>
  <c r="AG87" i="1" s="1"/>
  <c r="AH87" i="1" s="1"/>
  <c r="U89" i="1"/>
  <c r="T310" i="1"/>
  <c r="AB310" i="1" s="1"/>
  <c r="U310" i="1"/>
  <c r="V299" i="1"/>
  <c r="T299" i="1"/>
  <c r="AB299" i="1" s="1"/>
  <c r="U297" i="1"/>
  <c r="AF40" i="1"/>
  <c r="AG40" i="1" s="1"/>
  <c r="AH40" i="1" s="1"/>
  <c r="U83" i="1"/>
  <c r="AB83" i="1"/>
  <c r="AC83" i="1"/>
  <c r="AD83" i="1" s="1"/>
  <c r="AG49" i="1"/>
  <c r="AH49" i="1" s="1"/>
  <c r="U158" i="1"/>
  <c r="AC158" i="1"/>
  <c r="AD158" i="1"/>
  <c r="U175" i="1"/>
  <c r="AC35" i="1"/>
  <c r="AD35" i="1" s="1"/>
  <c r="U203" i="1"/>
  <c r="U117" i="1"/>
  <c r="T317" i="1"/>
  <c r="V317" i="1"/>
  <c r="T294" i="1"/>
  <c r="AB294" i="1"/>
  <c r="U60" i="1"/>
  <c r="U293" i="1"/>
  <c r="AC293" i="1"/>
  <c r="AD293" i="1" s="1"/>
  <c r="U135" i="1"/>
  <c r="U90" i="1"/>
  <c r="AB18" i="1"/>
  <c r="AC18" i="1"/>
  <c r="AD18" i="1" s="1"/>
  <c r="AF18" i="1" s="1"/>
  <c r="V305" i="1"/>
  <c r="T305" i="1"/>
  <c r="AB305" i="1"/>
  <c r="T303" i="1"/>
  <c r="AC303" i="1" s="1"/>
  <c r="AD303" i="1" s="1"/>
  <c r="V303" i="1"/>
  <c r="V282" i="1"/>
  <c r="T282" i="1"/>
  <c r="AC282" i="1" s="1"/>
  <c r="U282" i="1"/>
  <c r="AE271" i="1"/>
  <c r="AA271" i="1"/>
  <c r="T98" i="1"/>
  <c r="U98" i="1" s="1"/>
  <c r="V17" i="1"/>
  <c r="T17" i="1"/>
  <c r="U100" i="1"/>
  <c r="U216" i="1"/>
  <c r="U123" i="1"/>
  <c r="AB123" i="1"/>
  <c r="AC123" i="1"/>
  <c r="AD123" i="1" s="1"/>
  <c r="AF123" i="1" s="1"/>
  <c r="AG123" i="1"/>
  <c r="U192" i="1"/>
  <c r="U40" i="1"/>
  <c r="AB40" i="1"/>
  <c r="U248" i="1"/>
  <c r="U57" i="1"/>
  <c r="AC20" i="1"/>
  <c r="AD20" i="1" s="1"/>
  <c r="U20" i="1"/>
  <c r="AE261" i="1"/>
  <c r="V260" i="1"/>
  <c r="T260" i="1"/>
  <c r="U255" i="1"/>
  <c r="AE254" i="1"/>
  <c r="AE211" i="1"/>
  <c r="V210" i="1"/>
  <c r="T210" i="1"/>
  <c r="U174" i="1"/>
  <c r="AC309" i="1"/>
  <c r="AD309" i="1"/>
  <c r="AF309" i="1" s="1"/>
  <c r="U41" i="1"/>
  <c r="T316" i="1"/>
  <c r="AB316" i="1" s="1"/>
  <c r="V316" i="1"/>
  <c r="R312" i="1"/>
  <c r="S312" i="1" s="1"/>
  <c r="R309" i="1"/>
  <c r="S309" i="1"/>
  <c r="R307" i="1"/>
  <c r="S307" i="1" s="1"/>
  <c r="R298" i="1"/>
  <c r="S298" i="1"/>
  <c r="V196" i="1"/>
  <c r="U23" i="1"/>
  <c r="AC23" i="1"/>
  <c r="AD23" i="1" s="1"/>
  <c r="U127" i="1"/>
  <c r="AB58" i="1"/>
  <c r="AC58" i="1"/>
  <c r="AD58" i="1" s="1"/>
  <c r="U194" i="1"/>
  <c r="V217" i="1"/>
  <c r="T217" i="1"/>
  <c r="V177" i="1"/>
  <c r="T177" i="1"/>
  <c r="AB177" i="1"/>
  <c r="T162" i="1"/>
  <c r="AC162" i="1" s="1"/>
  <c r="AD162" i="1" s="1"/>
  <c r="AF162" i="1" s="1"/>
  <c r="V148" i="1"/>
  <c r="T148" i="1"/>
  <c r="U148" i="1" s="1"/>
  <c r="AA148" i="1"/>
  <c r="AB148" i="1"/>
  <c r="AE132" i="1"/>
  <c r="AA132" i="1"/>
  <c r="AE114" i="1"/>
  <c r="AA114" i="1"/>
  <c r="T306" i="1"/>
  <c r="R306" i="1"/>
  <c r="S306" i="1" s="1"/>
  <c r="R265" i="1"/>
  <c r="S265" i="1" s="1"/>
  <c r="AA176" i="1"/>
  <c r="T159" i="1"/>
  <c r="AB159" i="1" s="1"/>
  <c r="V159" i="1"/>
  <c r="AA138" i="1"/>
  <c r="R279" i="1"/>
  <c r="S279" i="1"/>
  <c r="AA180" i="1"/>
  <c r="T214" i="1"/>
  <c r="AA127" i="1"/>
  <c r="AA140" i="1"/>
  <c r="AB140" i="1"/>
  <c r="AC140" i="1"/>
  <c r="AD140" i="1" s="1"/>
  <c r="AA130" i="1"/>
  <c r="AB130" i="1"/>
  <c r="AC130" i="1"/>
  <c r="AD130" i="1" s="1"/>
  <c r="AF130" i="1" s="1"/>
  <c r="AG130" i="1" s="1"/>
  <c r="AH130" i="1" s="1"/>
  <c r="AA106" i="1"/>
  <c r="AB106" i="1"/>
  <c r="AC106" i="1"/>
  <c r="AD106" i="1" s="1"/>
  <c r="R93" i="1"/>
  <c r="S93" i="1" s="1"/>
  <c r="AA77" i="1"/>
  <c r="R77" i="1"/>
  <c r="S77" i="1" s="1"/>
  <c r="AC32" i="1"/>
  <c r="AD32" i="1"/>
  <c r="AF32" i="1"/>
  <c r="AB32" i="1"/>
  <c r="U32" i="1"/>
  <c r="U290" i="1"/>
  <c r="AC290" i="1"/>
  <c r="AD290" i="1" s="1"/>
  <c r="AF290" i="1" s="1"/>
  <c r="AG290" i="1" s="1"/>
  <c r="AH290" i="1" s="1"/>
  <c r="AC295" i="1"/>
  <c r="AD295" i="1" s="1"/>
  <c r="AB295" i="1"/>
  <c r="AC170" i="1"/>
  <c r="AD170" i="1" s="1"/>
  <c r="U170" i="1"/>
  <c r="AB29" i="1"/>
  <c r="AC41" i="1"/>
  <c r="AD41" i="1"/>
  <c r="AF41" i="1" s="1"/>
  <c r="U137" i="1"/>
  <c r="AB304" i="1"/>
  <c r="U304" i="1"/>
  <c r="U307" i="1"/>
  <c r="AC307" i="1"/>
  <c r="AD307" i="1" s="1"/>
  <c r="AF307" i="1"/>
  <c r="AC289" i="1"/>
  <c r="AD289" i="1" s="1"/>
  <c r="AC301" i="1"/>
  <c r="AD301" i="1" s="1"/>
  <c r="AF301" i="1" s="1"/>
  <c r="AB131" i="1"/>
  <c r="U131" i="1"/>
  <c r="AB170" i="1"/>
  <c r="U204" i="1"/>
  <c r="AB292" i="1"/>
  <c r="U31" i="1"/>
  <c r="AC31" i="1"/>
  <c r="AD31" i="1" s="1"/>
  <c r="AB31" i="1"/>
  <c r="AD29" i="1"/>
  <c r="AC164" i="1"/>
  <c r="AD164" i="1" s="1"/>
  <c r="AF164" i="1" s="1"/>
  <c r="AG164" i="1" s="1"/>
  <c r="AH164" i="1" s="1"/>
  <c r="AB164" i="1"/>
  <c r="U164" i="1"/>
  <c r="U222" i="1"/>
  <c r="AC159" i="1"/>
  <c r="AD159" i="1" s="1"/>
  <c r="U214" i="1"/>
  <c r="U177" i="1"/>
  <c r="AC177" i="1"/>
  <c r="AD177" i="1"/>
  <c r="AC316" i="1"/>
  <c r="AD316" i="1" s="1"/>
  <c r="U316" i="1"/>
  <c r="AF297" i="1"/>
  <c r="U306" i="1"/>
  <c r="AC306" i="1"/>
  <c r="AD306" i="1" s="1"/>
  <c r="AB306" i="1"/>
  <c r="AC17" i="1"/>
  <c r="AD17" i="1"/>
  <c r="AF17" i="1" s="1"/>
  <c r="AC299" i="1"/>
  <c r="AD299" i="1"/>
  <c r="U299" i="1"/>
  <c r="U217" i="1"/>
  <c r="AD282" i="1"/>
  <c r="AF282" i="1"/>
  <c r="U303" i="1"/>
  <c r="U294" i="1"/>
  <c r="AC294" i="1"/>
  <c r="AD294" i="1"/>
  <c r="AF294" i="1"/>
  <c r="AG294" i="1" s="1"/>
  <c r="AF289" i="1"/>
  <c r="AB98" i="1"/>
  <c r="AC98" i="1"/>
  <c r="AD98" i="1" s="1"/>
  <c r="AF98" i="1" s="1"/>
  <c r="AB317" i="1"/>
  <c r="AC317" i="1"/>
  <c r="AD317" i="1"/>
  <c r="U262" i="1"/>
  <c r="AB166" i="1"/>
  <c r="T308" i="1"/>
  <c r="AB308" i="1"/>
  <c r="V271" i="1"/>
  <c r="T271" i="1"/>
  <c r="AA233" i="1"/>
  <c r="AE208" i="1"/>
  <c r="AA208" i="1"/>
  <c r="AB208" i="1" s="1"/>
  <c r="AC208" i="1" s="1"/>
  <c r="AD208" i="1" s="1"/>
  <c r="V155" i="1"/>
  <c r="T155" i="1"/>
  <c r="T114" i="1"/>
  <c r="AA110" i="1"/>
  <c r="AB110" i="1" s="1"/>
  <c r="AC110" i="1" s="1"/>
  <c r="AD110" i="1" s="1"/>
  <c r="T103" i="1"/>
  <c r="AA55" i="1"/>
  <c r="V13" i="1"/>
  <c r="T13" i="1"/>
  <c r="T311" i="1"/>
  <c r="U311" i="1" s="1"/>
  <c r="AB126" i="1"/>
  <c r="AC126" i="1" s="1"/>
  <c r="AD126" i="1" s="1"/>
  <c r="AB171" i="1"/>
  <c r="U171" i="1"/>
  <c r="AG171" i="1" s="1"/>
  <c r="AH171" i="1" s="1"/>
  <c r="AC171" i="1"/>
  <c r="AD171" i="1"/>
  <c r="AB21" i="1"/>
  <c r="AF156" i="1"/>
  <c r="AG156" i="1" s="1"/>
  <c r="AH156" i="1" s="1"/>
  <c r="U125" i="1"/>
  <c r="AD125" i="1"/>
  <c r="U67" i="1"/>
  <c r="AB127" i="1"/>
  <c r="AC127" i="1" s="1"/>
  <c r="AD127" i="1" s="1"/>
  <c r="T198" i="1"/>
  <c r="U198" i="1" s="1"/>
  <c r="T315" i="1"/>
  <c r="AB315" i="1"/>
  <c r="AC314" i="1"/>
  <c r="AD314" i="1" s="1"/>
  <c r="U314" i="1"/>
  <c r="AB314" i="1"/>
  <c r="T312" i="1"/>
  <c r="AB312" i="1"/>
  <c r="U238" i="1"/>
  <c r="AA124" i="1"/>
  <c r="AB124" i="1" s="1"/>
  <c r="AC124" i="1" s="1"/>
  <c r="AD124" i="1" s="1"/>
  <c r="AF124" i="1" s="1"/>
  <c r="V118" i="1"/>
  <c r="T118" i="1"/>
  <c r="T109" i="1"/>
  <c r="U109" i="1" s="1"/>
  <c r="AE104" i="1"/>
  <c r="AA104" i="1"/>
  <c r="AA103" i="1"/>
  <c r="AA88" i="1"/>
  <c r="AB88" i="1"/>
  <c r="AC88" i="1"/>
  <c r="AD88" i="1" s="1"/>
  <c r="AF88" i="1"/>
  <c r="AG88" i="1"/>
  <c r="AH88" i="1" s="1"/>
  <c r="V79" i="1"/>
  <c r="T79" i="1"/>
  <c r="AE73" i="1"/>
  <c r="AA73" i="1"/>
  <c r="AB73" i="1" s="1"/>
  <c r="AC73" i="1"/>
  <c r="AD73" i="1"/>
  <c r="AG73" i="1" s="1"/>
  <c r="AH73" i="1" s="1"/>
  <c r="AF73" i="1"/>
  <c r="AA68" i="1"/>
  <c r="T45" i="1"/>
  <c r="AB45" i="1"/>
  <c r="U317" i="1"/>
  <c r="AC305" i="1"/>
  <c r="AD305" i="1" s="1"/>
  <c r="U149" i="1"/>
  <c r="U21" i="1"/>
  <c r="AA115" i="1"/>
  <c r="AB115" i="1"/>
  <c r="U17" i="1"/>
  <c r="AB17" i="1"/>
  <c r="AF302" i="1"/>
  <c r="AG302" i="1"/>
  <c r="AH302" i="1" s="1"/>
  <c r="AB125" i="1"/>
  <c r="AC125" i="1" s="1"/>
  <c r="U205" i="1"/>
  <c r="U208" i="1"/>
  <c r="U178" i="1"/>
  <c r="AC178" i="1"/>
  <c r="AD178" i="1"/>
  <c r="AB178" i="1"/>
  <c r="U186" i="1"/>
  <c r="U268" i="1"/>
  <c r="AB84" i="1"/>
  <c r="AC84" i="1"/>
  <c r="AD84" i="1" s="1"/>
  <c r="AF84" i="1" s="1"/>
  <c r="V265" i="1"/>
  <c r="T265" i="1"/>
  <c r="AA251" i="1"/>
  <c r="U247" i="1"/>
  <c r="V243" i="1"/>
  <c r="T243" i="1"/>
  <c r="U243" i="1" s="1"/>
  <c r="AB238" i="1"/>
  <c r="AC238" i="1" s="1"/>
  <c r="AD238" i="1" s="1"/>
  <c r="AF20" i="1"/>
  <c r="AG20" i="1"/>
  <c r="AH20" i="1" s="1"/>
  <c r="AG209" i="1"/>
  <c r="AH209" i="1" s="1"/>
  <c r="U142" i="1"/>
  <c r="AB142" i="1"/>
  <c r="AC142" i="1" s="1"/>
  <c r="AD142" i="1"/>
  <c r="T258" i="1"/>
  <c r="V256" i="1"/>
  <c r="T256" i="1"/>
  <c r="V236" i="1"/>
  <c r="T236" i="1"/>
  <c r="V233" i="1"/>
  <c r="T233" i="1"/>
  <c r="U232" i="1"/>
  <c r="AA226" i="1"/>
  <c r="AB226" i="1"/>
  <c r="AC226" i="1"/>
  <c r="AD226" i="1" s="1"/>
  <c r="AF226" i="1" s="1"/>
  <c r="U199" i="1"/>
  <c r="AA187" i="1"/>
  <c r="AB187" i="1"/>
  <c r="AC187" i="1"/>
  <c r="AD187" i="1" s="1"/>
  <c r="AG187" i="1" s="1"/>
  <c r="AH187" i="1" s="1"/>
  <c r="AF187" i="1"/>
  <c r="V150" i="1"/>
  <c r="T150" i="1"/>
  <c r="T132" i="1"/>
  <c r="V132" i="1"/>
  <c r="T104" i="1"/>
  <c r="V104" i="1"/>
  <c r="V54" i="1"/>
  <c r="T54" i="1"/>
  <c r="AC54" i="1" s="1"/>
  <c r="AD54" i="1" s="1"/>
  <c r="AF54" i="1" s="1"/>
  <c r="AG54" i="1" s="1"/>
  <c r="AH54" i="1" s="1"/>
  <c r="V51" i="1"/>
  <c r="T51" i="1"/>
  <c r="AB51" i="1" s="1"/>
  <c r="T38" i="1"/>
  <c r="V25" i="1"/>
  <c r="T25" i="1"/>
  <c r="AC166" i="1"/>
  <c r="AD166" i="1" s="1"/>
  <c r="AF166" i="1"/>
  <c r="AG166" i="1"/>
  <c r="AH166" i="1" s="1"/>
  <c r="U153" i="1"/>
  <c r="U187" i="1"/>
  <c r="AF264" i="1"/>
  <c r="AC300" i="1"/>
  <c r="AD300" i="1" s="1"/>
  <c r="AF300" i="1"/>
  <c r="AF48" i="1"/>
  <c r="AG48" i="1"/>
  <c r="AH48" i="1" s="1"/>
  <c r="T157" i="1"/>
  <c r="AF34" i="1"/>
  <c r="AG34" i="1"/>
  <c r="AH34" i="1" s="1"/>
  <c r="U108" i="1"/>
  <c r="AB108" i="1"/>
  <c r="AC108" i="1" s="1"/>
  <c r="AD108" i="1" s="1"/>
  <c r="T287" i="1"/>
  <c r="V287" i="1"/>
  <c r="T263" i="1"/>
  <c r="U263" i="1" s="1"/>
  <c r="AA240" i="1"/>
  <c r="AA121" i="1"/>
  <c r="AB121" i="1"/>
  <c r="AC121" i="1"/>
  <c r="AD121" i="1" s="1"/>
  <c r="AF121" i="1" s="1"/>
  <c r="AE113" i="1"/>
  <c r="AA113" i="1"/>
  <c r="AB113" i="1"/>
  <c r="AC113" i="1"/>
  <c r="AD113" i="1"/>
  <c r="AF113" i="1" s="1"/>
  <c r="T107" i="1"/>
  <c r="AA107" i="1"/>
  <c r="AA80" i="1"/>
  <c r="AA65" i="1"/>
  <c r="T43" i="1"/>
  <c r="AB43" i="1"/>
  <c r="AG282" i="1"/>
  <c r="AH282" i="1" s="1"/>
  <c r="AG292" i="1"/>
  <c r="AH292" i="1"/>
  <c r="AH123" i="1"/>
  <c r="U305" i="1"/>
  <c r="AG305" i="1" s="1"/>
  <c r="AH305" i="1" s="1"/>
  <c r="U210" i="1"/>
  <c r="AC310" i="1"/>
  <c r="AD310" i="1" s="1"/>
  <c r="AF310" i="1" s="1"/>
  <c r="AC21" i="1"/>
  <c r="AD21" i="1" s="1"/>
  <c r="AF21" i="1" s="1"/>
  <c r="AG21" i="1" s="1"/>
  <c r="AH21" i="1" s="1"/>
  <c r="T313" i="1"/>
  <c r="AB313" i="1" s="1"/>
  <c r="AG18" i="1"/>
  <c r="AH18" i="1"/>
  <c r="T286" i="1"/>
  <c r="AB286" i="1" s="1"/>
  <c r="AG298" i="1"/>
  <c r="AH298" i="1"/>
  <c r="U188" i="1"/>
  <c r="AC167" i="1"/>
  <c r="AD167" i="1"/>
  <c r="AB138" i="1"/>
  <c r="AC138" i="1"/>
  <c r="AD138" i="1" s="1"/>
  <c r="AF138" i="1" s="1"/>
  <c r="U254" i="1"/>
  <c r="U261" i="1"/>
  <c r="T285" i="1"/>
  <c r="V285" i="1"/>
  <c r="V257" i="1"/>
  <c r="T257" i="1"/>
  <c r="AB255" i="1"/>
  <c r="AC255" i="1"/>
  <c r="AD255" i="1" s="1"/>
  <c r="AF255" i="1" s="1"/>
  <c r="AG255" i="1"/>
  <c r="AH255" i="1" s="1"/>
  <c r="V230" i="1"/>
  <c r="T230" i="1"/>
  <c r="AA229" i="1"/>
  <c r="AB229" i="1" s="1"/>
  <c r="V186" i="1"/>
  <c r="AC26" i="1"/>
  <c r="AD26" i="1"/>
  <c r="AG26" i="1" s="1"/>
  <c r="AH26" i="1" s="1"/>
  <c r="AF26" i="1"/>
  <c r="AB26" i="1"/>
  <c r="U207" i="1"/>
  <c r="U86" i="1"/>
  <c r="U291" i="1"/>
  <c r="AB291" i="1"/>
  <c r="V288" i="1"/>
  <c r="T288" i="1"/>
  <c r="AB288" i="1" s="1"/>
  <c r="V273" i="1"/>
  <c r="T273" i="1"/>
  <c r="AA257" i="1"/>
  <c r="V245" i="1"/>
  <c r="T245" i="1"/>
  <c r="T242" i="1"/>
  <c r="V242" i="1"/>
  <c r="T224" i="1"/>
  <c r="AB224" i="1"/>
  <c r="AC224" i="1"/>
  <c r="AD224" i="1" s="1"/>
  <c r="AB220" i="1"/>
  <c r="AC220" i="1"/>
  <c r="AD220" i="1"/>
  <c r="AA220" i="1"/>
  <c r="U197" i="1"/>
  <c r="AE185" i="1"/>
  <c r="AA185" i="1"/>
  <c r="AA153" i="1"/>
  <c r="AB153" i="1"/>
  <c r="AC153" i="1" s="1"/>
  <c r="AD153" i="1" s="1"/>
  <c r="AA133" i="1"/>
  <c r="AB133" i="1"/>
  <c r="AC133" i="1"/>
  <c r="AD133" i="1"/>
  <c r="AF133" i="1" s="1"/>
  <c r="U250" i="1"/>
  <c r="AB91" i="1"/>
  <c r="AC91" i="1" s="1"/>
  <c r="AD91" i="1" s="1"/>
  <c r="AC46" i="1"/>
  <c r="AD46" i="1" s="1"/>
  <c r="AB46" i="1"/>
  <c r="U147" i="1"/>
  <c r="U226" i="1"/>
  <c r="AB309" i="1"/>
  <c r="AB281" i="1"/>
  <c r="R264" i="1"/>
  <c r="S264" i="1"/>
  <c r="AA262" i="1"/>
  <c r="U253" i="1"/>
  <c r="R251" i="1"/>
  <c r="S251" i="1" s="1"/>
  <c r="AA234" i="1"/>
  <c r="AA232" i="1"/>
  <c r="AB232" i="1"/>
  <c r="AC232" i="1"/>
  <c r="AD232" i="1" s="1"/>
  <c r="V218" i="1"/>
  <c r="T218" i="1"/>
  <c r="V181" i="1"/>
  <c r="T181" i="1"/>
  <c r="T176" i="1"/>
  <c r="V176" i="1"/>
  <c r="AC154" i="1"/>
  <c r="AD154" i="1"/>
  <c r="AF154" i="1" s="1"/>
  <c r="U154" i="1"/>
  <c r="AA135" i="1"/>
  <c r="AB135" i="1" s="1"/>
  <c r="AC135" i="1"/>
  <c r="AD135" i="1"/>
  <c r="AF135" i="1" s="1"/>
  <c r="AG135" i="1" s="1"/>
  <c r="AH135" i="1" s="1"/>
  <c r="AB173" i="1"/>
  <c r="AC173" i="1" s="1"/>
  <c r="AD173" i="1" s="1"/>
  <c r="AF173" i="1" s="1"/>
  <c r="AG173" i="1" s="1"/>
  <c r="AH173" i="1" s="1"/>
  <c r="U36" i="1"/>
  <c r="AC36" i="1"/>
  <c r="AD36" i="1"/>
  <c r="AA273" i="1"/>
  <c r="V266" i="1"/>
  <c r="T266" i="1"/>
  <c r="U266" i="1" s="1"/>
  <c r="R253" i="1"/>
  <c r="S253" i="1"/>
  <c r="R248" i="1"/>
  <c r="S248" i="1" s="1"/>
  <c r="V209" i="1"/>
  <c r="AA189" i="1"/>
  <c r="AB189" i="1" s="1"/>
  <c r="AC189" i="1"/>
  <c r="AD189" i="1" s="1"/>
  <c r="AA129" i="1"/>
  <c r="AB129" i="1"/>
  <c r="AC129" i="1"/>
  <c r="AD129" i="1" s="1"/>
  <c r="AF129" i="1" s="1"/>
  <c r="AG129" i="1" s="1"/>
  <c r="AH129" i="1" s="1"/>
  <c r="R313" i="1"/>
  <c r="S313" i="1" s="1"/>
  <c r="R289" i="1"/>
  <c r="S289" i="1" s="1"/>
  <c r="T269" i="1"/>
  <c r="V267" i="1"/>
  <c r="T267" i="1"/>
  <c r="T240" i="1"/>
  <c r="AC240" i="1" s="1"/>
  <c r="AD240" i="1" s="1"/>
  <c r="R237" i="1"/>
  <c r="S237" i="1"/>
  <c r="AA222" i="1"/>
  <c r="R203" i="1"/>
  <c r="S203" i="1" s="1"/>
  <c r="AA197" i="1"/>
  <c r="AB197" i="1" s="1"/>
  <c r="AC197" i="1" s="1"/>
  <c r="AD197" i="1" s="1"/>
  <c r="V168" i="1"/>
  <c r="T168" i="1"/>
  <c r="AC168" i="1" s="1"/>
  <c r="AD168" i="1" s="1"/>
  <c r="R153" i="1"/>
  <c r="S153" i="1"/>
  <c r="AE143" i="1"/>
  <c r="AA143" i="1"/>
  <c r="AB143" i="1" s="1"/>
  <c r="T134" i="1"/>
  <c r="U134" i="1" s="1"/>
  <c r="V134" i="1"/>
  <c r="T229" i="1"/>
  <c r="R225" i="1"/>
  <c r="S225" i="1"/>
  <c r="AA198" i="1"/>
  <c r="AA196" i="1"/>
  <c r="AB196" i="1" s="1"/>
  <c r="AC196" i="1" s="1"/>
  <c r="AD196" i="1" s="1"/>
  <c r="AA188" i="1"/>
  <c r="AB188" i="1" s="1"/>
  <c r="AC188" i="1" s="1"/>
  <c r="AD188" i="1"/>
  <c r="AF188" i="1" s="1"/>
  <c r="AG188" i="1" s="1"/>
  <c r="AH188" i="1" s="1"/>
  <c r="AB186" i="1"/>
  <c r="AC186" i="1"/>
  <c r="AD186" i="1" s="1"/>
  <c r="T112" i="1"/>
  <c r="AB112" i="1" s="1"/>
  <c r="V112" i="1"/>
  <c r="R226" i="1"/>
  <c r="S226" i="1"/>
  <c r="R222" i="1"/>
  <c r="S222" i="1"/>
  <c r="AA221" i="1"/>
  <c r="AB221" i="1" s="1"/>
  <c r="AC221" i="1" s="1"/>
  <c r="AD221" i="1" s="1"/>
  <c r="R215" i="1"/>
  <c r="S215" i="1"/>
  <c r="V55" i="1"/>
  <c r="T55" i="1"/>
  <c r="U55" i="1" s="1"/>
  <c r="R147" i="1"/>
  <c r="S147" i="1" s="1"/>
  <c r="AA146" i="1"/>
  <c r="AB146" i="1"/>
  <c r="AC146" i="1" s="1"/>
  <c r="AD146" i="1" s="1"/>
  <c r="AF146" i="1"/>
  <c r="AA81" i="1"/>
  <c r="AB81" i="1"/>
  <c r="AC81" i="1" s="1"/>
  <c r="AD81" i="1" s="1"/>
  <c r="T80" i="1"/>
  <c r="U80" i="1" s="1"/>
  <c r="R96" i="1"/>
  <c r="S96" i="1"/>
  <c r="AB36" i="1"/>
  <c r="AA90" i="1"/>
  <c r="AB90" i="1"/>
  <c r="AC90" i="1" s="1"/>
  <c r="AD90" i="1" s="1"/>
  <c r="R84" i="1"/>
  <c r="S84" i="1" s="1"/>
  <c r="AB49" i="1"/>
  <c r="R31" i="1"/>
  <c r="S31" i="1"/>
  <c r="R16" i="1"/>
  <c r="S16" i="1"/>
  <c r="AF238" i="1"/>
  <c r="U112" i="1"/>
  <c r="U240" i="1"/>
  <c r="AB240" i="1"/>
  <c r="AB54" i="1"/>
  <c r="U54" i="1"/>
  <c r="U13" i="1"/>
  <c r="AC13" i="1"/>
  <c r="AD13" i="1" s="1"/>
  <c r="AB134" i="1"/>
  <c r="AC134" i="1"/>
  <c r="AD134" i="1" s="1"/>
  <c r="AG134" i="1" s="1"/>
  <c r="AH134" i="1" s="1"/>
  <c r="AF134" i="1"/>
  <c r="AB168" i="1"/>
  <c r="U168" i="1"/>
  <c r="U267" i="1"/>
  <c r="AB267" i="1"/>
  <c r="U103" i="1"/>
  <c r="U181" i="1"/>
  <c r="U224" i="1"/>
  <c r="U273" i="1"/>
  <c r="AC43" i="1"/>
  <c r="AD43" i="1" s="1"/>
  <c r="U43" i="1"/>
  <c r="U51" i="1"/>
  <c r="AC51" i="1"/>
  <c r="AD51" i="1"/>
  <c r="AF51" i="1" s="1"/>
  <c r="AB150" i="1"/>
  <c r="AC150" i="1" s="1"/>
  <c r="AD150" i="1" s="1"/>
  <c r="U150" i="1"/>
  <c r="AB118" i="1"/>
  <c r="AC118" i="1"/>
  <c r="AD118" i="1" s="1"/>
  <c r="AF118" i="1" s="1"/>
  <c r="U118" i="1"/>
  <c r="AF171" i="1"/>
  <c r="AF317" i="1"/>
  <c r="AG317" i="1" s="1"/>
  <c r="AH317" i="1" s="1"/>
  <c r="U218" i="1"/>
  <c r="AB218" i="1"/>
  <c r="AC218" i="1" s="1"/>
  <c r="AD218" i="1" s="1"/>
  <c r="U313" i="1"/>
  <c r="AC313" i="1"/>
  <c r="AD313" i="1" s="1"/>
  <c r="AF313" i="1" s="1"/>
  <c r="AC38" i="1"/>
  <c r="AD38" i="1" s="1"/>
  <c r="U38" i="1"/>
  <c r="U258" i="1"/>
  <c r="U265" i="1"/>
  <c r="U312" i="1"/>
  <c r="AC312" i="1"/>
  <c r="AD312" i="1"/>
  <c r="AG312" i="1" s="1"/>
  <c r="AH312" i="1" s="1"/>
  <c r="U114" i="1"/>
  <c r="AG98" i="1"/>
  <c r="AH98" i="1"/>
  <c r="U176" i="1"/>
  <c r="U132" i="1"/>
  <c r="AB132" i="1"/>
  <c r="AC132" i="1" s="1"/>
  <c r="AD132" i="1" s="1"/>
  <c r="U315" i="1"/>
  <c r="AC315" i="1"/>
  <c r="AD315" i="1" s="1"/>
  <c r="U155" i="1"/>
  <c r="AC155" i="1"/>
  <c r="AD155" i="1"/>
  <c r="AG155" i="1"/>
  <c r="AH155" i="1"/>
  <c r="AB155" i="1"/>
  <c r="AB80" i="1"/>
  <c r="AC80" i="1" s="1"/>
  <c r="AD80" i="1"/>
  <c r="AF80" i="1" s="1"/>
  <c r="U229" i="1"/>
  <c r="AD229" i="1"/>
  <c r="AF229" i="1"/>
  <c r="AC229" i="1"/>
  <c r="AB269" i="1"/>
  <c r="AC269" i="1" s="1"/>
  <c r="AD269" i="1" s="1"/>
  <c r="U269" i="1"/>
  <c r="U285" i="1"/>
  <c r="AC285" i="1"/>
  <c r="AD285" i="1" s="1"/>
  <c r="AG285" i="1" s="1"/>
  <c r="AH285" i="1" s="1"/>
  <c r="AB285" i="1"/>
  <c r="U286" i="1"/>
  <c r="AC286" i="1"/>
  <c r="AD286" i="1" s="1"/>
  <c r="AF286" i="1" s="1"/>
  <c r="AB287" i="1"/>
  <c r="U287" i="1"/>
  <c r="AC287" i="1"/>
  <c r="AD287" i="1" s="1"/>
  <c r="U157" i="1"/>
  <c r="AG300" i="1"/>
  <c r="AH300" i="1" s="1"/>
  <c r="U104" i="1"/>
  <c r="U233" i="1"/>
  <c r="AB233" i="1"/>
  <c r="AF178" i="1"/>
  <c r="AF305" i="1"/>
  <c r="U45" i="1"/>
  <c r="AG45" i="1" s="1"/>
  <c r="AH45" i="1" s="1"/>
  <c r="AC45" i="1"/>
  <c r="AD45" i="1"/>
  <c r="AF45" i="1" s="1"/>
  <c r="U79" i="1"/>
  <c r="AB109" i="1"/>
  <c r="AC109" i="1"/>
  <c r="AD109" i="1" s="1"/>
  <c r="AF109" i="1" s="1"/>
  <c r="AG109" i="1" s="1"/>
  <c r="AH109" i="1" s="1"/>
  <c r="AB198" i="1"/>
  <c r="AC198" i="1"/>
  <c r="AD198" i="1" s="1"/>
  <c r="AB114" i="1"/>
  <c r="AC114" i="1"/>
  <c r="AD114" i="1"/>
  <c r="AF114" i="1"/>
  <c r="AB271" i="1"/>
  <c r="AC271" i="1" s="1"/>
  <c r="AD271" i="1" s="1"/>
  <c r="U271" i="1"/>
  <c r="AC308" i="1"/>
  <c r="AD308" i="1" s="1"/>
  <c r="U308" i="1"/>
  <c r="AG118" i="1"/>
  <c r="AH118" i="1" s="1"/>
  <c r="AF285" i="1"/>
  <c r="AF155" i="1"/>
  <c r="AF168" i="1"/>
  <c r="AG168" i="1"/>
  <c r="AH168" i="1"/>
  <c r="AF312" i="1"/>
  <c r="AF308" i="1"/>
  <c r="AG308" i="1" s="1"/>
  <c r="AH308" i="1" s="1"/>
  <c r="AF287" i="1"/>
  <c r="AG147" i="1"/>
  <c r="AH147" i="1" s="1"/>
  <c r="AG84" i="1"/>
  <c r="AH84" i="1"/>
  <c r="AF145" i="1"/>
  <c r="AG145" i="1" s="1"/>
  <c r="AH145" i="1" s="1"/>
  <c r="AF116" i="1"/>
  <c r="AF29" i="1"/>
  <c r="AG29" i="1" s="1"/>
  <c r="AH29" i="1" s="1"/>
  <c r="AG75" i="1"/>
  <c r="AH75" i="1" s="1"/>
  <c r="AF75" i="1"/>
  <c r="AF316" i="1"/>
  <c r="AG316" i="1"/>
  <c r="AH316" i="1"/>
  <c r="AF295" i="1"/>
  <c r="AG295" i="1" s="1"/>
  <c r="AH295" i="1" s="1"/>
  <c r="AF44" i="1"/>
  <c r="AG44" i="1" s="1"/>
  <c r="AH44" i="1" s="1"/>
  <c r="AF167" i="1"/>
  <c r="AG167" i="1"/>
  <c r="AH167" i="1" s="1"/>
  <c r="AF119" i="1"/>
  <c r="AG119" i="1"/>
  <c r="AH119" i="1"/>
  <c r="AF117" i="1"/>
  <c r="AG117" i="1"/>
  <c r="AH117" i="1" s="1"/>
  <c r="AF97" i="1"/>
  <c r="AF39" i="1"/>
  <c r="AG39" i="1"/>
  <c r="AH39" i="1" s="1"/>
  <c r="AG146" i="1"/>
  <c r="AH146" i="1"/>
  <c r="AF189" i="1"/>
  <c r="AG189" i="1" s="1"/>
  <c r="AH189" i="1" s="1"/>
  <c r="AG124" i="1"/>
  <c r="AH124" i="1"/>
  <c r="AF36" i="1"/>
  <c r="AG36" i="1"/>
  <c r="AH36" i="1" s="1"/>
  <c r="AG238" i="1"/>
  <c r="AH238" i="1"/>
  <c r="AF127" i="1"/>
  <c r="AG127" i="1"/>
  <c r="AH127" i="1" s="1"/>
  <c r="AF140" i="1"/>
  <c r="AG140" i="1"/>
  <c r="AH140" i="1" s="1"/>
  <c r="AH294" i="1"/>
  <c r="AG281" i="1"/>
  <c r="AH281" i="1"/>
  <c r="AF33" i="1"/>
  <c r="AG16" i="1"/>
  <c r="AH16" i="1"/>
  <c r="AF15" i="1"/>
  <c r="AG15" i="1"/>
  <c r="AH15" i="1" s="1"/>
  <c r="AG297" i="1"/>
  <c r="AH297" i="1"/>
  <c r="AG264" i="1"/>
  <c r="AH264" i="1"/>
  <c r="AF160" i="1"/>
  <c r="AF71" i="1"/>
  <c r="AG71" i="1"/>
  <c r="AH71" i="1"/>
  <c r="AF27" i="1"/>
  <c r="AG27" i="1"/>
  <c r="AH27" i="1" s="1"/>
  <c r="AF14" i="1"/>
  <c r="AG14" i="1"/>
  <c r="AH14" i="1"/>
  <c r="AF13" i="1"/>
  <c r="AG13" i="1"/>
  <c r="AH13" i="1" s="1"/>
  <c r="AF194" i="1" l="1"/>
  <c r="AG194" i="1" s="1"/>
  <c r="AH194" i="1" s="1"/>
  <c r="AF240" i="1"/>
  <c r="AG240" i="1" s="1"/>
  <c r="AH240" i="1" s="1"/>
  <c r="AF224" i="1"/>
  <c r="AG224" i="1" s="1"/>
  <c r="AH224" i="1" s="1"/>
  <c r="AG271" i="1"/>
  <c r="AH271" i="1" s="1"/>
  <c r="AF271" i="1"/>
  <c r="AF38" i="1"/>
  <c r="AG38" i="1"/>
  <c r="AH38" i="1" s="1"/>
  <c r="AF43" i="1"/>
  <c r="AG43" i="1"/>
  <c r="AH43" i="1" s="1"/>
  <c r="AF81" i="1"/>
  <c r="AG81" i="1" s="1"/>
  <c r="AH81" i="1" s="1"/>
  <c r="AG91" i="1"/>
  <c r="AH91" i="1" s="1"/>
  <c r="AF91" i="1"/>
  <c r="AF35" i="1"/>
  <c r="AG35" i="1"/>
  <c r="AH35" i="1" s="1"/>
  <c r="AF61" i="1"/>
  <c r="AG61" i="1"/>
  <c r="AH61" i="1" s="1"/>
  <c r="AF186" i="1"/>
  <c r="AG186" i="1" s="1"/>
  <c r="AH186" i="1" s="1"/>
  <c r="AG232" i="1"/>
  <c r="AH232" i="1" s="1"/>
  <c r="AF232" i="1"/>
  <c r="AF190" i="1"/>
  <c r="AG190" i="1"/>
  <c r="AH190" i="1" s="1"/>
  <c r="AG90" i="1"/>
  <c r="AH90" i="1" s="1"/>
  <c r="AF90" i="1"/>
  <c r="AF110" i="1"/>
  <c r="AG110" i="1" s="1"/>
  <c r="AH110" i="1" s="1"/>
  <c r="AF200" i="1"/>
  <c r="AG200" i="1" s="1"/>
  <c r="AH200" i="1" s="1"/>
  <c r="AG221" i="1"/>
  <c r="AH221" i="1" s="1"/>
  <c r="AF221" i="1"/>
  <c r="AF218" i="1"/>
  <c r="AG218" i="1" s="1"/>
  <c r="AH218" i="1" s="1"/>
  <c r="AF132" i="1"/>
  <c r="AG132" i="1"/>
  <c r="AH132" i="1" s="1"/>
  <c r="AF315" i="1"/>
  <c r="AG315" i="1" s="1"/>
  <c r="AH315" i="1" s="1"/>
  <c r="AF197" i="1"/>
  <c r="AG197" i="1"/>
  <c r="AH197" i="1" s="1"/>
  <c r="AF150" i="1"/>
  <c r="AG150" i="1" s="1"/>
  <c r="AH150" i="1" s="1"/>
  <c r="AF306" i="1"/>
  <c r="AG306" i="1" s="1"/>
  <c r="AH306" i="1" s="1"/>
  <c r="AF139" i="1"/>
  <c r="AG139" i="1" s="1"/>
  <c r="AH139" i="1" s="1"/>
  <c r="AF198" i="1"/>
  <c r="AG198" i="1"/>
  <c r="AH198" i="1" s="1"/>
  <c r="AF108" i="1"/>
  <c r="AG108" i="1" s="1"/>
  <c r="AH108" i="1" s="1"/>
  <c r="AF56" i="1"/>
  <c r="AG56" i="1" s="1"/>
  <c r="AH56" i="1" s="1"/>
  <c r="AF31" i="1"/>
  <c r="AG31" i="1" s="1"/>
  <c r="AH31" i="1" s="1"/>
  <c r="AF106" i="1"/>
  <c r="AG106" i="1" s="1"/>
  <c r="AH106" i="1" s="1"/>
  <c r="AF253" i="1"/>
  <c r="AG253" i="1" s="1"/>
  <c r="AH253" i="1" s="1"/>
  <c r="AF269" i="1"/>
  <c r="AG269" i="1" s="1"/>
  <c r="AH269" i="1" s="1"/>
  <c r="AG196" i="1"/>
  <c r="AH196" i="1" s="1"/>
  <c r="AF196" i="1"/>
  <c r="AF153" i="1"/>
  <c r="AG153" i="1" s="1"/>
  <c r="AH153" i="1" s="1"/>
  <c r="AF208" i="1"/>
  <c r="AG208" i="1" s="1"/>
  <c r="AH208" i="1" s="1"/>
  <c r="AF343" i="1"/>
  <c r="AG343" i="1" s="1"/>
  <c r="AH343" i="1" s="1"/>
  <c r="AF46" i="1"/>
  <c r="AG46" i="1" s="1"/>
  <c r="AH46" i="1" s="1"/>
  <c r="AB230" i="1"/>
  <c r="AC230" i="1" s="1"/>
  <c r="AD230" i="1" s="1"/>
  <c r="AF299" i="1"/>
  <c r="AG299" i="1" s="1"/>
  <c r="AH299" i="1" s="1"/>
  <c r="AF170" i="1"/>
  <c r="AG170" i="1" s="1"/>
  <c r="AH170" i="1" s="1"/>
  <c r="AG291" i="1"/>
  <c r="AH291" i="1" s="1"/>
  <c r="AF291" i="1"/>
  <c r="U66" i="1"/>
  <c r="AF444" i="1"/>
  <c r="AG444" i="1" s="1"/>
  <c r="AH444" i="1" s="1"/>
  <c r="AF427" i="1"/>
  <c r="AG427" i="1" s="1"/>
  <c r="AH427" i="1" s="1"/>
  <c r="AF377" i="1"/>
  <c r="AG377" i="1" s="1"/>
  <c r="AH377" i="1" s="1"/>
  <c r="AF387" i="1"/>
  <c r="AF424" i="1"/>
  <c r="AG424" i="1" s="1"/>
  <c r="AH424" i="1" s="1"/>
  <c r="AF445" i="1"/>
  <c r="AG445" i="1" s="1"/>
  <c r="AH445" i="1" s="1"/>
  <c r="AB904" i="1"/>
  <c r="T904" i="1"/>
  <c r="AG22" i="1"/>
  <c r="AH22" i="1" s="1"/>
  <c r="AG121" i="1"/>
  <c r="AH121" i="1" s="1"/>
  <c r="AC311" i="1"/>
  <c r="AD311" i="1" s="1"/>
  <c r="AG138" i="1"/>
  <c r="AH138" i="1" s="1"/>
  <c r="AF69" i="1"/>
  <c r="AG69" i="1" s="1"/>
  <c r="AH69" i="1" s="1"/>
  <c r="AB222" i="1"/>
  <c r="AC222" i="1" s="1"/>
  <c r="AD222" i="1" s="1"/>
  <c r="AB185" i="1"/>
  <c r="AC185" i="1" s="1"/>
  <c r="AD185" i="1" s="1"/>
  <c r="AB283" i="1"/>
  <c r="U283" i="1"/>
  <c r="AC283" i="1"/>
  <c r="AD283" i="1" s="1"/>
  <c r="AC30" i="1"/>
  <c r="AD30" i="1" s="1"/>
  <c r="U30" i="1"/>
  <c r="U249" i="1"/>
  <c r="AF408" i="1"/>
  <c r="AG408" i="1" s="1"/>
  <c r="AH408" i="1" s="1"/>
  <c r="AF349" i="1"/>
  <c r="AG349" i="1" s="1"/>
  <c r="AH349" i="1" s="1"/>
  <c r="AF386" i="1"/>
  <c r="AB270" i="1"/>
  <c r="AC270" i="1" s="1"/>
  <c r="AD270" i="1" s="1"/>
  <c r="U270" i="1"/>
  <c r="AC357" i="1"/>
  <c r="AD357" i="1" s="1"/>
  <c r="U357" i="1"/>
  <c r="AB357" i="1"/>
  <c r="U396" i="1"/>
  <c r="AB396" i="1"/>
  <c r="AC396" i="1"/>
  <c r="AD396" i="1" s="1"/>
  <c r="U68" i="1"/>
  <c r="AB68" i="1"/>
  <c r="AC68" i="1" s="1"/>
  <c r="AD68" i="1" s="1"/>
  <c r="AF462" i="1"/>
  <c r="AG462" i="1" s="1"/>
  <c r="AH462" i="1" s="1"/>
  <c r="AG487" i="1"/>
  <c r="AH487" i="1" s="1"/>
  <c r="AF558" i="1"/>
  <c r="AG558" i="1" s="1"/>
  <c r="AH558" i="1" s="1"/>
  <c r="U473" i="1"/>
  <c r="AC473" i="1"/>
  <c r="AD473" i="1" s="1"/>
  <c r="AG126" i="1"/>
  <c r="AH126" i="1" s="1"/>
  <c r="AF126" i="1"/>
  <c r="AG304" i="1"/>
  <c r="AH304" i="1" s="1"/>
  <c r="U195" i="1"/>
  <c r="AB195" i="1"/>
  <c r="AC195" i="1"/>
  <c r="AD195" i="1" s="1"/>
  <c r="AF352" i="1"/>
  <c r="AG352" i="1"/>
  <c r="AH352" i="1" s="1"/>
  <c r="AF380" i="1"/>
  <c r="AG380" i="1" s="1"/>
  <c r="AH380" i="1" s="1"/>
  <c r="AF385" i="1"/>
  <c r="AG385" i="1" s="1"/>
  <c r="AH385" i="1" s="1"/>
  <c r="U418" i="1"/>
  <c r="AC418" i="1"/>
  <c r="AD418" i="1" s="1"/>
  <c r="AB418" i="1"/>
  <c r="AC334" i="1"/>
  <c r="AD334" i="1" s="1"/>
  <c r="U334" i="1"/>
  <c r="U428" i="1"/>
  <c r="AB428" i="1"/>
  <c r="AC428" i="1"/>
  <c r="AD428" i="1" s="1"/>
  <c r="AG319" i="1"/>
  <c r="AH319" i="1" s="1"/>
  <c r="U344" i="1"/>
  <c r="AB344" i="1"/>
  <c r="AC344" i="1"/>
  <c r="AD344" i="1" s="1"/>
  <c r="AB47" i="1"/>
  <c r="AC47" i="1"/>
  <c r="AD47" i="1" s="1"/>
  <c r="AF515" i="1"/>
  <c r="AG515" i="1" s="1"/>
  <c r="AH515" i="1" s="1"/>
  <c r="AF497" i="1"/>
  <c r="AG497" i="1" s="1"/>
  <c r="AH497" i="1" s="1"/>
  <c r="AG829" i="1"/>
  <c r="AH829" i="1" s="1"/>
  <c r="AF829" i="1"/>
  <c r="U246" i="1"/>
  <c r="AG350" i="1"/>
  <c r="AH350" i="1" s="1"/>
  <c r="AF431" i="1"/>
  <c r="AG431" i="1"/>
  <c r="AH431" i="1" s="1"/>
  <c r="AF572" i="1"/>
  <c r="AG572" i="1" s="1"/>
  <c r="AH572" i="1" s="1"/>
  <c r="AF525" i="1"/>
  <c r="AG525" i="1" s="1"/>
  <c r="AH525" i="1" s="1"/>
  <c r="AF496" i="1"/>
  <c r="AG496" i="1" s="1"/>
  <c r="AH496" i="1" s="1"/>
  <c r="AF545" i="1"/>
  <c r="AG545" i="1" s="1"/>
  <c r="AH545" i="1" s="1"/>
  <c r="AB533" i="1"/>
  <c r="AC533" i="1"/>
  <c r="AD533" i="1" s="1"/>
  <c r="U533" i="1"/>
  <c r="AF797" i="1"/>
  <c r="AG797" i="1" s="1"/>
  <c r="AH797" i="1" s="1"/>
  <c r="AB96" i="1"/>
  <c r="AC96" i="1" s="1"/>
  <c r="AD96" i="1" s="1"/>
  <c r="U96" i="1"/>
  <c r="AG461" i="1"/>
  <c r="AH461" i="1" s="1"/>
  <c r="AF522" i="1"/>
  <c r="AG522" i="1" s="1"/>
  <c r="AH522" i="1" s="1"/>
  <c r="AG592" i="1"/>
  <c r="AH592" i="1" s="1"/>
  <c r="AF592" i="1"/>
  <c r="AF618" i="1"/>
  <c r="AG310" i="1"/>
  <c r="AH310" i="1" s="1"/>
  <c r="AG113" i="1"/>
  <c r="AH113" i="1" s="1"/>
  <c r="AG229" i="1"/>
  <c r="AH229" i="1" s="1"/>
  <c r="AB103" i="1"/>
  <c r="AC103" i="1" s="1"/>
  <c r="AD103" i="1" s="1"/>
  <c r="AC131" i="1"/>
  <c r="AD131" i="1" s="1"/>
  <c r="AG429" i="1"/>
  <c r="AH429" i="1" s="1"/>
  <c r="AG309" i="1"/>
  <c r="AH309" i="1" s="1"/>
  <c r="U242" i="1"/>
  <c r="AC241" i="1"/>
  <c r="AD241" i="1" s="1"/>
  <c r="U289" i="1"/>
  <c r="AG289" i="1" s="1"/>
  <c r="AH289" i="1" s="1"/>
  <c r="AB76" i="1"/>
  <c r="AC76" i="1" s="1"/>
  <c r="AD76" i="1" s="1"/>
  <c r="U76" i="1"/>
  <c r="U251" i="1"/>
  <c r="AB251" i="1"/>
  <c r="AC251" i="1" s="1"/>
  <c r="AD251" i="1" s="1"/>
  <c r="AF423" i="1"/>
  <c r="U120" i="1"/>
  <c r="AB120" i="1"/>
  <c r="U236" i="1"/>
  <c r="U230" i="1"/>
  <c r="AC267" i="1"/>
  <c r="AD267" i="1" s="1"/>
  <c r="U245" i="1"/>
  <c r="AG152" i="1"/>
  <c r="AH152" i="1" s="1"/>
  <c r="AB257" i="1"/>
  <c r="AC257" i="1" s="1"/>
  <c r="AD257" i="1" s="1"/>
  <c r="U257" i="1"/>
  <c r="AB241" i="1"/>
  <c r="AB65" i="1"/>
  <c r="AF158" i="1"/>
  <c r="AG158" i="1" s="1"/>
  <c r="AH158" i="1" s="1"/>
  <c r="U260" i="1"/>
  <c r="AF141" i="1"/>
  <c r="AG141" i="1" s="1"/>
  <c r="AH141" i="1" s="1"/>
  <c r="AF58" i="1"/>
  <c r="AG58" i="1" s="1"/>
  <c r="AH58" i="1" s="1"/>
  <c r="U161" i="1"/>
  <c r="AB161" i="1"/>
  <c r="AC161" i="1"/>
  <c r="AD161" i="1" s="1"/>
  <c r="U143" i="1"/>
  <c r="AC143" i="1"/>
  <c r="AD143" i="1" s="1"/>
  <c r="AG361" i="1"/>
  <c r="AH361" i="1" s="1"/>
  <c r="AG331" i="1"/>
  <c r="AH331" i="1" s="1"/>
  <c r="AG366" i="1"/>
  <c r="AH366" i="1" s="1"/>
  <c r="AG351" i="1"/>
  <c r="AH351" i="1" s="1"/>
  <c r="AF373" i="1"/>
  <c r="AG373" i="1" s="1"/>
  <c r="AH373" i="1" s="1"/>
  <c r="AF399" i="1"/>
  <c r="AG399" i="1" s="1"/>
  <c r="AH399" i="1" s="1"/>
  <c r="AG389" i="1"/>
  <c r="AH389" i="1" s="1"/>
  <c r="AF389" i="1"/>
  <c r="AF449" i="1"/>
  <c r="AG449" i="1" s="1"/>
  <c r="AH449" i="1" s="1"/>
  <c r="AF436" i="1"/>
  <c r="AG436" i="1" s="1"/>
  <c r="AH436" i="1" s="1"/>
  <c r="AF347" i="1"/>
  <c r="AG347" i="1" s="1"/>
  <c r="AH347" i="1" s="1"/>
  <c r="AF374" i="1"/>
  <c r="AG374" i="1" s="1"/>
  <c r="AH374" i="1" s="1"/>
  <c r="AF354" i="1"/>
  <c r="AG354" i="1" s="1"/>
  <c r="AH354" i="1" s="1"/>
  <c r="AB234" i="1"/>
  <c r="AB60" i="1"/>
  <c r="AC60" i="1" s="1"/>
  <c r="AD60" i="1" s="1"/>
  <c r="U122" i="1"/>
  <c r="AC122" i="1"/>
  <c r="AD122" i="1" s="1"/>
  <c r="AB122" i="1"/>
  <c r="AF535" i="1"/>
  <c r="AG535" i="1" s="1"/>
  <c r="AH535" i="1" s="1"/>
  <c r="AF589" i="1"/>
  <c r="AG589" i="1" s="1"/>
  <c r="AH589" i="1" s="1"/>
  <c r="AB925" i="1"/>
  <c r="AC925" i="1"/>
  <c r="AD925" i="1" s="1"/>
  <c r="AF28" i="1"/>
  <c r="AG28" i="1" s="1"/>
  <c r="AH28" i="1" s="1"/>
  <c r="AG154" i="1"/>
  <c r="AH154" i="1" s="1"/>
  <c r="AG287" i="1"/>
  <c r="AH287" i="1" s="1"/>
  <c r="AG226" i="1"/>
  <c r="AH226" i="1" s="1"/>
  <c r="AB284" i="1"/>
  <c r="U284" i="1"/>
  <c r="AC284" i="1"/>
  <c r="AD284" i="1" s="1"/>
  <c r="AF442" i="1"/>
  <c r="AG442" i="1"/>
  <c r="AH442" i="1" s="1"/>
  <c r="AG114" i="1"/>
  <c r="AH114" i="1" s="1"/>
  <c r="AC65" i="1"/>
  <c r="AD65" i="1" s="1"/>
  <c r="AG303" i="1"/>
  <c r="AH303" i="1" s="1"/>
  <c r="AG24" i="1"/>
  <c r="AH24" i="1" s="1"/>
  <c r="AG286" i="1"/>
  <c r="AH286" i="1" s="1"/>
  <c r="AB303" i="1"/>
  <c r="U25" i="1"/>
  <c r="AB25" i="1"/>
  <c r="AC25" i="1"/>
  <c r="AD25" i="1" s="1"/>
  <c r="AB104" i="1"/>
  <c r="AC104" i="1"/>
  <c r="AD104" i="1" s="1"/>
  <c r="AG178" i="1"/>
  <c r="AH178" i="1" s="1"/>
  <c r="AB311" i="1"/>
  <c r="U278" i="1"/>
  <c r="AC148" i="1"/>
  <c r="AD148" i="1" s="1"/>
  <c r="AF159" i="1"/>
  <c r="AG159" i="1" s="1"/>
  <c r="AH159" i="1" s="1"/>
  <c r="AG307" i="1"/>
  <c r="AH307" i="1" s="1"/>
  <c r="AG32" i="1"/>
  <c r="AH32" i="1" s="1"/>
  <c r="AF293" i="1"/>
  <c r="AG293" i="1"/>
  <c r="AH293" i="1" s="1"/>
  <c r="AF83" i="1"/>
  <c r="AG83" i="1"/>
  <c r="AH83" i="1" s="1"/>
  <c r="AC120" i="1"/>
  <c r="AD120" i="1" s="1"/>
  <c r="AG144" i="1"/>
  <c r="AH144" i="1" s="1"/>
  <c r="AF62" i="1"/>
  <c r="AG62" i="1" s="1"/>
  <c r="AH62" i="1" s="1"/>
  <c r="AF356" i="1"/>
  <c r="AG356" i="1"/>
  <c r="AH356" i="1" s="1"/>
  <c r="AB334" i="1"/>
  <c r="AG327" i="1"/>
  <c r="AH327" i="1" s="1"/>
  <c r="AF340" i="1"/>
  <c r="AG340" i="1" s="1"/>
  <c r="AH340" i="1" s="1"/>
  <c r="AF448" i="1"/>
  <c r="AG448" i="1" s="1"/>
  <c r="AH448" i="1" s="1"/>
  <c r="AB348" i="1"/>
  <c r="AC348" i="1"/>
  <c r="AD348" i="1" s="1"/>
  <c r="U348" i="1"/>
  <c r="AF559" i="1"/>
  <c r="AG559" i="1" s="1"/>
  <c r="AH559" i="1" s="1"/>
  <c r="AC273" i="1"/>
  <c r="AD273" i="1" s="1"/>
  <c r="AB176" i="1"/>
  <c r="AC176" i="1"/>
  <c r="AD176" i="1" s="1"/>
  <c r="AB37" i="1"/>
  <c r="U37" i="1"/>
  <c r="AC37" i="1"/>
  <c r="AD37" i="1" s="1"/>
  <c r="AB180" i="1"/>
  <c r="AC180" i="1" s="1"/>
  <c r="AD180" i="1" s="1"/>
  <c r="AG421" i="1"/>
  <c r="AH421" i="1" s="1"/>
  <c r="AF23" i="1"/>
  <c r="AG23" i="1" s="1"/>
  <c r="AH23" i="1" s="1"/>
  <c r="AG51" i="1"/>
  <c r="AH51" i="1" s="1"/>
  <c r="U256" i="1"/>
  <c r="AF220" i="1"/>
  <c r="AG220" i="1" s="1"/>
  <c r="AH220" i="1" s="1"/>
  <c r="U288" i="1"/>
  <c r="AC288" i="1"/>
  <c r="AD288" i="1" s="1"/>
  <c r="AF125" i="1"/>
  <c r="AG125" i="1" s="1"/>
  <c r="AH125" i="1" s="1"/>
  <c r="AG41" i="1"/>
  <c r="AH41" i="1" s="1"/>
  <c r="U225" i="1"/>
  <c r="AG42" i="1"/>
  <c r="AH42" i="1" s="1"/>
  <c r="AF42" i="1"/>
  <c r="AF355" i="1"/>
  <c r="AG355" i="1"/>
  <c r="AH355" i="1" s="1"/>
  <c r="AG388" i="1"/>
  <c r="AH388" i="1" s="1"/>
  <c r="AG369" i="1"/>
  <c r="AH369" i="1" s="1"/>
  <c r="AB296" i="1"/>
  <c r="U296" i="1"/>
  <c r="AG17" i="1"/>
  <c r="AH17" i="1" s="1"/>
  <c r="AG133" i="1"/>
  <c r="AH133" i="1" s="1"/>
  <c r="AF303" i="1"/>
  <c r="AG80" i="1"/>
  <c r="AH80" i="1" s="1"/>
  <c r="AG313" i="1"/>
  <c r="AH313" i="1" s="1"/>
  <c r="AC55" i="1"/>
  <c r="AD55" i="1" s="1"/>
  <c r="AB242" i="1"/>
  <c r="AC242" i="1" s="1"/>
  <c r="AD242" i="1" s="1"/>
  <c r="AF142" i="1"/>
  <c r="AG142" i="1" s="1"/>
  <c r="AH142" i="1" s="1"/>
  <c r="AB263" i="1"/>
  <c r="AC263" i="1" s="1"/>
  <c r="AD263" i="1" s="1"/>
  <c r="AB55" i="1"/>
  <c r="AB273" i="1"/>
  <c r="AB266" i="1"/>
  <c r="AC266" i="1" s="1"/>
  <c r="AD266" i="1" s="1"/>
  <c r="AF314" i="1"/>
  <c r="AG314" i="1" s="1"/>
  <c r="AH314" i="1" s="1"/>
  <c r="AC268" i="1"/>
  <c r="AD268" i="1" s="1"/>
  <c r="AB225" i="1"/>
  <c r="AC225" i="1" s="1"/>
  <c r="AD225" i="1" s="1"/>
  <c r="AF177" i="1"/>
  <c r="AG177" i="1" s="1"/>
  <c r="AH177" i="1" s="1"/>
  <c r="AF163" i="1"/>
  <c r="AG163" i="1" s="1"/>
  <c r="AH163" i="1" s="1"/>
  <c r="AC115" i="1"/>
  <c r="AD115" i="1" s="1"/>
  <c r="U115" i="1"/>
  <c r="AC296" i="1"/>
  <c r="AD296" i="1" s="1"/>
  <c r="AG116" i="1"/>
  <c r="AH116" i="1" s="1"/>
  <c r="AF403" i="1"/>
  <c r="AG403" i="1" s="1"/>
  <c r="AH403" i="1" s="1"/>
  <c r="AG394" i="1"/>
  <c r="AH394" i="1" s="1"/>
  <c r="AF376" i="1"/>
  <c r="AG376" i="1" s="1"/>
  <c r="AH376" i="1" s="1"/>
  <c r="AF333" i="1"/>
  <c r="AG333" i="1" s="1"/>
  <c r="AH333" i="1" s="1"/>
  <c r="AF451" i="1"/>
  <c r="AG451" i="1" s="1"/>
  <c r="AH451" i="1" s="1"/>
  <c r="AF409" i="1"/>
  <c r="AG409" i="1"/>
  <c r="AH409" i="1" s="1"/>
  <c r="AF384" i="1"/>
  <c r="AG384" i="1" s="1"/>
  <c r="AH384" i="1" s="1"/>
  <c r="AF335" i="1"/>
  <c r="AG335" i="1" s="1"/>
  <c r="AH335" i="1" s="1"/>
  <c r="AF472" i="1"/>
  <c r="AF858" i="1"/>
  <c r="AG858" i="1" s="1"/>
  <c r="AH858" i="1" s="1"/>
  <c r="U99" i="1"/>
  <c r="U244" i="1"/>
  <c r="AG345" i="1"/>
  <c r="AH345" i="1" s="1"/>
  <c r="U64" i="1"/>
  <c r="AB399" i="1"/>
  <c r="U77" i="1"/>
  <c r="AB77" i="1"/>
  <c r="AC77" i="1"/>
  <c r="AD77" i="1" s="1"/>
  <c r="U184" i="1"/>
  <c r="AG322" i="1"/>
  <c r="AH322" i="1" s="1"/>
  <c r="U182" i="1"/>
  <c r="AB182" i="1"/>
  <c r="AC182" i="1" s="1"/>
  <c r="AD182" i="1" s="1"/>
  <c r="AF441" i="1"/>
  <c r="AG441" i="1" s="1"/>
  <c r="AH441" i="1" s="1"/>
  <c r="AF474" i="1"/>
  <c r="AG474" i="1" s="1"/>
  <c r="AH474" i="1" s="1"/>
  <c r="AG688" i="1"/>
  <c r="AH688" i="1" s="1"/>
  <c r="AB107" i="1"/>
  <c r="AC107" i="1" s="1"/>
  <c r="AD107" i="1" s="1"/>
  <c r="U107" i="1"/>
  <c r="AB157" i="1"/>
  <c r="AC157" i="1"/>
  <c r="AD157" i="1" s="1"/>
  <c r="U162" i="1"/>
  <c r="AG162" i="1" s="1"/>
  <c r="AH162" i="1" s="1"/>
  <c r="AB162" i="1"/>
  <c r="AB212" i="1"/>
  <c r="AC212" i="1" s="1"/>
  <c r="AD212" i="1" s="1"/>
  <c r="U272" i="1"/>
  <c r="AB272" i="1"/>
  <c r="AC272" i="1" s="1"/>
  <c r="AD272" i="1" s="1"/>
  <c r="AB262" i="1"/>
  <c r="AC262" i="1" s="1"/>
  <c r="AD262" i="1" s="1"/>
  <c r="U179" i="1"/>
  <c r="AB179" i="1"/>
  <c r="AC179" i="1" s="1"/>
  <c r="AD179" i="1" s="1"/>
  <c r="AB50" i="1"/>
  <c r="AC50" i="1"/>
  <c r="AD50" i="1" s="1"/>
  <c r="AB300" i="1"/>
  <c r="AG447" i="1"/>
  <c r="AH447" i="1" s="1"/>
  <c r="U449" i="1"/>
  <c r="AF338" i="1"/>
  <c r="AG338" i="1"/>
  <c r="AH338" i="1" s="1"/>
  <c r="U387" i="1"/>
  <c r="AG387" i="1" s="1"/>
  <c r="AH387" i="1" s="1"/>
  <c r="AB387" i="1"/>
  <c r="AB439" i="1"/>
  <c r="AC439" i="1"/>
  <c r="AD439" i="1" s="1"/>
  <c r="U439" i="1"/>
  <c r="AB374" i="1"/>
  <c r="AF578" i="1"/>
  <c r="AG578" i="1"/>
  <c r="AH578" i="1" s="1"/>
  <c r="AG482" i="1"/>
  <c r="AH482" i="1" s="1"/>
  <c r="U432" i="1"/>
  <c r="AB432" i="1"/>
  <c r="AC432" i="1"/>
  <c r="AD432" i="1" s="1"/>
  <c r="AG790" i="1"/>
  <c r="AH790" i="1" s="1"/>
  <c r="AF790" i="1"/>
  <c r="AF625" i="1"/>
  <c r="AF852" i="1"/>
  <c r="AG852" i="1"/>
  <c r="AH852" i="1" s="1"/>
  <c r="U276" i="1"/>
  <c r="AB276" i="1"/>
  <c r="AC276" i="1" s="1"/>
  <c r="AD276" i="1" s="1"/>
  <c r="AB426" i="1"/>
  <c r="AC426" i="1"/>
  <c r="AD426" i="1" s="1"/>
  <c r="AB422" i="1"/>
  <c r="AC422" i="1"/>
  <c r="AD422" i="1" s="1"/>
  <c r="U422" i="1"/>
  <c r="U277" i="1"/>
  <c r="AG342" i="1"/>
  <c r="AH342" i="1" s="1"/>
  <c r="AC329" i="1"/>
  <c r="AD329" i="1" s="1"/>
  <c r="U329" i="1"/>
  <c r="AB329" i="1"/>
  <c r="AC74" i="1"/>
  <c r="AD74" i="1" s="1"/>
  <c r="U74" i="1"/>
  <c r="AB74" i="1"/>
  <c r="AC450" i="1"/>
  <c r="AD450" i="1" s="1"/>
  <c r="AB450" i="1"/>
  <c r="U450" i="1"/>
  <c r="AG570" i="1"/>
  <c r="AH570" i="1" s="1"/>
  <c r="AF570" i="1"/>
  <c r="AF463" i="1"/>
  <c r="AG463" i="1" s="1"/>
  <c r="AH463" i="1" s="1"/>
  <c r="AB497" i="1"/>
  <c r="U497" i="1"/>
  <c r="AB181" i="1"/>
  <c r="AC181" i="1" s="1"/>
  <c r="AD181" i="1" s="1"/>
  <c r="AC233" i="1"/>
  <c r="AD233" i="1" s="1"/>
  <c r="AB265" i="1"/>
  <c r="AC265" i="1" s="1"/>
  <c r="AD265" i="1" s="1"/>
  <c r="AB282" i="1"/>
  <c r="U159" i="1"/>
  <c r="AG375" i="1"/>
  <c r="AH375" i="1" s="1"/>
  <c r="AF375" i="1"/>
  <c r="AG378" i="1"/>
  <c r="AH378" i="1" s="1"/>
  <c r="AG404" i="1"/>
  <c r="AH404" i="1" s="1"/>
  <c r="AF435" i="1"/>
  <c r="AG435" i="1" s="1"/>
  <c r="AH435" i="1" s="1"/>
  <c r="AG362" i="1"/>
  <c r="AH362" i="1" s="1"/>
  <c r="AB19" i="1"/>
  <c r="AC19" i="1"/>
  <c r="AD19" i="1" s="1"/>
  <c r="AF539" i="1"/>
  <c r="AG539" i="1" s="1"/>
  <c r="AH539" i="1" s="1"/>
  <c r="AF509" i="1"/>
  <c r="AG509" i="1" s="1"/>
  <c r="AH509" i="1" s="1"/>
  <c r="AF633" i="1"/>
  <c r="AB373" i="1"/>
  <c r="AB339" i="1"/>
  <c r="U339" i="1"/>
  <c r="AB386" i="1"/>
  <c r="U386" i="1"/>
  <c r="AG386" i="1" s="1"/>
  <c r="AH386" i="1" s="1"/>
  <c r="AB358" i="1"/>
  <c r="AC358" i="1"/>
  <c r="AD358" i="1" s="1"/>
  <c r="U228" i="1"/>
  <c r="U206" i="1"/>
  <c r="U453" i="1"/>
  <c r="AG521" i="1"/>
  <c r="AH521" i="1" s="1"/>
  <c r="AG459" i="1"/>
  <c r="AH459" i="1" s="1"/>
  <c r="AG457" i="1"/>
  <c r="AH457" i="1" s="1"/>
  <c r="AG498" i="1"/>
  <c r="AH498" i="1" s="1"/>
  <c r="AF498" i="1"/>
  <c r="AF480" i="1"/>
  <c r="AG480" i="1" s="1"/>
  <c r="AH480" i="1" s="1"/>
  <c r="AG506" i="1"/>
  <c r="AH506" i="1" s="1"/>
  <c r="AC567" i="1"/>
  <c r="AD567" i="1" s="1"/>
  <c r="AB567" i="1"/>
  <c r="AF554" i="1"/>
  <c r="AG554" i="1" s="1"/>
  <c r="AH554" i="1" s="1"/>
  <c r="AB536" i="1"/>
  <c r="AC536" i="1"/>
  <c r="AD536" i="1" s="1"/>
  <c r="U536" i="1"/>
  <c r="U574" i="1"/>
  <c r="AC574" i="1"/>
  <c r="AD574" i="1" s="1"/>
  <c r="AG460" i="1"/>
  <c r="AH460" i="1" s="1"/>
  <c r="AF460" i="1"/>
  <c r="AF884" i="1"/>
  <c r="AG884" i="1" s="1"/>
  <c r="AH884" i="1" s="1"/>
  <c r="AG841" i="1"/>
  <c r="AH841" i="1" s="1"/>
  <c r="AF841" i="1"/>
  <c r="AF866" i="1"/>
  <c r="AG866" i="1"/>
  <c r="AH866" i="1" s="1"/>
  <c r="AG838" i="1"/>
  <c r="AH838" i="1" s="1"/>
  <c r="AF819" i="1"/>
  <c r="AG819" i="1"/>
  <c r="AH819" i="1" s="1"/>
  <c r="U625" i="1"/>
  <c r="AG625" i="1" s="1"/>
  <c r="AH625" i="1" s="1"/>
  <c r="AB625" i="1"/>
  <c r="AF597" i="1"/>
  <c r="AG597" i="1" s="1"/>
  <c r="AH597" i="1" s="1"/>
  <c r="AG679" i="1"/>
  <c r="AH679" i="1" s="1"/>
  <c r="AF679" i="1"/>
  <c r="AF699" i="1"/>
  <c r="AG699" i="1" s="1"/>
  <c r="AH699" i="1" s="1"/>
  <c r="AG959" i="1"/>
  <c r="AH959" i="1" s="1"/>
  <c r="AF965" i="1"/>
  <c r="AG965" i="1"/>
  <c r="AH965" i="1" s="1"/>
  <c r="AC979" i="1"/>
  <c r="AD979" i="1" s="1"/>
  <c r="AB979" i="1"/>
  <c r="U979" i="1"/>
  <c r="U486" i="1"/>
  <c r="AB486" i="1"/>
  <c r="AC486" i="1"/>
  <c r="AD486" i="1" s="1"/>
  <c r="AF958" i="1"/>
  <c r="AG958" i="1" s="1"/>
  <c r="AH958" i="1" s="1"/>
  <c r="AF857" i="1"/>
  <c r="AG857" i="1" s="1"/>
  <c r="AH857" i="1" s="1"/>
  <c r="AF788" i="1"/>
  <c r="AG788" i="1" s="1"/>
  <c r="AH788" i="1" s="1"/>
  <c r="AF883" i="1"/>
  <c r="AG883" i="1" s="1"/>
  <c r="AH883" i="1" s="1"/>
  <c r="AG705" i="1"/>
  <c r="AH705" i="1" s="1"/>
  <c r="AF705" i="1"/>
  <c r="AG671" i="1"/>
  <c r="AH671" i="1" s="1"/>
  <c r="AF671" i="1"/>
  <c r="AF720" i="1"/>
  <c r="AG720" i="1" s="1"/>
  <c r="AH720" i="1" s="1"/>
  <c r="U995" i="1"/>
  <c r="AC995" i="1"/>
  <c r="AD995" i="1" s="1"/>
  <c r="U989" i="1"/>
  <c r="AC989" i="1"/>
  <c r="AD989" i="1" s="1"/>
  <c r="AG543" i="1"/>
  <c r="AH543" i="1" s="1"/>
  <c r="AG540" i="1"/>
  <c r="AH540" i="1" s="1"/>
  <c r="AF937" i="1"/>
  <c r="AG937" i="1"/>
  <c r="AH937" i="1" s="1"/>
  <c r="AF871" i="1"/>
  <c r="AG871" i="1" s="1"/>
  <c r="AH871" i="1" s="1"/>
  <c r="AG955" i="1"/>
  <c r="AH955" i="1" s="1"/>
  <c r="AF648" i="1"/>
  <c r="AG648" i="1" s="1"/>
  <c r="AH648" i="1" s="1"/>
  <c r="U633" i="1"/>
  <c r="AG633" i="1" s="1"/>
  <c r="AH633" i="1" s="1"/>
  <c r="AB633" i="1"/>
  <c r="AG694" i="1"/>
  <c r="AH694" i="1" s="1"/>
  <c r="AF694" i="1"/>
  <c r="AB801" i="1"/>
  <c r="U801" i="1"/>
  <c r="AC801" i="1"/>
  <c r="AD801" i="1" s="1"/>
  <c r="AB915" i="1"/>
  <c r="AC915" i="1"/>
  <c r="AD915" i="1" s="1"/>
  <c r="AB823" i="1"/>
  <c r="AC823" i="1"/>
  <c r="AD823" i="1" s="1"/>
  <c r="AC833" i="1"/>
  <c r="AD833" i="1" s="1"/>
  <c r="U833" i="1"/>
  <c r="U837" i="1"/>
  <c r="AC837" i="1"/>
  <c r="AD837" i="1" s="1"/>
  <c r="AB837" i="1"/>
  <c r="U869" i="1"/>
  <c r="AB869" i="1"/>
  <c r="AC869" i="1"/>
  <c r="AD869" i="1" s="1"/>
  <c r="AF620" i="1"/>
  <c r="AG620" i="1"/>
  <c r="AH620" i="1" s="1"/>
  <c r="U718" i="1"/>
  <c r="AC718" i="1"/>
  <c r="AD718" i="1" s="1"/>
  <c r="AF740" i="1"/>
  <c r="AG740" i="1" s="1"/>
  <c r="AH740" i="1" s="1"/>
  <c r="AG411" i="1"/>
  <c r="AH411" i="1" s="1"/>
  <c r="AC339" i="1"/>
  <c r="AD339" i="1" s="1"/>
  <c r="AB34" i="1"/>
  <c r="U72" i="1"/>
  <c r="AB72" i="1"/>
  <c r="AC72" i="1" s="1"/>
  <c r="AD72" i="1" s="1"/>
  <c r="AB85" i="1"/>
  <c r="AC85" i="1" s="1"/>
  <c r="AD85" i="1" s="1"/>
  <c r="U462" i="1"/>
  <c r="U567" i="1"/>
  <c r="AG586" i="1"/>
  <c r="AH586" i="1" s="1"/>
  <c r="AB574" i="1"/>
  <c r="AF485" i="1"/>
  <c r="AG485" i="1" s="1"/>
  <c r="AH485" i="1" s="1"/>
  <c r="AC112" i="1"/>
  <c r="AD112" i="1" s="1"/>
  <c r="U479" i="1"/>
  <c r="AB479" i="1"/>
  <c r="AC479" i="1"/>
  <c r="AD479" i="1" s="1"/>
  <c r="AF565" i="1"/>
  <c r="AG565" i="1"/>
  <c r="AH565" i="1" s="1"/>
  <c r="U501" i="1"/>
  <c r="AC501" i="1"/>
  <c r="AD501" i="1" s="1"/>
  <c r="AB501" i="1"/>
  <c r="AF499" i="1"/>
  <c r="AG499" i="1"/>
  <c r="AH499" i="1" s="1"/>
  <c r="U466" i="1"/>
  <c r="AC466" i="1"/>
  <c r="AD466" i="1" s="1"/>
  <c r="AF955" i="1"/>
  <c r="AF821" i="1"/>
  <c r="AG821" i="1"/>
  <c r="AH821" i="1" s="1"/>
  <c r="U823" i="1"/>
  <c r="AF926" i="1"/>
  <c r="AG926" i="1" s="1"/>
  <c r="AH926" i="1" s="1"/>
  <c r="AF893" i="1"/>
  <c r="AG893" i="1" s="1"/>
  <c r="AH893" i="1" s="1"/>
  <c r="AF912" i="1"/>
  <c r="AF803" i="1"/>
  <c r="AF808" i="1"/>
  <c r="AG808" i="1" s="1"/>
  <c r="AH808" i="1" s="1"/>
  <c r="U609" i="1"/>
  <c r="AB609" i="1"/>
  <c r="AC609" i="1"/>
  <c r="AD609" i="1" s="1"/>
  <c r="AF707" i="1"/>
  <c r="AG707" i="1" s="1"/>
  <c r="AH707" i="1" s="1"/>
  <c r="AF723" i="1"/>
  <c r="AG723" i="1"/>
  <c r="AH723" i="1" s="1"/>
  <c r="AB805" i="1"/>
  <c r="U805" i="1"/>
  <c r="AC805" i="1"/>
  <c r="AD805" i="1" s="1"/>
  <c r="U955" i="1"/>
  <c r="AB955" i="1"/>
  <c r="AF635" i="1"/>
  <c r="AG635" i="1" s="1"/>
  <c r="AH635" i="1" s="1"/>
  <c r="AC234" i="1"/>
  <c r="AD234" i="1" s="1"/>
  <c r="AC70" i="1"/>
  <c r="AD70" i="1" s="1"/>
  <c r="U301" i="1"/>
  <c r="AG301" i="1" s="1"/>
  <c r="AH301" i="1" s="1"/>
  <c r="U160" i="1"/>
  <c r="AG160" i="1" s="1"/>
  <c r="AH160" i="1" s="1"/>
  <c r="AC136" i="1"/>
  <c r="AD136" i="1" s="1"/>
  <c r="U374" i="1"/>
  <c r="AG371" i="1"/>
  <c r="AH371" i="1" s="1"/>
  <c r="AG365" i="1"/>
  <c r="AH365" i="1" s="1"/>
  <c r="AC383" i="1"/>
  <c r="AD383" i="1" s="1"/>
  <c r="AG430" i="1"/>
  <c r="AH430" i="1" s="1"/>
  <c r="AB327" i="1"/>
  <c r="AG415" i="1"/>
  <c r="AH415" i="1" s="1"/>
  <c r="AG367" i="1"/>
  <c r="AH367" i="1" s="1"/>
  <c r="AG353" i="1"/>
  <c r="AH353" i="1" s="1"/>
  <c r="AG446" i="1"/>
  <c r="AH446" i="1" s="1"/>
  <c r="AB100" i="1"/>
  <c r="AC100" i="1" s="1"/>
  <c r="AD100" i="1" s="1"/>
  <c r="AB335" i="1"/>
  <c r="AB416" i="1"/>
  <c r="AC416" i="1"/>
  <c r="AD416" i="1" s="1"/>
  <c r="AB325" i="1"/>
  <c r="U325" i="1"/>
  <c r="AC325" i="1"/>
  <c r="AD325" i="1" s="1"/>
  <c r="U370" i="1"/>
  <c r="AG370" i="1" s="1"/>
  <c r="AH370" i="1" s="1"/>
  <c r="AB370" i="1"/>
  <c r="U359" i="1"/>
  <c r="AG359" i="1" s="1"/>
  <c r="AH359" i="1" s="1"/>
  <c r="AB359" i="1"/>
  <c r="AG537" i="1"/>
  <c r="AH537" i="1" s="1"/>
  <c r="AG453" i="1"/>
  <c r="AH453" i="1" s="1"/>
  <c r="AG513" i="1"/>
  <c r="AH513" i="1" s="1"/>
  <c r="AG490" i="1"/>
  <c r="AH490" i="1" s="1"/>
  <c r="AF490" i="1"/>
  <c r="AC438" i="1"/>
  <c r="AD438" i="1" s="1"/>
  <c r="AG550" i="1"/>
  <c r="AH550" i="1" s="1"/>
  <c r="AG584" i="1"/>
  <c r="AH584" i="1" s="1"/>
  <c r="AF566" i="1"/>
  <c r="AG566" i="1" s="1"/>
  <c r="AH566" i="1" s="1"/>
  <c r="U522" i="1"/>
  <c r="AB522" i="1"/>
  <c r="AF541" i="1"/>
  <c r="AG541" i="1" s="1"/>
  <c r="AH541" i="1" s="1"/>
  <c r="AB423" i="1"/>
  <c r="U423" i="1"/>
  <c r="AG423" i="1" s="1"/>
  <c r="AH423" i="1" s="1"/>
  <c r="AG828" i="1"/>
  <c r="AH828" i="1" s="1"/>
  <c r="AF864" i="1"/>
  <c r="AG864" i="1" s="1"/>
  <c r="AH864" i="1" s="1"/>
  <c r="AF813" i="1"/>
  <c r="AG813" i="1" s="1"/>
  <c r="AH813" i="1" s="1"/>
  <c r="AF865" i="1"/>
  <c r="AG865" i="1"/>
  <c r="AH865" i="1" s="1"/>
  <c r="AG835" i="1"/>
  <c r="AH835" i="1" s="1"/>
  <c r="AG820" i="1"/>
  <c r="AH820" i="1" s="1"/>
  <c r="AF951" i="1"/>
  <c r="AG951" i="1" s="1"/>
  <c r="AH951" i="1" s="1"/>
  <c r="AG938" i="1"/>
  <c r="AH938" i="1" s="1"/>
  <c r="AF938" i="1"/>
  <c r="AF842" i="1"/>
  <c r="AG842" i="1" s="1"/>
  <c r="AH842" i="1" s="1"/>
  <c r="AF834" i="1"/>
  <c r="AG834" i="1"/>
  <c r="AH834" i="1" s="1"/>
  <c r="AF602" i="1"/>
  <c r="AG602" i="1"/>
  <c r="AH602" i="1" s="1"/>
  <c r="AG654" i="1"/>
  <c r="AH654" i="1" s="1"/>
  <c r="AF654" i="1"/>
  <c r="AF709" i="1"/>
  <c r="AG709" i="1" s="1"/>
  <c r="AH709" i="1" s="1"/>
  <c r="AF721" i="1"/>
  <c r="AG721" i="1"/>
  <c r="AH721" i="1" s="1"/>
  <c r="AB809" i="1"/>
  <c r="AC809" i="1"/>
  <c r="AD809" i="1" s="1"/>
  <c r="U919" i="1"/>
  <c r="AC919" i="1"/>
  <c r="AD919" i="1" s="1"/>
  <c r="AB919" i="1"/>
  <c r="AB70" i="1"/>
  <c r="AB160" i="1"/>
  <c r="U151" i="1"/>
  <c r="U136" i="1"/>
  <c r="AB444" i="1"/>
  <c r="AG332" i="1"/>
  <c r="AH332" i="1" s="1"/>
  <c r="AF372" i="1"/>
  <c r="AG372" i="1" s="1"/>
  <c r="AH372" i="1" s="1"/>
  <c r="AC323" i="1"/>
  <c r="AD323" i="1" s="1"/>
  <c r="AB408" i="1"/>
  <c r="AB383" i="1"/>
  <c r="U320" i="1"/>
  <c r="AG320" i="1" s="1"/>
  <c r="AH320" i="1" s="1"/>
  <c r="U102" i="1"/>
  <c r="U335" i="1"/>
  <c r="U128" i="1"/>
  <c r="AB105" i="1"/>
  <c r="AC105" i="1" s="1"/>
  <c r="AD105" i="1" s="1"/>
  <c r="AG514" i="1"/>
  <c r="AH514" i="1" s="1"/>
  <c r="AF519" i="1"/>
  <c r="AG519" i="1" s="1"/>
  <c r="AH519" i="1" s="1"/>
  <c r="AG547" i="1"/>
  <c r="AH547" i="1" s="1"/>
  <c r="AG575" i="1"/>
  <c r="AH575" i="1" s="1"/>
  <c r="U572" i="1"/>
  <c r="AG476" i="1"/>
  <c r="AH476" i="1" s="1"/>
  <c r="AB460" i="1"/>
  <c r="AC492" i="1"/>
  <c r="AD492" i="1" s="1"/>
  <c r="AG530" i="1"/>
  <c r="AH530" i="1" s="1"/>
  <c r="AF534" i="1"/>
  <c r="AG534" i="1" s="1"/>
  <c r="AH534" i="1" s="1"/>
  <c r="AG532" i="1"/>
  <c r="AH532" i="1" s="1"/>
  <c r="U581" i="1"/>
  <c r="AC581" i="1"/>
  <c r="AD581" i="1" s="1"/>
  <c r="AB489" i="1"/>
  <c r="AC489" i="1"/>
  <c r="AD489" i="1" s="1"/>
  <c r="U489" i="1"/>
  <c r="U483" i="1"/>
  <c r="AB483" i="1"/>
  <c r="AC483" i="1"/>
  <c r="AD483" i="1" s="1"/>
  <c r="U458" i="1"/>
  <c r="AC458" i="1"/>
  <c r="AD458" i="1" s="1"/>
  <c r="AB458" i="1"/>
  <c r="AF916" i="1"/>
  <c r="AG916" i="1" s="1"/>
  <c r="AH916" i="1" s="1"/>
  <c r="AF887" i="1"/>
  <c r="AG887" i="1" s="1"/>
  <c r="AH887" i="1" s="1"/>
  <c r="AG908" i="1"/>
  <c r="AH908" i="1" s="1"/>
  <c r="AF853" i="1"/>
  <c r="AG853" i="1"/>
  <c r="AH853" i="1" s="1"/>
  <c r="AF847" i="1"/>
  <c r="AG847" i="1"/>
  <c r="AH847" i="1" s="1"/>
  <c r="AF917" i="1"/>
  <c r="AF663" i="1"/>
  <c r="AG663" i="1" s="1"/>
  <c r="AH663" i="1" s="1"/>
  <c r="AB649" i="1"/>
  <c r="AC649" i="1"/>
  <c r="AD649" i="1" s="1"/>
  <c r="U649" i="1"/>
  <c r="AF734" i="1"/>
  <c r="AG734" i="1" s="1"/>
  <c r="AH734" i="1" s="1"/>
  <c r="AF990" i="1"/>
  <c r="AG990" i="1" s="1"/>
  <c r="AH990" i="1" s="1"/>
  <c r="AB191" i="1"/>
  <c r="AC191" i="1"/>
  <c r="AD191" i="1" s="1"/>
  <c r="U373" i="1"/>
  <c r="AC379" i="1"/>
  <c r="AD379" i="1" s="1"/>
  <c r="U379" i="1"/>
  <c r="AB227" i="1"/>
  <c r="AC227" i="1"/>
  <c r="AD227" i="1" s="1"/>
  <c r="AB320" i="1"/>
  <c r="AB52" i="1"/>
  <c r="AC440" i="1"/>
  <c r="AD440" i="1" s="1"/>
  <c r="AB440" i="1"/>
  <c r="AB434" i="1"/>
  <c r="AC434" i="1"/>
  <c r="AD434" i="1" s="1"/>
  <c r="AG580" i="1"/>
  <c r="AH580" i="1" s="1"/>
  <c r="AC484" i="1"/>
  <c r="AD484" i="1" s="1"/>
  <c r="AB514" i="1"/>
  <c r="AF569" i="1"/>
  <c r="AG569" i="1"/>
  <c r="AH569" i="1" s="1"/>
  <c r="AF512" i="1"/>
  <c r="AG512" i="1"/>
  <c r="AH512" i="1" s="1"/>
  <c r="AB492" i="1"/>
  <c r="AF503" i="1"/>
  <c r="AG503" i="1"/>
  <c r="AH503" i="1" s="1"/>
  <c r="AG465" i="1"/>
  <c r="AH465" i="1" s="1"/>
  <c r="AG551" i="1"/>
  <c r="AH551" i="1" s="1"/>
  <c r="U472" i="1"/>
  <c r="AG472" i="1" s="1"/>
  <c r="AH472" i="1" s="1"/>
  <c r="AB472" i="1"/>
  <c r="AF544" i="1"/>
  <c r="AG544" i="1" s="1"/>
  <c r="AH544" i="1" s="1"/>
  <c r="AB572" i="1"/>
  <c r="AF495" i="1"/>
  <c r="AG495" i="1" s="1"/>
  <c r="AH495" i="1" s="1"/>
  <c r="AC526" i="1"/>
  <c r="AD526" i="1" s="1"/>
  <c r="AB526" i="1"/>
  <c r="AG511" i="1"/>
  <c r="AH511" i="1" s="1"/>
  <c r="AC491" i="1"/>
  <c r="AD491" i="1" s="1"/>
  <c r="AB491" i="1"/>
  <c r="AG952" i="1"/>
  <c r="AH952" i="1" s="1"/>
  <c r="AF591" i="1"/>
  <c r="AG591" i="1" s="1"/>
  <c r="AH591" i="1" s="1"/>
  <c r="AG843" i="1"/>
  <c r="AH843" i="1" s="1"/>
  <c r="AF793" i="1"/>
  <c r="AG793" i="1"/>
  <c r="AH793" i="1" s="1"/>
  <c r="AG673" i="1"/>
  <c r="AH673" i="1" s="1"/>
  <c r="AF673" i="1"/>
  <c r="AF685" i="1"/>
  <c r="AG685" i="1" s="1"/>
  <c r="AH685" i="1" s="1"/>
  <c r="AG528" i="1"/>
  <c r="AH528" i="1" s="1"/>
  <c r="AF628" i="1"/>
  <c r="AG628" i="1"/>
  <c r="AH628" i="1" s="1"/>
  <c r="U410" i="1"/>
  <c r="AC410" i="1"/>
  <c r="AD410" i="1" s="1"/>
  <c r="AB382" i="1"/>
  <c r="U336" i="1"/>
  <c r="AG336" i="1" s="1"/>
  <c r="AH336" i="1" s="1"/>
  <c r="AB336" i="1"/>
  <c r="AB63" i="1"/>
  <c r="AC63" i="1"/>
  <c r="AD63" i="1" s="1"/>
  <c r="AG577" i="1"/>
  <c r="AH577" i="1" s="1"/>
  <c r="AG510" i="1"/>
  <c r="AH510" i="1" s="1"/>
  <c r="AG433" i="1"/>
  <c r="AH433" i="1" s="1"/>
  <c r="AG475" i="1"/>
  <c r="AH475" i="1" s="1"/>
  <c r="AC502" i="1"/>
  <c r="AD502" i="1" s="1"/>
  <c r="U430" i="1"/>
  <c r="AB430" i="1"/>
  <c r="AG590" i="1"/>
  <c r="AH590" i="1" s="1"/>
  <c r="AG848" i="1"/>
  <c r="AH848" i="1" s="1"/>
  <c r="AF956" i="1"/>
  <c r="AG956" i="1" s="1"/>
  <c r="AH956" i="1" s="1"/>
  <c r="AG939" i="1"/>
  <c r="AH939" i="1" s="1"/>
  <c r="AG920" i="1"/>
  <c r="AH920" i="1" s="1"/>
  <c r="AG889" i="1"/>
  <c r="AH889" i="1" s="1"/>
  <c r="AF873" i="1"/>
  <c r="AG873" i="1"/>
  <c r="AH873" i="1" s="1"/>
  <c r="AG861" i="1"/>
  <c r="AH861" i="1" s="1"/>
  <c r="AF815" i="1"/>
  <c r="AG815" i="1"/>
  <c r="AH815" i="1" s="1"/>
  <c r="AF794" i="1"/>
  <c r="AG794" i="1" s="1"/>
  <c r="AH794" i="1" s="1"/>
  <c r="AG795" i="1"/>
  <c r="AH795" i="1" s="1"/>
  <c r="AF604" i="1"/>
  <c r="AG604" i="1"/>
  <c r="AH604" i="1" s="1"/>
  <c r="AF658" i="1"/>
  <c r="AG658" i="1"/>
  <c r="AH658" i="1" s="1"/>
  <c r="AF681" i="1"/>
  <c r="AG681" i="1" s="1"/>
  <c r="AH681" i="1" s="1"/>
  <c r="AG678" i="1"/>
  <c r="AH678" i="1" s="1"/>
  <c r="AF653" i="1"/>
  <c r="AG653" i="1" s="1"/>
  <c r="AH653" i="1" s="1"/>
  <c r="AF651" i="1"/>
  <c r="AG651" i="1"/>
  <c r="AH651" i="1" s="1"/>
  <c r="U740" i="1"/>
  <c r="AB740" i="1"/>
  <c r="AB999" i="1"/>
  <c r="T999" i="1"/>
  <c r="U796" i="1"/>
  <c r="AC796" i="1"/>
  <c r="AD796" i="1" s="1"/>
  <c r="AB796" i="1"/>
  <c r="AB984" i="1"/>
  <c r="AC984" i="1"/>
  <c r="AD984" i="1" s="1"/>
  <c r="U984" i="1"/>
  <c r="AC987" i="1"/>
  <c r="AD987" i="1" s="1"/>
  <c r="U987" i="1"/>
  <c r="U634" i="1"/>
  <c r="AB634" i="1"/>
  <c r="AB606" i="1"/>
  <c r="AC606" i="1"/>
  <c r="AD606" i="1" s="1"/>
  <c r="U701" i="1"/>
  <c r="AB701" i="1"/>
  <c r="AC701" i="1"/>
  <c r="AD701" i="1" s="1"/>
  <c r="AG517" i="1"/>
  <c r="AH517" i="1" s="1"/>
  <c r="AG583" i="1"/>
  <c r="AH583" i="1" s="1"/>
  <c r="AG470" i="1"/>
  <c r="AH470" i="1" s="1"/>
  <c r="AF585" i="1"/>
  <c r="AG585" i="1" s="1"/>
  <c r="AH585" i="1" s="1"/>
  <c r="AG564" i="1"/>
  <c r="AH564" i="1" s="1"/>
  <c r="AC529" i="1"/>
  <c r="AD529" i="1" s="1"/>
  <c r="U529" i="1"/>
  <c r="AG880" i="1"/>
  <c r="AH880" i="1" s="1"/>
  <c r="AG849" i="1"/>
  <c r="AH849" i="1" s="1"/>
  <c r="AF804" i="1"/>
  <c r="AG804" i="1" s="1"/>
  <c r="AH804" i="1" s="1"/>
  <c r="AF802" i="1"/>
  <c r="AG802" i="1"/>
  <c r="AH802" i="1" s="1"/>
  <c r="AF947" i="1"/>
  <c r="AG947" i="1" s="1"/>
  <c r="AH947" i="1" s="1"/>
  <c r="U665" i="1"/>
  <c r="AC665" i="1"/>
  <c r="AD665" i="1" s="1"/>
  <c r="AB665" i="1"/>
  <c r="AF967" i="1"/>
  <c r="AG967" i="1"/>
  <c r="AH967" i="1" s="1"/>
  <c r="AF632" i="1"/>
  <c r="AG632" i="1"/>
  <c r="AH632" i="1" s="1"/>
  <c r="AF751" i="1"/>
  <c r="AG751" i="1" s="1"/>
  <c r="AH751" i="1" s="1"/>
  <c r="AB656" i="1"/>
  <c r="U656" i="1"/>
  <c r="AC656" i="1"/>
  <c r="AD656" i="1" s="1"/>
  <c r="AG739" i="1"/>
  <c r="AH739" i="1" s="1"/>
  <c r="AB192" i="1"/>
  <c r="AC192" i="1" s="1"/>
  <c r="AD192" i="1" s="1"/>
  <c r="AC59" i="1"/>
  <c r="AD59" i="1" s="1"/>
  <c r="U573" i="1"/>
  <c r="AC573" i="1"/>
  <c r="AD573" i="1" s="1"/>
  <c r="AF493" i="1"/>
  <c r="AG493" i="1"/>
  <c r="AH493" i="1" s="1"/>
  <c r="AC477" i="1"/>
  <c r="AD477" i="1" s="1"/>
  <c r="U477" i="1"/>
  <c r="AG946" i="1"/>
  <c r="AH946" i="1" s="1"/>
  <c r="AG924" i="1"/>
  <c r="AH924" i="1" s="1"/>
  <c r="AG944" i="1"/>
  <c r="AH944" i="1" s="1"/>
  <c r="AF789" i="1"/>
  <c r="AG789" i="1"/>
  <c r="AH789" i="1" s="1"/>
  <c r="AF855" i="1"/>
  <c r="AG855" i="1" s="1"/>
  <c r="AH855" i="1" s="1"/>
  <c r="AG799" i="1"/>
  <c r="AH799" i="1" s="1"/>
  <c r="AG641" i="1"/>
  <c r="AH641" i="1" s="1"/>
  <c r="AC634" i="1"/>
  <c r="AD634" i="1" s="1"/>
  <c r="AG677" i="1"/>
  <c r="AH677" i="1" s="1"/>
  <c r="AF719" i="1"/>
  <c r="AG719" i="1"/>
  <c r="AH719" i="1" s="1"/>
  <c r="U932" i="1"/>
  <c r="AC932" i="1"/>
  <c r="AD932" i="1" s="1"/>
  <c r="AB942" i="1"/>
  <c r="U942" i="1"/>
  <c r="AC942" i="1"/>
  <c r="AD942" i="1" s="1"/>
  <c r="AB949" i="1"/>
  <c r="U949" i="1"/>
  <c r="AC949" i="1"/>
  <c r="AD949" i="1" s="1"/>
  <c r="AF728" i="1"/>
  <c r="AG728" i="1" s="1"/>
  <c r="AH728" i="1" s="1"/>
  <c r="AC868" i="1"/>
  <c r="AD868" i="1" s="1"/>
  <c r="AB868" i="1"/>
  <c r="AF969" i="1"/>
  <c r="AG969" i="1" s="1"/>
  <c r="AH969" i="1" s="1"/>
  <c r="AF755" i="1"/>
  <c r="AG755" i="1"/>
  <c r="AH755" i="1" s="1"/>
  <c r="AF765" i="1"/>
  <c r="AG765" i="1"/>
  <c r="AH765" i="1" s="1"/>
  <c r="AC248" i="1"/>
  <c r="AD248" i="1" s="1"/>
  <c r="AC531" i="1"/>
  <c r="AD531" i="1" s="1"/>
  <c r="AG851" i="1"/>
  <c r="AH851" i="1" s="1"/>
  <c r="AG593" i="1"/>
  <c r="AH593" i="1" s="1"/>
  <c r="AF601" i="1"/>
  <c r="AG601" i="1"/>
  <c r="AH601" i="1" s="1"/>
  <c r="AG879" i="1"/>
  <c r="AH879" i="1" s="1"/>
  <c r="AG982" i="1"/>
  <c r="AH982" i="1" s="1"/>
  <c r="AG613" i="1"/>
  <c r="AH613" i="1" s="1"/>
  <c r="AG637" i="1"/>
  <c r="AH637" i="1" s="1"/>
  <c r="U715" i="1"/>
  <c r="AG715" i="1" s="1"/>
  <c r="AH715" i="1" s="1"/>
  <c r="AC894" i="1"/>
  <c r="AD894" i="1" s="1"/>
  <c r="AB894" i="1"/>
  <c r="U912" i="1"/>
  <c r="AG912" i="1" s="1"/>
  <c r="AH912" i="1" s="1"/>
  <c r="AB912" i="1"/>
  <c r="AG768" i="1"/>
  <c r="AH768" i="1" s="1"/>
  <c r="AB902" i="1"/>
  <c r="U913" i="1"/>
  <c r="AC913" i="1"/>
  <c r="AD913" i="1" s="1"/>
  <c r="AB843" i="1"/>
  <c r="U843" i="1"/>
  <c r="AB875" i="1"/>
  <c r="AC875" i="1"/>
  <c r="AD875" i="1" s="1"/>
  <c r="AC698" i="1"/>
  <c r="AD698" i="1" s="1"/>
  <c r="AB698" i="1"/>
  <c r="U698" i="1"/>
  <c r="AB734" i="1"/>
  <c r="U734" i="1"/>
  <c r="AG741" i="1"/>
  <c r="AH741" i="1" s="1"/>
  <c r="AC729" i="1"/>
  <c r="AD729" i="1" s="1"/>
  <c r="U729" i="1"/>
  <c r="U742" i="1"/>
  <c r="AB742" i="1"/>
  <c r="AC742" i="1"/>
  <c r="AD742" i="1" s="1"/>
  <c r="U965" i="1"/>
  <c r="AF749" i="1"/>
  <c r="AG749" i="1" s="1"/>
  <c r="AH749" i="1" s="1"/>
  <c r="U644" i="1"/>
  <c r="AC644" i="1"/>
  <c r="AD644" i="1" s="1"/>
  <c r="AB644" i="1"/>
  <c r="T988" i="1"/>
  <c r="T986" i="1"/>
  <c r="V986" i="1"/>
  <c r="AG968" i="1"/>
  <c r="AH968" i="1" s="1"/>
  <c r="AG587" i="1"/>
  <c r="AH587" i="1" s="1"/>
  <c r="AF791" i="1"/>
  <c r="AG791" i="1"/>
  <c r="AH791" i="1" s="1"/>
  <c r="AF885" i="1"/>
  <c r="AG885" i="1"/>
  <c r="AH885" i="1" s="1"/>
  <c r="AF998" i="1"/>
  <c r="AG998" i="1" s="1"/>
  <c r="AH998" i="1" s="1"/>
  <c r="AF693" i="1"/>
  <c r="AG693" i="1" s="1"/>
  <c r="AH693" i="1" s="1"/>
  <c r="AF687" i="1"/>
  <c r="AG687" i="1"/>
  <c r="AH687" i="1" s="1"/>
  <c r="AC927" i="1"/>
  <c r="AD927" i="1" s="1"/>
  <c r="U927" i="1"/>
  <c r="AB927" i="1"/>
  <c r="U943" i="1"/>
  <c r="AG943" i="1" s="1"/>
  <c r="AH943" i="1" s="1"/>
  <c r="AB943" i="1"/>
  <c r="AF978" i="1"/>
  <c r="AG978" i="1"/>
  <c r="AH978" i="1" s="1"/>
  <c r="AF800" i="1"/>
  <c r="AG800" i="1" s="1"/>
  <c r="AH800" i="1" s="1"/>
  <c r="AB825" i="1"/>
  <c r="U825" i="1"/>
  <c r="AC825" i="1"/>
  <c r="AD825" i="1" s="1"/>
  <c r="AB839" i="1"/>
  <c r="U839" i="1"/>
  <c r="AG839" i="1" s="1"/>
  <c r="AH839" i="1" s="1"/>
  <c r="AF603" i="1"/>
  <c r="AG603" i="1"/>
  <c r="AH603" i="1" s="1"/>
  <c r="AF639" i="1"/>
  <c r="AG639" i="1"/>
  <c r="AH639" i="1" s="1"/>
  <c r="AG631" i="1"/>
  <c r="AH631" i="1" s="1"/>
  <c r="AB666" i="1"/>
  <c r="AC666" i="1"/>
  <c r="AD666" i="1" s="1"/>
  <c r="U666" i="1"/>
  <c r="U682" i="1"/>
  <c r="AB682" i="1"/>
  <c r="AC682" i="1"/>
  <c r="AD682" i="1" s="1"/>
  <c r="AC672" i="1"/>
  <c r="AD672" i="1" s="1"/>
  <c r="U672" i="1"/>
  <c r="AC703" i="1"/>
  <c r="AD703" i="1" s="1"/>
  <c r="U703" i="1"/>
  <c r="AF784" i="1"/>
  <c r="AG784" i="1"/>
  <c r="AH784" i="1" s="1"/>
  <c r="AC645" i="1"/>
  <c r="AD645" i="1" s="1"/>
  <c r="AB645" i="1"/>
  <c r="AG619" i="1"/>
  <c r="AH619" i="1" s="1"/>
  <c r="AF619" i="1"/>
  <c r="AB989" i="1"/>
  <c r="V914" i="1"/>
  <c r="T914" i="1"/>
  <c r="U832" i="1"/>
  <c r="AC832" i="1"/>
  <c r="AD832" i="1" s="1"/>
  <c r="AG730" i="1"/>
  <c r="AH730" i="1" s="1"/>
  <c r="AB844" i="1"/>
  <c r="U844" i="1"/>
  <c r="AC844" i="1"/>
  <c r="AD844" i="1" s="1"/>
  <c r="AF623" i="1"/>
  <c r="AG623" i="1"/>
  <c r="AH623" i="1" s="1"/>
  <c r="AF733" i="1"/>
  <c r="AG733" i="1" s="1"/>
  <c r="AH733" i="1" s="1"/>
  <c r="AG763" i="1"/>
  <c r="AH763" i="1" s="1"/>
  <c r="AF763" i="1"/>
  <c r="AB627" i="1"/>
  <c r="AB704" i="1"/>
  <c r="U704" i="1"/>
  <c r="AC704" i="1"/>
  <c r="AD704" i="1" s="1"/>
  <c r="AC737" i="1"/>
  <c r="AD737" i="1" s="1"/>
  <c r="U737" i="1"/>
  <c r="R1000" i="1"/>
  <c r="S1000" i="1" s="1"/>
  <c r="T964" i="1"/>
  <c r="V964" i="1"/>
  <c r="AB959" i="1"/>
  <c r="U930" i="1"/>
  <c r="AC930" i="1"/>
  <c r="AD930" i="1" s="1"/>
  <c r="AG596" i="1"/>
  <c r="AH596" i="1" s="1"/>
  <c r="AC712" i="1"/>
  <c r="AD712" i="1" s="1"/>
  <c r="AB712" i="1"/>
  <c r="AF766" i="1"/>
  <c r="AG766" i="1" s="1"/>
  <c r="AH766" i="1" s="1"/>
  <c r="AC781" i="1"/>
  <c r="AD781" i="1" s="1"/>
  <c r="U538" i="1"/>
  <c r="AG538" i="1" s="1"/>
  <c r="AH538" i="1" s="1"/>
  <c r="AF627" i="1"/>
  <c r="AG627" i="1"/>
  <c r="AH627" i="1" s="1"/>
  <c r="AG772" i="1"/>
  <c r="AH772" i="1" s="1"/>
  <c r="AC726" i="1"/>
  <c r="AD726" i="1" s="1"/>
  <c r="U726" i="1"/>
  <c r="AC753" i="1"/>
  <c r="AD753" i="1" s="1"/>
  <c r="AB753" i="1"/>
  <c r="U975" i="1"/>
  <c r="AC975" i="1"/>
  <c r="AD975" i="1" s="1"/>
  <c r="AC966" i="1"/>
  <c r="AD966" i="1" s="1"/>
  <c r="U966" i="1"/>
  <c r="AB966" i="1"/>
  <c r="AB917" i="1"/>
  <c r="U917" i="1"/>
  <c r="AG917" i="1" s="1"/>
  <c r="AH917" i="1" s="1"/>
  <c r="AG708" i="1"/>
  <c r="AH708" i="1" s="1"/>
  <c r="U798" i="1"/>
  <c r="AC798" i="1"/>
  <c r="AD798" i="1" s="1"/>
  <c r="AC748" i="1"/>
  <c r="AD748" i="1" s="1"/>
  <c r="AB748" i="1"/>
  <c r="U638" i="1"/>
  <c r="AG638" i="1" s="1"/>
  <c r="AH638" i="1" s="1"/>
  <c r="AB638" i="1"/>
  <c r="AG776" i="1"/>
  <c r="AH776" i="1" s="1"/>
  <c r="U594" i="1"/>
  <c r="AC594" i="1"/>
  <c r="AD594" i="1" s="1"/>
  <c r="U664" i="1"/>
  <c r="AB664" i="1"/>
  <c r="AG735" i="1"/>
  <c r="AH735" i="1" s="1"/>
  <c r="AF735" i="1"/>
  <c r="AB738" i="1"/>
  <c r="AC738" i="1"/>
  <c r="AD738" i="1" s="1"/>
  <c r="V997" i="1"/>
  <c r="T997" i="1"/>
  <c r="AC991" i="1"/>
  <c r="AD991" i="1" s="1"/>
  <c r="U991" i="1"/>
  <c r="AC981" i="1"/>
  <c r="AD981" i="1" s="1"/>
  <c r="AB981" i="1"/>
  <c r="AB935" i="1"/>
  <c r="AB926" i="1"/>
  <c r="AC250" i="1"/>
  <c r="AD250" i="1" s="1"/>
  <c r="AB254" i="1"/>
  <c r="AC254" i="1" s="1"/>
  <c r="AD254" i="1" s="1"/>
  <c r="U363" i="1"/>
  <c r="AG363" i="1" s="1"/>
  <c r="AH363" i="1" s="1"/>
  <c r="AC504" i="1"/>
  <c r="AD504" i="1" s="1"/>
  <c r="AB538" i="1"/>
  <c r="AF923" i="1"/>
  <c r="AG923" i="1"/>
  <c r="AH923" i="1" s="1"/>
  <c r="AF890" i="1"/>
  <c r="AG890" i="1" s="1"/>
  <c r="AH890" i="1" s="1"/>
  <c r="AG807" i="1"/>
  <c r="AH807" i="1" s="1"/>
  <c r="AF903" i="1"/>
  <c r="AG903" i="1"/>
  <c r="AH903" i="1" s="1"/>
  <c r="AF862" i="1"/>
  <c r="AG862" i="1"/>
  <c r="AH862" i="1" s="1"/>
  <c r="AC664" i="1"/>
  <c r="AD664" i="1" s="1"/>
  <c r="AG579" i="1"/>
  <c r="AH579" i="1" s="1"/>
  <c r="AF714" i="1"/>
  <c r="AG714" i="1"/>
  <c r="AH714" i="1" s="1"/>
  <c r="AF605" i="1"/>
  <c r="AG605" i="1"/>
  <c r="AH605" i="1" s="1"/>
  <c r="U712" i="1"/>
  <c r="AF770" i="1"/>
  <c r="AG770" i="1" s="1"/>
  <c r="AH770" i="1" s="1"/>
  <c r="AF643" i="1"/>
  <c r="AG643" i="1" s="1"/>
  <c r="AH643" i="1" s="1"/>
  <c r="AF736" i="1"/>
  <c r="AG736" i="1"/>
  <c r="AH736" i="1" s="1"/>
  <c r="AF752" i="1"/>
  <c r="AG752" i="1"/>
  <c r="AH752" i="1" s="1"/>
  <c r="AG774" i="1"/>
  <c r="AH774" i="1" s="1"/>
  <c r="U689" i="1"/>
  <c r="AC689" i="1"/>
  <c r="AD689" i="1" s="1"/>
  <c r="AG612" i="1"/>
  <c r="AH612" i="1" s="1"/>
  <c r="T870" i="1"/>
  <c r="AB870" i="1"/>
  <c r="V878" i="1"/>
  <c r="T878" i="1"/>
  <c r="V877" i="1"/>
  <c r="T877" i="1"/>
  <c r="AB877" i="1" s="1"/>
  <c r="AF830" i="1"/>
  <c r="AG830" i="1" s="1"/>
  <c r="AH830" i="1" s="1"/>
  <c r="AG792" i="1"/>
  <c r="AH792" i="1" s="1"/>
  <c r="AF650" i="1"/>
  <c r="AG650" i="1"/>
  <c r="AH650" i="1" s="1"/>
  <c r="AG667" i="1"/>
  <c r="AH667" i="1" s="1"/>
  <c r="AB923" i="1"/>
  <c r="U923" i="1"/>
  <c r="T931" i="1"/>
  <c r="AG750" i="1"/>
  <c r="AH750" i="1" s="1"/>
  <c r="U910" i="1"/>
  <c r="AC910" i="1"/>
  <c r="AD910" i="1" s="1"/>
  <c r="AB954" i="1"/>
  <c r="U954" i="1"/>
  <c r="AG954" i="1" s="1"/>
  <c r="AH954" i="1" s="1"/>
  <c r="AB958" i="1"/>
  <c r="AB803" i="1"/>
  <c r="U803" i="1"/>
  <c r="AG803" i="1" s="1"/>
  <c r="AH803" i="1" s="1"/>
  <c r="AC674" i="1"/>
  <c r="AD674" i="1" s="1"/>
  <c r="AB674" i="1"/>
  <c r="AC690" i="1"/>
  <c r="AD690" i="1" s="1"/>
  <c r="AB690" i="1"/>
  <c r="AB588" i="1"/>
  <c r="U588" i="1"/>
  <c r="AC777" i="1"/>
  <c r="AD777" i="1" s="1"/>
  <c r="AB777" i="1"/>
  <c r="U600" i="1"/>
  <c r="AC600" i="1"/>
  <c r="AD600" i="1" s="1"/>
  <c r="U996" i="1"/>
  <c r="AC996" i="1"/>
  <c r="AD996" i="1" s="1"/>
  <c r="AB996" i="1"/>
  <c r="R981" i="1"/>
  <c r="S981" i="1" s="1"/>
  <c r="T977" i="1"/>
  <c r="AB977" i="1" s="1"/>
  <c r="U969" i="1"/>
  <c r="AB969" i="1"/>
  <c r="T935" i="1"/>
  <c r="V935" i="1"/>
  <c r="AB932" i="1"/>
  <c r="T929" i="1"/>
  <c r="AB929" i="1" s="1"/>
  <c r="AB896" i="1"/>
  <c r="T863" i="1"/>
  <c r="V863" i="1"/>
  <c r="V846" i="1"/>
  <c r="T846" i="1"/>
  <c r="AC971" i="1"/>
  <c r="AD971" i="1" s="1"/>
  <c r="U971" i="1"/>
  <c r="U961" i="1"/>
  <c r="AB961" i="1"/>
  <c r="AC961" i="1"/>
  <c r="AD961" i="1" s="1"/>
  <c r="R931" i="1"/>
  <c r="S931" i="1" s="1"/>
  <c r="R920" i="1"/>
  <c r="S920" i="1" s="1"/>
  <c r="T898" i="1"/>
  <c r="T867" i="1"/>
  <c r="V867" i="1"/>
  <c r="AB859" i="1"/>
  <c r="V936" i="1"/>
  <c r="T936" i="1"/>
  <c r="V895" i="1"/>
  <c r="T895" i="1"/>
  <c r="AG872" i="1"/>
  <c r="AH872" i="1" s="1"/>
  <c r="T831" i="1"/>
  <c r="V831" i="1"/>
  <c r="AB960" i="1"/>
  <c r="V950" i="1"/>
  <c r="T950" i="1"/>
  <c r="V933" i="1"/>
  <c r="T933" i="1"/>
  <c r="AG822" i="1"/>
  <c r="AH822" i="1" s="1"/>
  <c r="AG568" i="1"/>
  <c r="AH568" i="1" s="1"/>
  <c r="AG662" i="1"/>
  <c r="AH662" i="1" s="1"/>
  <c r="U777" i="1"/>
  <c r="AG757" i="1"/>
  <c r="AH757" i="1" s="1"/>
  <c r="AC588" i="1"/>
  <c r="AD588" i="1" s="1"/>
  <c r="AB830" i="1"/>
  <c r="AB840" i="1"/>
  <c r="AC840" i="1"/>
  <c r="AD840" i="1" s="1"/>
  <c r="T854" i="1"/>
  <c r="U814" i="1"/>
  <c r="AC814" i="1"/>
  <c r="AD814" i="1" s="1"/>
  <c r="AC732" i="1"/>
  <c r="AD732" i="1" s="1"/>
  <c r="AG747" i="1"/>
  <c r="AH747" i="1" s="1"/>
  <c r="AC760" i="1"/>
  <c r="AD760" i="1" s="1"/>
  <c r="AB695" i="1"/>
  <c r="AC695" i="1"/>
  <c r="AD695" i="1" s="1"/>
  <c r="U695" i="1"/>
  <c r="U696" i="1"/>
  <c r="AC696" i="1"/>
  <c r="AD696" i="1" s="1"/>
  <c r="AF647" i="1"/>
  <c r="AG647" i="1" s="1"/>
  <c r="AH647" i="1" s="1"/>
  <c r="T983" i="1"/>
  <c r="AC980" i="1"/>
  <c r="AD980" i="1" s="1"/>
  <c r="U980" i="1"/>
  <c r="V974" i="1"/>
  <c r="U963" i="1"/>
  <c r="AC963" i="1"/>
  <c r="AD963" i="1" s="1"/>
  <c r="AB946" i="1"/>
  <c r="T906" i="1"/>
  <c r="AB906" i="1" s="1"/>
  <c r="AG818" i="1"/>
  <c r="AH818" i="1" s="1"/>
  <c r="AG691" i="1"/>
  <c r="AH691" i="1" s="1"/>
  <c r="AB881" i="1"/>
  <c r="AC711" i="1"/>
  <c r="AD711" i="1" s="1"/>
  <c r="AB711" i="1"/>
  <c r="U711" i="1"/>
  <c r="AB978" i="1"/>
  <c r="U978" i="1"/>
  <c r="AB994" i="1"/>
  <c r="U994" i="1"/>
  <c r="AG994" i="1" s="1"/>
  <c r="AH994" i="1" s="1"/>
  <c r="AB987" i="1"/>
  <c r="T985" i="1"/>
  <c r="V985" i="1"/>
  <c r="R985" i="1"/>
  <c r="S985" i="1" s="1"/>
  <c r="T976" i="1"/>
  <c r="AB976" i="1" s="1"/>
  <c r="V976" i="1"/>
  <c r="AC974" i="1"/>
  <c r="AD974" i="1" s="1"/>
  <c r="U974" i="1"/>
  <c r="T973" i="1"/>
  <c r="V973" i="1"/>
  <c r="R959" i="1"/>
  <c r="S959" i="1" s="1"/>
  <c r="R952" i="1"/>
  <c r="S952" i="1" s="1"/>
  <c r="V909" i="1"/>
  <c r="T909" i="1"/>
  <c r="AC783" i="1"/>
  <c r="AD783" i="1" s="1"/>
  <c r="U783" i="1"/>
  <c r="AC754" i="1"/>
  <c r="AD754" i="1" s="1"/>
  <c r="AB754" i="1"/>
  <c r="U804" i="1"/>
  <c r="R955" i="1"/>
  <c r="S955" i="1" s="1"/>
  <c r="R940" i="1"/>
  <c r="S940" i="1" s="1"/>
  <c r="T928" i="1"/>
  <c r="V921" i="1"/>
  <c r="T921" i="1"/>
  <c r="T900" i="1"/>
  <c r="V900" i="1"/>
  <c r="T892" i="1"/>
  <c r="AB867" i="1"/>
  <c r="AB842" i="1"/>
  <c r="AB838" i="1"/>
  <c r="AB835" i="1"/>
  <c r="AG775" i="1"/>
  <c r="AH775" i="1" s="1"/>
  <c r="R908" i="1"/>
  <c r="S908" i="1" s="1"/>
  <c r="AB901" i="1"/>
  <c r="V896" i="1"/>
  <c r="T896" i="1"/>
  <c r="T874" i="1"/>
  <c r="AB874" i="1" s="1"/>
  <c r="T918" i="1"/>
  <c r="V918" i="1"/>
  <c r="AB833" i="1"/>
  <c r="T897" i="1"/>
  <c r="AB897" i="1" s="1"/>
  <c r="T876" i="1"/>
  <c r="AF759" i="1"/>
  <c r="AG759" i="1" s="1"/>
  <c r="AH759" i="1" s="1"/>
  <c r="AB995" i="1"/>
  <c r="AB975" i="1"/>
  <c r="U970" i="1"/>
  <c r="AC970" i="1"/>
  <c r="AD970" i="1" s="1"/>
  <c r="U967" i="1"/>
  <c r="AB967" i="1"/>
  <c r="T941" i="1"/>
  <c r="V941" i="1"/>
  <c r="T886" i="1"/>
  <c r="V886" i="1"/>
  <c r="AB864" i="1"/>
  <c r="AB822" i="1"/>
  <c r="AB916" i="1"/>
  <c r="U618" i="1"/>
  <c r="AG618" i="1" s="1"/>
  <c r="AH618" i="1" s="1"/>
  <c r="AB618" i="1"/>
  <c r="R984" i="1"/>
  <c r="S984" i="1" s="1"/>
  <c r="AB968" i="1"/>
  <c r="T960" i="1"/>
  <c r="V953" i="1"/>
  <c r="T953" i="1"/>
  <c r="AB953" i="1" s="1"/>
  <c r="AB924" i="1"/>
  <c r="R921" i="1"/>
  <c r="S921" i="1" s="1"/>
  <c r="T882" i="1"/>
  <c r="V882" i="1"/>
  <c r="AB865" i="1"/>
  <c r="V859" i="1"/>
  <c r="T859" i="1"/>
  <c r="R859" i="1"/>
  <c r="S859" i="1" s="1"/>
  <c r="R816" i="1"/>
  <c r="S816" i="1" s="1"/>
  <c r="R791" i="1"/>
  <c r="S791" i="1" s="1"/>
  <c r="R755" i="1"/>
  <c r="S755" i="1" s="1"/>
  <c r="R739" i="1"/>
  <c r="S739" i="1" s="1"/>
  <c r="T717" i="1"/>
  <c r="V717" i="1"/>
  <c r="R802" i="1"/>
  <c r="S802" i="1" s="1"/>
  <c r="T743" i="1"/>
  <c r="T659" i="1"/>
  <c r="R792" i="1"/>
  <c r="S792" i="1" s="1"/>
  <c r="R786" i="1"/>
  <c r="S786" i="1" s="1"/>
  <c r="R810" i="1"/>
  <c r="S810" i="1" s="1"/>
  <c r="R768" i="1"/>
  <c r="S768" i="1" s="1"/>
  <c r="T724" i="1"/>
  <c r="T598" i="1"/>
  <c r="V598" i="1"/>
  <c r="T845" i="1"/>
  <c r="R818" i="1"/>
  <c r="S818" i="1" s="1"/>
  <c r="R785" i="1"/>
  <c r="S785" i="1" s="1"/>
  <c r="V692" i="1"/>
  <c r="AF660" i="1"/>
  <c r="AG660" i="1" s="1"/>
  <c r="AH660" i="1" s="1"/>
  <c r="R800" i="1"/>
  <c r="S800" i="1" s="1"/>
  <c r="R769" i="1"/>
  <c r="S769" i="1" s="1"/>
  <c r="R749" i="1"/>
  <c r="S749" i="1" s="1"/>
  <c r="R747" i="1"/>
  <c r="S747" i="1" s="1"/>
  <c r="R729" i="1"/>
  <c r="S729" i="1" s="1"/>
  <c r="T716" i="1"/>
  <c r="R711" i="1"/>
  <c r="S711" i="1" s="1"/>
  <c r="T684" i="1"/>
  <c r="R672" i="1"/>
  <c r="S672" i="1" s="1"/>
  <c r="AB651" i="1"/>
  <c r="V562" i="1"/>
  <c r="T562" i="1"/>
  <c r="R683" i="1"/>
  <c r="S683" i="1" s="1"/>
  <c r="R679" i="1"/>
  <c r="S679" i="1" s="1"/>
  <c r="R666" i="1"/>
  <c r="S666" i="1" s="1"/>
  <c r="R569" i="1"/>
  <c r="S569" i="1" s="1"/>
  <c r="R575" i="1"/>
  <c r="S575" i="1" s="1"/>
  <c r="R561" i="1"/>
  <c r="S561" i="1" s="1"/>
  <c r="AB548" i="1"/>
  <c r="T401" i="1"/>
  <c r="V401" i="1"/>
  <c r="AB568" i="1"/>
  <c r="R649" i="1"/>
  <c r="S649" i="1" s="1"/>
  <c r="V566" i="1"/>
  <c r="T563" i="1"/>
  <c r="R427" i="1"/>
  <c r="S427" i="1" s="1"/>
  <c r="R423" i="1"/>
  <c r="S423" i="1" s="1"/>
  <c r="V337" i="1"/>
  <c r="T337" i="1"/>
  <c r="R419" i="1"/>
  <c r="S419" i="1" s="1"/>
  <c r="AA278" i="1"/>
  <c r="AB278" i="1" s="1"/>
  <c r="AC278" i="1" s="1"/>
  <c r="AD278" i="1" s="1"/>
  <c r="R314" i="1"/>
  <c r="S314" i="1" s="1"/>
  <c r="AA277" i="1"/>
  <c r="AB277" i="1" s="1"/>
  <c r="AC277" i="1" s="1"/>
  <c r="AD277" i="1" s="1"/>
  <c r="AA274" i="1"/>
  <c r="AB274" i="1" s="1"/>
  <c r="AC274" i="1" s="1"/>
  <c r="AD274" i="1" s="1"/>
  <c r="AB235" i="1"/>
  <c r="AC235" i="1" s="1"/>
  <c r="AD235" i="1" s="1"/>
  <c r="AB290" i="1"/>
  <c r="T279" i="1"/>
  <c r="AA261" i="1"/>
  <c r="AB261" i="1" s="1"/>
  <c r="AC261" i="1" s="1"/>
  <c r="AD261" i="1" s="1"/>
  <c r="AB293" i="1"/>
  <c r="T318" i="1"/>
  <c r="AA228" i="1"/>
  <c r="AB228" i="1" s="1"/>
  <c r="AC228" i="1" s="1"/>
  <c r="AD228" i="1" s="1"/>
  <c r="R376" i="1"/>
  <c r="S376" i="1" s="1"/>
  <c r="R256" i="1"/>
  <c r="S256" i="1" s="1"/>
  <c r="AA272" i="1"/>
  <c r="AA260" i="1"/>
  <c r="AB260" i="1" s="1"/>
  <c r="AC260" i="1" s="1"/>
  <c r="AD260" i="1" s="1"/>
  <c r="AB259" i="1"/>
  <c r="AC259" i="1" s="1"/>
  <c r="AD259" i="1" s="1"/>
  <c r="AB245" i="1"/>
  <c r="AC245" i="1" s="1"/>
  <c r="AD245" i="1" s="1"/>
  <c r="AB236" i="1"/>
  <c r="AC236" i="1" s="1"/>
  <c r="AD236" i="1" s="1"/>
  <c r="AB217" i="1"/>
  <c r="AC217" i="1" s="1"/>
  <c r="AD217" i="1" s="1"/>
  <c r="AB214" i="1"/>
  <c r="AC214" i="1" s="1"/>
  <c r="AD214" i="1" s="1"/>
  <c r="AB204" i="1"/>
  <c r="AC204" i="1" s="1"/>
  <c r="AD204" i="1" s="1"/>
  <c r="AA245" i="1"/>
  <c r="AB239" i="1"/>
  <c r="AC239" i="1" s="1"/>
  <c r="AD239" i="1" s="1"/>
  <c r="AA236" i="1"/>
  <c r="AB223" i="1"/>
  <c r="AC223" i="1" s="1"/>
  <c r="AD223" i="1" s="1"/>
  <c r="U169" i="1"/>
  <c r="AB158" i="1"/>
  <c r="AA239" i="1"/>
  <c r="AA213" i="1"/>
  <c r="AB213" i="1" s="1"/>
  <c r="AC213" i="1" s="1"/>
  <c r="AD213" i="1" s="1"/>
  <c r="AB248" i="1"/>
  <c r="AB246" i="1"/>
  <c r="AC246" i="1" s="1"/>
  <c r="AD246" i="1" s="1"/>
  <c r="AB244" i="1"/>
  <c r="AC244" i="1" s="1"/>
  <c r="AD244" i="1" s="1"/>
  <c r="AB211" i="1"/>
  <c r="AA256" i="1"/>
  <c r="AB256" i="1" s="1"/>
  <c r="AC256" i="1" s="1"/>
  <c r="AD256" i="1" s="1"/>
  <c r="AB252" i="1"/>
  <c r="AC252" i="1" s="1"/>
  <c r="AD252" i="1" s="1"/>
  <c r="AB250" i="1"/>
  <c r="AA246" i="1"/>
  <c r="AA216" i="1"/>
  <c r="AB216" i="1" s="1"/>
  <c r="AC216" i="1" s="1"/>
  <c r="AD216" i="1" s="1"/>
  <c r="AE183" i="1"/>
  <c r="AA183" i="1"/>
  <c r="AB183" i="1" s="1"/>
  <c r="AC183" i="1" s="1"/>
  <c r="AD183" i="1" s="1"/>
  <c r="T280" i="1"/>
  <c r="T237" i="1"/>
  <c r="AA258" i="1"/>
  <c r="AB258" i="1" s="1"/>
  <c r="AC258" i="1" s="1"/>
  <c r="AD258" i="1" s="1"/>
  <c r="AB247" i="1"/>
  <c r="AC247" i="1" s="1"/>
  <c r="AD247" i="1" s="1"/>
  <c r="AA243" i="1"/>
  <c r="AB243" i="1" s="1"/>
  <c r="AC243" i="1" s="1"/>
  <c r="AD243" i="1" s="1"/>
  <c r="AB237" i="1"/>
  <c r="AA219" i="1"/>
  <c r="AB219" i="1" s="1"/>
  <c r="AC219" i="1" s="1"/>
  <c r="AD219" i="1" s="1"/>
  <c r="AA215" i="1"/>
  <c r="AB215" i="1" s="1"/>
  <c r="AC215" i="1" s="1"/>
  <c r="AD215" i="1" s="1"/>
  <c r="AA210" i="1"/>
  <c r="AB210" i="1" s="1"/>
  <c r="AC210" i="1" s="1"/>
  <c r="AD210" i="1" s="1"/>
  <c r="AA206" i="1"/>
  <c r="AB206" i="1" s="1"/>
  <c r="AC206" i="1" s="1"/>
  <c r="AD206" i="1" s="1"/>
  <c r="AB275" i="1"/>
  <c r="AC275" i="1" s="1"/>
  <c r="AD275" i="1" s="1"/>
  <c r="R267" i="1"/>
  <c r="S267" i="1" s="1"/>
  <c r="AB249" i="1"/>
  <c r="AC249" i="1" s="1"/>
  <c r="AD249" i="1" s="1"/>
  <c r="AA237" i="1"/>
  <c r="R234" i="1"/>
  <c r="S234" i="1" s="1"/>
  <c r="T231" i="1"/>
  <c r="R229" i="1"/>
  <c r="S229" i="1" s="1"/>
  <c r="AA199" i="1"/>
  <c r="AB199" i="1" s="1"/>
  <c r="AC199" i="1" s="1"/>
  <c r="AD199" i="1" s="1"/>
  <c r="AB193" i="1"/>
  <c r="AC193" i="1" s="1"/>
  <c r="AD193" i="1" s="1"/>
  <c r="AA175" i="1"/>
  <c r="AB175" i="1" s="1"/>
  <c r="AC175" i="1" s="1"/>
  <c r="AD175" i="1" s="1"/>
  <c r="AA207" i="1"/>
  <c r="AB207" i="1" s="1"/>
  <c r="AC207" i="1" s="1"/>
  <c r="AD207" i="1" s="1"/>
  <c r="AC201" i="1"/>
  <c r="AD201" i="1" s="1"/>
  <c r="AB184" i="1"/>
  <c r="AC184" i="1" s="1"/>
  <c r="AD184" i="1" s="1"/>
  <c r="AB151" i="1"/>
  <c r="AC151" i="1" s="1"/>
  <c r="AD151" i="1" s="1"/>
  <c r="T211" i="1"/>
  <c r="T172" i="1"/>
  <c r="AA203" i="1"/>
  <c r="AB203" i="1" s="1"/>
  <c r="AC203" i="1" s="1"/>
  <c r="AD203" i="1" s="1"/>
  <c r="AA184" i="1"/>
  <c r="AA174" i="1"/>
  <c r="AB174" i="1" s="1"/>
  <c r="AC174" i="1" s="1"/>
  <c r="AD174" i="1" s="1"/>
  <c r="AB163" i="1"/>
  <c r="AA205" i="1"/>
  <c r="AB205" i="1" s="1"/>
  <c r="AC205" i="1" s="1"/>
  <c r="AD205" i="1" s="1"/>
  <c r="AA202" i="1"/>
  <c r="AB202" i="1" s="1"/>
  <c r="AC202" i="1" s="1"/>
  <c r="AD202" i="1" s="1"/>
  <c r="T165" i="1"/>
  <c r="AB169" i="1"/>
  <c r="AC169" i="1" s="1"/>
  <c r="AD169" i="1" s="1"/>
  <c r="V200" i="1"/>
  <c r="AB89" i="1"/>
  <c r="AC89" i="1" s="1"/>
  <c r="AD89" i="1" s="1"/>
  <c r="AA105" i="1"/>
  <c r="AB102" i="1"/>
  <c r="AC102" i="1" s="1"/>
  <c r="AD102" i="1" s="1"/>
  <c r="AB92" i="1"/>
  <c r="AC92" i="1" s="1"/>
  <c r="AD92" i="1" s="1"/>
  <c r="AB78" i="1"/>
  <c r="AC78" i="1" s="1"/>
  <c r="AD78" i="1" s="1"/>
  <c r="R142" i="1"/>
  <c r="S142" i="1" s="1"/>
  <c r="AB128" i="1"/>
  <c r="AC128" i="1" s="1"/>
  <c r="AD128" i="1" s="1"/>
  <c r="R106" i="1"/>
  <c r="S106" i="1" s="1"/>
  <c r="AB99" i="1"/>
  <c r="AC99" i="1" s="1"/>
  <c r="AD99" i="1" s="1"/>
  <c r="AB95" i="1"/>
  <c r="AC95" i="1" s="1"/>
  <c r="AD95" i="1" s="1"/>
  <c r="AA137" i="1"/>
  <c r="AB137" i="1" s="1"/>
  <c r="AC137" i="1" s="1"/>
  <c r="AD137" i="1" s="1"/>
  <c r="AA101" i="1"/>
  <c r="AB101" i="1" s="1"/>
  <c r="AC101" i="1" s="1"/>
  <c r="AD101" i="1" s="1"/>
  <c r="AA149" i="1"/>
  <c r="AB149" i="1" s="1"/>
  <c r="AC149" i="1" s="1"/>
  <c r="AD149" i="1" s="1"/>
  <c r="V146" i="1"/>
  <c r="AA111" i="1"/>
  <c r="AB111" i="1" s="1"/>
  <c r="AC111" i="1" s="1"/>
  <c r="AD111" i="1" s="1"/>
  <c r="AB94" i="1"/>
  <c r="AC94" i="1" s="1"/>
  <c r="AD94" i="1" s="1"/>
  <c r="AA78" i="1"/>
  <c r="R72" i="1"/>
  <c r="S72" i="1" s="1"/>
  <c r="AA67" i="1"/>
  <c r="AB67" i="1" s="1"/>
  <c r="AC67" i="1" s="1"/>
  <c r="AD67" i="1" s="1"/>
  <c r="AB66" i="1"/>
  <c r="AC66" i="1" s="1"/>
  <c r="AD66" i="1" s="1"/>
  <c r="R99" i="1"/>
  <c r="S99" i="1" s="1"/>
  <c r="AA82" i="1"/>
  <c r="AB82" i="1" s="1"/>
  <c r="AC82" i="1" s="1"/>
  <c r="AD82" i="1" s="1"/>
  <c r="AA79" i="1"/>
  <c r="AB79" i="1" s="1"/>
  <c r="AC79" i="1" s="1"/>
  <c r="AD79" i="1" s="1"/>
  <c r="AA95" i="1"/>
  <c r="AA93" i="1"/>
  <c r="AB93" i="1" s="1"/>
  <c r="AC93" i="1" s="1"/>
  <c r="AD93" i="1" s="1"/>
  <c r="AA86" i="1"/>
  <c r="AB86" i="1" s="1"/>
  <c r="AC86" i="1" s="1"/>
  <c r="AD86" i="1" s="1"/>
  <c r="R83" i="1"/>
  <c r="S83" i="1" s="1"/>
  <c r="R64" i="1"/>
  <c r="S64" i="1" s="1"/>
  <c r="AA57" i="1"/>
  <c r="AB57" i="1" s="1"/>
  <c r="AC57" i="1" s="1"/>
  <c r="AD57" i="1" s="1"/>
  <c r="AB22" i="1"/>
  <c r="AB13" i="1"/>
  <c r="AB14" i="1"/>
  <c r="AA64" i="1"/>
  <c r="AB64" i="1" s="1"/>
  <c r="AC64" i="1" s="1"/>
  <c r="AD64" i="1" s="1"/>
  <c r="V24" i="1"/>
  <c r="AF204" i="1" l="1"/>
  <c r="AG204" i="1"/>
  <c r="AH204" i="1" s="1"/>
  <c r="AF66" i="1"/>
  <c r="AG66" i="1" s="1"/>
  <c r="AH66" i="1" s="1"/>
  <c r="AF101" i="1"/>
  <c r="AG101" i="1" s="1"/>
  <c r="AH101" i="1" s="1"/>
  <c r="AG92" i="1"/>
  <c r="AH92" i="1" s="1"/>
  <c r="AF92" i="1"/>
  <c r="AF184" i="1"/>
  <c r="AG184" i="1" s="1"/>
  <c r="AH184" i="1" s="1"/>
  <c r="AF219" i="1"/>
  <c r="AG219" i="1" s="1"/>
  <c r="AH219" i="1" s="1"/>
  <c r="AF246" i="1"/>
  <c r="AG246" i="1" s="1"/>
  <c r="AH246" i="1" s="1"/>
  <c r="AG260" i="1"/>
  <c r="AH260" i="1" s="1"/>
  <c r="AF260" i="1"/>
  <c r="AF266" i="1"/>
  <c r="AG266" i="1" s="1"/>
  <c r="AH266" i="1" s="1"/>
  <c r="AF60" i="1"/>
  <c r="AG60" i="1" s="1"/>
  <c r="AH60" i="1" s="1"/>
  <c r="AF96" i="1"/>
  <c r="AG96" i="1"/>
  <c r="AH96" i="1" s="1"/>
  <c r="AF102" i="1"/>
  <c r="AG102" i="1" s="1"/>
  <c r="AH102" i="1" s="1"/>
  <c r="AF216" i="1"/>
  <c r="AG216" i="1"/>
  <c r="AH216" i="1" s="1"/>
  <c r="AF181" i="1"/>
  <c r="AG181" i="1"/>
  <c r="AH181" i="1" s="1"/>
  <c r="AF185" i="1"/>
  <c r="AG185" i="1"/>
  <c r="AH185" i="1" s="1"/>
  <c r="AG249" i="1"/>
  <c r="AH249" i="1" s="1"/>
  <c r="AF249" i="1"/>
  <c r="AF222" i="1"/>
  <c r="AG222" i="1"/>
  <c r="AH222" i="1" s="1"/>
  <c r="AF262" i="1"/>
  <c r="AG262" i="1" s="1"/>
  <c r="AH262" i="1" s="1"/>
  <c r="AF192" i="1"/>
  <c r="AG192" i="1"/>
  <c r="AH192" i="1" s="1"/>
  <c r="AG107" i="1"/>
  <c r="AH107" i="1" s="1"/>
  <c r="AF107" i="1"/>
  <c r="AF174" i="1"/>
  <c r="AG174" i="1"/>
  <c r="AH174" i="1" s="1"/>
  <c r="AF235" i="1"/>
  <c r="AG235" i="1"/>
  <c r="AH235" i="1" s="1"/>
  <c r="AF175" i="1"/>
  <c r="AG175" i="1"/>
  <c r="AH175" i="1" s="1"/>
  <c r="AG274" i="1"/>
  <c r="AH274" i="1" s="1"/>
  <c r="AF274" i="1"/>
  <c r="AF254" i="1"/>
  <c r="AG254" i="1"/>
  <c r="AH254" i="1" s="1"/>
  <c r="AF94" i="1"/>
  <c r="AG94" i="1"/>
  <c r="AH94" i="1" s="1"/>
  <c r="AF275" i="1"/>
  <c r="AG275" i="1"/>
  <c r="AH275" i="1" s="1"/>
  <c r="AF217" i="1"/>
  <c r="AG217" i="1" s="1"/>
  <c r="AH217" i="1" s="1"/>
  <c r="AF169" i="1"/>
  <c r="AG169" i="1"/>
  <c r="AH169" i="1" s="1"/>
  <c r="AF206" i="1"/>
  <c r="AG206" i="1"/>
  <c r="AH206" i="1" s="1"/>
  <c r="AF256" i="1"/>
  <c r="AG256" i="1"/>
  <c r="AH256" i="1" s="1"/>
  <c r="AF236" i="1"/>
  <c r="AG236" i="1" s="1"/>
  <c r="AH236" i="1" s="1"/>
  <c r="AF225" i="1"/>
  <c r="AG225" i="1" s="1"/>
  <c r="AH225" i="1" s="1"/>
  <c r="AF242" i="1"/>
  <c r="AG242" i="1"/>
  <c r="AH242" i="1" s="1"/>
  <c r="AF230" i="1"/>
  <c r="AG230" i="1"/>
  <c r="AH230" i="1" s="1"/>
  <c r="AF95" i="1"/>
  <c r="AG95" i="1" s="1"/>
  <c r="AH95" i="1" s="1"/>
  <c r="AF243" i="1"/>
  <c r="AG243" i="1"/>
  <c r="AH243" i="1" s="1"/>
  <c r="AF99" i="1"/>
  <c r="AG99" i="1"/>
  <c r="AH99" i="1" s="1"/>
  <c r="AF247" i="1"/>
  <c r="AG247" i="1"/>
  <c r="AH247" i="1" s="1"/>
  <c r="AF193" i="1"/>
  <c r="AG193" i="1" s="1"/>
  <c r="AH193" i="1" s="1"/>
  <c r="AF228" i="1"/>
  <c r="AG228" i="1" s="1"/>
  <c r="AH228" i="1" s="1"/>
  <c r="AF128" i="1"/>
  <c r="AG128" i="1"/>
  <c r="AH128" i="1" s="1"/>
  <c r="AF223" i="1"/>
  <c r="AG223" i="1"/>
  <c r="AH223" i="1" s="1"/>
  <c r="AG245" i="1"/>
  <c r="AH245" i="1" s="1"/>
  <c r="AF245" i="1"/>
  <c r="AF278" i="1"/>
  <c r="AG278" i="1" s="1"/>
  <c r="AH278" i="1" s="1"/>
  <c r="AF180" i="1"/>
  <c r="AG180" i="1"/>
  <c r="AH180" i="1" s="1"/>
  <c r="AF68" i="1"/>
  <c r="AG68" i="1"/>
  <c r="AH68" i="1" s="1"/>
  <c r="AG213" i="1"/>
  <c r="AH213" i="1" s="1"/>
  <c r="AF213" i="1"/>
  <c r="AF64" i="1"/>
  <c r="AG64" i="1" s="1"/>
  <c r="AH64" i="1" s="1"/>
  <c r="AF214" i="1"/>
  <c r="AG214" i="1" s="1"/>
  <c r="AH214" i="1" s="1"/>
  <c r="AF258" i="1"/>
  <c r="AG258" i="1" s="1"/>
  <c r="AH258" i="1" s="1"/>
  <c r="AG277" i="1"/>
  <c r="AH277" i="1" s="1"/>
  <c r="AF277" i="1"/>
  <c r="AF57" i="1"/>
  <c r="AG57" i="1" s="1"/>
  <c r="AH57" i="1" s="1"/>
  <c r="AF149" i="1"/>
  <c r="AG149" i="1"/>
  <c r="AH149" i="1" s="1"/>
  <c r="AF78" i="1"/>
  <c r="AG78" i="1"/>
  <c r="AH78" i="1" s="1"/>
  <c r="AF202" i="1"/>
  <c r="AG202" i="1" s="1"/>
  <c r="AH202" i="1" s="1"/>
  <c r="AF151" i="1"/>
  <c r="AG151" i="1" s="1"/>
  <c r="AH151" i="1" s="1"/>
  <c r="AF215" i="1"/>
  <c r="AG215" i="1"/>
  <c r="AH215" i="1" s="1"/>
  <c r="AF183" i="1"/>
  <c r="AG183" i="1"/>
  <c r="AH183" i="1" s="1"/>
  <c r="AG244" i="1"/>
  <c r="AH244" i="1" s="1"/>
  <c r="AF244" i="1"/>
  <c r="AF259" i="1"/>
  <c r="AG259" i="1"/>
  <c r="AH259" i="1" s="1"/>
  <c r="AF105" i="1"/>
  <c r="AG105" i="1" s="1"/>
  <c r="AH105" i="1" s="1"/>
  <c r="AF265" i="1"/>
  <c r="AG265" i="1"/>
  <c r="AH265" i="1" s="1"/>
  <c r="AF76" i="1"/>
  <c r="AG76" i="1" s="1"/>
  <c r="AH76" i="1" s="1"/>
  <c r="U717" i="1"/>
  <c r="AC717" i="1"/>
  <c r="AD717" i="1" s="1"/>
  <c r="AB717" i="1"/>
  <c r="U985" i="1"/>
  <c r="AC985" i="1"/>
  <c r="AD985" i="1" s="1"/>
  <c r="AG798" i="1"/>
  <c r="AH798" i="1" s="1"/>
  <c r="AF798" i="1"/>
  <c r="AF712" i="1"/>
  <c r="AG712" i="1" s="1"/>
  <c r="AH712" i="1" s="1"/>
  <c r="AG248" i="1"/>
  <c r="AH248" i="1" s="1"/>
  <c r="AF248" i="1"/>
  <c r="AG529" i="1"/>
  <c r="AH529" i="1" s="1"/>
  <c r="AF529" i="1"/>
  <c r="AG489" i="1"/>
  <c r="AH489" i="1" s="1"/>
  <c r="AF489" i="1"/>
  <c r="AF250" i="1"/>
  <c r="AG250" i="1" s="1"/>
  <c r="AH250" i="1" s="1"/>
  <c r="AF737" i="1"/>
  <c r="AG737" i="1" s="1"/>
  <c r="AH737" i="1" s="1"/>
  <c r="AF809" i="1"/>
  <c r="AG809" i="1" s="1"/>
  <c r="AH809" i="1" s="1"/>
  <c r="AG383" i="1"/>
  <c r="AH383" i="1" s="1"/>
  <c r="AF383" i="1"/>
  <c r="AG137" i="1"/>
  <c r="AH137" i="1" s="1"/>
  <c r="AF137" i="1"/>
  <c r="AC211" i="1"/>
  <c r="AD211" i="1" s="1"/>
  <c r="U211" i="1"/>
  <c r="AF930" i="1"/>
  <c r="AG930" i="1" s="1"/>
  <c r="AH930" i="1" s="1"/>
  <c r="AB914" i="1"/>
  <c r="AC914" i="1"/>
  <c r="AD914" i="1" s="1"/>
  <c r="U914" i="1"/>
  <c r="AF644" i="1"/>
  <c r="AG644" i="1" s="1"/>
  <c r="AH644" i="1" s="1"/>
  <c r="AF649" i="1"/>
  <c r="AG649" i="1" s="1"/>
  <c r="AH649" i="1" s="1"/>
  <c r="AF581" i="1"/>
  <c r="AG581" i="1"/>
  <c r="AH581" i="1" s="1"/>
  <c r="AF72" i="1"/>
  <c r="AG72" i="1" s="1"/>
  <c r="AH72" i="1" s="1"/>
  <c r="AF86" i="1"/>
  <c r="AG86" i="1"/>
  <c r="AH86" i="1" s="1"/>
  <c r="AB876" i="1"/>
  <c r="U876" i="1"/>
  <c r="AC876" i="1"/>
  <c r="AD876" i="1" s="1"/>
  <c r="AF974" i="1"/>
  <c r="AG974" i="1" s="1"/>
  <c r="AH974" i="1" s="1"/>
  <c r="AF949" i="1"/>
  <c r="AG949" i="1" s="1"/>
  <c r="AH949" i="1" s="1"/>
  <c r="AF82" i="1"/>
  <c r="AG82" i="1" s="1"/>
  <c r="AH82" i="1" s="1"/>
  <c r="AB280" i="1"/>
  <c r="AC280" i="1" s="1"/>
  <c r="AD280" i="1" s="1"/>
  <c r="U280" i="1"/>
  <c r="AC563" i="1"/>
  <c r="AD563" i="1" s="1"/>
  <c r="AB563" i="1"/>
  <c r="U563" i="1"/>
  <c r="U724" i="1"/>
  <c r="AC724" i="1"/>
  <c r="AD724" i="1" s="1"/>
  <c r="AB724" i="1"/>
  <c r="U960" i="1"/>
  <c r="AC960" i="1"/>
  <c r="AD960" i="1" s="1"/>
  <c r="AF588" i="1"/>
  <c r="AG588" i="1" s="1"/>
  <c r="AH588" i="1" s="1"/>
  <c r="U950" i="1"/>
  <c r="AB950" i="1"/>
  <c r="AC950" i="1"/>
  <c r="AD950" i="1" s="1"/>
  <c r="AF600" i="1"/>
  <c r="AG600" i="1" s="1"/>
  <c r="AH600" i="1" s="1"/>
  <c r="AF991" i="1"/>
  <c r="AG991" i="1" s="1"/>
  <c r="AH991" i="1" s="1"/>
  <c r="AF748" i="1"/>
  <c r="AG748" i="1" s="1"/>
  <c r="AH748" i="1" s="1"/>
  <c r="AG726" i="1"/>
  <c r="AH726" i="1" s="1"/>
  <c r="AF726" i="1"/>
  <c r="AC986" i="1"/>
  <c r="AD986" i="1" s="1"/>
  <c r="AB986" i="1"/>
  <c r="U986" i="1"/>
  <c r="AF742" i="1"/>
  <c r="AG742" i="1" s="1"/>
  <c r="AH742" i="1" s="1"/>
  <c r="AF531" i="1"/>
  <c r="AG531" i="1" s="1"/>
  <c r="AH531" i="1" s="1"/>
  <c r="AF701" i="1"/>
  <c r="AG701" i="1"/>
  <c r="AH701" i="1" s="1"/>
  <c r="AF987" i="1"/>
  <c r="AG987" i="1" s="1"/>
  <c r="AH987" i="1" s="1"/>
  <c r="AF434" i="1"/>
  <c r="AG434" i="1" s="1"/>
  <c r="AH434" i="1" s="1"/>
  <c r="AF919" i="1"/>
  <c r="AG919" i="1"/>
  <c r="AH919" i="1" s="1"/>
  <c r="AF805" i="1"/>
  <c r="AG805" i="1" s="1"/>
  <c r="AH805" i="1" s="1"/>
  <c r="AF479" i="1"/>
  <c r="AG479" i="1" s="1"/>
  <c r="AH479" i="1" s="1"/>
  <c r="AF915" i="1"/>
  <c r="AG915" i="1" s="1"/>
  <c r="AH915" i="1" s="1"/>
  <c r="AF122" i="1"/>
  <c r="AG122" i="1" s="1"/>
  <c r="AH122" i="1" s="1"/>
  <c r="AF283" i="1"/>
  <c r="AG283" i="1"/>
  <c r="AH283" i="1" s="1"/>
  <c r="AF574" i="1"/>
  <c r="AG574" i="1" s="1"/>
  <c r="AH574" i="1" s="1"/>
  <c r="AG567" i="1"/>
  <c r="AH567" i="1" s="1"/>
  <c r="AF567" i="1"/>
  <c r="AF272" i="1"/>
  <c r="AG272" i="1" s="1"/>
  <c r="AH272" i="1" s="1"/>
  <c r="AF182" i="1"/>
  <c r="AG182" i="1"/>
  <c r="AH182" i="1" s="1"/>
  <c r="AF263" i="1"/>
  <c r="AG263" i="1" s="1"/>
  <c r="AH263" i="1" s="1"/>
  <c r="AF37" i="1"/>
  <c r="AG37" i="1" s="1"/>
  <c r="AH37" i="1" s="1"/>
  <c r="AF104" i="1"/>
  <c r="AG104" i="1" s="1"/>
  <c r="AH104" i="1" s="1"/>
  <c r="AF284" i="1"/>
  <c r="AG284" i="1"/>
  <c r="AH284" i="1" s="1"/>
  <c r="AF925" i="1"/>
  <c r="AG925" i="1" s="1"/>
  <c r="AH925" i="1" s="1"/>
  <c r="AF131" i="1"/>
  <c r="AG131" i="1" s="1"/>
  <c r="AH131" i="1" s="1"/>
  <c r="AF47" i="1"/>
  <c r="AG47" i="1"/>
  <c r="AH47" i="1" s="1"/>
  <c r="AF984" i="1"/>
  <c r="AG984" i="1" s="1"/>
  <c r="AH984" i="1" s="1"/>
  <c r="AF85" i="1"/>
  <c r="AG85" i="1" s="1"/>
  <c r="AH85" i="1" s="1"/>
  <c r="AF718" i="1"/>
  <c r="AG718" i="1" s="1"/>
  <c r="AH718" i="1" s="1"/>
  <c r="AF837" i="1"/>
  <c r="AG837" i="1"/>
  <c r="AH837" i="1" s="1"/>
  <c r="AF801" i="1"/>
  <c r="AG801" i="1"/>
  <c r="AH801" i="1" s="1"/>
  <c r="AF989" i="1"/>
  <c r="AG989" i="1" s="1"/>
  <c r="AH989" i="1" s="1"/>
  <c r="AF979" i="1"/>
  <c r="AG979" i="1" s="1"/>
  <c r="AH979" i="1" s="1"/>
  <c r="AF74" i="1"/>
  <c r="AG74" i="1"/>
  <c r="AH74" i="1" s="1"/>
  <c r="AF276" i="1"/>
  <c r="AG276" i="1"/>
  <c r="AH276" i="1" s="1"/>
  <c r="AF432" i="1"/>
  <c r="AG432" i="1" s="1"/>
  <c r="AH432" i="1" s="1"/>
  <c r="AF439" i="1"/>
  <c r="AG439" i="1" s="1"/>
  <c r="AH439" i="1" s="1"/>
  <c r="AF273" i="1"/>
  <c r="AG273" i="1" s="1"/>
  <c r="AH273" i="1" s="1"/>
  <c r="AF143" i="1"/>
  <c r="AG143" i="1" s="1"/>
  <c r="AH143" i="1" s="1"/>
  <c r="AF103" i="1"/>
  <c r="AG103" i="1" s="1"/>
  <c r="AH103" i="1" s="1"/>
  <c r="AG311" i="1"/>
  <c r="AH311" i="1" s="1"/>
  <c r="AF311" i="1"/>
  <c r="AF233" i="1"/>
  <c r="AG233" i="1"/>
  <c r="AH233" i="1" s="1"/>
  <c r="AF422" i="1"/>
  <c r="AG422" i="1"/>
  <c r="AH422" i="1" s="1"/>
  <c r="AF50" i="1"/>
  <c r="AG50" i="1" s="1"/>
  <c r="AH50" i="1" s="1"/>
  <c r="AF120" i="1"/>
  <c r="AG120" i="1" s="1"/>
  <c r="AH120" i="1" s="1"/>
  <c r="AF25" i="1"/>
  <c r="AG25" i="1" s="1"/>
  <c r="AH25" i="1" s="1"/>
  <c r="AF257" i="1"/>
  <c r="AG257" i="1"/>
  <c r="AH257" i="1" s="1"/>
  <c r="AF344" i="1"/>
  <c r="AG344" i="1" s="1"/>
  <c r="AH344" i="1" s="1"/>
  <c r="AF334" i="1"/>
  <c r="AG334" i="1" s="1"/>
  <c r="AH334" i="1" s="1"/>
  <c r="AF357" i="1"/>
  <c r="AG357" i="1"/>
  <c r="AH357" i="1" s="1"/>
  <c r="AB985" i="1"/>
  <c r="AF536" i="1"/>
  <c r="AG536" i="1"/>
  <c r="AH536" i="1" s="1"/>
  <c r="AF212" i="1"/>
  <c r="AG212" i="1"/>
  <c r="AH212" i="1" s="1"/>
  <c r="AG268" i="1"/>
  <c r="AH268" i="1" s="1"/>
  <c r="AF268" i="1"/>
  <c r="AF55" i="1"/>
  <c r="AG55" i="1" s="1"/>
  <c r="AH55" i="1" s="1"/>
  <c r="AF65" i="1"/>
  <c r="AG65" i="1"/>
  <c r="AH65" i="1" s="1"/>
  <c r="AF241" i="1"/>
  <c r="AG241" i="1" s="1"/>
  <c r="AH241" i="1" s="1"/>
  <c r="AG533" i="1"/>
  <c r="AH533" i="1" s="1"/>
  <c r="AF533" i="1"/>
  <c r="AF203" i="1"/>
  <c r="AG203" i="1" s="1"/>
  <c r="AH203" i="1" s="1"/>
  <c r="U684" i="1"/>
  <c r="AB684" i="1"/>
  <c r="AC684" i="1"/>
  <c r="AD684" i="1" s="1"/>
  <c r="AC900" i="1"/>
  <c r="AD900" i="1" s="1"/>
  <c r="U900" i="1"/>
  <c r="AB900" i="1"/>
  <c r="AG711" i="1"/>
  <c r="AH711" i="1" s="1"/>
  <c r="AF711" i="1"/>
  <c r="AF732" i="1"/>
  <c r="AG732" i="1"/>
  <c r="AH732" i="1" s="1"/>
  <c r="AF674" i="1"/>
  <c r="AG674" i="1" s="1"/>
  <c r="AH674" i="1" s="1"/>
  <c r="AG594" i="1"/>
  <c r="AH594" i="1" s="1"/>
  <c r="AF594" i="1"/>
  <c r="U988" i="1"/>
  <c r="AC988" i="1"/>
  <c r="AD988" i="1" s="1"/>
  <c r="AF491" i="1"/>
  <c r="AG491" i="1" s="1"/>
  <c r="AH491" i="1" s="1"/>
  <c r="AC165" i="1"/>
  <c r="AD165" i="1" s="1"/>
  <c r="U165" i="1"/>
  <c r="AB165" i="1"/>
  <c r="AB918" i="1"/>
  <c r="U918" i="1"/>
  <c r="AC918" i="1"/>
  <c r="AD918" i="1" s="1"/>
  <c r="AF696" i="1"/>
  <c r="AG696" i="1" s="1"/>
  <c r="AH696" i="1" s="1"/>
  <c r="AF961" i="1"/>
  <c r="AG961" i="1" s="1"/>
  <c r="AH961" i="1" s="1"/>
  <c r="AF927" i="1"/>
  <c r="AG927" i="1" s="1"/>
  <c r="AH927" i="1" s="1"/>
  <c r="AF698" i="1"/>
  <c r="AG698" i="1" s="1"/>
  <c r="AH698" i="1" s="1"/>
  <c r="AF199" i="1"/>
  <c r="AG199" i="1"/>
  <c r="AH199" i="1" s="1"/>
  <c r="AC337" i="1"/>
  <c r="AD337" i="1" s="1"/>
  <c r="AB337" i="1"/>
  <c r="U337" i="1"/>
  <c r="AF645" i="1"/>
  <c r="AG645" i="1" s="1"/>
  <c r="AH645" i="1" s="1"/>
  <c r="AF440" i="1"/>
  <c r="AG440" i="1" s="1"/>
  <c r="AH440" i="1" s="1"/>
  <c r="AF458" i="1"/>
  <c r="AG458" i="1" s="1"/>
  <c r="AH458" i="1" s="1"/>
  <c r="AF234" i="1"/>
  <c r="AG234" i="1" s="1"/>
  <c r="AH234" i="1" s="1"/>
  <c r="AB854" i="1"/>
  <c r="U854" i="1"/>
  <c r="AC854" i="1"/>
  <c r="AD854" i="1" s="1"/>
  <c r="AF729" i="1"/>
  <c r="AG729" i="1" s="1"/>
  <c r="AH729" i="1" s="1"/>
  <c r="AF63" i="1"/>
  <c r="AG63" i="1" s="1"/>
  <c r="AH63" i="1" s="1"/>
  <c r="AF526" i="1"/>
  <c r="AG526" i="1" s="1"/>
  <c r="AH526" i="1" s="1"/>
  <c r="AG89" i="1"/>
  <c r="AH89" i="1" s="1"/>
  <c r="AF89" i="1"/>
  <c r="U231" i="1"/>
  <c r="AB231" i="1"/>
  <c r="AC231" i="1" s="1"/>
  <c r="AD231" i="1" s="1"/>
  <c r="AG239" i="1"/>
  <c r="AH239" i="1" s="1"/>
  <c r="AF239" i="1"/>
  <c r="AC401" i="1"/>
  <c r="AD401" i="1" s="1"/>
  <c r="AB401" i="1"/>
  <c r="U401" i="1"/>
  <c r="AC562" i="1"/>
  <c r="AD562" i="1" s="1"/>
  <c r="U562" i="1"/>
  <c r="AB562" i="1"/>
  <c r="U845" i="1"/>
  <c r="AC845" i="1"/>
  <c r="AD845" i="1" s="1"/>
  <c r="AB659" i="1"/>
  <c r="U659" i="1"/>
  <c r="AC659" i="1"/>
  <c r="AD659" i="1" s="1"/>
  <c r="U897" i="1"/>
  <c r="AC897" i="1"/>
  <c r="AD897" i="1" s="1"/>
  <c r="AC896" i="1"/>
  <c r="AD896" i="1" s="1"/>
  <c r="U896" i="1"/>
  <c r="AG980" i="1"/>
  <c r="AH980" i="1" s="1"/>
  <c r="AF980" i="1"/>
  <c r="AF695" i="1"/>
  <c r="AG695" i="1" s="1"/>
  <c r="AH695" i="1" s="1"/>
  <c r="AF840" i="1"/>
  <c r="AG840" i="1" s="1"/>
  <c r="AH840" i="1" s="1"/>
  <c r="U867" i="1"/>
  <c r="AC867" i="1"/>
  <c r="AD867" i="1" s="1"/>
  <c r="AF781" i="1"/>
  <c r="AG781" i="1" s="1"/>
  <c r="AH781" i="1" s="1"/>
  <c r="AF844" i="1"/>
  <c r="AG844" i="1" s="1"/>
  <c r="AH844" i="1" s="1"/>
  <c r="AF573" i="1"/>
  <c r="AG573" i="1" s="1"/>
  <c r="AH573" i="1" s="1"/>
  <c r="AF796" i="1"/>
  <c r="AG796" i="1" s="1"/>
  <c r="AH796" i="1" s="1"/>
  <c r="AG483" i="1"/>
  <c r="AH483" i="1" s="1"/>
  <c r="AF483" i="1"/>
  <c r="AF323" i="1"/>
  <c r="AG323" i="1" s="1"/>
  <c r="AH323" i="1" s="1"/>
  <c r="AF416" i="1"/>
  <c r="AG416" i="1"/>
  <c r="AH416" i="1" s="1"/>
  <c r="AF833" i="1"/>
  <c r="AG833" i="1" s="1"/>
  <c r="AH833" i="1" s="1"/>
  <c r="AF486" i="1"/>
  <c r="AG486" i="1" s="1"/>
  <c r="AH486" i="1" s="1"/>
  <c r="AF19" i="1"/>
  <c r="AG19" i="1" s="1"/>
  <c r="AH19" i="1" s="1"/>
  <c r="AF329" i="1"/>
  <c r="AG329" i="1"/>
  <c r="AH329" i="1" s="1"/>
  <c r="AF179" i="1"/>
  <c r="AG179" i="1" s="1"/>
  <c r="AH179" i="1" s="1"/>
  <c r="AF296" i="1"/>
  <c r="AG296" i="1" s="1"/>
  <c r="AH296" i="1" s="1"/>
  <c r="AF148" i="1"/>
  <c r="AG148" i="1" s="1"/>
  <c r="AH148" i="1" s="1"/>
  <c r="AF418" i="1"/>
  <c r="AG418" i="1"/>
  <c r="AH418" i="1" s="1"/>
  <c r="AF473" i="1"/>
  <c r="AG473" i="1" s="1"/>
  <c r="AH473" i="1" s="1"/>
  <c r="AF270" i="1"/>
  <c r="AG270" i="1" s="1"/>
  <c r="AH270" i="1" s="1"/>
  <c r="U904" i="1"/>
  <c r="AC904" i="1"/>
  <c r="AD904" i="1" s="1"/>
  <c r="AF261" i="1"/>
  <c r="AG261" i="1" s="1"/>
  <c r="AH261" i="1" s="1"/>
  <c r="U886" i="1"/>
  <c r="AB886" i="1"/>
  <c r="AC886" i="1"/>
  <c r="AD886" i="1" s="1"/>
  <c r="AF754" i="1"/>
  <c r="AG754" i="1" s="1"/>
  <c r="AH754" i="1" s="1"/>
  <c r="AF689" i="1"/>
  <c r="AG689" i="1"/>
  <c r="AH689" i="1" s="1"/>
  <c r="AF966" i="1"/>
  <c r="AG966" i="1" s="1"/>
  <c r="AH966" i="1" s="1"/>
  <c r="AF672" i="1"/>
  <c r="AG672" i="1" s="1"/>
  <c r="AH672" i="1" s="1"/>
  <c r="AF379" i="1"/>
  <c r="AG379" i="1" s="1"/>
  <c r="AH379" i="1" s="1"/>
  <c r="AF492" i="1"/>
  <c r="AG492" i="1" s="1"/>
  <c r="AH492" i="1" s="1"/>
  <c r="AF100" i="1"/>
  <c r="AG100" i="1"/>
  <c r="AH100" i="1" s="1"/>
  <c r="U172" i="1"/>
  <c r="AC172" i="1"/>
  <c r="AD172" i="1" s="1"/>
  <c r="U279" i="1"/>
  <c r="U973" i="1"/>
  <c r="AC973" i="1"/>
  <c r="AD973" i="1" s="1"/>
  <c r="AB973" i="1"/>
  <c r="AF814" i="1"/>
  <c r="AG814" i="1"/>
  <c r="AH814" i="1" s="1"/>
  <c r="AC863" i="1"/>
  <c r="AD863" i="1" s="1"/>
  <c r="U863" i="1"/>
  <c r="AB863" i="1"/>
  <c r="U931" i="1"/>
  <c r="AC931" i="1"/>
  <c r="AD931" i="1" s="1"/>
  <c r="AB931" i="1"/>
  <c r="AF682" i="1"/>
  <c r="AG682" i="1"/>
  <c r="AH682" i="1" s="1"/>
  <c r="AF932" i="1"/>
  <c r="AG932" i="1" s="1"/>
  <c r="AH932" i="1" s="1"/>
  <c r="AF325" i="1"/>
  <c r="AG325" i="1" s="1"/>
  <c r="AH325" i="1" s="1"/>
  <c r="U941" i="1"/>
  <c r="AC941" i="1"/>
  <c r="AD941" i="1" s="1"/>
  <c r="AB941" i="1"/>
  <c r="AG783" i="1"/>
  <c r="AH783" i="1" s="1"/>
  <c r="AF783" i="1"/>
  <c r="AF777" i="1"/>
  <c r="AG777" i="1"/>
  <c r="AH777" i="1" s="1"/>
  <c r="AF704" i="1"/>
  <c r="AG704" i="1" s="1"/>
  <c r="AH704" i="1" s="1"/>
  <c r="AF191" i="1"/>
  <c r="AG191" i="1"/>
  <c r="AH191" i="1" s="1"/>
  <c r="AF112" i="1"/>
  <c r="AG112" i="1" s="1"/>
  <c r="AH112" i="1" s="1"/>
  <c r="AB909" i="1"/>
  <c r="U909" i="1"/>
  <c r="AC909" i="1"/>
  <c r="AD909" i="1" s="1"/>
  <c r="AB831" i="1"/>
  <c r="U831" i="1"/>
  <c r="AC831" i="1"/>
  <c r="AD831" i="1" s="1"/>
  <c r="AB878" i="1"/>
  <c r="AC878" i="1"/>
  <c r="AD878" i="1" s="1"/>
  <c r="U878" i="1"/>
  <c r="AF504" i="1"/>
  <c r="AG504" i="1" s="1"/>
  <c r="AH504" i="1" s="1"/>
  <c r="AF501" i="1"/>
  <c r="AG501" i="1"/>
  <c r="AH501" i="1" s="1"/>
  <c r="AF995" i="1"/>
  <c r="AG995" i="1"/>
  <c r="AH995" i="1" s="1"/>
  <c r="AF93" i="1"/>
  <c r="AG93" i="1" s="1"/>
  <c r="AH93" i="1" s="1"/>
  <c r="AB172" i="1"/>
  <c r="AB279" i="1"/>
  <c r="AC279" i="1" s="1"/>
  <c r="AD279" i="1" s="1"/>
  <c r="AF970" i="1"/>
  <c r="AG970" i="1"/>
  <c r="AH970" i="1" s="1"/>
  <c r="AC933" i="1"/>
  <c r="AD933" i="1" s="1"/>
  <c r="U933" i="1"/>
  <c r="AB933" i="1"/>
  <c r="U895" i="1"/>
  <c r="AC895" i="1"/>
  <c r="AD895" i="1" s="1"/>
  <c r="AB895" i="1"/>
  <c r="U898" i="1"/>
  <c r="AC898" i="1"/>
  <c r="AD898" i="1" s="1"/>
  <c r="AF996" i="1"/>
  <c r="AG996" i="1"/>
  <c r="AH996" i="1" s="1"/>
  <c r="AF981" i="1"/>
  <c r="AG981" i="1" s="1"/>
  <c r="AH981" i="1" s="1"/>
  <c r="AF753" i="1"/>
  <c r="AG753" i="1" s="1"/>
  <c r="AH753" i="1" s="1"/>
  <c r="AB988" i="1"/>
  <c r="AF666" i="1"/>
  <c r="AG666" i="1" s="1"/>
  <c r="AH666" i="1" s="1"/>
  <c r="AG894" i="1"/>
  <c r="AH894" i="1" s="1"/>
  <c r="AF894" i="1"/>
  <c r="AF665" i="1"/>
  <c r="AG665" i="1"/>
  <c r="AH665" i="1" s="1"/>
  <c r="AF484" i="1"/>
  <c r="AG484" i="1"/>
  <c r="AH484" i="1" s="1"/>
  <c r="AF227" i="1"/>
  <c r="AG227" i="1"/>
  <c r="AH227" i="1" s="1"/>
  <c r="AF438" i="1"/>
  <c r="AG438" i="1" s="1"/>
  <c r="AH438" i="1" s="1"/>
  <c r="AF136" i="1"/>
  <c r="AG136" i="1"/>
  <c r="AH136" i="1" s="1"/>
  <c r="AF339" i="1"/>
  <c r="AG339" i="1"/>
  <c r="AH339" i="1" s="1"/>
  <c r="AF869" i="1"/>
  <c r="AG869" i="1" s="1"/>
  <c r="AH869" i="1" s="1"/>
  <c r="AF823" i="1"/>
  <c r="AG823" i="1" s="1"/>
  <c r="AH823" i="1" s="1"/>
  <c r="AF77" i="1"/>
  <c r="AG77" i="1"/>
  <c r="AH77" i="1" s="1"/>
  <c r="AF176" i="1"/>
  <c r="AG176" i="1" s="1"/>
  <c r="AH176" i="1" s="1"/>
  <c r="AF348" i="1"/>
  <c r="AG348" i="1"/>
  <c r="AH348" i="1" s="1"/>
  <c r="AF251" i="1"/>
  <c r="AG251" i="1" s="1"/>
  <c r="AH251" i="1" s="1"/>
  <c r="AF195" i="1"/>
  <c r="AG195" i="1"/>
  <c r="AH195" i="1" s="1"/>
  <c r="AF396" i="1"/>
  <c r="AG396" i="1"/>
  <c r="AH396" i="1" s="1"/>
  <c r="AF963" i="1"/>
  <c r="AG963" i="1"/>
  <c r="AH963" i="1" s="1"/>
  <c r="AC936" i="1"/>
  <c r="AD936" i="1" s="1"/>
  <c r="AB936" i="1"/>
  <c r="U936" i="1"/>
  <c r="AF664" i="1"/>
  <c r="AG664" i="1" s="1"/>
  <c r="AH664" i="1" s="1"/>
  <c r="AC997" i="1"/>
  <c r="AD997" i="1" s="1"/>
  <c r="U997" i="1"/>
  <c r="AB997" i="1"/>
  <c r="AF832" i="1"/>
  <c r="AG832" i="1" s="1"/>
  <c r="AH832" i="1" s="1"/>
  <c r="AF868" i="1"/>
  <c r="AG868" i="1"/>
  <c r="AH868" i="1" s="1"/>
  <c r="AF410" i="1"/>
  <c r="AG410" i="1" s="1"/>
  <c r="AH410" i="1" s="1"/>
  <c r="AB921" i="1"/>
  <c r="AC921" i="1"/>
  <c r="AD921" i="1" s="1"/>
  <c r="U921" i="1"/>
  <c r="U977" i="1"/>
  <c r="AC977" i="1"/>
  <c r="AD977" i="1" s="1"/>
  <c r="AC877" i="1"/>
  <c r="AD877" i="1" s="1"/>
  <c r="U877" i="1"/>
  <c r="AF975" i="1"/>
  <c r="AG975" i="1" s="1"/>
  <c r="AH975" i="1" s="1"/>
  <c r="AF477" i="1"/>
  <c r="AG477" i="1"/>
  <c r="AH477" i="1" s="1"/>
  <c r="AF70" i="1"/>
  <c r="AG70" i="1" s="1"/>
  <c r="AH70" i="1" s="1"/>
  <c r="AF67" i="1"/>
  <c r="AG67" i="1" s="1"/>
  <c r="AH67" i="1" s="1"/>
  <c r="U716" i="1"/>
  <c r="AB716" i="1"/>
  <c r="AC716" i="1"/>
  <c r="AD716" i="1" s="1"/>
  <c r="AC882" i="1"/>
  <c r="AD882" i="1" s="1"/>
  <c r="U882" i="1"/>
  <c r="AB882" i="1"/>
  <c r="U874" i="1"/>
  <c r="AC874" i="1"/>
  <c r="AD874" i="1" s="1"/>
  <c r="AF738" i="1"/>
  <c r="AG738" i="1"/>
  <c r="AH738" i="1" s="1"/>
  <c r="AF875" i="1"/>
  <c r="AG875" i="1" s="1"/>
  <c r="AH875" i="1" s="1"/>
  <c r="AF606" i="1"/>
  <c r="AG606" i="1" s="1"/>
  <c r="AH606" i="1" s="1"/>
  <c r="AF205" i="1"/>
  <c r="AG205" i="1" s="1"/>
  <c r="AH205" i="1" s="1"/>
  <c r="U318" i="1"/>
  <c r="AB318" i="1"/>
  <c r="AC318" i="1"/>
  <c r="AD318" i="1" s="1"/>
  <c r="AC928" i="1"/>
  <c r="AD928" i="1" s="1"/>
  <c r="U928" i="1"/>
  <c r="U929" i="1"/>
  <c r="AC929" i="1"/>
  <c r="AD929" i="1" s="1"/>
  <c r="AF656" i="1"/>
  <c r="AG656" i="1" s="1"/>
  <c r="AH656" i="1" s="1"/>
  <c r="AF210" i="1"/>
  <c r="AG210" i="1"/>
  <c r="AH210" i="1" s="1"/>
  <c r="AG201" i="1"/>
  <c r="AH201" i="1" s="1"/>
  <c r="AF201" i="1"/>
  <c r="AC743" i="1"/>
  <c r="AD743" i="1" s="1"/>
  <c r="U743" i="1"/>
  <c r="AB743" i="1"/>
  <c r="U953" i="1"/>
  <c r="AC953" i="1"/>
  <c r="AD953" i="1" s="1"/>
  <c r="U892" i="1"/>
  <c r="AC892" i="1"/>
  <c r="AD892" i="1" s="1"/>
  <c r="AB928" i="1"/>
  <c r="AC976" i="1"/>
  <c r="AD976" i="1" s="1"/>
  <c r="U976" i="1"/>
  <c r="AC906" i="1"/>
  <c r="AD906" i="1" s="1"/>
  <c r="U906" i="1"/>
  <c r="AC983" i="1"/>
  <c r="AD983" i="1" s="1"/>
  <c r="U983" i="1"/>
  <c r="AF971" i="1"/>
  <c r="AG971" i="1" s="1"/>
  <c r="AH971" i="1" s="1"/>
  <c r="AF79" i="1"/>
  <c r="AG79" i="1" s="1"/>
  <c r="AH79" i="1" s="1"/>
  <c r="AF111" i="1"/>
  <c r="AG111" i="1" s="1"/>
  <c r="AH111" i="1" s="1"/>
  <c r="AF207" i="1"/>
  <c r="AG207" i="1"/>
  <c r="AH207" i="1" s="1"/>
  <c r="AC237" i="1"/>
  <c r="AD237" i="1" s="1"/>
  <c r="U237" i="1"/>
  <c r="AF252" i="1"/>
  <c r="AG252" i="1" s="1"/>
  <c r="AH252" i="1" s="1"/>
  <c r="AC598" i="1"/>
  <c r="AD598" i="1" s="1"/>
  <c r="U598" i="1"/>
  <c r="AB598" i="1"/>
  <c r="AC859" i="1"/>
  <c r="AD859" i="1" s="1"/>
  <c r="U859" i="1"/>
  <c r="AB845" i="1"/>
  <c r="AB892" i="1"/>
  <c r="AB983" i="1"/>
  <c r="AF760" i="1"/>
  <c r="AG760" i="1"/>
  <c r="AH760" i="1" s="1"/>
  <c r="AB898" i="1"/>
  <c r="AB846" i="1"/>
  <c r="AC846" i="1"/>
  <c r="AD846" i="1" s="1"/>
  <c r="U846" i="1"/>
  <c r="AC935" i="1"/>
  <c r="AD935" i="1" s="1"/>
  <c r="U935" i="1"/>
  <c r="AF690" i="1"/>
  <c r="AG690" i="1" s="1"/>
  <c r="AH690" i="1" s="1"/>
  <c r="AF910" i="1"/>
  <c r="AG910" i="1" s="1"/>
  <c r="AH910" i="1" s="1"/>
  <c r="U870" i="1"/>
  <c r="AC870" i="1"/>
  <c r="AD870" i="1" s="1"/>
  <c r="AB964" i="1"/>
  <c r="U964" i="1"/>
  <c r="AC964" i="1"/>
  <c r="AD964" i="1" s="1"/>
  <c r="AF703" i="1"/>
  <c r="AG703" i="1"/>
  <c r="AH703" i="1" s="1"/>
  <c r="AF825" i="1"/>
  <c r="AG825" i="1" s="1"/>
  <c r="AH825" i="1" s="1"/>
  <c r="AG913" i="1"/>
  <c r="AH913" i="1" s="1"/>
  <c r="AF913" i="1"/>
  <c r="AF942" i="1"/>
  <c r="AG942" i="1" s="1"/>
  <c r="AH942" i="1" s="1"/>
  <c r="AF634" i="1"/>
  <c r="AG634" i="1" s="1"/>
  <c r="AH634" i="1" s="1"/>
  <c r="AF59" i="1"/>
  <c r="AG59" i="1" s="1"/>
  <c r="AH59" i="1" s="1"/>
  <c r="AC999" i="1"/>
  <c r="AD999" i="1" s="1"/>
  <c r="U999" i="1"/>
  <c r="AF502" i="1"/>
  <c r="AG502" i="1"/>
  <c r="AH502" i="1" s="1"/>
  <c r="AF609" i="1"/>
  <c r="AG609" i="1" s="1"/>
  <c r="AH609" i="1" s="1"/>
  <c r="AF466" i="1"/>
  <c r="AG466" i="1"/>
  <c r="AH466" i="1" s="1"/>
  <c r="AF358" i="1"/>
  <c r="AG358" i="1" s="1"/>
  <c r="AH358" i="1" s="1"/>
  <c r="AF450" i="1"/>
  <c r="AG450" i="1" s="1"/>
  <c r="AH450" i="1" s="1"/>
  <c r="AF426" i="1"/>
  <c r="AG426" i="1"/>
  <c r="AH426" i="1" s="1"/>
  <c r="AF157" i="1"/>
  <c r="AG157" i="1" s="1"/>
  <c r="AH157" i="1" s="1"/>
  <c r="AG115" i="1"/>
  <c r="AH115" i="1" s="1"/>
  <c r="AF115" i="1"/>
  <c r="AF288" i="1"/>
  <c r="AG288" i="1"/>
  <c r="AH288" i="1" s="1"/>
  <c r="AF161" i="1"/>
  <c r="AG161" i="1"/>
  <c r="AH161" i="1" s="1"/>
  <c r="AF267" i="1"/>
  <c r="AG267" i="1" s="1"/>
  <c r="AH267" i="1" s="1"/>
  <c r="AF428" i="1"/>
  <c r="AG428" i="1" s="1"/>
  <c r="AH428" i="1" s="1"/>
  <c r="AF30" i="1"/>
  <c r="AG30" i="1"/>
  <c r="AH30" i="1" s="1"/>
  <c r="AF279" i="1" l="1"/>
  <c r="AG279" i="1" s="1"/>
  <c r="AH279" i="1" s="1"/>
  <c r="AF231" i="1"/>
  <c r="AG231" i="1" s="1"/>
  <c r="AH231" i="1" s="1"/>
  <c r="AF280" i="1"/>
  <c r="AG280" i="1"/>
  <c r="AH280" i="1" s="1"/>
  <c r="AG237" i="1"/>
  <c r="AH237" i="1" s="1"/>
  <c r="AF237" i="1"/>
  <c r="AF921" i="1"/>
  <c r="AG921" i="1"/>
  <c r="AH921" i="1" s="1"/>
  <c r="AF997" i="1"/>
  <c r="AG997" i="1"/>
  <c r="AH997" i="1" s="1"/>
  <c r="AF999" i="1"/>
  <c r="AG999" i="1"/>
  <c r="AH999" i="1" s="1"/>
  <c r="AF870" i="1"/>
  <c r="AG870" i="1" s="1"/>
  <c r="AH870" i="1" s="1"/>
  <c r="AF878" i="1"/>
  <c r="AG878" i="1"/>
  <c r="AH878" i="1" s="1"/>
  <c r="AF863" i="1"/>
  <c r="AG863" i="1" s="1"/>
  <c r="AH863" i="1" s="1"/>
  <c r="AF172" i="1"/>
  <c r="AG172" i="1" s="1"/>
  <c r="AH172" i="1" s="1"/>
  <c r="AG886" i="1"/>
  <c r="AH886" i="1" s="1"/>
  <c r="AF886" i="1"/>
  <c r="AF845" i="1"/>
  <c r="AG845" i="1"/>
  <c r="AH845" i="1" s="1"/>
  <c r="AF900" i="1"/>
  <c r="AG900" i="1" s="1"/>
  <c r="AH900" i="1" s="1"/>
  <c r="AF563" i="1"/>
  <c r="AG563" i="1" s="1"/>
  <c r="AH563" i="1" s="1"/>
  <c r="AF914" i="1"/>
  <c r="AG914" i="1" s="1"/>
  <c r="AH914" i="1" s="1"/>
  <c r="AF337" i="1"/>
  <c r="AG337" i="1"/>
  <c r="AH337" i="1" s="1"/>
  <c r="AF165" i="1"/>
  <c r="AG165" i="1" s="1"/>
  <c r="AH165" i="1" s="1"/>
  <c r="AF684" i="1"/>
  <c r="AG684" i="1" s="1"/>
  <c r="AH684" i="1" s="1"/>
  <c r="AG960" i="1"/>
  <c r="AH960" i="1" s="1"/>
  <c r="AF960" i="1"/>
  <c r="AF876" i="1"/>
  <c r="AG876" i="1" s="1"/>
  <c r="AH876" i="1" s="1"/>
  <c r="AF985" i="1"/>
  <c r="AG985" i="1"/>
  <c r="AH985" i="1" s="1"/>
  <c r="AF846" i="1"/>
  <c r="AG846" i="1"/>
  <c r="AH846" i="1" s="1"/>
  <c r="AG882" i="1"/>
  <c r="AH882" i="1" s="1"/>
  <c r="AF882" i="1"/>
  <c r="AF933" i="1"/>
  <c r="AG933" i="1"/>
  <c r="AH933" i="1" s="1"/>
  <c r="AF983" i="1"/>
  <c r="AG983" i="1"/>
  <c r="AH983" i="1" s="1"/>
  <c r="AF898" i="1"/>
  <c r="AG898" i="1"/>
  <c r="AH898" i="1" s="1"/>
  <c r="AF897" i="1"/>
  <c r="AG897" i="1" s="1"/>
  <c r="AH897" i="1" s="1"/>
  <c r="AF973" i="1"/>
  <c r="AG973" i="1" s="1"/>
  <c r="AH973" i="1" s="1"/>
  <c r="AF964" i="1"/>
  <c r="AG964" i="1"/>
  <c r="AH964" i="1" s="1"/>
  <c r="AF598" i="1"/>
  <c r="AG598" i="1"/>
  <c r="AH598" i="1" s="1"/>
  <c r="AG906" i="1"/>
  <c r="AH906" i="1" s="1"/>
  <c r="AF906" i="1"/>
  <c r="AF874" i="1"/>
  <c r="AG874" i="1" s="1"/>
  <c r="AH874" i="1" s="1"/>
  <c r="AF909" i="1"/>
  <c r="AG909" i="1" s="1"/>
  <c r="AH909" i="1" s="1"/>
  <c r="AF904" i="1"/>
  <c r="AG904" i="1"/>
  <c r="AH904" i="1" s="1"/>
  <c r="AF659" i="1"/>
  <c r="AG659" i="1" s="1"/>
  <c r="AH659" i="1" s="1"/>
  <c r="AF854" i="1"/>
  <c r="AG854" i="1" s="1"/>
  <c r="AH854" i="1" s="1"/>
  <c r="AF918" i="1"/>
  <c r="AG918" i="1"/>
  <c r="AH918" i="1" s="1"/>
  <c r="AF988" i="1"/>
  <c r="AG988" i="1"/>
  <c r="AH988" i="1" s="1"/>
  <c r="AG950" i="1"/>
  <c r="AH950" i="1" s="1"/>
  <c r="AF950" i="1"/>
  <c r="AF724" i="1"/>
  <c r="AG724" i="1"/>
  <c r="AH724" i="1" s="1"/>
  <c r="AF892" i="1"/>
  <c r="AG892" i="1"/>
  <c r="AH892" i="1" s="1"/>
  <c r="AF936" i="1"/>
  <c r="AG936" i="1"/>
  <c r="AH936" i="1" s="1"/>
  <c r="AF941" i="1"/>
  <c r="AG941" i="1" s="1"/>
  <c r="AH941" i="1" s="1"/>
  <c r="AF562" i="1"/>
  <c r="AG562" i="1"/>
  <c r="AH562" i="1" s="1"/>
  <c r="AF986" i="1"/>
  <c r="AG986" i="1"/>
  <c r="AH986" i="1" s="1"/>
  <c r="AF895" i="1"/>
  <c r="AG895" i="1" s="1"/>
  <c r="AH895" i="1" s="1"/>
  <c r="AF211" i="1"/>
  <c r="AG211" i="1" s="1"/>
  <c r="AH211" i="1" s="1"/>
  <c r="AF717" i="1"/>
  <c r="AG717" i="1"/>
  <c r="AH717" i="1" s="1"/>
  <c r="AF928" i="1"/>
  <c r="AG928" i="1" s="1"/>
  <c r="AH928" i="1" s="1"/>
  <c r="AF867" i="1"/>
  <c r="AG867" i="1"/>
  <c r="AH867" i="1" s="1"/>
  <c r="AF859" i="1"/>
  <c r="AG859" i="1" s="1"/>
  <c r="AH859" i="1" s="1"/>
  <c r="AF318" i="1"/>
  <c r="AG318" i="1"/>
  <c r="AH318" i="1" s="1"/>
  <c r="AF716" i="1"/>
  <c r="AG716" i="1"/>
  <c r="AH716" i="1" s="1"/>
  <c r="AF831" i="1"/>
  <c r="AG831" i="1" s="1"/>
  <c r="AH831" i="1" s="1"/>
  <c r="AG896" i="1"/>
  <c r="AH896" i="1" s="1"/>
  <c r="AF896" i="1"/>
  <c r="AF953" i="1"/>
  <c r="AG953" i="1"/>
  <c r="AH953" i="1" s="1"/>
  <c r="AF931" i="1"/>
  <c r="AG931" i="1"/>
  <c r="AH931" i="1" s="1"/>
  <c r="AF929" i="1"/>
  <c r="AG929" i="1" s="1"/>
  <c r="AH929" i="1" s="1"/>
  <c r="AF877" i="1"/>
  <c r="AG877" i="1" s="1"/>
  <c r="AH877" i="1" s="1"/>
  <c r="AF935" i="1"/>
  <c r="AG935" i="1"/>
  <c r="AH935" i="1" s="1"/>
  <c r="AF976" i="1"/>
  <c r="AG976" i="1"/>
  <c r="AH976" i="1" s="1"/>
  <c r="AF743" i="1"/>
  <c r="AG743" i="1" s="1"/>
  <c r="AH743" i="1" s="1"/>
  <c r="AF977" i="1"/>
  <c r="AG977" i="1" s="1"/>
  <c r="AH977" i="1" s="1"/>
  <c r="AF401" i="1"/>
  <c r="AG401" i="1"/>
  <c r="AH401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<sst xmlns="http://schemas.openxmlformats.org/spreadsheetml/2006/main" count="128" uniqueCount="107">
  <si>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</si>
  <si>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</si>
  <si>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</si>
  <si>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</si>
  <si>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</si>
  <si>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</si>
  <si>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</si>
  <si>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</si>
  <si>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</si>
  <si>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</si>
  <si>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</si>
  <si>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</si>
  <si>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</si>
  <si>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</si>
  <si>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</si>
  <si>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</si>
  <si>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</si>
  <si>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</si>
  <si>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</si>
  <si>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</si>
  <si>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</si>
  <si>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</si>
  <si>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</si>
  <si>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</si>
  <si>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</si>
  <si>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</si>
  <si>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</si>
  <si>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</si>
  <si>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</si>
  <si>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</si>
  <si>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</si>
  <si>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</si>
  <si>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</si>
  <si>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</si>
  <si>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</si>
  <si>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</si>
  <si>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</si>
  <si>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</si>
  <si>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</si>
  <si>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</si>
  <si>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</si>
  <si>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</si>
  <si>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</si>
  <si>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</si>
  <si>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</si>
  <si>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</si>
  <si>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</si>
  <si>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</si>
  <si>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</si>
  <si>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</si>
  <si>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</si>
  <si>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</si>
  <si>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</si>
  <si>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</si>
  <si>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</si>
  <si>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</si>
  <si>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</si>
  <si>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</si>
  <si>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</si>
  <si>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</si>
  <si>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</si>
  <si>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</si>
  <si>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</si>
  <si>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</si>
  <si>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</si>
  <si>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</si>
  <si>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</si>
  <si>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</si>
  <si>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</si>
  <si>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</si>
  <si>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</si>
  <si>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</si>
  <si>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</si>
  <si>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</si>
  <si>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</si>
  <si>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</si>
  <si>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</si>
  <si>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</si>
  <si>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</si>
  <si>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</si>
  <si>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</si>
  <si>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</si>
  <si>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</si>
  <si>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</si>
  <si>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</si>
  <si>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</si>
  <si>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</si>
  <si>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</si>
  <si>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</si>
  <si>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</si>
  <si>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</si>
  <si>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</si>
  <si>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</si>
  <si>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</si>
  <si>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</si>
  <si>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</si>
  <si>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</si>
  <si>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</si>
  <si>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</si>
  <si>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</si>
  <si>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UnitNo:22</t>
  </si>
  <si>
    <t>110701_HV650_K2_1st</t>
  </si>
  <si>
    <t>測定日：2011/07/01</t>
  </si>
  <si>
    <t>K2</t>
    <phoneticPr fontId="2"/>
  </si>
  <si>
    <t xml:space="preserve"> Relaxation proc.</t>
  </si>
  <si>
    <t xml:space="preserve"> ON</t>
  </si>
  <si>
    <t>D:\FUJIKI\論文 準備中\database\FRRF_2 Calc V1.5.4\MR11-05 flash 変更必要\K2\110701\fr005524.bin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</si>
</sst>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</c:v>
                </c:pt>
                <c:pt idx="43">
                  <c:v>1.5</c:v>
                </c:pt>
                <c:pt idx="44">
                  <c:v>2.2000000000000002</c:v>
                </c:pt>
                <c:pt idx="45">
                  <c:v>2.7</c:v>
                </c:pt>
                <c:pt idx="46">
                  <c:v>3.1</c:v>
                </c:pt>
                <c:pt idx="47">
                  <c:v>3.5</c:v>
                </c:pt>
                <c:pt idx="48">
                  <c:v>3.3</c:v>
                </c:pt>
                <c:pt idx="49">
                  <c:v>4</c:v>
                </c:pt>
                <c:pt idx="50">
                  <c:v>5.5</c:v>
                </c:pt>
                <c:pt idx="51">
                  <c:v>6.2</c:v>
                </c:pt>
                <c:pt idx="52">
                  <c:v>7.5</c:v>
                </c:pt>
                <c:pt idx="53">
                  <c:v>8.4</c:v>
                </c:pt>
                <c:pt idx="54">
                  <c:v>9.6999999999999993</c:v>
                </c:pt>
                <c:pt idx="55">
                  <c:v>9.8000000000000007</c:v>
                </c:pt>
                <c:pt idx="56">
                  <c:v>11.3</c:v>
                </c:pt>
                <c:pt idx="57">
                  <c:v>12.6</c:v>
                </c:pt>
                <c:pt idx="58">
                  <c:v>13.5</c:v>
                </c:pt>
                <c:pt idx="59">
                  <c:v>13.8</c:v>
                </c:pt>
                <c:pt idx="60">
                  <c:v>15.5</c:v>
                </c:pt>
                <c:pt idx="61">
                  <c:v>16</c:v>
                </c:pt>
                <c:pt idx="62">
                  <c:v>18</c:v>
                </c:pt>
                <c:pt idx="63">
                  <c:v>17.7</c:v>
                </c:pt>
                <c:pt idx="64">
                  <c:v>19.3</c:v>
                </c:pt>
                <c:pt idx="65">
                  <c:v>20.2</c:v>
                </c:pt>
                <c:pt idx="66">
                  <c:v>21.5</c:v>
                </c:pt>
                <c:pt idx="67">
                  <c:v>21.9</c:v>
                </c:pt>
                <c:pt idx="68">
                  <c:v>23.9</c:v>
                </c:pt>
                <c:pt idx="69">
                  <c:v>24</c:v>
                </c:pt>
                <c:pt idx="70">
                  <c:v>25.1</c:v>
                </c:pt>
                <c:pt idx="71">
                  <c:v>26.6</c:v>
                </c:pt>
                <c:pt idx="72">
                  <c:v>27.5</c:v>
                </c:pt>
                <c:pt idx="73">
                  <c:v>28.6</c:v>
                </c:pt>
                <c:pt idx="74">
                  <c:v>29.3</c:v>
                </c:pt>
                <c:pt idx="75">
                  <c:v>31.1</c:v>
                </c:pt>
                <c:pt idx="76">
                  <c:v>31.1</c:v>
                </c:pt>
                <c:pt idx="77">
                  <c:v>33</c:v>
                </c:pt>
                <c:pt idx="78">
                  <c:v>33.1</c:v>
                </c:pt>
                <c:pt idx="79">
                  <c:v>35.299999999999997</c:v>
                </c:pt>
                <c:pt idx="80">
                  <c:v>35.700000000000003</c:v>
                </c:pt>
                <c:pt idx="81">
                  <c:v>36.799999999999997</c:v>
                </c:pt>
                <c:pt idx="82">
                  <c:v>37.700000000000003</c:v>
                </c:pt>
                <c:pt idx="83">
                  <c:v>39.299999999999997</c:v>
                </c:pt>
                <c:pt idx="84">
                  <c:v>39.5</c:v>
                </c:pt>
                <c:pt idx="85">
                  <c:v>41.7</c:v>
                </c:pt>
                <c:pt idx="86">
                  <c:v>41.3</c:v>
                </c:pt>
                <c:pt idx="87">
                  <c:v>43.5</c:v>
                </c:pt>
                <c:pt idx="88">
                  <c:v>43.5</c:v>
                </c:pt>
                <c:pt idx="89">
                  <c:v>45.2</c:v>
                </c:pt>
                <c:pt idx="90">
                  <c:v>46.1</c:v>
                </c:pt>
                <c:pt idx="91">
                  <c:v>47</c:v>
                </c:pt>
                <c:pt idx="92">
                  <c:v>48.4</c:v>
                </c:pt>
                <c:pt idx="93">
                  <c:v>49.2</c:v>
                </c:pt>
                <c:pt idx="94">
                  <c:v>50.4</c:v>
                </c:pt>
                <c:pt idx="95">
                  <c:v>50.8</c:v>
                </c:pt>
                <c:pt idx="96">
                  <c:v>53</c:v>
                </c:pt>
                <c:pt idx="97">
                  <c:v>52.5</c:v>
                </c:pt>
                <c:pt idx="98">
                  <c:v>54.6</c:v>
                </c:pt>
                <c:pt idx="99">
                  <c:v>55.4</c:v>
                </c:pt>
                <c:pt idx="100">
                  <c:v>56.3</c:v>
                </c:pt>
                <c:pt idx="101">
                  <c:v>57.2</c:v>
                </c:pt>
                <c:pt idx="102">
                  <c:v>59</c:v>
                </c:pt>
                <c:pt idx="103">
                  <c:v>59</c:v>
                </c:pt>
                <c:pt idx="104">
                  <c:v>60.6</c:v>
                </c:pt>
                <c:pt idx="105">
                  <c:v>61.2</c:v>
                </c:pt>
                <c:pt idx="106">
                  <c:v>62.8</c:v>
                </c:pt>
                <c:pt idx="107">
                  <c:v>63.4</c:v>
                </c:pt>
                <c:pt idx="108">
                  <c:v>65</c:v>
                </c:pt>
                <c:pt idx="109">
                  <c:v>64.8</c:v>
                </c:pt>
                <c:pt idx="110">
                  <c:v>67.2</c:v>
                </c:pt>
                <c:pt idx="111">
                  <c:v>67.2</c:v>
                </c:pt>
                <c:pt idx="112">
                  <c:v>69.400000000000006</c:v>
                </c:pt>
                <c:pt idx="113">
                  <c:v>69</c:v>
                </c:pt>
                <c:pt idx="114">
                  <c:v>70.8</c:v>
                </c:pt>
                <c:pt idx="115">
                  <c:v>71.8</c:v>
                </c:pt>
                <c:pt idx="116">
                  <c:v>72.5</c:v>
                </c:pt>
                <c:pt idx="117">
                  <c:v>74.099999999999994</c:v>
                </c:pt>
                <c:pt idx="118">
                  <c:v>74.5</c:v>
                </c:pt>
                <c:pt idx="119">
                  <c:v>75.900000000000006</c:v>
                </c:pt>
                <c:pt idx="120">
                  <c:v>77</c:v>
                </c:pt>
                <c:pt idx="121">
                  <c:v>77.2</c:v>
                </c:pt>
                <c:pt idx="122">
                  <c:v>79.400000000000006</c:v>
                </c:pt>
                <c:pt idx="123">
                  <c:v>79.400000000000006</c:v>
                </c:pt>
                <c:pt idx="124">
                  <c:v>81.2</c:v>
                </c:pt>
                <c:pt idx="125">
                  <c:v>81</c:v>
                </c:pt>
                <c:pt idx="126">
                  <c:v>83.8</c:v>
                </c:pt>
                <c:pt idx="127">
                  <c:v>82.7</c:v>
                </c:pt>
                <c:pt idx="128">
                  <c:v>85.6</c:v>
                </c:pt>
                <c:pt idx="129">
                  <c:v>85.6</c:v>
                </c:pt>
                <c:pt idx="130">
                  <c:v>86.3</c:v>
                </c:pt>
                <c:pt idx="131">
                  <c:v>88.1</c:v>
                </c:pt>
                <c:pt idx="132">
                  <c:v>88.7</c:v>
                </c:pt>
                <c:pt idx="133">
                  <c:v>89.6</c:v>
                </c:pt>
                <c:pt idx="134">
                  <c:v>91.1</c:v>
                </c:pt>
                <c:pt idx="135">
                  <c:v>91.1</c:v>
                </c:pt>
                <c:pt idx="136">
                  <c:v>94</c:v>
                </c:pt>
                <c:pt idx="137">
                  <c:v>93.1</c:v>
                </c:pt>
                <c:pt idx="138">
                  <c:v>94.3</c:v>
                </c:pt>
                <c:pt idx="139">
                  <c:v>96.2</c:v>
                </c:pt>
                <c:pt idx="140">
                  <c:v>96.7</c:v>
                </c:pt>
                <c:pt idx="141">
                  <c:v>97.8</c:v>
                </c:pt>
                <c:pt idx="142">
                  <c:v>98.7</c:v>
                </c:pt>
                <c:pt idx="143">
                  <c:v>100</c:v>
                </c:pt>
                <c:pt idx="144">
                  <c:v>100.9</c:v>
                </c:pt>
                <c:pt idx="145">
                  <c:v>101.1</c:v>
                </c:pt>
                <c:pt idx="146">
                  <c:v>103.3</c:v>
                </c:pt>
                <c:pt idx="147">
                  <c:v>103.6</c:v>
                </c:pt>
                <c:pt idx="148">
                  <c:v>105.1</c:v>
                </c:pt>
                <c:pt idx="149">
                  <c:v>104.5</c:v>
                </c:pt>
                <c:pt idx="150">
                  <c:v>104.5</c:v>
                </c:pt>
                <c:pt idx="151">
                  <c:v>102.9</c:v>
                </c:pt>
                <c:pt idx="152">
                  <c:v>102.5</c:v>
                </c:pt>
                <c:pt idx="153">
                  <c:v>101.6</c:v>
                </c:pt>
                <c:pt idx="154">
                  <c:v>101.4</c:v>
                </c:pt>
                <c:pt idx="155">
                  <c:v>99.1</c:v>
                </c:pt>
                <c:pt idx="156">
                  <c:v>100</c:v>
                </c:pt>
                <c:pt idx="157">
                  <c:v>97.6</c:v>
                </c:pt>
                <c:pt idx="158">
                  <c:v>96.7</c:v>
                </c:pt>
                <c:pt idx="159">
                  <c:v>96.5</c:v>
                </c:pt>
                <c:pt idx="160">
                  <c:v>95.3</c:v>
                </c:pt>
                <c:pt idx="161">
                  <c:v>94.5</c:v>
                </c:pt>
                <c:pt idx="162">
                  <c:v>93.2</c:v>
                </c:pt>
                <c:pt idx="163">
                  <c:v>92.7</c:v>
                </c:pt>
                <c:pt idx="164">
                  <c:v>91.2</c:v>
                </c:pt>
                <c:pt idx="165">
                  <c:v>90.9</c:v>
                </c:pt>
                <c:pt idx="166">
                  <c:v>89.6</c:v>
                </c:pt>
                <c:pt idx="167">
                  <c:v>88.5</c:v>
                </c:pt>
                <c:pt idx="168">
                  <c:v>88.1</c:v>
                </c:pt>
                <c:pt idx="169">
                  <c:v>87.1</c:v>
                </c:pt>
                <c:pt idx="170">
                  <c:v>86</c:v>
                </c:pt>
                <c:pt idx="171">
                  <c:v>85.2</c:v>
                </c:pt>
                <c:pt idx="172">
                  <c:v>83.8</c:v>
                </c:pt>
                <c:pt idx="173">
                  <c:v>83.2</c:v>
                </c:pt>
                <c:pt idx="174">
                  <c:v>82.5</c:v>
                </c:pt>
                <c:pt idx="175">
                  <c:v>80.900000000000006</c:v>
                </c:pt>
                <c:pt idx="176">
                  <c:v>80.7</c:v>
                </c:pt>
                <c:pt idx="177">
                  <c:v>78.7</c:v>
                </c:pt>
                <c:pt idx="178">
                  <c:v>78.5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76.3</c:v>
                </c:pt>
                <c:pt idx="182">
                  <c:v>74.3</c:v>
                </c:pt>
                <c:pt idx="183">
                  <c:v>73.900000000000006</c:v>
                </c:pt>
                <c:pt idx="184">
                  <c:v>72.7</c:v>
                </c:pt>
                <c:pt idx="185">
                  <c:v>71.8</c:v>
                </c:pt>
                <c:pt idx="186">
                  <c:v>70.8</c:v>
                </c:pt>
                <c:pt idx="187">
                  <c:v>70.3</c:v>
                </c:pt>
                <c:pt idx="188">
                  <c:v>68.7</c:v>
                </c:pt>
                <c:pt idx="189">
                  <c:v>68.7</c:v>
                </c:pt>
                <c:pt idx="190">
                  <c:v>66.8</c:v>
                </c:pt>
                <c:pt idx="191">
                  <c:v>65.900000000000006</c:v>
                </c:pt>
                <c:pt idx="192">
                  <c:v>65.400000000000006</c:v>
                </c:pt>
                <c:pt idx="193">
                  <c:v>64.099999999999994</c:v>
                </c:pt>
                <c:pt idx="194">
                  <c:v>63.2</c:v>
                </c:pt>
                <c:pt idx="195">
                  <c:v>62.8</c:v>
                </c:pt>
                <c:pt idx="196">
                  <c:v>61</c:v>
                </c:pt>
                <c:pt idx="197">
                  <c:v>60.6</c:v>
                </c:pt>
                <c:pt idx="198">
                  <c:v>59.2</c:v>
                </c:pt>
                <c:pt idx="199">
                  <c:v>58.8</c:v>
                </c:pt>
                <c:pt idx="200">
                  <c:v>57.4</c:v>
                </c:pt>
                <c:pt idx="201">
                  <c:v>57</c:v>
                </c:pt>
                <c:pt idx="202">
                  <c:v>55</c:v>
                </c:pt>
                <c:pt idx="203">
                  <c:v>55.2</c:v>
                </c:pt>
                <c:pt idx="204">
                  <c:v>53.9</c:v>
                </c:pt>
                <c:pt idx="205">
                  <c:v>52.5</c:v>
                </c:pt>
                <c:pt idx="206">
                  <c:v>51.7</c:v>
                </c:pt>
                <c:pt idx="207">
                  <c:v>51.2</c:v>
                </c:pt>
                <c:pt idx="208">
                  <c:v>49.2</c:v>
                </c:pt>
                <c:pt idx="209">
                  <c:v>49.7</c:v>
                </c:pt>
                <c:pt idx="210">
                  <c:v>47.4</c:v>
                </c:pt>
                <c:pt idx="211">
                  <c:v>47.4</c:v>
                </c:pt>
                <c:pt idx="212">
                  <c:v>45.7</c:v>
                </c:pt>
                <c:pt idx="213">
                  <c:v>45.7</c:v>
                </c:pt>
                <c:pt idx="214">
                  <c:v>43.9</c:v>
                </c:pt>
                <c:pt idx="215">
                  <c:v>43.2</c:v>
                </c:pt>
                <c:pt idx="216">
                  <c:v>42.4</c:v>
                </c:pt>
                <c:pt idx="217">
                  <c:v>41.5</c:v>
                </c:pt>
                <c:pt idx="218">
                  <c:v>39.9</c:v>
                </c:pt>
                <c:pt idx="219">
                  <c:v>39</c:v>
                </c:pt>
                <c:pt idx="220">
                  <c:v>38.799999999999997</c:v>
                </c:pt>
                <c:pt idx="221">
                  <c:v>37.299999999999997</c:v>
                </c:pt>
                <c:pt idx="222">
                  <c:v>37</c:v>
                </c:pt>
                <c:pt idx="223">
                  <c:v>35.5</c:v>
                </c:pt>
                <c:pt idx="224">
                  <c:v>34.1</c:v>
                </c:pt>
                <c:pt idx="225">
                  <c:v>34.200000000000003</c:v>
                </c:pt>
                <c:pt idx="226">
                  <c:v>31.9</c:v>
                </c:pt>
                <c:pt idx="227">
                  <c:v>32.200000000000003</c:v>
                </c:pt>
                <c:pt idx="228">
                  <c:v>30.4</c:v>
                </c:pt>
                <c:pt idx="229">
                  <c:v>29.5</c:v>
                </c:pt>
                <c:pt idx="230">
                  <c:v>29.3</c:v>
                </c:pt>
                <c:pt idx="231">
                  <c:v>27.1</c:v>
                </c:pt>
                <c:pt idx="232">
                  <c:v>27</c:v>
                </c:pt>
                <c:pt idx="233">
                  <c:v>25.7</c:v>
                </c:pt>
                <c:pt idx="234">
                  <c:v>25.1</c:v>
                </c:pt>
                <c:pt idx="235">
                  <c:v>24</c:v>
                </c:pt>
                <c:pt idx="236">
                  <c:v>22.8</c:v>
                </c:pt>
                <c:pt idx="237">
                  <c:v>21.7</c:v>
                </c:pt>
                <c:pt idx="238">
                  <c:v>21.3</c:v>
                </c:pt>
                <c:pt idx="239">
                  <c:v>19.7</c:v>
                </c:pt>
                <c:pt idx="240">
                  <c:v>18.399999999999999</c:v>
                </c:pt>
                <c:pt idx="241">
                  <c:v>17.100000000000001</c:v>
                </c:pt>
                <c:pt idx="242">
                  <c:v>16.600000000000001</c:v>
                </c:pt>
                <c:pt idx="243">
                  <c:v>15.5</c:v>
                </c:pt>
                <c:pt idx="244">
                  <c:v>14.9</c:v>
                </c:pt>
                <c:pt idx="245">
                  <c:v>13.7</c:v>
                </c:pt>
                <c:pt idx="246">
                  <c:v>12.6</c:v>
                </c:pt>
                <c:pt idx="247">
                  <c:v>12.2</c:v>
                </c:pt>
                <c:pt idx="248">
                  <c:v>10</c:v>
                </c:pt>
                <c:pt idx="249">
                  <c:v>10</c:v>
                </c:pt>
                <c:pt idx="250">
                  <c:v>8.9</c:v>
                </c:pt>
                <c:pt idx="251">
                  <c:v>7.8</c:v>
                </c:pt>
                <c:pt idx="252">
                  <c:v>7.3</c:v>
                </c:pt>
                <c:pt idx="253">
                  <c:v>5.3</c:v>
                </c:pt>
                <c:pt idx="254">
                  <c:v>3.5</c:v>
                </c:pt>
                <c:pt idx="255">
                  <c:v>2.4</c:v>
                </c:pt>
                <c:pt idx="256">
                  <c:v>0.4</c:v>
                </c:pt>
                <c:pt idx="257">
                  <c:v>0.4</c:v>
                </c:pt>
                <c:pt idx="258">
                  <c:v>0.4</c:v>
                </c:pt>
                <c:pt idx="259">
                  <c:v>0.4</c:v>
                </c:pt>
                <c:pt idx="260">
                  <c:v>0.4</c:v>
                </c:pt>
                <c:pt idx="261">
                  <c:v>0.4</c:v>
                </c:pt>
                <c:pt idx="262">
                  <c:v>0.4</c:v>
                </c:pt>
                <c:pt idx="263">
                  <c:v>0.4</c:v>
                </c:pt>
                <c:pt idx="264">
                  <c:v>0.4</c:v>
                </c:pt>
                <c:pt idx="265">
                  <c:v>0.4</c:v>
                </c:pt>
                <c:pt idx="266">
                  <c:v>0.4</c:v>
                </c:pt>
                <c:pt idx="267">
                  <c:v>0.4</c:v>
                </c:pt>
                <c:pt idx="268">
                  <c:v>0.4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0.2</c:v>
                </c:pt>
                <c:pt idx="290">
                  <c:v>0.4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41-8744-8D81-3677D733F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788304"/>
        <c:axId val="1"/>
      </c:scatterChart>
      <c:valAx>
        <c:axId val="40878830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7883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-12.420063111230721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-11.64614099429652</c:v>
                </c:pt>
                <c:pt idx="257">
                  <c:v>-10.020251608478432</c:v>
                </c:pt>
                <c:pt idx="258">
                  <c:v>-8.8608866490478242</c:v>
                </c:pt>
                <c:pt idx="259">
                  <c:v>-9.9771141486341577</c:v>
                </c:pt>
                <c:pt idx="260">
                  <c:v>-10.159953947063775</c:v>
                </c:pt>
                <c:pt idx="261">
                  <c:v>-8.9707618058008212</c:v>
                </c:pt>
                <c:pt idx="262">
                  <c:v>-9.5664439739636791</c:v>
                </c:pt>
                <c:pt idx="263">
                  <c:v>-9.4000301526371395</c:v>
                </c:pt>
                <c:pt idx="264">
                  <c:v>-7.6929998788982363</c:v>
                </c:pt>
                <c:pt idx="265">
                  <c:v>-8.2110156131823935</c:v>
                </c:pt>
                <c:pt idx="266">
                  <c:v>-9.8063532464127654</c:v>
                </c:pt>
                <c:pt idx="267">
                  <c:v>-8.4856020608898675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-8.6577622983738873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</c:v>
                </c:pt>
                <c:pt idx="43">
                  <c:v>1.5</c:v>
                </c:pt>
                <c:pt idx="44">
                  <c:v>2.2000000000000002</c:v>
                </c:pt>
                <c:pt idx="45">
                  <c:v>2.7</c:v>
                </c:pt>
                <c:pt idx="46">
                  <c:v>3.1</c:v>
                </c:pt>
                <c:pt idx="47">
                  <c:v>3.5</c:v>
                </c:pt>
                <c:pt idx="48">
                  <c:v>3.3</c:v>
                </c:pt>
                <c:pt idx="49">
                  <c:v>4</c:v>
                </c:pt>
                <c:pt idx="50">
                  <c:v>5.5</c:v>
                </c:pt>
                <c:pt idx="51">
                  <c:v>6.2</c:v>
                </c:pt>
                <c:pt idx="52">
                  <c:v>7.5</c:v>
                </c:pt>
                <c:pt idx="53">
                  <c:v>8.4</c:v>
                </c:pt>
                <c:pt idx="54">
                  <c:v>9.6999999999999993</c:v>
                </c:pt>
                <c:pt idx="55">
                  <c:v>9.8000000000000007</c:v>
                </c:pt>
                <c:pt idx="56">
                  <c:v>11.3</c:v>
                </c:pt>
                <c:pt idx="57">
                  <c:v>12.6</c:v>
                </c:pt>
                <c:pt idx="58">
                  <c:v>13.5</c:v>
                </c:pt>
                <c:pt idx="59">
                  <c:v>13.8</c:v>
                </c:pt>
                <c:pt idx="60">
                  <c:v>15.5</c:v>
                </c:pt>
                <c:pt idx="61">
                  <c:v>16</c:v>
                </c:pt>
                <c:pt idx="62">
                  <c:v>18</c:v>
                </c:pt>
                <c:pt idx="63">
                  <c:v>17.7</c:v>
                </c:pt>
                <c:pt idx="64">
                  <c:v>19.3</c:v>
                </c:pt>
                <c:pt idx="65">
                  <c:v>20.2</c:v>
                </c:pt>
                <c:pt idx="66">
                  <c:v>21.5</c:v>
                </c:pt>
                <c:pt idx="67">
                  <c:v>21.9</c:v>
                </c:pt>
                <c:pt idx="68">
                  <c:v>23.9</c:v>
                </c:pt>
                <c:pt idx="69">
                  <c:v>24</c:v>
                </c:pt>
                <c:pt idx="70">
                  <c:v>25.1</c:v>
                </c:pt>
                <c:pt idx="71">
                  <c:v>26.6</c:v>
                </c:pt>
                <c:pt idx="72">
                  <c:v>27.5</c:v>
                </c:pt>
                <c:pt idx="73">
                  <c:v>28.6</c:v>
                </c:pt>
                <c:pt idx="74">
                  <c:v>29.3</c:v>
                </c:pt>
                <c:pt idx="75">
                  <c:v>31.1</c:v>
                </c:pt>
                <c:pt idx="76">
                  <c:v>31.1</c:v>
                </c:pt>
                <c:pt idx="77">
                  <c:v>33</c:v>
                </c:pt>
                <c:pt idx="78">
                  <c:v>33.1</c:v>
                </c:pt>
                <c:pt idx="79">
                  <c:v>35.299999999999997</c:v>
                </c:pt>
                <c:pt idx="80">
                  <c:v>35.700000000000003</c:v>
                </c:pt>
                <c:pt idx="81">
                  <c:v>36.799999999999997</c:v>
                </c:pt>
                <c:pt idx="82">
                  <c:v>37.700000000000003</c:v>
                </c:pt>
                <c:pt idx="83">
                  <c:v>39.299999999999997</c:v>
                </c:pt>
                <c:pt idx="84">
                  <c:v>39.5</c:v>
                </c:pt>
                <c:pt idx="85">
                  <c:v>41.7</c:v>
                </c:pt>
                <c:pt idx="86">
                  <c:v>41.3</c:v>
                </c:pt>
                <c:pt idx="87">
                  <c:v>43.5</c:v>
                </c:pt>
                <c:pt idx="88">
                  <c:v>43.5</c:v>
                </c:pt>
                <c:pt idx="89">
                  <c:v>45.2</c:v>
                </c:pt>
                <c:pt idx="90">
                  <c:v>46.1</c:v>
                </c:pt>
                <c:pt idx="91">
                  <c:v>47</c:v>
                </c:pt>
                <c:pt idx="92">
                  <c:v>48.4</c:v>
                </c:pt>
                <c:pt idx="93">
                  <c:v>49.2</c:v>
                </c:pt>
                <c:pt idx="94">
                  <c:v>50.4</c:v>
                </c:pt>
                <c:pt idx="95">
                  <c:v>50.8</c:v>
                </c:pt>
                <c:pt idx="96">
                  <c:v>53</c:v>
                </c:pt>
                <c:pt idx="97">
                  <c:v>52.5</c:v>
                </c:pt>
                <c:pt idx="98">
                  <c:v>54.6</c:v>
                </c:pt>
                <c:pt idx="99">
                  <c:v>55.4</c:v>
                </c:pt>
                <c:pt idx="100">
                  <c:v>56.3</c:v>
                </c:pt>
                <c:pt idx="101">
                  <c:v>57.2</c:v>
                </c:pt>
                <c:pt idx="102">
                  <c:v>59</c:v>
                </c:pt>
                <c:pt idx="103">
                  <c:v>59</c:v>
                </c:pt>
                <c:pt idx="104">
                  <c:v>60.6</c:v>
                </c:pt>
                <c:pt idx="105">
                  <c:v>61.2</c:v>
                </c:pt>
                <c:pt idx="106">
                  <c:v>62.8</c:v>
                </c:pt>
                <c:pt idx="107">
                  <c:v>63.4</c:v>
                </c:pt>
                <c:pt idx="108">
                  <c:v>65</c:v>
                </c:pt>
                <c:pt idx="109">
                  <c:v>64.8</c:v>
                </c:pt>
                <c:pt idx="110">
                  <c:v>67.2</c:v>
                </c:pt>
                <c:pt idx="111">
                  <c:v>67.2</c:v>
                </c:pt>
                <c:pt idx="112">
                  <c:v>69.400000000000006</c:v>
                </c:pt>
                <c:pt idx="113">
                  <c:v>69</c:v>
                </c:pt>
                <c:pt idx="114">
                  <c:v>70.8</c:v>
                </c:pt>
                <c:pt idx="115">
                  <c:v>71.8</c:v>
                </c:pt>
                <c:pt idx="116">
                  <c:v>72.5</c:v>
                </c:pt>
                <c:pt idx="117">
                  <c:v>74.099999999999994</c:v>
                </c:pt>
                <c:pt idx="118">
                  <c:v>74.5</c:v>
                </c:pt>
                <c:pt idx="119">
                  <c:v>75.900000000000006</c:v>
                </c:pt>
                <c:pt idx="120">
                  <c:v>77</c:v>
                </c:pt>
                <c:pt idx="121">
                  <c:v>77.2</c:v>
                </c:pt>
                <c:pt idx="122">
                  <c:v>79.400000000000006</c:v>
                </c:pt>
                <c:pt idx="123">
                  <c:v>79.400000000000006</c:v>
                </c:pt>
                <c:pt idx="124">
                  <c:v>81.2</c:v>
                </c:pt>
                <c:pt idx="125">
                  <c:v>81</c:v>
                </c:pt>
                <c:pt idx="126">
                  <c:v>83.8</c:v>
                </c:pt>
                <c:pt idx="127">
                  <c:v>82.7</c:v>
                </c:pt>
                <c:pt idx="128">
                  <c:v>85.6</c:v>
                </c:pt>
                <c:pt idx="129">
                  <c:v>85.6</c:v>
                </c:pt>
                <c:pt idx="130">
                  <c:v>86.3</c:v>
                </c:pt>
                <c:pt idx="131">
                  <c:v>88.1</c:v>
                </c:pt>
                <c:pt idx="132">
                  <c:v>88.7</c:v>
                </c:pt>
                <c:pt idx="133">
                  <c:v>89.6</c:v>
                </c:pt>
                <c:pt idx="134">
                  <c:v>91.1</c:v>
                </c:pt>
                <c:pt idx="135">
                  <c:v>91.1</c:v>
                </c:pt>
                <c:pt idx="136">
                  <c:v>94</c:v>
                </c:pt>
                <c:pt idx="137">
                  <c:v>93.1</c:v>
                </c:pt>
                <c:pt idx="138">
                  <c:v>94.3</c:v>
                </c:pt>
                <c:pt idx="139">
                  <c:v>96.2</c:v>
                </c:pt>
                <c:pt idx="140">
                  <c:v>96.7</c:v>
                </c:pt>
                <c:pt idx="141">
                  <c:v>97.8</c:v>
                </c:pt>
                <c:pt idx="142">
                  <c:v>98.7</c:v>
                </c:pt>
                <c:pt idx="143">
                  <c:v>100</c:v>
                </c:pt>
                <c:pt idx="144">
                  <c:v>100.9</c:v>
                </c:pt>
                <c:pt idx="145">
                  <c:v>101.1</c:v>
                </c:pt>
                <c:pt idx="146">
                  <c:v>103.3</c:v>
                </c:pt>
                <c:pt idx="147">
                  <c:v>103.6</c:v>
                </c:pt>
                <c:pt idx="148">
                  <c:v>105.1</c:v>
                </c:pt>
                <c:pt idx="149">
                  <c:v>104.5</c:v>
                </c:pt>
                <c:pt idx="150">
                  <c:v>104.5</c:v>
                </c:pt>
                <c:pt idx="151">
                  <c:v>102.9</c:v>
                </c:pt>
                <c:pt idx="152">
                  <c:v>102.5</c:v>
                </c:pt>
                <c:pt idx="153">
                  <c:v>101.6</c:v>
                </c:pt>
                <c:pt idx="154">
                  <c:v>101.4</c:v>
                </c:pt>
                <c:pt idx="155">
                  <c:v>99.1</c:v>
                </c:pt>
                <c:pt idx="156">
                  <c:v>100</c:v>
                </c:pt>
                <c:pt idx="157">
                  <c:v>97.6</c:v>
                </c:pt>
                <c:pt idx="158">
                  <c:v>96.7</c:v>
                </c:pt>
                <c:pt idx="159">
                  <c:v>96.5</c:v>
                </c:pt>
                <c:pt idx="160">
                  <c:v>95.3</c:v>
                </c:pt>
                <c:pt idx="161">
                  <c:v>94.5</c:v>
                </c:pt>
                <c:pt idx="162">
                  <c:v>93.2</c:v>
                </c:pt>
                <c:pt idx="163">
                  <c:v>92.7</c:v>
                </c:pt>
                <c:pt idx="164">
                  <c:v>91.2</c:v>
                </c:pt>
                <c:pt idx="165">
                  <c:v>90.9</c:v>
                </c:pt>
                <c:pt idx="166">
                  <c:v>89.6</c:v>
                </c:pt>
                <c:pt idx="167">
                  <c:v>88.5</c:v>
                </c:pt>
                <c:pt idx="168">
                  <c:v>88.1</c:v>
                </c:pt>
                <c:pt idx="169">
                  <c:v>87.1</c:v>
                </c:pt>
                <c:pt idx="170">
                  <c:v>86</c:v>
                </c:pt>
                <c:pt idx="171">
                  <c:v>85.2</c:v>
                </c:pt>
                <c:pt idx="172">
                  <c:v>83.8</c:v>
                </c:pt>
                <c:pt idx="173">
                  <c:v>83.2</c:v>
                </c:pt>
                <c:pt idx="174">
                  <c:v>82.5</c:v>
                </c:pt>
                <c:pt idx="175">
                  <c:v>80.900000000000006</c:v>
                </c:pt>
                <c:pt idx="176">
                  <c:v>80.7</c:v>
                </c:pt>
                <c:pt idx="177">
                  <c:v>78.7</c:v>
                </c:pt>
                <c:pt idx="178">
                  <c:v>78.5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76.3</c:v>
                </c:pt>
                <c:pt idx="182">
                  <c:v>74.3</c:v>
                </c:pt>
                <c:pt idx="183">
                  <c:v>73.900000000000006</c:v>
                </c:pt>
                <c:pt idx="184">
                  <c:v>72.7</c:v>
                </c:pt>
                <c:pt idx="185">
                  <c:v>71.8</c:v>
                </c:pt>
                <c:pt idx="186">
                  <c:v>70.8</c:v>
                </c:pt>
                <c:pt idx="187">
                  <c:v>70.3</c:v>
                </c:pt>
                <c:pt idx="188">
                  <c:v>68.7</c:v>
                </c:pt>
                <c:pt idx="189">
                  <c:v>68.7</c:v>
                </c:pt>
                <c:pt idx="190">
                  <c:v>66.8</c:v>
                </c:pt>
                <c:pt idx="191">
                  <c:v>65.900000000000006</c:v>
                </c:pt>
                <c:pt idx="192">
                  <c:v>65.400000000000006</c:v>
                </c:pt>
                <c:pt idx="193">
                  <c:v>64.099999999999994</c:v>
                </c:pt>
                <c:pt idx="194">
                  <c:v>63.2</c:v>
                </c:pt>
                <c:pt idx="195">
                  <c:v>62.8</c:v>
                </c:pt>
                <c:pt idx="196">
                  <c:v>61</c:v>
                </c:pt>
                <c:pt idx="197">
                  <c:v>60.6</c:v>
                </c:pt>
                <c:pt idx="198">
                  <c:v>59.2</c:v>
                </c:pt>
                <c:pt idx="199">
                  <c:v>58.8</c:v>
                </c:pt>
                <c:pt idx="200">
                  <c:v>57.4</c:v>
                </c:pt>
                <c:pt idx="201">
                  <c:v>57</c:v>
                </c:pt>
                <c:pt idx="202">
                  <c:v>55</c:v>
                </c:pt>
                <c:pt idx="203">
                  <c:v>55.2</c:v>
                </c:pt>
                <c:pt idx="204">
                  <c:v>53.9</c:v>
                </c:pt>
                <c:pt idx="205">
                  <c:v>52.5</c:v>
                </c:pt>
                <c:pt idx="206">
                  <c:v>51.7</c:v>
                </c:pt>
                <c:pt idx="207">
                  <c:v>51.2</c:v>
                </c:pt>
                <c:pt idx="208">
                  <c:v>49.2</c:v>
                </c:pt>
                <c:pt idx="209">
                  <c:v>49.7</c:v>
                </c:pt>
                <c:pt idx="210">
                  <c:v>47.4</c:v>
                </c:pt>
                <c:pt idx="211">
                  <c:v>47.4</c:v>
                </c:pt>
                <c:pt idx="212">
                  <c:v>45.7</c:v>
                </c:pt>
                <c:pt idx="213">
                  <c:v>45.7</c:v>
                </c:pt>
                <c:pt idx="214">
                  <c:v>43.9</c:v>
                </c:pt>
                <c:pt idx="215">
                  <c:v>43.2</c:v>
                </c:pt>
                <c:pt idx="216">
                  <c:v>42.4</c:v>
                </c:pt>
                <c:pt idx="217">
                  <c:v>41.5</c:v>
                </c:pt>
                <c:pt idx="218">
                  <c:v>39.9</c:v>
                </c:pt>
                <c:pt idx="219">
                  <c:v>39</c:v>
                </c:pt>
                <c:pt idx="220">
                  <c:v>38.799999999999997</c:v>
                </c:pt>
                <c:pt idx="221">
                  <c:v>37.299999999999997</c:v>
                </c:pt>
                <c:pt idx="222">
                  <c:v>37</c:v>
                </c:pt>
                <c:pt idx="223">
                  <c:v>35.5</c:v>
                </c:pt>
                <c:pt idx="224">
                  <c:v>34.1</c:v>
                </c:pt>
                <c:pt idx="225">
                  <c:v>34.200000000000003</c:v>
                </c:pt>
                <c:pt idx="226">
                  <c:v>31.9</c:v>
                </c:pt>
                <c:pt idx="227">
                  <c:v>32.200000000000003</c:v>
                </c:pt>
                <c:pt idx="228">
                  <c:v>30.4</c:v>
                </c:pt>
                <c:pt idx="229">
                  <c:v>29.5</c:v>
                </c:pt>
                <c:pt idx="230">
                  <c:v>29.3</c:v>
                </c:pt>
                <c:pt idx="231">
                  <c:v>27.1</c:v>
                </c:pt>
                <c:pt idx="232">
                  <c:v>27</c:v>
                </c:pt>
                <c:pt idx="233">
                  <c:v>25.7</c:v>
                </c:pt>
                <c:pt idx="234">
                  <c:v>25.1</c:v>
                </c:pt>
                <c:pt idx="235">
                  <c:v>24</c:v>
                </c:pt>
                <c:pt idx="236">
                  <c:v>22.8</c:v>
                </c:pt>
                <c:pt idx="237">
                  <c:v>21.7</c:v>
                </c:pt>
                <c:pt idx="238">
                  <c:v>21.3</c:v>
                </c:pt>
                <c:pt idx="239">
                  <c:v>19.7</c:v>
                </c:pt>
                <c:pt idx="240">
                  <c:v>18.399999999999999</c:v>
                </c:pt>
                <c:pt idx="241">
                  <c:v>17.100000000000001</c:v>
                </c:pt>
                <c:pt idx="242">
                  <c:v>16.600000000000001</c:v>
                </c:pt>
                <c:pt idx="243">
                  <c:v>15.5</c:v>
                </c:pt>
                <c:pt idx="244">
                  <c:v>14.9</c:v>
                </c:pt>
                <c:pt idx="245">
                  <c:v>13.7</c:v>
                </c:pt>
                <c:pt idx="246">
                  <c:v>12.6</c:v>
                </c:pt>
                <c:pt idx="247">
                  <c:v>12.2</c:v>
                </c:pt>
                <c:pt idx="248">
                  <c:v>10</c:v>
                </c:pt>
                <c:pt idx="249">
                  <c:v>10</c:v>
                </c:pt>
                <c:pt idx="250">
                  <c:v>8.9</c:v>
                </c:pt>
                <c:pt idx="251">
                  <c:v>7.8</c:v>
                </c:pt>
                <c:pt idx="252">
                  <c:v>7.3</c:v>
                </c:pt>
                <c:pt idx="253">
                  <c:v>5.3</c:v>
                </c:pt>
                <c:pt idx="254">
                  <c:v>3.5</c:v>
                </c:pt>
                <c:pt idx="255">
                  <c:v>2.4</c:v>
                </c:pt>
                <c:pt idx="256">
                  <c:v>0.4</c:v>
                </c:pt>
                <c:pt idx="257">
                  <c:v>0.4</c:v>
                </c:pt>
                <c:pt idx="258">
                  <c:v>0.4</c:v>
                </c:pt>
                <c:pt idx="259">
                  <c:v>0.4</c:v>
                </c:pt>
                <c:pt idx="260">
                  <c:v>0.4</c:v>
                </c:pt>
                <c:pt idx="261">
                  <c:v>0.4</c:v>
                </c:pt>
                <c:pt idx="262">
                  <c:v>0.4</c:v>
                </c:pt>
                <c:pt idx="263">
                  <c:v>0.4</c:v>
                </c:pt>
                <c:pt idx="264">
                  <c:v>0.4</c:v>
                </c:pt>
                <c:pt idx="265">
                  <c:v>0.4</c:v>
                </c:pt>
                <c:pt idx="266">
                  <c:v>0.4</c:v>
                </c:pt>
                <c:pt idx="267">
                  <c:v>0.4</c:v>
                </c:pt>
                <c:pt idx="268">
                  <c:v>0.4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0.2</c:v>
                </c:pt>
                <c:pt idx="290">
                  <c:v>0.4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EC-D044-AF72-9DDE14EF4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500656"/>
        <c:axId val="1"/>
      </c:scatterChart>
      <c:valAx>
        <c:axId val="408500656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50065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0.50590471100000001</c:v>
                </c:pt>
                <c:pt idx="43">
                  <c:v>0.70645556199999993</c:v>
                </c:pt>
                <c:pt idx="44">
                  <c:v>0.72574183250000002</c:v>
                </c:pt>
                <c:pt idx="45">
                  <c:v>0.72568380249999997</c:v>
                </c:pt>
                <c:pt idx="46">
                  <c:v>0.71272777599999992</c:v>
                </c:pt>
                <c:pt idx="47">
                  <c:v>0.71934029449999992</c:v>
                </c:pt>
                <c:pt idx="48">
                  <c:v>0.72149113499999995</c:v>
                </c:pt>
                <c:pt idx="49">
                  <c:v>0.71408692149999997</c:v>
                </c:pt>
                <c:pt idx="50">
                  <c:v>0.72567882849999998</c:v>
                </c:pt>
                <c:pt idx="51">
                  <c:v>0.715566272</c:v>
                </c:pt>
                <c:pt idx="52">
                  <c:v>0.72233215549999996</c:v>
                </c:pt>
                <c:pt idx="53">
                  <c:v>0.73532382900000004</c:v>
                </c:pt>
                <c:pt idx="54">
                  <c:v>0.72401295300000001</c:v>
                </c:pt>
                <c:pt idx="55">
                  <c:v>0.73250025499999993</c:v>
                </c:pt>
                <c:pt idx="56">
                  <c:v>0.71649723899999995</c:v>
                </c:pt>
                <c:pt idx="57">
                  <c:v>0.72087435899999996</c:v>
                </c:pt>
                <c:pt idx="58">
                  <c:v>0.73916126999999998</c:v>
                </c:pt>
                <c:pt idx="59">
                  <c:v>0.72301234999999997</c:v>
                </c:pt>
                <c:pt idx="60">
                  <c:v>0.75552573000000001</c:v>
                </c:pt>
                <c:pt idx="61">
                  <c:v>0.80129399099999998</c:v>
                </c:pt>
                <c:pt idx="62">
                  <c:v>0.8915078434999999</c:v>
                </c:pt>
                <c:pt idx="63">
                  <c:v>0.91800890099999999</c:v>
                </c:pt>
                <c:pt idx="64">
                  <c:v>0.9685625645</c:v>
                </c:pt>
                <c:pt idx="65">
                  <c:v>0.97788839999999999</c:v>
                </c:pt>
                <c:pt idx="66">
                  <c:v>0.95040414849999988</c:v>
                </c:pt>
                <c:pt idx="67">
                  <c:v>0.92243327399999997</c:v>
                </c:pt>
                <c:pt idx="68">
                  <c:v>0.94212160950000001</c:v>
                </c:pt>
                <c:pt idx="69">
                  <c:v>0.90838462549999999</c:v>
                </c:pt>
                <c:pt idx="70">
                  <c:v>0.86215336799999998</c:v>
                </c:pt>
                <c:pt idx="71">
                  <c:v>0.80429911599999993</c:v>
                </c:pt>
                <c:pt idx="72">
                  <c:v>0.77308560800000004</c:v>
                </c:pt>
                <c:pt idx="73">
                  <c:v>0.77177330099999997</c:v>
                </c:pt>
                <c:pt idx="74">
                  <c:v>0.74842990449999991</c:v>
                </c:pt>
                <c:pt idx="75">
                  <c:v>0.72646472049999999</c:v>
                </c:pt>
                <c:pt idx="76">
                  <c:v>0.74317570249999998</c:v>
                </c:pt>
                <c:pt idx="77">
                  <c:v>0.71347221799999994</c:v>
                </c:pt>
                <c:pt idx="78">
                  <c:v>0.69797364849999999</c:v>
                </c:pt>
                <c:pt idx="79">
                  <c:v>0.68216586199999996</c:v>
                </c:pt>
                <c:pt idx="80">
                  <c:v>0.64766371099999998</c:v>
                </c:pt>
                <c:pt idx="81">
                  <c:v>0.63077366499999998</c:v>
                </c:pt>
                <c:pt idx="82">
                  <c:v>0.59543878350000001</c:v>
                </c:pt>
                <c:pt idx="83">
                  <c:v>0.59005318499999992</c:v>
                </c:pt>
                <c:pt idx="84">
                  <c:v>0.58052880399999995</c:v>
                </c:pt>
                <c:pt idx="85">
                  <c:v>0.55514440949999999</c:v>
                </c:pt>
                <c:pt idx="86">
                  <c:v>0.54728714749999996</c:v>
                </c:pt>
                <c:pt idx="87">
                  <c:v>0.49225356799999997</c:v>
                </c:pt>
                <c:pt idx="88">
                  <c:v>0.45545550150000003</c:v>
                </c:pt>
                <c:pt idx="89">
                  <c:v>0.40412506500000001</c:v>
                </c:pt>
                <c:pt idx="90">
                  <c:v>0.347393279</c:v>
                </c:pt>
                <c:pt idx="91">
                  <c:v>0.30585664849999999</c:v>
                </c:pt>
                <c:pt idx="92">
                  <c:v>0.29096034749999999</c:v>
                </c:pt>
                <c:pt idx="93">
                  <c:v>0.27463153449999994</c:v>
                </c:pt>
                <c:pt idx="94">
                  <c:v>0.2770638205</c:v>
                </c:pt>
                <c:pt idx="95">
                  <c:v>0.22439413449999998</c:v>
                </c:pt>
                <c:pt idx="96">
                  <c:v>0.237751397</c:v>
                </c:pt>
                <c:pt idx="97">
                  <c:v>0.22391082749999999</c:v>
                </c:pt>
                <c:pt idx="98">
                  <c:v>0.20706761999999998</c:v>
                </c:pt>
                <c:pt idx="99">
                  <c:v>0.19844602</c:v>
                </c:pt>
                <c:pt idx="100">
                  <c:v>0.160891491</c:v>
                </c:pt>
                <c:pt idx="101">
                  <c:v>0.14355875899999998</c:v>
                </c:pt>
                <c:pt idx="102">
                  <c:v>0.12998512749999999</c:v>
                </c:pt>
                <c:pt idx="103">
                  <c:v>0.12069784049999999</c:v>
                </c:pt>
                <c:pt idx="104">
                  <c:v>0.11605088099999999</c:v>
                </c:pt>
                <c:pt idx="105">
                  <c:v>0.1069090835</c:v>
                </c:pt>
                <c:pt idx="106">
                  <c:v>0.10167726449999999</c:v>
                </c:pt>
                <c:pt idx="107">
                  <c:v>0.10454477550000001</c:v>
                </c:pt>
                <c:pt idx="108">
                  <c:v>0.1006406</c:v>
                </c:pt>
                <c:pt idx="109">
                  <c:v>0.10024931199999999</c:v>
                </c:pt>
                <c:pt idx="110">
                  <c:v>9.7803761999999989E-2</c:v>
                </c:pt>
                <c:pt idx="111">
                  <c:v>9.7138903999999998E-2</c:v>
                </c:pt>
                <c:pt idx="112">
                  <c:v>9.4163622999999988E-2</c:v>
                </c:pt>
                <c:pt idx="113">
                  <c:v>9.0880368500000003E-2</c:v>
                </c:pt>
                <c:pt idx="114">
                  <c:v>9.1240568999999994E-2</c:v>
                </c:pt>
                <c:pt idx="115">
                  <c:v>8.6557547999999998E-2</c:v>
                </c:pt>
                <c:pt idx="116">
                  <c:v>8.6337863000000001E-2</c:v>
                </c:pt>
                <c:pt idx="117">
                  <c:v>8.5277157499999992E-2</c:v>
                </c:pt>
                <c:pt idx="118">
                  <c:v>8.6378483999999991E-2</c:v>
                </c:pt>
                <c:pt idx="119">
                  <c:v>7.9174473999999995E-2</c:v>
                </c:pt>
                <c:pt idx="120">
                  <c:v>7.3604423000000002E-2</c:v>
                </c:pt>
                <c:pt idx="121">
                  <c:v>6.9484293000000003E-2</c:v>
                </c:pt>
                <c:pt idx="122">
                  <c:v>6.9068963999999997E-2</c:v>
                </c:pt>
                <c:pt idx="123">
                  <c:v>6.9991226500000003E-2</c:v>
                </c:pt>
                <c:pt idx="124">
                  <c:v>6.5921251E-2</c:v>
                </c:pt>
                <c:pt idx="125">
                  <c:v>6.2741621499999997E-2</c:v>
                </c:pt>
                <c:pt idx="126">
                  <c:v>6.2546391999999992E-2</c:v>
                </c:pt>
                <c:pt idx="127">
                  <c:v>5.7600578E-2</c:v>
                </c:pt>
                <c:pt idx="128">
                  <c:v>5.92490445E-2</c:v>
                </c:pt>
                <c:pt idx="129">
                  <c:v>5.2052080999999993E-2</c:v>
                </c:pt>
                <c:pt idx="130">
                  <c:v>4.8859187499999998E-2</c:v>
                </c:pt>
                <c:pt idx="131">
                  <c:v>5.1901617499999997E-2</c:v>
                </c:pt>
                <c:pt idx="132">
                  <c:v>5.0993447999999997E-2</c:v>
                </c:pt>
                <c:pt idx="133">
                  <c:v>5.1429916499999999E-2</c:v>
                </c:pt>
                <c:pt idx="134">
                  <c:v>4.5075631499999998E-2</c:v>
                </c:pt>
                <c:pt idx="135">
                  <c:v>4.4057204999999995E-2</c:v>
                </c:pt>
                <c:pt idx="136">
                  <c:v>4.3630684499999996E-2</c:v>
                </c:pt>
                <c:pt idx="137">
                  <c:v>4.5104646499999998E-2</c:v>
                </c:pt>
                <c:pt idx="138">
                  <c:v>4.4029018999999996E-2</c:v>
                </c:pt>
                <c:pt idx="139">
                  <c:v>-999</c:v>
                </c:pt>
                <c:pt idx="140">
                  <c:v>3.8600312499999997E-2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3.9360505499999997E-2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4.3512551999999996E-2</c:v>
                </c:pt>
                <c:pt idx="161">
                  <c:v>4.4509010000000002E-2</c:v>
                </c:pt>
                <c:pt idx="162">
                  <c:v>4.4349427500000003E-2</c:v>
                </c:pt>
                <c:pt idx="163">
                  <c:v>4.5768260999999998E-2</c:v>
                </c:pt>
                <c:pt idx="164">
                  <c:v>-999</c:v>
                </c:pt>
                <c:pt idx="165">
                  <c:v>-999</c:v>
                </c:pt>
                <c:pt idx="166">
                  <c:v>4.6424E-2</c:v>
                </c:pt>
                <c:pt idx="167">
                  <c:v>4.9289438499999998E-2</c:v>
                </c:pt>
                <c:pt idx="168">
                  <c:v>5.1914052499999995E-2</c:v>
                </c:pt>
                <c:pt idx="169">
                  <c:v>5.0330662499999998E-2</c:v>
                </c:pt>
                <c:pt idx="170">
                  <c:v>5.2560672499999996E-2</c:v>
                </c:pt>
                <c:pt idx="171">
                  <c:v>5.5688903999999997E-2</c:v>
                </c:pt>
                <c:pt idx="172">
                  <c:v>5.7643685999999993E-2</c:v>
                </c:pt>
                <c:pt idx="173">
                  <c:v>5.7596432999999995E-2</c:v>
                </c:pt>
                <c:pt idx="174">
                  <c:v>6.2603178499999995E-2</c:v>
                </c:pt>
                <c:pt idx="175">
                  <c:v>6.3168141999999997E-2</c:v>
                </c:pt>
                <c:pt idx="176">
                  <c:v>6.6641651999999996E-2</c:v>
                </c:pt>
                <c:pt idx="177">
                  <c:v>6.8802025999999988E-2</c:v>
                </c:pt>
                <c:pt idx="178">
                  <c:v>7.0115991000000003E-2</c:v>
                </c:pt>
                <c:pt idx="179">
                  <c:v>7.1914921000000007E-2</c:v>
                </c:pt>
                <c:pt idx="180">
                  <c:v>7.6932443499999989E-2</c:v>
                </c:pt>
                <c:pt idx="181">
                  <c:v>8.7488515000000003E-2</c:v>
                </c:pt>
                <c:pt idx="182">
                  <c:v>8.4345361499999993E-2</c:v>
                </c:pt>
                <c:pt idx="183">
                  <c:v>8.5619119999999993E-2</c:v>
                </c:pt>
                <c:pt idx="184">
                  <c:v>8.7954827499999999E-2</c:v>
                </c:pt>
                <c:pt idx="185">
                  <c:v>8.7170178999999987E-2</c:v>
                </c:pt>
                <c:pt idx="186">
                  <c:v>8.8012442999999996E-2</c:v>
                </c:pt>
                <c:pt idx="187">
                  <c:v>9.3398041500000001E-2</c:v>
                </c:pt>
                <c:pt idx="188">
                  <c:v>9.39642485E-2</c:v>
                </c:pt>
                <c:pt idx="189">
                  <c:v>9.6502231999999993E-2</c:v>
                </c:pt>
                <c:pt idx="190">
                  <c:v>9.8315255000000004E-2</c:v>
                </c:pt>
                <c:pt idx="191">
                  <c:v>9.4608381499999991E-2</c:v>
                </c:pt>
                <c:pt idx="192">
                  <c:v>0.1025377665</c:v>
                </c:pt>
                <c:pt idx="193">
                  <c:v>0.10484984749999998</c:v>
                </c:pt>
                <c:pt idx="194">
                  <c:v>0.10677893049999998</c:v>
                </c:pt>
                <c:pt idx="195">
                  <c:v>0.11528571399999998</c:v>
                </c:pt>
                <c:pt idx="196">
                  <c:v>0.1177217305</c:v>
                </c:pt>
                <c:pt idx="197">
                  <c:v>0.1301260575</c:v>
                </c:pt>
                <c:pt idx="198">
                  <c:v>0.1368442735</c:v>
                </c:pt>
                <c:pt idx="199">
                  <c:v>0.15287257399999998</c:v>
                </c:pt>
                <c:pt idx="200">
                  <c:v>0.15864075599999999</c:v>
                </c:pt>
                <c:pt idx="201">
                  <c:v>0.19251742650000001</c:v>
                </c:pt>
                <c:pt idx="202">
                  <c:v>0.206103493</c:v>
                </c:pt>
                <c:pt idx="203">
                  <c:v>0.24504120849999997</c:v>
                </c:pt>
                <c:pt idx="204">
                  <c:v>0.25444745699999999</c:v>
                </c:pt>
                <c:pt idx="205">
                  <c:v>0.264995653</c:v>
                </c:pt>
                <c:pt idx="206">
                  <c:v>0.27513805349999998</c:v>
                </c:pt>
                <c:pt idx="207">
                  <c:v>0.30076285800000002</c:v>
                </c:pt>
                <c:pt idx="208">
                  <c:v>0.29831399199999997</c:v>
                </c:pt>
                <c:pt idx="209">
                  <c:v>0.32424925700000001</c:v>
                </c:pt>
                <c:pt idx="210">
                  <c:v>0.33229428750000001</c:v>
                </c:pt>
                <c:pt idx="211">
                  <c:v>0.39625702599999996</c:v>
                </c:pt>
                <c:pt idx="212">
                  <c:v>0.37615211799999998</c:v>
                </c:pt>
                <c:pt idx="213">
                  <c:v>0.424877422</c:v>
                </c:pt>
                <c:pt idx="214">
                  <c:v>0.4360676785</c:v>
                </c:pt>
                <c:pt idx="215">
                  <c:v>0.45125744549999997</c:v>
                </c:pt>
                <c:pt idx="216">
                  <c:v>0.44759906849999997</c:v>
                </c:pt>
                <c:pt idx="217">
                  <c:v>0.50703422350000005</c:v>
                </c:pt>
                <c:pt idx="218">
                  <c:v>0.50766923749999993</c:v>
                </c:pt>
                <c:pt idx="219">
                  <c:v>0.50641164449999998</c:v>
                </c:pt>
                <c:pt idx="220">
                  <c:v>0.59350679899999992</c:v>
                </c:pt>
                <c:pt idx="221">
                  <c:v>0.64980377450000004</c:v>
                </c:pt>
                <c:pt idx="222">
                  <c:v>0.68638174149999998</c:v>
                </c:pt>
                <c:pt idx="223">
                  <c:v>0.68173809799999996</c:v>
                </c:pt>
                <c:pt idx="224">
                  <c:v>0.73238502399999994</c:v>
                </c:pt>
                <c:pt idx="225">
                  <c:v>0.75120083699999995</c:v>
                </c:pt>
                <c:pt idx="226">
                  <c:v>0.73272532849999994</c:v>
                </c:pt>
                <c:pt idx="227">
                  <c:v>0.80057317549999996</c:v>
                </c:pt>
                <c:pt idx="228">
                  <c:v>0.76807637549999996</c:v>
                </c:pt>
                <c:pt idx="229">
                  <c:v>0.80512977399999996</c:v>
                </c:pt>
                <c:pt idx="230">
                  <c:v>0.83990383699999993</c:v>
                </c:pt>
                <c:pt idx="231">
                  <c:v>0.8501730744999999</c:v>
                </c:pt>
                <c:pt idx="232">
                  <c:v>0.96932690249999987</c:v>
                </c:pt>
                <c:pt idx="233">
                  <c:v>0.96552220699999991</c:v>
                </c:pt>
                <c:pt idx="234">
                  <c:v>0.97880444499999986</c:v>
                </c:pt>
                <c:pt idx="235">
                  <c:v>1.0061933615</c:v>
                </c:pt>
                <c:pt idx="236">
                  <c:v>0.99318137749999991</c:v>
                </c:pt>
                <c:pt idx="237">
                  <c:v>0.99060774699999998</c:v>
                </c:pt>
                <c:pt idx="238">
                  <c:v>0.98049974999999989</c:v>
                </c:pt>
                <c:pt idx="239">
                  <c:v>0.79815871299999996</c:v>
                </c:pt>
                <c:pt idx="240">
                  <c:v>0.75554645499999995</c:v>
                </c:pt>
                <c:pt idx="241">
                  <c:v>0.74743883499999997</c:v>
                </c:pt>
                <c:pt idx="242">
                  <c:v>0.74743013049999996</c:v>
                </c:pt>
                <c:pt idx="243">
                  <c:v>0.7457447734999999</c:v>
                </c:pt>
                <c:pt idx="244">
                  <c:v>0.74859860599999994</c:v>
                </c:pt>
                <c:pt idx="245">
                  <c:v>0.74789022549999995</c:v>
                </c:pt>
                <c:pt idx="246">
                  <c:v>0.76756488249999999</c:v>
                </c:pt>
                <c:pt idx="247">
                  <c:v>0.76554751099999996</c:v>
                </c:pt>
                <c:pt idx="248">
                  <c:v>0.74056518150000006</c:v>
                </c:pt>
                <c:pt idx="249">
                  <c:v>0.73627137600000003</c:v>
                </c:pt>
                <c:pt idx="250">
                  <c:v>0.75190217100000001</c:v>
                </c:pt>
                <c:pt idx="251">
                  <c:v>0.74882989700000002</c:v>
                </c:pt>
                <c:pt idx="252">
                  <c:v>0.73932582650000001</c:v>
                </c:pt>
                <c:pt idx="253">
                  <c:v>0.726722125</c:v>
                </c:pt>
                <c:pt idx="254">
                  <c:v>0.75172973899999995</c:v>
                </c:pt>
                <c:pt idx="255">
                  <c:v>0.77224914700000002</c:v>
                </c:pt>
                <c:pt idx="256">
                  <c:v>0.46376664099999992</c:v>
                </c:pt>
                <c:pt idx="257">
                  <c:v>0.171436371</c:v>
                </c:pt>
                <c:pt idx="258">
                  <c:v>0.13941790399999998</c:v>
                </c:pt>
                <c:pt idx="259">
                  <c:v>0.12579743399999999</c:v>
                </c:pt>
                <c:pt idx="260">
                  <c:v>0.12345468</c:v>
                </c:pt>
                <c:pt idx="261">
                  <c:v>0.1109960535</c:v>
                </c:pt>
                <c:pt idx="262">
                  <c:v>0.19299493049999999</c:v>
                </c:pt>
                <c:pt idx="263">
                  <c:v>0.26290698750000002</c:v>
                </c:pt>
                <c:pt idx="264">
                  <c:v>0.11172640249999999</c:v>
                </c:pt>
                <c:pt idx="265">
                  <c:v>0.10347080599999998</c:v>
                </c:pt>
                <c:pt idx="266">
                  <c:v>0.11313943299999998</c:v>
                </c:pt>
                <c:pt idx="267">
                  <c:v>0.10416592249999999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0.13117391349999999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</c:v>
                </c:pt>
                <c:pt idx="43">
                  <c:v>1.5</c:v>
                </c:pt>
                <c:pt idx="44">
                  <c:v>2.2000000000000002</c:v>
                </c:pt>
                <c:pt idx="45">
                  <c:v>2.7</c:v>
                </c:pt>
                <c:pt idx="46">
                  <c:v>3.1</c:v>
                </c:pt>
                <c:pt idx="47">
                  <c:v>3.5</c:v>
                </c:pt>
                <c:pt idx="48">
                  <c:v>3.3</c:v>
                </c:pt>
                <c:pt idx="49">
                  <c:v>4</c:v>
                </c:pt>
                <c:pt idx="50">
                  <c:v>5.5</c:v>
                </c:pt>
                <c:pt idx="51">
                  <c:v>6.2</c:v>
                </c:pt>
                <c:pt idx="52">
                  <c:v>7.5</c:v>
                </c:pt>
                <c:pt idx="53">
                  <c:v>8.4</c:v>
                </c:pt>
                <c:pt idx="54">
                  <c:v>9.6999999999999993</c:v>
                </c:pt>
                <c:pt idx="55">
                  <c:v>9.8000000000000007</c:v>
                </c:pt>
                <c:pt idx="56">
                  <c:v>11.3</c:v>
                </c:pt>
                <c:pt idx="57">
                  <c:v>12.6</c:v>
                </c:pt>
                <c:pt idx="58">
                  <c:v>13.5</c:v>
                </c:pt>
                <c:pt idx="59">
                  <c:v>13.8</c:v>
                </c:pt>
                <c:pt idx="60">
                  <c:v>15.5</c:v>
                </c:pt>
                <c:pt idx="61">
                  <c:v>16</c:v>
                </c:pt>
                <c:pt idx="62">
                  <c:v>18</c:v>
                </c:pt>
                <c:pt idx="63">
                  <c:v>17.7</c:v>
                </c:pt>
                <c:pt idx="64">
                  <c:v>19.3</c:v>
                </c:pt>
                <c:pt idx="65">
                  <c:v>20.2</c:v>
                </c:pt>
                <c:pt idx="66">
                  <c:v>21.5</c:v>
                </c:pt>
                <c:pt idx="67">
                  <c:v>21.9</c:v>
                </c:pt>
                <c:pt idx="68">
                  <c:v>23.9</c:v>
                </c:pt>
                <c:pt idx="69">
                  <c:v>24</c:v>
                </c:pt>
                <c:pt idx="70">
                  <c:v>25.1</c:v>
                </c:pt>
                <c:pt idx="71">
                  <c:v>26.6</c:v>
                </c:pt>
                <c:pt idx="72">
                  <c:v>27.5</c:v>
                </c:pt>
                <c:pt idx="73">
                  <c:v>28.6</c:v>
                </c:pt>
                <c:pt idx="74">
                  <c:v>29.3</c:v>
                </c:pt>
                <c:pt idx="75">
                  <c:v>31.1</c:v>
                </c:pt>
                <c:pt idx="76">
                  <c:v>31.1</c:v>
                </c:pt>
                <c:pt idx="77">
                  <c:v>33</c:v>
                </c:pt>
                <c:pt idx="78">
                  <c:v>33.1</c:v>
                </c:pt>
                <c:pt idx="79">
                  <c:v>35.299999999999997</c:v>
                </c:pt>
                <c:pt idx="80">
                  <c:v>35.700000000000003</c:v>
                </c:pt>
                <c:pt idx="81">
                  <c:v>36.799999999999997</c:v>
                </c:pt>
                <c:pt idx="82">
                  <c:v>37.700000000000003</c:v>
                </c:pt>
                <c:pt idx="83">
                  <c:v>39.299999999999997</c:v>
                </c:pt>
                <c:pt idx="84">
                  <c:v>39.5</c:v>
                </c:pt>
                <c:pt idx="85">
                  <c:v>41.7</c:v>
                </c:pt>
                <c:pt idx="86">
                  <c:v>41.3</c:v>
                </c:pt>
                <c:pt idx="87">
                  <c:v>43.5</c:v>
                </c:pt>
                <c:pt idx="88">
                  <c:v>43.5</c:v>
                </c:pt>
                <c:pt idx="89">
                  <c:v>45.2</c:v>
                </c:pt>
                <c:pt idx="90">
                  <c:v>46.1</c:v>
                </c:pt>
                <c:pt idx="91">
                  <c:v>47</c:v>
                </c:pt>
                <c:pt idx="92">
                  <c:v>48.4</c:v>
                </c:pt>
                <c:pt idx="93">
                  <c:v>49.2</c:v>
                </c:pt>
                <c:pt idx="94">
                  <c:v>50.4</c:v>
                </c:pt>
                <c:pt idx="95">
                  <c:v>50.8</c:v>
                </c:pt>
                <c:pt idx="96">
                  <c:v>53</c:v>
                </c:pt>
                <c:pt idx="97">
                  <c:v>52.5</c:v>
                </c:pt>
                <c:pt idx="98">
                  <c:v>54.6</c:v>
                </c:pt>
                <c:pt idx="99">
                  <c:v>55.4</c:v>
                </c:pt>
                <c:pt idx="100">
                  <c:v>56.3</c:v>
                </c:pt>
                <c:pt idx="101">
                  <c:v>57.2</c:v>
                </c:pt>
                <c:pt idx="102">
                  <c:v>59</c:v>
                </c:pt>
                <c:pt idx="103">
                  <c:v>59</c:v>
                </c:pt>
                <c:pt idx="104">
                  <c:v>60.6</c:v>
                </c:pt>
                <c:pt idx="105">
                  <c:v>61.2</c:v>
                </c:pt>
                <c:pt idx="106">
                  <c:v>62.8</c:v>
                </c:pt>
                <c:pt idx="107">
                  <c:v>63.4</c:v>
                </c:pt>
                <c:pt idx="108">
                  <c:v>65</c:v>
                </c:pt>
                <c:pt idx="109">
                  <c:v>64.8</c:v>
                </c:pt>
                <c:pt idx="110">
                  <c:v>67.2</c:v>
                </c:pt>
                <c:pt idx="111">
                  <c:v>67.2</c:v>
                </c:pt>
                <c:pt idx="112">
                  <c:v>69.400000000000006</c:v>
                </c:pt>
                <c:pt idx="113">
                  <c:v>69</c:v>
                </c:pt>
                <c:pt idx="114">
                  <c:v>70.8</c:v>
                </c:pt>
                <c:pt idx="115">
                  <c:v>71.8</c:v>
                </c:pt>
                <c:pt idx="116">
                  <c:v>72.5</c:v>
                </c:pt>
                <c:pt idx="117">
                  <c:v>74.099999999999994</c:v>
                </c:pt>
                <c:pt idx="118">
                  <c:v>74.5</c:v>
                </c:pt>
                <c:pt idx="119">
                  <c:v>75.900000000000006</c:v>
                </c:pt>
                <c:pt idx="120">
                  <c:v>77</c:v>
                </c:pt>
                <c:pt idx="121">
                  <c:v>77.2</c:v>
                </c:pt>
                <c:pt idx="122">
                  <c:v>79.400000000000006</c:v>
                </c:pt>
                <c:pt idx="123">
                  <c:v>79.400000000000006</c:v>
                </c:pt>
                <c:pt idx="124">
                  <c:v>81.2</c:v>
                </c:pt>
                <c:pt idx="125">
                  <c:v>81</c:v>
                </c:pt>
                <c:pt idx="126">
                  <c:v>83.8</c:v>
                </c:pt>
                <c:pt idx="127">
                  <c:v>82.7</c:v>
                </c:pt>
                <c:pt idx="128">
                  <c:v>85.6</c:v>
                </c:pt>
                <c:pt idx="129">
                  <c:v>85.6</c:v>
                </c:pt>
                <c:pt idx="130">
                  <c:v>86.3</c:v>
                </c:pt>
                <c:pt idx="131">
                  <c:v>88.1</c:v>
                </c:pt>
                <c:pt idx="132">
                  <c:v>88.7</c:v>
                </c:pt>
                <c:pt idx="133">
                  <c:v>89.6</c:v>
                </c:pt>
                <c:pt idx="134">
                  <c:v>91.1</c:v>
                </c:pt>
                <c:pt idx="135">
                  <c:v>91.1</c:v>
                </c:pt>
                <c:pt idx="136">
                  <c:v>94</c:v>
                </c:pt>
                <c:pt idx="137">
                  <c:v>93.1</c:v>
                </c:pt>
                <c:pt idx="138">
                  <c:v>94.3</c:v>
                </c:pt>
                <c:pt idx="139">
                  <c:v>96.2</c:v>
                </c:pt>
                <c:pt idx="140">
                  <c:v>96.7</c:v>
                </c:pt>
                <c:pt idx="141">
                  <c:v>97.8</c:v>
                </c:pt>
                <c:pt idx="142">
                  <c:v>98.7</c:v>
                </c:pt>
                <c:pt idx="143">
                  <c:v>100</c:v>
                </c:pt>
                <c:pt idx="144">
                  <c:v>100.9</c:v>
                </c:pt>
                <c:pt idx="145">
                  <c:v>101.1</c:v>
                </c:pt>
                <c:pt idx="146">
                  <c:v>103.3</c:v>
                </c:pt>
                <c:pt idx="147">
                  <c:v>103.6</c:v>
                </c:pt>
                <c:pt idx="148">
                  <c:v>105.1</c:v>
                </c:pt>
                <c:pt idx="149">
                  <c:v>104.5</c:v>
                </c:pt>
                <c:pt idx="150">
                  <c:v>104.5</c:v>
                </c:pt>
                <c:pt idx="151">
                  <c:v>102.9</c:v>
                </c:pt>
                <c:pt idx="152">
                  <c:v>102.5</c:v>
                </c:pt>
                <c:pt idx="153">
                  <c:v>101.6</c:v>
                </c:pt>
                <c:pt idx="154">
                  <c:v>101.4</c:v>
                </c:pt>
                <c:pt idx="155">
                  <c:v>99.1</c:v>
                </c:pt>
                <c:pt idx="156">
                  <c:v>100</c:v>
                </c:pt>
                <c:pt idx="157">
                  <c:v>97.6</c:v>
                </c:pt>
                <c:pt idx="158">
                  <c:v>96.7</c:v>
                </c:pt>
                <c:pt idx="159">
                  <c:v>96.5</c:v>
                </c:pt>
                <c:pt idx="160">
                  <c:v>95.3</c:v>
                </c:pt>
                <c:pt idx="161">
                  <c:v>94.5</c:v>
                </c:pt>
                <c:pt idx="162">
                  <c:v>93.2</c:v>
                </c:pt>
                <c:pt idx="163">
                  <c:v>92.7</c:v>
                </c:pt>
                <c:pt idx="164">
                  <c:v>91.2</c:v>
                </c:pt>
                <c:pt idx="165">
                  <c:v>90.9</c:v>
                </c:pt>
                <c:pt idx="166">
                  <c:v>89.6</c:v>
                </c:pt>
                <c:pt idx="167">
                  <c:v>88.5</c:v>
                </c:pt>
                <c:pt idx="168">
                  <c:v>88.1</c:v>
                </c:pt>
                <c:pt idx="169">
                  <c:v>87.1</c:v>
                </c:pt>
                <c:pt idx="170">
                  <c:v>86</c:v>
                </c:pt>
                <c:pt idx="171">
                  <c:v>85.2</c:v>
                </c:pt>
                <c:pt idx="172">
                  <c:v>83.8</c:v>
                </c:pt>
                <c:pt idx="173">
                  <c:v>83.2</c:v>
                </c:pt>
                <c:pt idx="174">
                  <c:v>82.5</c:v>
                </c:pt>
                <c:pt idx="175">
                  <c:v>80.900000000000006</c:v>
                </c:pt>
                <c:pt idx="176">
                  <c:v>80.7</c:v>
                </c:pt>
                <c:pt idx="177">
                  <c:v>78.7</c:v>
                </c:pt>
                <c:pt idx="178">
                  <c:v>78.5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76.3</c:v>
                </c:pt>
                <c:pt idx="182">
                  <c:v>74.3</c:v>
                </c:pt>
                <c:pt idx="183">
                  <c:v>73.900000000000006</c:v>
                </c:pt>
                <c:pt idx="184">
                  <c:v>72.7</c:v>
                </c:pt>
                <c:pt idx="185">
                  <c:v>71.8</c:v>
                </c:pt>
                <c:pt idx="186">
                  <c:v>70.8</c:v>
                </c:pt>
                <c:pt idx="187">
                  <c:v>70.3</c:v>
                </c:pt>
                <c:pt idx="188">
                  <c:v>68.7</c:v>
                </c:pt>
                <c:pt idx="189">
                  <c:v>68.7</c:v>
                </c:pt>
                <c:pt idx="190">
                  <c:v>66.8</c:v>
                </c:pt>
                <c:pt idx="191">
                  <c:v>65.900000000000006</c:v>
                </c:pt>
                <c:pt idx="192">
                  <c:v>65.400000000000006</c:v>
                </c:pt>
                <c:pt idx="193">
                  <c:v>64.099999999999994</c:v>
                </c:pt>
                <c:pt idx="194">
                  <c:v>63.2</c:v>
                </c:pt>
                <c:pt idx="195">
                  <c:v>62.8</c:v>
                </c:pt>
                <c:pt idx="196">
                  <c:v>61</c:v>
                </c:pt>
                <c:pt idx="197">
                  <c:v>60.6</c:v>
                </c:pt>
                <c:pt idx="198">
                  <c:v>59.2</c:v>
                </c:pt>
                <c:pt idx="199">
                  <c:v>58.8</c:v>
                </c:pt>
                <c:pt idx="200">
                  <c:v>57.4</c:v>
                </c:pt>
                <c:pt idx="201">
                  <c:v>57</c:v>
                </c:pt>
                <c:pt idx="202">
                  <c:v>55</c:v>
                </c:pt>
                <c:pt idx="203">
                  <c:v>55.2</c:v>
                </c:pt>
                <c:pt idx="204">
                  <c:v>53.9</c:v>
                </c:pt>
                <c:pt idx="205">
                  <c:v>52.5</c:v>
                </c:pt>
                <c:pt idx="206">
                  <c:v>51.7</c:v>
                </c:pt>
                <c:pt idx="207">
                  <c:v>51.2</c:v>
                </c:pt>
                <c:pt idx="208">
                  <c:v>49.2</c:v>
                </c:pt>
                <c:pt idx="209">
                  <c:v>49.7</c:v>
                </c:pt>
                <c:pt idx="210">
                  <c:v>47.4</c:v>
                </c:pt>
                <c:pt idx="211">
                  <c:v>47.4</c:v>
                </c:pt>
                <c:pt idx="212">
                  <c:v>45.7</c:v>
                </c:pt>
                <c:pt idx="213">
                  <c:v>45.7</c:v>
                </c:pt>
                <c:pt idx="214">
                  <c:v>43.9</c:v>
                </c:pt>
                <c:pt idx="215">
                  <c:v>43.2</c:v>
                </c:pt>
                <c:pt idx="216">
                  <c:v>42.4</c:v>
                </c:pt>
                <c:pt idx="217">
                  <c:v>41.5</c:v>
                </c:pt>
                <c:pt idx="218">
                  <c:v>39.9</c:v>
                </c:pt>
                <c:pt idx="219">
                  <c:v>39</c:v>
                </c:pt>
                <c:pt idx="220">
                  <c:v>38.799999999999997</c:v>
                </c:pt>
                <c:pt idx="221">
                  <c:v>37.299999999999997</c:v>
                </c:pt>
                <c:pt idx="222">
                  <c:v>37</c:v>
                </c:pt>
                <c:pt idx="223">
                  <c:v>35.5</c:v>
                </c:pt>
                <c:pt idx="224">
                  <c:v>34.1</c:v>
                </c:pt>
                <c:pt idx="225">
                  <c:v>34.200000000000003</c:v>
                </c:pt>
                <c:pt idx="226">
                  <c:v>31.9</c:v>
                </c:pt>
                <c:pt idx="227">
                  <c:v>32.200000000000003</c:v>
                </c:pt>
                <c:pt idx="228">
                  <c:v>30.4</c:v>
                </c:pt>
                <c:pt idx="229">
                  <c:v>29.5</c:v>
                </c:pt>
                <c:pt idx="230">
                  <c:v>29.3</c:v>
                </c:pt>
                <c:pt idx="231">
                  <c:v>27.1</c:v>
                </c:pt>
                <c:pt idx="232">
                  <c:v>27</c:v>
                </c:pt>
                <c:pt idx="233">
                  <c:v>25.7</c:v>
                </c:pt>
                <c:pt idx="234">
                  <c:v>25.1</c:v>
                </c:pt>
                <c:pt idx="235">
                  <c:v>24</c:v>
                </c:pt>
                <c:pt idx="236">
                  <c:v>22.8</c:v>
                </c:pt>
                <c:pt idx="237">
                  <c:v>21.7</c:v>
                </c:pt>
                <c:pt idx="238">
                  <c:v>21.3</c:v>
                </c:pt>
                <c:pt idx="239">
                  <c:v>19.7</c:v>
                </c:pt>
                <c:pt idx="240">
                  <c:v>18.399999999999999</c:v>
                </c:pt>
                <c:pt idx="241">
                  <c:v>17.100000000000001</c:v>
                </c:pt>
                <c:pt idx="242">
                  <c:v>16.600000000000001</c:v>
                </c:pt>
                <c:pt idx="243">
                  <c:v>15.5</c:v>
                </c:pt>
                <c:pt idx="244">
                  <c:v>14.9</c:v>
                </c:pt>
                <c:pt idx="245">
                  <c:v>13.7</c:v>
                </c:pt>
                <c:pt idx="246">
                  <c:v>12.6</c:v>
                </c:pt>
                <c:pt idx="247">
                  <c:v>12.2</c:v>
                </c:pt>
                <c:pt idx="248">
                  <c:v>10</c:v>
                </c:pt>
                <c:pt idx="249">
                  <c:v>10</c:v>
                </c:pt>
                <c:pt idx="250">
                  <c:v>8.9</c:v>
                </c:pt>
                <c:pt idx="251">
                  <c:v>7.8</c:v>
                </c:pt>
                <c:pt idx="252">
                  <c:v>7.3</c:v>
                </c:pt>
                <c:pt idx="253">
                  <c:v>5.3</c:v>
                </c:pt>
                <c:pt idx="254">
                  <c:v>3.5</c:v>
                </c:pt>
                <c:pt idx="255">
                  <c:v>2.4</c:v>
                </c:pt>
                <c:pt idx="256">
                  <c:v>0.4</c:v>
                </c:pt>
                <c:pt idx="257">
                  <c:v>0.4</c:v>
                </c:pt>
                <c:pt idx="258">
                  <c:v>0.4</c:v>
                </c:pt>
                <c:pt idx="259">
                  <c:v>0.4</c:v>
                </c:pt>
                <c:pt idx="260">
                  <c:v>0.4</c:v>
                </c:pt>
                <c:pt idx="261">
                  <c:v>0.4</c:v>
                </c:pt>
                <c:pt idx="262">
                  <c:v>0.4</c:v>
                </c:pt>
                <c:pt idx="263">
                  <c:v>0.4</c:v>
                </c:pt>
                <c:pt idx="264">
                  <c:v>0.4</c:v>
                </c:pt>
                <c:pt idx="265">
                  <c:v>0.4</c:v>
                </c:pt>
                <c:pt idx="266">
                  <c:v>0.4</c:v>
                </c:pt>
                <c:pt idx="267">
                  <c:v>0.4</c:v>
                </c:pt>
                <c:pt idx="268">
                  <c:v>0.4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0.2</c:v>
                </c:pt>
                <c:pt idx="290">
                  <c:v>0.4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65-6B48-BCFC-A998DE45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347824"/>
        <c:axId val="1"/>
      </c:scatterChart>
      <c:valAx>
        <c:axId val="40834782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3478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5.8859000000000002E-2</c:v>
                </c:pt>
                <c:pt idx="1">
                  <c:v>0.13898199999999999</c:v>
                </c:pt>
                <c:pt idx="2">
                  <c:v>6.3378000000000004E-2</c:v>
                </c:pt>
                <c:pt idx="3">
                  <c:v>4.0940000000000004E-3</c:v>
                </c:pt>
                <c:pt idx="4">
                  <c:v>0.15154799999999999</c:v>
                </c:pt>
                <c:pt idx="5">
                  <c:v>1.3424999999999999E-2</c:v>
                </c:pt>
                <c:pt idx="6">
                  <c:v>1.7791999999999999E-2</c:v>
                </c:pt>
                <c:pt idx="7">
                  <c:v>2.8813999999999999E-2</c:v>
                </c:pt>
                <c:pt idx="8">
                  <c:v>1.6506E-2</c:v>
                </c:pt>
                <c:pt idx="9">
                  <c:v>3.6442000000000002E-2</c:v>
                </c:pt>
                <c:pt idx="10">
                  <c:v>9.4094999999999998E-2</c:v>
                </c:pt>
                <c:pt idx="11">
                  <c:v>5.6267999999999999E-2</c:v>
                </c:pt>
                <c:pt idx="12">
                  <c:v>0.15428800000000001</c:v>
                </c:pt>
                <c:pt idx="13">
                  <c:v>5.2053000000000002E-2</c:v>
                </c:pt>
                <c:pt idx="14">
                  <c:v>2.4870000000000001E-3</c:v>
                </c:pt>
                <c:pt idx="15">
                  <c:v>2.7810999999999999E-2</c:v>
                </c:pt>
                <c:pt idx="16">
                  <c:v>6.4385999999999999E-2</c:v>
                </c:pt>
                <c:pt idx="17">
                  <c:v>3.3068E-2</c:v>
                </c:pt>
                <c:pt idx="18">
                  <c:v>4.8273999999999997E-2</c:v>
                </c:pt>
                <c:pt idx="19">
                  <c:v>0.129246</c:v>
                </c:pt>
                <c:pt idx="20">
                  <c:v>4.2199999999999998E-3</c:v>
                </c:pt>
                <c:pt idx="21">
                  <c:v>6.7645999999999998E-2</c:v>
                </c:pt>
                <c:pt idx="22">
                  <c:v>1.4885000000000001E-2</c:v>
                </c:pt>
                <c:pt idx="23">
                  <c:v>2.1589000000000001E-2</c:v>
                </c:pt>
                <c:pt idx="24">
                  <c:v>1.3415E-2</c:v>
                </c:pt>
                <c:pt idx="25">
                  <c:v>1.9303000000000001E-2</c:v>
                </c:pt>
                <c:pt idx="26">
                  <c:v>8.0783999999999995E-2</c:v>
                </c:pt>
                <c:pt idx="27">
                  <c:v>3.8455999999999997E-2</c:v>
                </c:pt>
                <c:pt idx="28">
                  <c:v>2.7399999999999998E-3</c:v>
                </c:pt>
                <c:pt idx="29">
                  <c:v>4.7479999999999996E-3</c:v>
                </c:pt>
                <c:pt idx="30">
                  <c:v>2.4069999999999999E-3</c:v>
                </c:pt>
                <c:pt idx="31">
                  <c:v>8.1279000000000004E-2</c:v>
                </c:pt>
                <c:pt idx="32">
                  <c:v>2.9807E-2</c:v>
                </c:pt>
                <c:pt idx="33">
                  <c:v>3.7477999999999997E-2</c:v>
                </c:pt>
                <c:pt idx="34">
                  <c:v>8.2209999999999991E-3</c:v>
                </c:pt>
                <c:pt idx="35">
                  <c:v>7.3350000000000004E-3</c:v>
                </c:pt>
                <c:pt idx="36">
                  <c:v>3.4412999999999999E-2</c:v>
                </c:pt>
                <c:pt idx="37">
                  <c:v>2.7767E-2</c:v>
                </c:pt>
                <c:pt idx="38">
                  <c:v>4.3664000000000001E-2</c:v>
                </c:pt>
                <c:pt idx="39">
                  <c:v>3.2358999999999999E-2</c:v>
                </c:pt>
                <c:pt idx="40">
                  <c:v>2.0003E-2</c:v>
                </c:pt>
                <c:pt idx="41">
                  <c:v>0.11702</c:v>
                </c:pt>
                <c:pt idx="42">
                  <c:v>0.99156999999999995</c:v>
                </c:pt>
                <c:pt idx="43">
                  <c:v>0.99464699999999995</c:v>
                </c:pt>
                <c:pt idx="44">
                  <c:v>0.99374600000000002</c:v>
                </c:pt>
                <c:pt idx="45">
                  <c:v>0.99613499999999999</c:v>
                </c:pt>
                <c:pt idx="46">
                  <c:v>0.99409599999999998</c:v>
                </c:pt>
                <c:pt idx="47">
                  <c:v>0.99312400000000001</c:v>
                </c:pt>
                <c:pt idx="48">
                  <c:v>0.99476299999999995</c:v>
                </c:pt>
                <c:pt idx="49">
                  <c:v>0.99710600000000005</c:v>
                </c:pt>
                <c:pt idx="50">
                  <c:v>0.99391200000000002</c:v>
                </c:pt>
                <c:pt idx="51">
                  <c:v>0.99485500000000004</c:v>
                </c:pt>
                <c:pt idx="52">
                  <c:v>0.99594000000000005</c:v>
                </c:pt>
                <c:pt idx="53">
                  <c:v>0.99651900000000004</c:v>
                </c:pt>
                <c:pt idx="54">
                  <c:v>0.99510699999999996</c:v>
                </c:pt>
                <c:pt idx="55">
                  <c:v>0.99609300000000001</c:v>
                </c:pt>
                <c:pt idx="56">
                  <c:v>0.99554399999999998</c:v>
                </c:pt>
                <c:pt idx="57">
                  <c:v>0.99719100000000005</c:v>
                </c:pt>
                <c:pt idx="58">
                  <c:v>0.99568800000000002</c:v>
                </c:pt>
                <c:pt idx="59">
                  <c:v>0.99688100000000002</c:v>
                </c:pt>
                <c:pt idx="60">
                  <c:v>0.99628799999999995</c:v>
                </c:pt>
                <c:pt idx="61">
                  <c:v>0.996776</c:v>
                </c:pt>
                <c:pt idx="62">
                  <c:v>0.99712100000000004</c:v>
                </c:pt>
                <c:pt idx="63">
                  <c:v>0.99756100000000003</c:v>
                </c:pt>
                <c:pt idx="64">
                  <c:v>0.99712599999999996</c:v>
                </c:pt>
                <c:pt idx="65">
                  <c:v>0.99717</c:v>
                </c:pt>
                <c:pt idx="66">
                  <c:v>0.99699700000000002</c:v>
                </c:pt>
                <c:pt idx="67">
                  <c:v>0.99761900000000003</c:v>
                </c:pt>
                <c:pt idx="68">
                  <c:v>0.99626499999999996</c:v>
                </c:pt>
                <c:pt idx="69">
                  <c:v>0.99712800000000001</c:v>
                </c:pt>
                <c:pt idx="70">
                  <c:v>0.99651000000000001</c:v>
                </c:pt>
                <c:pt idx="71">
                  <c:v>0.995085</c:v>
                </c:pt>
                <c:pt idx="72">
                  <c:v>0.99594400000000005</c:v>
                </c:pt>
                <c:pt idx="73">
                  <c:v>0.99585500000000005</c:v>
                </c:pt>
                <c:pt idx="74">
                  <c:v>0.99668199999999996</c:v>
                </c:pt>
                <c:pt idx="75">
                  <c:v>0.99417900000000003</c:v>
                </c:pt>
                <c:pt idx="76">
                  <c:v>0.99470800000000004</c:v>
                </c:pt>
                <c:pt idx="77">
                  <c:v>0.995452</c:v>
                </c:pt>
                <c:pt idx="78">
                  <c:v>0.99735799999999997</c:v>
                </c:pt>
                <c:pt idx="79">
                  <c:v>0.99372099999999997</c:v>
                </c:pt>
                <c:pt idx="80">
                  <c:v>0.99644500000000003</c:v>
                </c:pt>
                <c:pt idx="81">
                  <c:v>0.99504499999999996</c:v>
                </c:pt>
                <c:pt idx="82">
                  <c:v>0.99327399999999999</c:v>
                </c:pt>
                <c:pt idx="83">
                  <c:v>0.99436500000000005</c:v>
                </c:pt>
                <c:pt idx="84">
                  <c:v>0.99629800000000002</c:v>
                </c:pt>
                <c:pt idx="85">
                  <c:v>0.994031</c:v>
                </c:pt>
                <c:pt idx="86">
                  <c:v>0.99593100000000001</c:v>
                </c:pt>
                <c:pt idx="87">
                  <c:v>0.99282199999999998</c:v>
                </c:pt>
                <c:pt idx="88">
                  <c:v>0.99362499999999998</c:v>
                </c:pt>
                <c:pt idx="89">
                  <c:v>0.99296600000000002</c:v>
                </c:pt>
                <c:pt idx="90">
                  <c:v>0.99334</c:v>
                </c:pt>
                <c:pt idx="91">
                  <c:v>0.99255300000000002</c:v>
                </c:pt>
                <c:pt idx="92">
                  <c:v>0.99214000000000002</c:v>
                </c:pt>
                <c:pt idx="93">
                  <c:v>0.99199700000000002</c:v>
                </c:pt>
                <c:pt idx="94">
                  <c:v>0.99132500000000001</c:v>
                </c:pt>
                <c:pt idx="95">
                  <c:v>0.99171500000000001</c:v>
                </c:pt>
                <c:pt idx="96">
                  <c:v>0.98737399999999997</c:v>
                </c:pt>
                <c:pt idx="97">
                  <c:v>0.99224900000000005</c:v>
                </c:pt>
                <c:pt idx="98">
                  <c:v>0.99024699999999999</c:v>
                </c:pt>
                <c:pt idx="99">
                  <c:v>0.984074</c:v>
                </c:pt>
                <c:pt idx="100">
                  <c:v>0.97841999999999996</c:v>
                </c:pt>
                <c:pt idx="101">
                  <c:v>0.98414000000000001</c:v>
                </c:pt>
                <c:pt idx="102">
                  <c:v>0.97884300000000002</c:v>
                </c:pt>
                <c:pt idx="103">
                  <c:v>0.97301000000000004</c:v>
                </c:pt>
                <c:pt idx="104">
                  <c:v>0.97394899999999995</c:v>
                </c:pt>
                <c:pt idx="105">
                  <c:v>0.977823</c:v>
                </c:pt>
                <c:pt idx="106">
                  <c:v>0.96995399999999998</c:v>
                </c:pt>
                <c:pt idx="107">
                  <c:v>0.980074</c:v>
                </c:pt>
                <c:pt idx="108">
                  <c:v>0.97644600000000004</c:v>
                </c:pt>
                <c:pt idx="109">
                  <c:v>0.97068600000000005</c:v>
                </c:pt>
                <c:pt idx="110">
                  <c:v>0.96701300000000001</c:v>
                </c:pt>
                <c:pt idx="111">
                  <c:v>0.96468399999999999</c:v>
                </c:pt>
                <c:pt idx="112">
                  <c:v>0.96960400000000002</c:v>
                </c:pt>
                <c:pt idx="113">
                  <c:v>0.94431299999999996</c:v>
                </c:pt>
                <c:pt idx="114">
                  <c:v>0.95970800000000001</c:v>
                </c:pt>
                <c:pt idx="115">
                  <c:v>0.96303700000000003</c:v>
                </c:pt>
                <c:pt idx="116">
                  <c:v>0.96824299999999996</c:v>
                </c:pt>
                <c:pt idx="117">
                  <c:v>0.94971399999999995</c:v>
                </c:pt>
                <c:pt idx="118">
                  <c:v>0.96049099999999998</c:v>
                </c:pt>
                <c:pt idx="119">
                  <c:v>0.96236999999999995</c:v>
                </c:pt>
                <c:pt idx="120">
                  <c:v>0.90198599999999995</c:v>
                </c:pt>
                <c:pt idx="121">
                  <c:v>0.94245199999999996</c:v>
                </c:pt>
                <c:pt idx="122">
                  <c:v>0.95111299999999999</c:v>
                </c:pt>
                <c:pt idx="123">
                  <c:v>0.93028</c:v>
                </c:pt>
                <c:pt idx="124">
                  <c:v>0.92154499999999995</c:v>
                </c:pt>
                <c:pt idx="125">
                  <c:v>0.91614700000000004</c:v>
                </c:pt>
                <c:pt idx="126">
                  <c:v>0.92608100000000004</c:v>
                </c:pt>
                <c:pt idx="127">
                  <c:v>0.88459299999999996</c:v>
                </c:pt>
                <c:pt idx="128">
                  <c:v>0.92552500000000004</c:v>
                </c:pt>
                <c:pt idx="129">
                  <c:v>0.91502899999999998</c:v>
                </c:pt>
                <c:pt idx="130">
                  <c:v>0.91384500000000002</c:v>
                </c:pt>
                <c:pt idx="131">
                  <c:v>0.89035299999999995</c:v>
                </c:pt>
                <c:pt idx="132">
                  <c:v>0.91878700000000002</c:v>
                </c:pt>
                <c:pt idx="133">
                  <c:v>0.84254300000000004</c:v>
                </c:pt>
                <c:pt idx="134">
                  <c:v>0.80958600000000003</c:v>
                </c:pt>
                <c:pt idx="135">
                  <c:v>0.86627600000000005</c:v>
                </c:pt>
                <c:pt idx="136">
                  <c:v>0.810894</c:v>
                </c:pt>
                <c:pt idx="137">
                  <c:v>0.85060000000000002</c:v>
                </c:pt>
                <c:pt idx="138">
                  <c:v>0.90006600000000003</c:v>
                </c:pt>
                <c:pt idx="139">
                  <c:v>0.76314599999999999</c:v>
                </c:pt>
                <c:pt idx="140">
                  <c:v>0.80881400000000003</c:v>
                </c:pt>
                <c:pt idx="141">
                  <c:v>0.80018599999999995</c:v>
                </c:pt>
                <c:pt idx="142">
                  <c:v>0.714696</c:v>
                </c:pt>
                <c:pt idx="143">
                  <c:v>0.82435199999999997</c:v>
                </c:pt>
                <c:pt idx="144">
                  <c:v>0.73075500000000004</c:v>
                </c:pt>
                <c:pt idx="145">
                  <c:v>0.656779</c:v>
                </c:pt>
                <c:pt idx="146">
                  <c:v>0.73964099999999999</c:v>
                </c:pt>
                <c:pt idx="147">
                  <c:v>0.60311199999999998</c:v>
                </c:pt>
                <c:pt idx="148">
                  <c:v>0.72416700000000001</c:v>
                </c:pt>
                <c:pt idx="149">
                  <c:v>0.73247200000000001</c:v>
                </c:pt>
                <c:pt idx="150">
                  <c:v>0.83269599999999999</c:v>
                </c:pt>
                <c:pt idx="151">
                  <c:v>0.66614799999999996</c:v>
                </c:pt>
                <c:pt idx="152">
                  <c:v>0.85330499999999998</c:v>
                </c:pt>
                <c:pt idx="153">
                  <c:v>0.730236</c:v>
                </c:pt>
                <c:pt idx="154">
                  <c:v>0.79521399999999998</c:v>
                </c:pt>
                <c:pt idx="155">
                  <c:v>0.73322699999999996</c:v>
                </c:pt>
                <c:pt idx="156">
                  <c:v>0.81069199999999997</c:v>
                </c:pt>
                <c:pt idx="157">
                  <c:v>0.67942100000000005</c:v>
                </c:pt>
                <c:pt idx="158">
                  <c:v>0.78340699999999996</c:v>
                </c:pt>
                <c:pt idx="159">
                  <c:v>0.75736300000000001</c:v>
                </c:pt>
                <c:pt idx="160">
                  <c:v>0.89461299999999999</c:v>
                </c:pt>
                <c:pt idx="161">
                  <c:v>0.82300700000000004</c:v>
                </c:pt>
                <c:pt idx="162">
                  <c:v>0.81350699999999998</c:v>
                </c:pt>
                <c:pt idx="163">
                  <c:v>0.90523299999999995</c:v>
                </c:pt>
                <c:pt idx="164">
                  <c:v>0.76631000000000005</c:v>
                </c:pt>
                <c:pt idx="165">
                  <c:v>0.89452900000000002</c:v>
                </c:pt>
                <c:pt idx="166">
                  <c:v>0.89465099999999997</c:v>
                </c:pt>
                <c:pt idx="167">
                  <c:v>0.90458899999999998</c:v>
                </c:pt>
                <c:pt idx="168">
                  <c:v>0.85958299999999999</c:v>
                </c:pt>
                <c:pt idx="169">
                  <c:v>0.91520199999999996</c:v>
                </c:pt>
                <c:pt idx="170">
                  <c:v>0.89840900000000001</c:v>
                </c:pt>
                <c:pt idx="171">
                  <c:v>0.91094699999999995</c:v>
                </c:pt>
                <c:pt idx="172">
                  <c:v>0.92886599999999997</c:v>
                </c:pt>
                <c:pt idx="173">
                  <c:v>0.93644899999999998</c:v>
                </c:pt>
                <c:pt idx="174">
                  <c:v>0.92160600000000004</c:v>
                </c:pt>
                <c:pt idx="175">
                  <c:v>0.90929300000000002</c:v>
                </c:pt>
                <c:pt idx="176">
                  <c:v>0.93638500000000002</c:v>
                </c:pt>
                <c:pt idx="177">
                  <c:v>0.94011400000000001</c:v>
                </c:pt>
                <c:pt idx="178">
                  <c:v>0.95093000000000005</c:v>
                </c:pt>
                <c:pt idx="179">
                  <c:v>0.94992299999999996</c:v>
                </c:pt>
                <c:pt idx="180">
                  <c:v>0.95533699999999999</c:v>
                </c:pt>
                <c:pt idx="181">
                  <c:v>0.95260100000000003</c:v>
                </c:pt>
                <c:pt idx="182">
                  <c:v>0.96065999999999996</c:v>
                </c:pt>
                <c:pt idx="183">
                  <c:v>0.95716400000000001</c:v>
                </c:pt>
                <c:pt idx="184">
                  <c:v>0.955067</c:v>
                </c:pt>
                <c:pt idx="185">
                  <c:v>0.94570900000000002</c:v>
                </c:pt>
                <c:pt idx="186">
                  <c:v>0.96109299999999998</c:v>
                </c:pt>
                <c:pt idx="187">
                  <c:v>0.95437000000000005</c:v>
                </c:pt>
                <c:pt idx="188">
                  <c:v>0.96260000000000001</c:v>
                </c:pt>
                <c:pt idx="189">
                  <c:v>0.96091300000000002</c:v>
                </c:pt>
                <c:pt idx="190">
                  <c:v>0.95898399999999995</c:v>
                </c:pt>
                <c:pt idx="191">
                  <c:v>0.95951299999999995</c:v>
                </c:pt>
                <c:pt idx="192">
                  <c:v>0.97080500000000003</c:v>
                </c:pt>
                <c:pt idx="193">
                  <c:v>0.96443999999999996</c:v>
                </c:pt>
                <c:pt idx="194">
                  <c:v>0.96755400000000003</c:v>
                </c:pt>
                <c:pt idx="195">
                  <c:v>0.96514800000000001</c:v>
                </c:pt>
                <c:pt idx="196">
                  <c:v>0.96455800000000003</c:v>
                </c:pt>
                <c:pt idx="197">
                  <c:v>0.98049299999999995</c:v>
                </c:pt>
                <c:pt idx="198">
                  <c:v>0.98414800000000002</c:v>
                </c:pt>
                <c:pt idx="199">
                  <c:v>0.97724200000000006</c:v>
                </c:pt>
                <c:pt idx="200">
                  <c:v>0.98096399999999995</c:v>
                </c:pt>
                <c:pt idx="201">
                  <c:v>0.98338300000000001</c:v>
                </c:pt>
                <c:pt idx="202">
                  <c:v>0.97944900000000001</c:v>
                </c:pt>
                <c:pt idx="203">
                  <c:v>0.98802599999999996</c:v>
                </c:pt>
                <c:pt idx="204">
                  <c:v>0.98435799999999996</c:v>
                </c:pt>
                <c:pt idx="205">
                  <c:v>0.99052899999999999</c:v>
                </c:pt>
                <c:pt idx="206">
                  <c:v>0.98984300000000003</c:v>
                </c:pt>
                <c:pt idx="207">
                  <c:v>0.99110500000000001</c:v>
                </c:pt>
                <c:pt idx="208">
                  <c:v>0.98812500000000003</c:v>
                </c:pt>
                <c:pt idx="209">
                  <c:v>0.98752499999999999</c:v>
                </c:pt>
                <c:pt idx="210">
                  <c:v>0.99254399999999998</c:v>
                </c:pt>
                <c:pt idx="211">
                  <c:v>0.99311499999999997</c:v>
                </c:pt>
                <c:pt idx="212">
                  <c:v>0.99167400000000006</c:v>
                </c:pt>
                <c:pt idx="213">
                  <c:v>0.99143199999999998</c:v>
                </c:pt>
                <c:pt idx="214">
                  <c:v>0.99032100000000001</c:v>
                </c:pt>
                <c:pt idx="215">
                  <c:v>0.99433000000000005</c:v>
                </c:pt>
                <c:pt idx="216">
                  <c:v>0.99328000000000005</c:v>
                </c:pt>
                <c:pt idx="217">
                  <c:v>0.99390500000000004</c:v>
                </c:pt>
                <c:pt idx="218">
                  <c:v>0.99437299999999995</c:v>
                </c:pt>
                <c:pt idx="219">
                  <c:v>0.99159399999999998</c:v>
                </c:pt>
                <c:pt idx="220">
                  <c:v>0.99412900000000004</c:v>
                </c:pt>
                <c:pt idx="221">
                  <c:v>0.99631000000000003</c:v>
                </c:pt>
                <c:pt idx="222">
                  <c:v>0.99375500000000005</c:v>
                </c:pt>
                <c:pt idx="223">
                  <c:v>0.99472400000000005</c:v>
                </c:pt>
                <c:pt idx="224">
                  <c:v>0.99480900000000005</c:v>
                </c:pt>
                <c:pt idx="225">
                  <c:v>0.994587</c:v>
                </c:pt>
                <c:pt idx="226">
                  <c:v>0.99403200000000003</c:v>
                </c:pt>
                <c:pt idx="227">
                  <c:v>0.99509300000000001</c:v>
                </c:pt>
                <c:pt idx="228">
                  <c:v>0.99712699999999999</c:v>
                </c:pt>
                <c:pt idx="229">
                  <c:v>0.997444</c:v>
                </c:pt>
                <c:pt idx="230">
                  <c:v>0.99723700000000004</c:v>
                </c:pt>
                <c:pt idx="231">
                  <c:v>0.99597199999999997</c:v>
                </c:pt>
                <c:pt idx="232">
                  <c:v>0.99180699999999999</c:v>
                </c:pt>
                <c:pt idx="233">
                  <c:v>0.99593600000000004</c:v>
                </c:pt>
                <c:pt idx="234">
                  <c:v>0.99693200000000004</c:v>
                </c:pt>
                <c:pt idx="235">
                  <c:v>0.99346900000000005</c:v>
                </c:pt>
                <c:pt idx="236">
                  <c:v>0.99511899999999998</c:v>
                </c:pt>
                <c:pt idx="237">
                  <c:v>0.99612599999999996</c:v>
                </c:pt>
                <c:pt idx="238">
                  <c:v>0.99411099999999997</c:v>
                </c:pt>
                <c:pt idx="239">
                  <c:v>0.99647699999999995</c:v>
                </c:pt>
                <c:pt idx="240">
                  <c:v>0.99573100000000003</c:v>
                </c:pt>
                <c:pt idx="241">
                  <c:v>0.99535300000000004</c:v>
                </c:pt>
                <c:pt idx="242">
                  <c:v>0.995587</c:v>
                </c:pt>
                <c:pt idx="243">
                  <c:v>0.99645499999999998</c:v>
                </c:pt>
                <c:pt idx="244">
                  <c:v>0.99599499999999996</c:v>
                </c:pt>
                <c:pt idx="245">
                  <c:v>0.99733300000000003</c:v>
                </c:pt>
                <c:pt idx="246">
                  <c:v>0.99701799999999996</c:v>
                </c:pt>
                <c:pt idx="247">
                  <c:v>0.99643800000000005</c:v>
                </c:pt>
                <c:pt idx="248">
                  <c:v>0.99650399999999995</c:v>
                </c:pt>
                <c:pt idx="249">
                  <c:v>0.99457399999999996</c:v>
                </c:pt>
                <c:pt idx="250">
                  <c:v>0.99576500000000001</c:v>
                </c:pt>
                <c:pt idx="251">
                  <c:v>0.99632900000000002</c:v>
                </c:pt>
                <c:pt idx="252">
                  <c:v>0.991367</c:v>
                </c:pt>
                <c:pt idx="253">
                  <c:v>0.99426999999999999</c:v>
                </c:pt>
                <c:pt idx="254">
                  <c:v>0.99043099999999995</c:v>
                </c:pt>
                <c:pt idx="255">
                  <c:v>0.99397100000000005</c:v>
                </c:pt>
                <c:pt idx="256">
                  <c:v>0.98813499999999999</c:v>
                </c:pt>
                <c:pt idx="257">
                  <c:v>0.96648100000000003</c:v>
                </c:pt>
                <c:pt idx="258">
                  <c:v>0.96185500000000002</c:v>
                </c:pt>
                <c:pt idx="259">
                  <c:v>0.95247800000000005</c:v>
                </c:pt>
                <c:pt idx="260">
                  <c:v>0.96377500000000005</c:v>
                </c:pt>
                <c:pt idx="261">
                  <c:v>0.93444099999999997</c:v>
                </c:pt>
                <c:pt idx="262">
                  <c:v>0.96692900000000004</c:v>
                </c:pt>
                <c:pt idx="263">
                  <c:v>0.97761500000000001</c:v>
                </c:pt>
                <c:pt idx="264">
                  <c:v>0.907277</c:v>
                </c:pt>
                <c:pt idx="265">
                  <c:v>0.93007799999999996</c:v>
                </c:pt>
                <c:pt idx="266">
                  <c:v>0.93446899999999999</c:v>
                </c:pt>
                <c:pt idx="267">
                  <c:v>0.92003699999999999</c:v>
                </c:pt>
                <c:pt idx="268">
                  <c:v>0.88137799999999999</c:v>
                </c:pt>
                <c:pt idx="269">
                  <c:v>0.94669300000000001</c:v>
                </c:pt>
                <c:pt idx="270">
                  <c:v>0.64601200000000003</c:v>
                </c:pt>
                <c:pt idx="271">
                  <c:v>0.31404500000000002</c:v>
                </c:pt>
                <c:pt idx="272">
                  <c:v>0.320243</c:v>
                </c:pt>
                <c:pt idx="273">
                  <c:v>0.23980799999999999</c:v>
                </c:pt>
                <c:pt idx="274">
                  <c:v>0.202652</c:v>
                </c:pt>
                <c:pt idx="275">
                  <c:v>0.40965099999999999</c:v>
                </c:pt>
                <c:pt idx="276">
                  <c:v>0.240287</c:v>
                </c:pt>
                <c:pt idx="277">
                  <c:v>0.13195200000000001</c:v>
                </c:pt>
                <c:pt idx="278">
                  <c:v>6.9037000000000001E-2</c:v>
                </c:pt>
                <c:pt idx="279">
                  <c:v>0.213252</c:v>
                </c:pt>
                <c:pt idx="280">
                  <c:v>0.43402299999999999</c:v>
                </c:pt>
                <c:pt idx="281">
                  <c:v>8.2171999999999995E-2</c:v>
                </c:pt>
                <c:pt idx="282">
                  <c:v>0.177566</c:v>
                </c:pt>
                <c:pt idx="283">
                  <c:v>0.10301399999999999</c:v>
                </c:pt>
                <c:pt idx="284">
                  <c:v>0.56664700000000001</c:v>
                </c:pt>
                <c:pt idx="285">
                  <c:v>0.92764800000000003</c:v>
                </c:pt>
                <c:pt idx="286">
                  <c:v>0.92528900000000003</c:v>
                </c:pt>
                <c:pt idx="287">
                  <c:v>0.90750299999999995</c:v>
                </c:pt>
                <c:pt idx="288">
                  <c:v>0.50489799999999996</c:v>
                </c:pt>
                <c:pt idx="289">
                  <c:v>0.10678600000000001</c:v>
                </c:pt>
                <c:pt idx="290">
                  <c:v>9.0928999999999996E-2</c:v>
                </c:pt>
                <c:pt idx="291">
                  <c:v>0.23142199999999999</c:v>
                </c:pt>
                <c:pt idx="292">
                  <c:v>3.3286000000000003E-2</c:v>
                </c:pt>
                <c:pt idx="293">
                  <c:v>4.6335000000000001E-2</c:v>
                </c:pt>
                <c:pt idx="294">
                  <c:v>3.4169999999999999E-2</c:v>
                </c:pt>
                <c:pt idx="295">
                  <c:v>1.8773000000000001E-2</c:v>
                </c:pt>
                <c:pt idx="296">
                  <c:v>1.8716E-2</c:v>
                </c:pt>
                <c:pt idx="297">
                  <c:v>1.1171E-2</c:v>
                </c:pt>
                <c:pt idx="298">
                  <c:v>1.6326E-2</c:v>
                </c:pt>
                <c:pt idx="299">
                  <c:v>1.3916E-2</c:v>
                </c:pt>
                <c:pt idx="300">
                  <c:v>0.18274899999999999</c:v>
                </c:pt>
                <c:pt idx="301">
                  <c:v>1.2293999999999999E-2</c:v>
                </c:pt>
                <c:pt idx="302">
                  <c:v>7.2810000000000001E-3</c:v>
                </c:pt>
                <c:pt idx="303">
                  <c:v>1.085E-2</c:v>
                </c:pt>
                <c:pt idx="304">
                  <c:v>2.7550000000000001E-3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</c:v>
                </c:pt>
                <c:pt idx="43">
                  <c:v>1.5</c:v>
                </c:pt>
                <c:pt idx="44">
                  <c:v>2.2000000000000002</c:v>
                </c:pt>
                <c:pt idx="45">
                  <c:v>2.7</c:v>
                </c:pt>
                <c:pt idx="46">
                  <c:v>3.1</c:v>
                </c:pt>
                <c:pt idx="47">
                  <c:v>3.5</c:v>
                </c:pt>
                <c:pt idx="48">
                  <c:v>3.3</c:v>
                </c:pt>
                <c:pt idx="49">
                  <c:v>4</c:v>
                </c:pt>
                <c:pt idx="50">
                  <c:v>5.5</c:v>
                </c:pt>
                <c:pt idx="51">
                  <c:v>6.2</c:v>
                </c:pt>
                <c:pt idx="52">
                  <c:v>7.5</c:v>
                </c:pt>
                <c:pt idx="53">
                  <c:v>8.4</c:v>
                </c:pt>
                <c:pt idx="54">
                  <c:v>9.6999999999999993</c:v>
                </c:pt>
                <c:pt idx="55">
                  <c:v>9.8000000000000007</c:v>
                </c:pt>
                <c:pt idx="56">
                  <c:v>11.3</c:v>
                </c:pt>
                <c:pt idx="57">
                  <c:v>12.6</c:v>
                </c:pt>
                <c:pt idx="58">
                  <c:v>13.5</c:v>
                </c:pt>
                <c:pt idx="59">
                  <c:v>13.8</c:v>
                </c:pt>
                <c:pt idx="60">
                  <c:v>15.5</c:v>
                </c:pt>
                <c:pt idx="61">
                  <c:v>16</c:v>
                </c:pt>
                <c:pt idx="62">
                  <c:v>18</c:v>
                </c:pt>
                <c:pt idx="63">
                  <c:v>17.7</c:v>
                </c:pt>
                <c:pt idx="64">
                  <c:v>19.3</c:v>
                </c:pt>
                <c:pt idx="65">
                  <c:v>20.2</c:v>
                </c:pt>
                <c:pt idx="66">
                  <c:v>21.5</c:v>
                </c:pt>
                <c:pt idx="67">
                  <c:v>21.9</c:v>
                </c:pt>
                <c:pt idx="68">
                  <c:v>23.9</c:v>
                </c:pt>
                <c:pt idx="69">
                  <c:v>24</c:v>
                </c:pt>
                <c:pt idx="70">
                  <c:v>25.1</c:v>
                </c:pt>
                <c:pt idx="71">
                  <c:v>26.6</c:v>
                </c:pt>
                <c:pt idx="72">
                  <c:v>27.5</c:v>
                </c:pt>
                <c:pt idx="73">
                  <c:v>28.6</c:v>
                </c:pt>
                <c:pt idx="74">
                  <c:v>29.3</c:v>
                </c:pt>
                <c:pt idx="75">
                  <c:v>31.1</c:v>
                </c:pt>
                <c:pt idx="76">
                  <c:v>31.1</c:v>
                </c:pt>
                <c:pt idx="77">
                  <c:v>33</c:v>
                </c:pt>
                <c:pt idx="78">
                  <c:v>33.1</c:v>
                </c:pt>
                <c:pt idx="79">
                  <c:v>35.299999999999997</c:v>
                </c:pt>
                <c:pt idx="80">
                  <c:v>35.700000000000003</c:v>
                </c:pt>
                <c:pt idx="81">
                  <c:v>36.799999999999997</c:v>
                </c:pt>
                <c:pt idx="82">
                  <c:v>37.700000000000003</c:v>
                </c:pt>
                <c:pt idx="83">
                  <c:v>39.299999999999997</c:v>
                </c:pt>
                <c:pt idx="84">
                  <c:v>39.5</c:v>
                </c:pt>
                <c:pt idx="85">
                  <c:v>41.7</c:v>
                </c:pt>
                <c:pt idx="86">
                  <c:v>41.3</c:v>
                </c:pt>
                <c:pt idx="87">
                  <c:v>43.5</c:v>
                </c:pt>
                <c:pt idx="88">
                  <c:v>43.5</c:v>
                </c:pt>
                <c:pt idx="89">
                  <c:v>45.2</c:v>
                </c:pt>
                <c:pt idx="90">
                  <c:v>46.1</c:v>
                </c:pt>
                <c:pt idx="91">
                  <c:v>47</c:v>
                </c:pt>
                <c:pt idx="92">
                  <c:v>48.4</c:v>
                </c:pt>
                <c:pt idx="93">
                  <c:v>49.2</c:v>
                </c:pt>
                <c:pt idx="94">
                  <c:v>50.4</c:v>
                </c:pt>
                <c:pt idx="95">
                  <c:v>50.8</c:v>
                </c:pt>
                <c:pt idx="96">
                  <c:v>53</c:v>
                </c:pt>
                <c:pt idx="97">
                  <c:v>52.5</c:v>
                </c:pt>
                <c:pt idx="98">
                  <c:v>54.6</c:v>
                </c:pt>
                <c:pt idx="99">
                  <c:v>55.4</c:v>
                </c:pt>
                <c:pt idx="100">
                  <c:v>56.3</c:v>
                </c:pt>
                <c:pt idx="101">
                  <c:v>57.2</c:v>
                </c:pt>
                <c:pt idx="102">
                  <c:v>59</c:v>
                </c:pt>
                <c:pt idx="103">
                  <c:v>59</c:v>
                </c:pt>
                <c:pt idx="104">
                  <c:v>60.6</c:v>
                </c:pt>
                <c:pt idx="105">
                  <c:v>61.2</c:v>
                </c:pt>
                <c:pt idx="106">
                  <c:v>62.8</c:v>
                </c:pt>
                <c:pt idx="107">
                  <c:v>63.4</c:v>
                </c:pt>
                <c:pt idx="108">
                  <c:v>65</c:v>
                </c:pt>
                <c:pt idx="109">
                  <c:v>64.8</c:v>
                </c:pt>
                <c:pt idx="110">
                  <c:v>67.2</c:v>
                </c:pt>
                <c:pt idx="111">
                  <c:v>67.2</c:v>
                </c:pt>
                <c:pt idx="112">
                  <c:v>69.400000000000006</c:v>
                </c:pt>
                <c:pt idx="113">
                  <c:v>69</c:v>
                </c:pt>
                <c:pt idx="114">
                  <c:v>70.8</c:v>
                </c:pt>
                <c:pt idx="115">
                  <c:v>71.8</c:v>
                </c:pt>
                <c:pt idx="116">
                  <c:v>72.5</c:v>
                </c:pt>
                <c:pt idx="117">
                  <c:v>74.099999999999994</c:v>
                </c:pt>
                <c:pt idx="118">
                  <c:v>74.5</c:v>
                </c:pt>
                <c:pt idx="119">
                  <c:v>75.900000000000006</c:v>
                </c:pt>
                <c:pt idx="120">
                  <c:v>77</c:v>
                </c:pt>
                <c:pt idx="121">
                  <c:v>77.2</c:v>
                </c:pt>
                <c:pt idx="122">
                  <c:v>79.400000000000006</c:v>
                </c:pt>
                <c:pt idx="123">
                  <c:v>79.400000000000006</c:v>
                </c:pt>
                <c:pt idx="124">
                  <c:v>81.2</c:v>
                </c:pt>
                <c:pt idx="125">
                  <c:v>81</c:v>
                </c:pt>
                <c:pt idx="126">
                  <c:v>83.8</c:v>
                </c:pt>
                <c:pt idx="127">
                  <c:v>82.7</c:v>
                </c:pt>
                <c:pt idx="128">
                  <c:v>85.6</c:v>
                </c:pt>
                <c:pt idx="129">
                  <c:v>85.6</c:v>
                </c:pt>
                <c:pt idx="130">
                  <c:v>86.3</c:v>
                </c:pt>
                <c:pt idx="131">
                  <c:v>88.1</c:v>
                </c:pt>
                <c:pt idx="132">
                  <c:v>88.7</c:v>
                </c:pt>
                <c:pt idx="133">
                  <c:v>89.6</c:v>
                </c:pt>
                <c:pt idx="134">
                  <c:v>91.1</c:v>
                </c:pt>
                <c:pt idx="135">
                  <c:v>91.1</c:v>
                </c:pt>
                <c:pt idx="136">
                  <c:v>94</c:v>
                </c:pt>
                <c:pt idx="137">
                  <c:v>93.1</c:v>
                </c:pt>
                <c:pt idx="138">
                  <c:v>94.3</c:v>
                </c:pt>
                <c:pt idx="139">
                  <c:v>96.2</c:v>
                </c:pt>
                <c:pt idx="140">
                  <c:v>96.7</c:v>
                </c:pt>
                <c:pt idx="141">
                  <c:v>97.8</c:v>
                </c:pt>
                <c:pt idx="142">
                  <c:v>98.7</c:v>
                </c:pt>
                <c:pt idx="143">
                  <c:v>100</c:v>
                </c:pt>
                <c:pt idx="144">
                  <c:v>100.9</c:v>
                </c:pt>
                <c:pt idx="145">
                  <c:v>101.1</c:v>
                </c:pt>
                <c:pt idx="146">
                  <c:v>103.3</c:v>
                </c:pt>
                <c:pt idx="147">
                  <c:v>103.6</c:v>
                </c:pt>
                <c:pt idx="148">
                  <c:v>105.1</c:v>
                </c:pt>
                <c:pt idx="149">
                  <c:v>104.5</c:v>
                </c:pt>
                <c:pt idx="150">
                  <c:v>104.5</c:v>
                </c:pt>
                <c:pt idx="151">
                  <c:v>102.9</c:v>
                </c:pt>
                <c:pt idx="152">
                  <c:v>102.5</c:v>
                </c:pt>
                <c:pt idx="153">
                  <c:v>101.6</c:v>
                </c:pt>
                <c:pt idx="154">
                  <c:v>101.4</c:v>
                </c:pt>
                <c:pt idx="155">
                  <c:v>99.1</c:v>
                </c:pt>
                <c:pt idx="156">
                  <c:v>100</c:v>
                </c:pt>
                <c:pt idx="157">
                  <c:v>97.6</c:v>
                </c:pt>
                <c:pt idx="158">
                  <c:v>96.7</c:v>
                </c:pt>
                <c:pt idx="159">
                  <c:v>96.5</c:v>
                </c:pt>
                <c:pt idx="160">
                  <c:v>95.3</c:v>
                </c:pt>
                <c:pt idx="161">
                  <c:v>94.5</c:v>
                </c:pt>
                <c:pt idx="162">
                  <c:v>93.2</c:v>
                </c:pt>
                <c:pt idx="163">
                  <c:v>92.7</c:v>
                </c:pt>
                <c:pt idx="164">
                  <c:v>91.2</c:v>
                </c:pt>
                <c:pt idx="165">
                  <c:v>90.9</c:v>
                </c:pt>
                <c:pt idx="166">
                  <c:v>89.6</c:v>
                </c:pt>
                <c:pt idx="167">
                  <c:v>88.5</c:v>
                </c:pt>
                <c:pt idx="168">
                  <c:v>88.1</c:v>
                </c:pt>
                <c:pt idx="169">
                  <c:v>87.1</c:v>
                </c:pt>
                <c:pt idx="170">
                  <c:v>86</c:v>
                </c:pt>
                <c:pt idx="171">
                  <c:v>85.2</c:v>
                </c:pt>
                <c:pt idx="172">
                  <c:v>83.8</c:v>
                </c:pt>
                <c:pt idx="173">
                  <c:v>83.2</c:v>
                </c:pt>
                <c:pt idx="174">
                  <c:v>82.5</c:v>
                </c:pt>
                <c:pt idx="175">
                  <c:v>80.900000000000006</c:v>
                </c:pt>
                <c:pt idx="176">
                  <c:v>80.7</c:v>
                </c:pt>
                <c:pt idx="177">
                  <c:v>78.7</c:v>
                </c:pt>
                <c:pt idx="178">
                  <c:v>78.5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76.3</c:v>
                </c:pt>
                <c:pt idx="182">
                  <c:v>74.3</c:v>
                </c:pt>
                <c:pt idx="183">
                  <c:v>73.900000000000006</c:v>
                </c:pt>
                <c:pt idx="184">
                  <c:v>72.7</c:v>
                </c:pt>
                <c:pt idx="185">
                  <c:v>71.8</c:v>
                </c:pt>
                <c:pt idx="186">
                  <c:v>70.8</c:v>
                </c:pt>
                <c:pt idx="187">
                  <c:v>70.3</c:v>
                </c:pt>
                <c:pt idx="188">
                  <c:v>68.7</c:v>
                </c:pt>
                <c:pt idx="189">
                  <c:v>68.7</c:v>
                </c:pt>
                <c:pt idx="190">
                  <c:v>66.8</c:v>
                </c:pt>
                <c:pt idx="191">
                  <c:v>65.900000000000006</c:v>
                </c:pt>
                <c:pt idx="192">
                  <c:v>65.400000000000006</c:v>
                </c:pt>
                <c:pt idx="193">
                  <c:v>64.099999999999994</c:v>
                </c:pt>
                <c:pt idx="194">
                  <c:v>63.2</c:v>
                </c:pt>
                <c:pt idx="195">
                  <c:v>62.8</c:v>
                </c:pt>
                <c:pt idx="196">
                  <c:v>61</c:v>
                </c:pt>
                <c:pt idx="197">
                  <c:v>60.6</c:v>
                </c:pt>
                <c:pt idx="198">
                  <c:v>59.2</c:v>
                </c:pt>
                <c:pt idx="199">
                  <c:v>58.8</c:v>
                </c:pt>
                <c:pt idx="200">
                  <c:v>57.4</c:v>
                </c:pt>
                <c:pt idx="201">
                  <c:v>57</c:v>
                </c:pt>
                <c:pt idx="202">
                  <c:v>55</c:v>
                </c:pt>
                <c:pt idx="203">
                  <c:v>55.2</c:v>
                </c:pt>
                <c:pt idx="204">
                  <c:v>53.9</c:v>
                </c:pt>
                <c:pt idx="205">
                  <c:v>52.5</c:v>
                </c:pt>
                <c:pt idx="206">
                  <c:v>51.7</c:v>
                </c:pt>
                <c:pt idx="207">
                  <c:v>51.2</c:v>
                </c:pt>
                <c:pt idx="208">
                  <c:v>49.2</c:v>
                </c:pt>
                <c:pt idx="209">
                  <c:v>49.7</c:v>
                </c:pt>
                <c:pt idx="210">
                  <c:v>47.4</c:v>
                </c:pt>
                <c:pt idx="211">
                  <c:v>47.4</c:v>
                </c:pt>
                <c:pt idx="212">
                  <c:v>45.7</c:v>
                </c:pt>
                <c:pt idx="213">
                  <c:v>45.7</c:v>
                </c:pt>
                <c:pt idx="214">
                  <c:v>43.9</c:v>
                </c:pt>
                <c:pt idx="215">
                  <c:v>43.2</c:v>
                </c:pt>
                <c:pt idx="216">
                  <c:v>42.4</c:v>
                </c:pt>
                <c:pt idx="217">
                  <c:v>41.5</c:v>
                </c:pt>
                <c:pt idx="218">
                  <c:v>39.9</c:v>
                </c:pt>
                <c:pt idx="219">
                  <c:v>39</c:v>
                </c:pt>
                <c:pt idx="220">
                  <c:v>38.799999999999997</c:v>
                </c:pt>
                <c:pt idx="221">
                  <c:v>37.299999999999997</c:v>
                </c:pt>
                <c:pt idx="222">
                  <c:v>37</c:v>
                </c:pt>
                <c:pt idx="223">
                  <c:v>35.5</c:v>
                </c:pt>
                <c:pt idx="224">
                  <c:v>34.1</c:v>
                </c:pt>
                <c:pt idx="225">
                  <c:v>34.200000000000003</c:v>
                </c:pt>
                <c:pt idx="226">
                  <c:v>31.9</c:v>
                </c:pt>
                <c:pt idx="227">
                  <c:v>32.200000000000003</c:v>
                </c:pt>
                <c:pt idx="228">
                  <c:v>30.4</c:v>
                </c:pt>
                <c:pt idx="229">
                  <c:v>29.5</c:v>
                </c:pt>
                <c:pt idx="230">
                  <c:v>29.3</c:v>
                </c:pt>
                <c:pt idx="231">
                  <c:v>27.1</c:v>
                </c:pt>
                <c:pt idx="232">
                  <c:v>27</c:v>
                </c:pt>
                <c:pt idx="233">
                  <c:v>25.7</c:v>
                </c:pt>
                <c:pt idx="234">
                  <c:v>25.1</c:v>
                </c:pt>
                <c:pt idx="235">
                  <c:v>24</c:v>
                </c:pt>
                <c:pt idx="236">
                  <c:v>22.8</c:v>
                </c:pt>
                <c:pt idx="237">
                  <c:v>21.7</c:v>
                </c:pt>
                <c:pt idx="238">
                  <c:v>21.3</c:v>
                </c:pt>
                <c:pt idx="239">
                  <c:v>19.7</c:v>
                </c:pt>
                <c:pt idx="240">
                  <c:v>18.399999999999999</c:v>
                </c:pt>
                <c:pt idx="241">
                  <c:v>17.100000000000001</c:v>
                </c:pt>
                <c:pt idx="242">
                  <c:v>16.600000000000001</c:v>
                </c:pt>
                <c:pt idx="243">
                  <c:v>15.5</c:v>
                </c:pt>
                <c:pt idx="244">
                  <c:v>14.9</c:v>
                </c:pt>
                <c:pt idx="245">
                  <c:v>13.7</c:v>
                </c:pt>
                <c:pt idx="246">
                  <c:v>12.6</c:v>
                </c:pt>
                <c:pt idx="247">
                  <c:v>12.2</c:v>
                </c:pt>
                <c:pt idx="248">
                  <c:v>10</c:v>
                </c:pt>
                <c:pt idx="249">
                  <c:v>10</c:v>
                </c:pt>
                <c:pt idx="250">
                  <c:v>8.9</c:v>
                </c:pt>
                <c:pt idx="251">
                  <c:v>7.8</c:v>
                </c:pt>
                <c:pt idx="252">
                  <c:v>7.3</c:v>
                </c:pt>
                <c:pt idx="253">
                  <c:v>5.3</c:v>
                </c:pt>
                <c:pt idx="254">
                  <c:v>3.5</c:v>
                </c:pt>
                <c:pt idx="255">
                  <c:v>2.4</c:v>
                </c:pt>
                <c:pt idx="256">
                  <c:v>0.4</c:v>
                </c:pt>
                <c:pt idx="257">
                  <c:v>0.4</c:v>
                </c:pt>
                <c:pt idx="258">
                  <c:v>0.4</c:v>
                </c:pt>
                <c:pt idx="259">
                  <c:v>0.4</c:v>
                </c:pt>
                <c:pt idx="260">
                  <c:v>0.4</c:v>
                </c:pt>
                <c:pt idx="261">
                  <c:v>0.4</c:v>
                </c:pt>
                <c:pt idx="262">
                  <c:v>0.4</c:v>
                </c:pt>
                <c:pt idx="263">
                  <c:v>0.4</c:v>
                </c:pt>
                <c:pt idx="264">
                  <c:v>0.4</c:v>
                </c:pt>
                <c:pt idx="265">
                  <c:v>0.4</c:v>
                </c:pt>
                <c:pt idx="266">
                  <c:v>0.4</c:v>
                </c:pt>
                <c:pt idx="267">
                  <c:v>0.4</c:v>
                </c:pt>
                <c:pt idx="268">
                  <c:v>0.4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0.2</c:v>
                </c:pt>
                <c:pt idx="290">
                  <c:v>0.4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7C-7B43-9B2F-1E0AA2AE80D5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7.8309000000000004E-2</c:v>
                </c:pt>
                <c:pt idx="1">
                  <c:v>3.588E-3</c:v>
                </c:pt>
                <c:pt idx="2">
                  <c:v>6.726E-2</c:v>
                </c:pt>
                <c:pt idx="3">
                  <c:v>4.1227E-2</c:v>
                </c:pt>
                <c:pt idx="4">
                  <c:v>1.2096000000000001E-2</c:v>
                </c:pt>
                <c:pt idx="5">
                  <c:v>4.9979999999999998E-3</c:v>
                </c:pt>
                <c:pt idx="6">
                  <c:v>2.8615000000000002E-2</c:v>
                </c:pt>
                <c:pt idx="7">
                  <c:v>1.7866E-2</c:v>
                </c:pt>
                <c:pt idx="8">
                  <c:v>0.105973</c:v>
                </c:pt>
                <c:pt idx="9">
                  <c:v>5.9824000000000002E-2</c:v>
                </c:pt>
                <c:pt idx="10">
                  <c:v>7.0066000000000003E-2</c:v>
                </c:pt>
                <c:pt idx="11">
                  <c:v>2.1451000000000001E-2</c:v>
                </c:pt>
                <c:pt idx="12">
                  <c:v>5.4266000000000002E-2</c:v>
                </c:pt>
                <c:pt idx="13">
                  <c:v>2.117E-3</c:v>
                </c:pt>
                <c:pt idx="14">
                  <c:v>6.9890999999999995E-2</c:v>
                </c:pt>
                <c:pt idx="15">
                  <c:v>1.8719E-2</c:v>
                </c:pt>
                <c:pt idx="16">
                  <c:v>4.9412999999999999E-2</c:v>
                </c:pt>
                <c:pt idx="17">
                  <c:v>6.9870000000000002E-3</c:v>
                </c:pt>
                <c:pt idx="18">
                  <c:v>6.3540000000000003E-3</c:v>
                </c:pt>
                <c:pt idx="19">
                  <c:v>3.313E-3</c:v>
                </c:pt>
                <c:pt idx="20">
                  <c:v>5.9257999999999998E-2</c:v>
                </c:pt>
                <c:pt idx="21">
                  <c:v>3.0154E-2</c:v>
                </c:pt>
                <c:pt idx="22">
                  <c:v>9.0545E-2</c:v>
                </c:pt>
                <c:pt idx="23">
                  <c:v>1.0155000000000001E-2</c:v>
                </c:pt>
                <c:pt idx="24">
                  <c:v>2.0781999999999998E-2</c:v>
                </c:pt>
                <c:pt idx="25">
                  <c:v>1.1975E-2</c:v>
                </c:pt>
                <c:pt idx="26">
                  <c:v>5.5920999999999998E-2</c:v>
                </c:pt>
                <c:pt idx="27">
                  <c:v>1.6681000000000001E-2</c:v>
                </c:pt>
                <c:pt idx="28">
                  <c:v>4.9026E-2</c:v>
                </c:pt>
                <c:pt idx="29">
                  <c:v>8.5419999999999992E-3</c:v>
                </c:pt>
                <c:pt idx="30">
                  <c:v>4.2911999999999999E-2</c:v>
                </c:pt>
                <c:pt idx="31">
                  <c:v>0.11154699999999999</c:v>
                </c:pt>
                <c:pt idx="32">
                  <c:v>6.0102999999999997E-2</c:v>
                </c:pt>
                <c:pt idx="33">
                  <c:v>6.0969000000000002E-2</c:v>
                </c:pt>
                <c:pt idx="34">
                  <c:v>8.4695999999999994E-2</c:v>
                </c:pt>
                <c:pt idx="35">
                  <c:v>3.9008000000000001E-2</c:v>
                </c:pt>
                <c:pt idx="36">
                  <c:v>1.6827999999999999E-2</c:v>
                </c:pt>
                <c:pt idx="37">
                  <c:v>4.1308999999999998E-2</c:v>
                </c:pt>
                <c:pt idx="38">
                  <c:v>2.0254999999999999E-2</c:v>
                </c:pt>
                <c:pt idx="39">
                  <c:v>3.4261E-2</c:v>
                </c:pt>
                <c:pt idx="40">
                  <c:v>9.3620000000000005E-3</c:v>
                </c:pt>
                <c:pt idx="41">
                  <c:v>7.5040000000000003E-3</c:v>
                </c:pt>
                <c:pt idx="42">
                  <c:v>0.98826099999999995</c:v>
                </c:pt>
                <c:pt idx="43">
                  <c:v>0.99504499999999996</c:v>
                </c:pt>
                <c:pt idx="44">
                  <c:v>0.99486399999999997</c:v>
                </c:pt>
                <c:pt idx="45">
                  <c:v>0.99415900000000001</c:v>
                </c:pt>
                <c:pt idx="46">
                  <c:v>0.99287499999999995</c:v>
                </c:pt>
                <c:pt idx="47">
                  <c:v>0.99047399999999997</c:v>
                </c:pt>
                <c:pt idx="48">
                  <c:v>0.99596799999999996</c:v>
                </c:pt>
                <c:pt idx="49">
                  <c:v>0.99487499999999995</c:v>
                </c:pt>
                <c:pt idx="50">
                  <c:v>0.99428300000000003</c:v>
                </c:pt>
                <c:pt idx="51">
                  <c:v>0.99705999999999995</c:v>
                </c:pt>
                <c:pt idx="52">
                  <c:v>0.99579399999999996</c:v>
                </c:pt>
                <c:pt idx="53">
                  <c:v>0.99492700000000001</c:v>
                </c:pt>
                <c:pt idx="54">
                  <c:v>0.99719999999999998</c:v>
                </c:pt>
                <c:pt idx="55">
                  <c:v>0.99648499999999995</c:v>
                </c:pt>
                <c:pt idx="56">
                  <c:v>0.99655000000000005</c:v>
                </c:pt>
                <c:pt idx="57">
                  <c:v>0.99449600000000005</c:v>
                </c:pt>
                <c:pt idx="58">
                  <c:v>0.99613099999999999</c:v>
                </c:pt>
                <c:pt idx="59">
                  <c:v>0.99555800000000005</c:v>
                </c:pt>
                <c:pt idx="60">
                  <c:v>0.99617</c:v>
                </c:pt>
                <c:pt idx="61">
                  <c:v>0.99704999999999999</c:v>
                </c:pt>
                <c:pt idx="62">
                  <c:v>0.99731899999999996</c:v>
                </c:pt>
                <c:pt idx="63">
                  <c:v>0.997305</c:v>
                </c:pt>
                <c:pt idx="64">
                  <c:v>0.99490999999999996</c:v>
                </c:pt>
                <c:pt idx="65">
                  <c:v>0.99729100000000004</c:v>
                </c:pt>
                <c:pt idx="66">
                  <c:v>0.99683100000000002</c:v>
                </c:pt>
                <c:pt idx="67">
                  <c:v>0.995058</c:v>
                </c:pt>
                <c:pt idx="68">
                  <c:v>0.996421</c:v>
                </c:pt>
                <c:pt idx="69">
                  <c:v>0.99618600000000002</c:v>
                </c:pt>
                <c:pt idx="70">
                  <c:v>0.99640200000000001</c:v>
                </c:pt>
                <c:pt idx="71">
                  <c:v>0.99680599999999997</c:v>
                </c:pt>
                <c:pt idx="72">
                  <c:v>0.99496499999999999</c:v>
                </c:pt>
                <c:pt idx="73">
                  <c:v>0.99339299999999997</c:v>
                </c:pt>
                <c:pt idx="74">
                  <c:v>0.994919</c:v>
                </c:pt>
                <c:pt idx="75">
                  <c:v>0.99463800000000002</c:v>
                </c:pt>
                <c:pt idx="76">
                  <c:v>0.99429400000000001</c:v>
                </c:pt>
                <c:pt idx="77">
                  <c:v>0.99568400000000001</c:v>
                </c:pt>
                <c:pt idx="78">
                  <c:v>0.99698200000000003</c:v>
                </c:pt>
                <c:pt idx="79">
                  <c:v>0.99534800000000001</c:v>
                </c:pt>
                <c:pt idx="80">
                  <c:v>0.99602199999999996</c:v>
                </c:pt>
                <c:pt idx="81">
                  <c:v>0.99458000000000002</c:v>
                </c:pt>
                <c:pt idx="82">
                  <c:v>0.99532200000000004</c:v>
                </c:pt>
                <c:pt idx="83">
                  <c:v>0.99450899999999998</c:v>
                </c:pt>
                <c:pt idx="84">
                  <c:v>0.99599199999999999</c:v>
                </c:pt>
                <c:pt idx="85">
                  <c:v>0.99435899999999999</c:v>
                </c:pt>
                <c:pt idx="86">
                  <c:v>0.99635600000000002</c:v>
                </c:pt>
                <c:pt idx="87">
                  <c:v>0.99280000000000002</c:v>
                </c:pt>
                <c:pt idx="88">
                  <c:v>0.99320900000000001</c:v>
                </c:pt>
                <c:pt idx="89">
                  <c:v>0.99451500000000004</c:v>
                </c:pt>
                <c:pt idx="90">
                  <c:v>0.99394899999999997</c:v>
                </c:pt>
                <c:pt idx="91">
                  <c:v>0.99378999999999995</c:v>
                </c:pt>
                <c:pt idx="92">
                  <c:v>0.99224299999999999</c:v>
                </c:pt>
                <c:pt idx="93">
                  <c:v>0.98787400000000003</c:v>
                </c:pt>
                <c:pt idx="94">
                  <c:v>0.98968999999999996</c:v>
                </c:pt>
                <c:pt idx="95">
                  <c:v>0.99146699999999999</c:v>
                </c:pt>
                <c:pt idx="96">
                  <c:v>0.98276300000000005</c:v>
                </c:pt>
                <c:pt idx="97">
                  <c:v>0.98363299999999998</c:v>
                </c:pt>
                <c:pt idx="98">
                  <c:v>0.98994700000000002</c:v>
                </c:pt>
                <c:pt idx="99">
                  <c:v>0.98520300000000005</c:v>
                </c:pt>
                <c:pt idx="100">
                  <c:v>0.98147300000000004</c:v>
                </c:pt>
                <c:pt idx="101">
                  <c:v>0.98194899999999996</c:v>
                </c:pt>
                <c:pt idx="102">
                  <c:v>0.97665299999999999</c:v>
                </c:pt>
                <c:pt idx="103">
                  <c:v>0.97260899999999995</c:v>
                </c:pt>
                <c:pt idx="104">
                  <c:v>0.96522799999999997</c:v>
                </c:pt>
                <c:pt idx="105">
                  <c:v>0.96085799999999999</c:v>
                </c:pt>
                <c:pt idx="106">
                  <c:v>0.95019900000000002</c:v>
                </c:pt>
                <c:pt idx="107">
                  <c:v>0.96631900000000004</c:v>
                </c:pt>
                <c:pt idx="108">
                  <c:v>0.96520099999999998</c:v>
                </c:pt>
                <c:pt idx="109">
                  <c:v>0.97956399999999999</c:v>
                </c:pt>
                <c:pt idx="110">
                  <c:v>0.96213700000000002</c:v>
                </c:pt>
                <c:pt idx="111">
                  <c:v>0.96259799999999995</c:v>
                </c:pt>
                <c:pt idx="112">
                  <c:v>0.96181700000000003</c:v>
                </c:pt>
                <c:pt idx="113">
                  <c:v>0.96214900000000003</c:v>
                </c:pt>
                <c:pt idx="114">
                  <c:v>0.96347899999999997</c:v>
                </c:pt>
                <c:pt idx="115">
                  <c:v>0.95296999999999998</c:v>
                </c:pt>
                <c:pt idx="116">
                  <c:v>0.93984999999999996</c:v>
                </c:pt>
                <c:pt idx="117">
                  <c:v>0.92446600000000001</c:v>
                </c:pt>
                <c:pt idx="118">
                  <c:v>0.93480300000000005</c:v>
                </c:pt>
                <c:pt idx="119">
                  <c:v>0.92231200000000002</c:v>
                </c:pt>
                <c:pt idx="120">
                  <c:v>0.91864599999999996</c:v>
                </c:pt>
                <c:pt idx="121">
                  <c:v>0.914941</c:v>
                </c:pt>
                <c:pt idx="122">
                  <c:v>0.92400099999999996</c:v>
                </c:pt>
                <c:pt idx="123">
                  <c:v>0.93141499999999999</c:v>
                </c:pt>
                <c:pt idx="124">
                  <c:v>0.90913200000000005</c:v>
                </c:pt>
                <c:pt idx="125">
                  <c:v>0.92388400000000004</c:v>
                </c:pt>
                <c:pt idx="126">
                  <c:v>0.88008799999999998</c:v>
                </c:pt>
                <c:pt idx="127">
                  <c:v>0.89904499999999998</c:v>
                </c:pt>
                <c:pt idx="128">
                  <c:v>0.91021399999999997</c:v>
                </c:pt>
                <c:pt idx="129">
                  <c:v>0.876309</c:v>
                </c:pt>
                <c:pt idx="130">
                  <c:v>0.81500600000000001</c:v>
                </c:pt>
                <c:pt idx="131">
                  <c:v>0.91720299999999999</c:v>
                </c:pt>
                <c:pt idx="132">
                  <c:v>0.88174399999999997</c:v>
                </c:pt>
                <c:pt idx="133">
                  <c:v>0.90288500000000005</c:v>
                </c:pt>
                <c:pt idx="134">
                  <c:v>0.81526600000000005</c:v>
                </c:pt>
                <c:pt idx="135">
                  <c:v>0.87660300000000002</c:v>
                </c:pt>
                <c:pt idx="136">
                  <c:v>0.83317799999999997</c:v>
                </c:pt>
                <c:pt idx="137">
                  <c:v>0.86373800000000001</c:v>
                </c:pt>
                <c:pt idx="138">
                  <c:v>0.81326200000000004</c:v>
                </c:pt>
                <c:pt idx="139">
                  <c:v>0.74692599999999998</c:v>
                </c:pt>
                <c:pt idx="140">
                  <c:v>0.82363399999999998</c:v>
                </c:pt>
                <c:pt idx="141">
                  <c:v>0.77887899999999999</c:v>
                </c:pt>
                <c:pt idx="142">
                  <c:v>0.78515299999999999</c:v>
                </c:pt>
                <c:pt idx="143">
                  <c:v>0.79485600000000001</c:v>
                </c:pt>
                <c:pt idx="144">
                  <c:v>0.667713</c:v>
                </c:pt>
                <c:pt idx="145">
                  <c:v>0.73411099999999996</c:v>
                </c:pt>
                <c:pt idx="146">
                  <c:v>0.54989200000000005</c:v>
                </c:pt>
                <c:pt idx="147">
                  <c:v>0.58460400000000001</c:v>
                </c:pt>
                <c:pt idx="148">
                  <c:v>0.49704500000000001</c:v>
                </c:pt>
                <c:pt idx="149">
                  <c:v>0.59780199999999994</c:v>
                </c:pt>
                <c:pt idx="150">
                  <c:v>0.533327</c:v>
                </c:pt>
                <c:pt idx="151">
                  <c:v>0.62181500000000001</c:v>
                </c:pt>
                <c:pt idx="152">
                  <c:v>0.65440900000000002</c:v>
                </c:pt>
                <c:pt idx="153">
                  <c:v>0.55009600000000003</c:v>
                </c:pt>
                <c:pt idx="154">
                  <c:v>0.76257299999999995</c:v>
                </c:pt>
                <c:pt idx="155">
                  <c:v>0.79302099999999998</c:v>
                </c:pt>
                <c:pt idx="156">
                  <c:v>0.81167500000000004</c:v>
                </c:pt>
                <c:pt idx="157">
                  <c:v>0.84790100000000002</c:v>
                </c:pt>
                <c:pt idx="158">
                  <c:v>0.80232099999999995</c:v>
                </c:pt>
                <c:pt idx="159">
                  <c:v>0.85133199999999998</c:v>
                </c:pt>
                <c:pt idx="160">
                  <c:v>0.82563200000000003</c:v>
                </c:pt>
                <c:pt idx="161">
                  <c:v>0.83286099999999996</c:v>
                </c:pt>
                <c:pt idx="162">
                  <c:v>0.84381300000000004</c:v>
                </c:pt>
                <c:pt idx="163">
                  <c:v>0.87184700000000004</c:v>
                </c:pt>
                <c:pt idx="164">
                  <c:v>0.74786300000000006</c:v>
                </c:pt>
                <c:pt idx="165">
                  <c:v>0.77318299999999995</c:v>
                </c:pt>
                <c:pt idx="166">
                  <c:v>0.81982200000000005</c:v>
                </c:pt>
                <c:pt idx="167">
                  <c:v>0.87641599999999997</c:v>
                </c:pt>
                <c:pt idx="168">
                  <c:v>0.83729100000000001</c:v>
                </c:pt>
                <c:pt idx="169">
                  <c:v>0.87235700000000005</c:v>
                </c:pt>
                <c:pt idx="170">
                  <c:v>0.83232399999999995</c:v>
                </c:pt>
                <c:pt idx="171">
                  <c:v>0.90390499999999996</c:v>
                </c:pt>
                <c:pt idx="172">
                  <c:v>0.85148299999999999</c:v>
                </c:pt>
                <c:pt idx="173">
                  <c:v>0.83510300000000004</c:v>
                </c:pt>
                <c:pt idx="174">
                  <c:v>0.93174900000000005</c:v>
                </c:pt>
                <c:pt idx="175">
                  <c:v>0.92826699999999995</c:v>
                </c:pt>
                <c:pt idx="176">
                  <c:v>0.94137300000000002</c:v>
                </c:pt>
                <c:pt idx="177">
                  <c:v>0.94492900000000002</c:v>
                </c:pt>
                <c:pt idx="178">
                  <c:v>0.92453799999999997</c:v>
                </c:pt>
                <c:pt idx="179">
                  <c:v>0.93315400000000004</c:v>
                </c:pt>
                <c:pt idx="180">
                  <c:v>0.94471499999999997</c:v>
                </c:pt>
                <c:pt idx="181">
                  <c:v>0.95666399999999996</c:v>
                </c:pt>
                <c:pt idx="182">
                  <c:v>0.94332400000000005</c:v>
                </c:pt>
                <c:pt idx="183">
                  <c:v>0.93597799999999998</c:v>
                </c:pt>
                <c:pt idx="184">
                  <c:v>0.94449499999999997</c:v>
                </c:pt>
                <c:pt idx="185">
                  <c:v>0.94668399999999997</c:v>
                </c:pt>
                <c:pt idx="186">
                  <c:v>0.93788000000000005</c:v>
                </c:pt>
                <c:pt idx="187">
                  <c:v>0.96066200000000002</c:v>
                </c:pt>
                <c:pt idx="188">
                  <c:v>0.95815700000000004</c:v>
                </c:pt>
                <c:pt idx="189">
                  <c:v>0.971777</c:v>
                </c:pt>
                <c:pt idx="190">
                  <c:v>0.96459099999999998</c:v>
                </c:pt>
                <c:pt idx="191">
                  <c:v>0.95687800000000001</c:v>
                </c:pt>
                <c:pt idx="192">
                  <c:v>0.95552099999999995</c:v>
                </c:pt>
                <c:pt idx="193">
                  <c:v>0.97451600000000005</c:v>
                </c:pt>
                <c:pt idx="194">
                  <c:v>0.94648200000000005</c:v>
                </c:pt>
                <c:pt idx="195">
                  <c:v>0.97080599999999995</c:v>
                </c:pt>
                <c:pt idx="196">
                  <c:v>0.97236100000000003</c:v>
                </c:pt>
                <c:pt idx="197">
                  <c:v>0.96486499999999997</c:v>
                </c:pt>
                <c:pt idx="198">
                  <c:v>0.977522</c:v>
                </c:pt>
                <c:pt idx="199">
                  <c:v>0.97663199999999994</c:v>
                </c:pt>
                <c:pt idx="200">
                  <c:v>0.98101000000000005</c:v>
                </c:pt>
                <c:pt idx="201">
                  <c:v>0.98245099999999996</c:v>
                </c:pt>
                <c:pt idx="202">
                  <c:v>0.98308399999999996</c:v>
                </c:pt>
                <c:pt idx="203">
                  <c:v>0.98684499999999997</c:v>
                </c:pt>
                <c:pt idx="204">
                  <c:v>0.98967300000000002</c:v>
                </c:pt>
                <c:pt idx="205">
                  <c:v>0.98701700000000003</c:v>
                </c:pt>
                <c:pt idx="206">
                  <c:v>0.99055000000000004</c:v>
                </c:pt>
                <c:pt idx="207">
                  <c:v>0.98804000000000003</c:v>
                </c:pt>
                <c:pt idx="208">
                  <c:v>0.98971799999999999</c:v>
                </c:pt>
                <c:pt idx="209">
                  <c:v>0.99262099999999998</c:v>
                </c:pt>
                <c:pt idx="210">
                  <c:v>0.99429900000000004</c:v>
                </c:pt>
                <c:pt idx="211">
                  <c:v>0.99351400000000001</c:v>
                </c:pt>
                <c:pt idx="212">
                  <c:v>0.99367899999999998</c:v>
                </c:pt>
                <c:pt idx="213">
                  <c:v>0.99493200000000004</c:v>
                </c:pt>
                <c:pt idx="214">
                  <c:v>0.99514100000000005</c:v>
                </c:pt>
                <c:pt idx="215">
                  <c:v>0.99106899999999998</c:v>
                </c:pt>
                <c:pt idx="216">
                  <c:v>0.988792</c:v>
                </c:pt>
                <c:pt idx="217">
                  <c:v>0.99623799999999996</c:v>
                </c:pt>
                <c:pt idx="218">
                  <c:v>0.99373999999999996</c:v>
                </c:pt>
                <c:pt idx="219">
                  <c:v>0.99412299999999998</c:v>
                </c:pt>
                <c:pt idx="220">
                  <c:v>0.99637399999999998</c:v>
                </c:pt>
                <c:pt idx="221">
                  <c:v>0.99455300000000002</c:v>
                </c:pt>
                <c:pt idx="222">
                  <c:v>0.99424000000000001</c:v>
                </c:pt>
                <c:pt idx="223">
                  <c:v>0.99550300000000003</c:v>
                </c:pt>
                <c:pt idx="224">
                  <c:v>0.996421</c:v>
                </c:pt>
                <c:pt idx="225">
                  <c:v>0.99670999999999998</c:v>
                </c:pt>
                <c:pt idx="226">
                  <c:v>0.99564699999999995</c:v>
                </c:pt>
                <c:pt idx="227">
                  <c:v>0.99704000000000004</c:v>
                </c:pt>
                <c:pt idx="228">
                  <c:v>0.99628899999999998</c:v>
                </c:pt>
                <c:pt idx="229">
                  <c:v>0.99573699999999998</c:v>
                </c:pt>
                <c:pt idx="230">
                  <c:v>0.99660599999999999</c:v>
                </c:pt>
                <c:pt idx="231">
                  <c:v>0.99710200000000004</c:v>
                </c:pt>
                <c:pt idx="232">
                  <c:v>0.997525</c:v>
                </c:pt>
                <c:pt idx="233">
                  <c:v>0.99537299999999995</c:v>
                </c:pt>
                <c:pt idx="234">
                  <c:v>0.99596099999999999</c:v>
                </c:pt>
                <c:pt idx="235">
                  <c:v>0.997143</c:v>
                </c:pt>
                <c:pt idx="236">
                  <c:v>0.99625200000000003</c:v>
                </c:pt>
                <c:pt idx="237">
                  <c:v>0.99721599999999999</c:v>
                </c:pt>
                <c:pt idx="238">
                  <c:v>0.996946</c:v>
                </c:pt>
                <c:pt idx="239">
                  <c:v>0.99617599999999995</c:v>
                </c:pt>
                <c:pt idx="240">
                  <c:v>0.99728700000000003</c:v>
                </c:pt>
                <c:pt idx="241">
                  <c:v>0.99638000000000004</c:v>
                </c:pt>
                <c:pt idx="242">
                  <c:v>0.99523300000000003</c:v>
                </c:pt>
                <c:pt idx="243">
                  <c:v>0.99449399999999999</c:v>
                </c:pt>
                <c:pt idx="244">
                  <c:v>0.99599599999999999</c:v>
                </c:pt>
                <c:pt idx="245">
                  <c:v>0.99587199999999998</c:v>
                </c:pt>
                <c:pt idx="246">
                  <c:v>0.99589499999999997</c:v>
                </c:pt>
                <c:pt idx="247">
                  <c:v>0.99522699999999997</c:v>
                </c:pt>
                <c:pt idx="248">
                  <c:v>0.99601799999999996</c:v>
                </c:pt>
                <c:pt idx="249">
                  <c:v>0.99633400000000005</c:v>
                </c:pt>
                <c:pt idx="250">
                  <c:v>0.99688100000000002</c:v>
                </c:pt>
                <c:pt idx="251">
                  <c:v>0.99588699999999997</c:v>
                </c:pt>
                <c:pt idx="252">
                  <c:v>0.99577700000000002</c:v>
                </c:pt>
                <c:pt idx="253">
                  <c:v>0.99242699999999995</c:v>
                </c:pt>
                <c:pt idx="254">
                  <c:v>0.99176299999999995</c:v>
                </c:pt>
                <c:pt idx="255">
                  <c:v>0.992371</c:v>
                </c:pt>
                <c:pt idx="256">
                  <c:v>0.98524999999999996</c:v>
                </c:pt>
                <c:pt idx="257">
                  <c:v>0.93152199999999996</c:v>
                </c:pt>
                <c:pt idx="258">
                  <c:v>0.89776100000000003</c:v>
                </c:pt>
                <c:pt idx="259">
                  <c:v>0.91307899999999997</c:v>
                </c:pt>
                <c:pt idx="260">
                  <c:v>0.88259399999999999</c:v>
                </c:pt>
                <c:pt idx="261">
                  <c:v>0.85785900000000004</c:v>
                </c:pt>
                <c:pt idx="262">
                  <c:v>0.900972</c:v>
                </c:pt>
                <c:pt idx="263">
                  <c:v>0.969553</c:v>
                </c:pt>
                <c:pt idx="264">
                  <c:v>0.81800600000000001</c:v>
                </c:pt>
                <c:pt idx="265">
                  <c:v>0.80665200000000004</c:v>
                </c:pt>
                <c:pt idx="266">
                  <c:v>0.84314699999999998</c:v>
                </c:pt>
                <c:pt idx="267">
                  <c:v>0.81239300000000003</c:v>
                </c:pt>
                <c:pt idx="268">
                  <c:v>0.72774399999999995</c:v>
                </c:pt>
                <c:pt idx="269">
                  <c:v>0.326905</c:v>
                </c:pt>
                <c:pt idx="270">
                  <c:v>4.9452000000000003E-2</c:v>
                </c:pt>
                <c:pt idx="271">
                  <c:v>0.19072700000000001</c:v>
                </c:pt>
                <c:pt idx="272">
                  <c:v>0.155579</c:v>
                </c:pt>
                <c:pt idx="273">
                  <c:v>0.168795</c:v>
                </c:pt>
                <c:pt idx="274">
                  <c:v>5.9964000000000003E-2</c:v>
                </c:pt>
                <c:pt idx="275">
                  <c:v>0.18637100000000001</c:v>
                </c:pt>
                <c:pt idx="276">
                  <c:v>6.7635000000000001E-2</c:v>
                </c:pt>
                <c:pt idx="277">
                  <c:v>0.24343300000000001</c:v>
                </c:pt>
                <c:pt idx="278">
                  <c:v>2.5892999999999999E-2</c:v>
                </c:pt>
                <c:pt idx="279">
                  <c:v>7.4232999999999993E-2</c:v>
                </c:pt>
                <c:pt idx="280">
                  <c:v>0.13755600000000001</c:v>
                </c:pt>
                <c:pt idx="281">
                  <c:v>0.363037</c:v>
                </c:pt>
                <c:pt idx="282">
                  <c:v>5.2937999999999999E-2</c:v>
                </c:pt>
                <c:pt idx="283">
                  <c:v>3.5706000000000002E-2</c:v>
                </c:pt>
                <c:pt idx="284">
                  <c:v>0.332148</c:v>
                </c:pt>
                <c:pt idx="285">
                  <c:v>0.83173699999999995</c:v>
                </c:pt>
                <c:pt idx="286">
                  <c:v>0.77029700000000001</c:v>
                </c:pt>
                <c:pt idx="287">
                  <c:v>0.55274699999999999</c:v>
                </c:pt>
                <c:pt idx="288">
                  <c:v>0.29699999999999999</c:v>
                </c:pt>
                <c:pt idx="289">
                  <c:v>0.184617</c:v>
                </c:pt>
                <c:pt idx="290">
                  <c:v>0.193633</c:v>
                </c:pt>
                <c:pt idx="291">
                  <c:v>0.183527</c:v>
                </c:pt>
                <c:pt idx="292">
                  <c:v>0.12627099999999999</c:v>
                </c:pt>
                <c:pt idx="293">
                  <c:v>6.0768999999999997E-2</c:v>
                </c:pt>
                <c:pt idx="294">
                  <c:v>2.3047000000000002E-2</c:v>
                </c:pt>
                <c:pt idx="295">
                  <c:v>1.9264E-2</c:v>
                </c:pt>
                <c:pt idx="296">
                  <c:v>1.4055E-2</c:v>
                </c:pt>
                <c:pt idx="297">
                  <c:v>1.0076E-2</c:v>
                </c:pt>
                <c:pt idx="298">
                  <c:v>1.1398999999999999E-2</c:v>
                </c:pt>
                <c:pt idx="299">
                  <c:v>6.9835999999999995E-2</c:v>
                </c:pt>
                <c:pt idx="300">
                  <c:v>2.3999999999999998E-3</c:v>
                </c:pt>
                <c:pt idx="301">
                  <c:v>0.127663</c:v>
                </c:pt>
                <c:pt idx="302">
                  <c:v>5.7599999999999998E-2</c:v>
                </c:pt>
                <c:pt idx="303">
                  <c:v>2.0773E-2</c:v>
                </c:pt>
                <c:pt idx="304">
                  <c:v>4.1794999999999999E-2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</c:v>
                </c:pt>
                <c:pt idx="43">
                  <c:v>1.5</c:v>
                </c:pt>
                <c:pt idx="44">
                  <c:v>2.2000000000000002</c:v>
                </c:pt>
                <c:pt idx="45">
                  <c:v>2.7</c:v>
                </c:pt>
                <c:pt idx="46">
                  <c:v>3.1</c:v>
                </c:pt>
                <c:pt idx="47">
                  <c:v>3.5</c:v>
                </c:pt>
                <c:pt idx="48">
                  <c:v>3.3</c:v>
                </c:pt>
                <c:pt idx="49">
                  <c:v>4</c:v>
                </c:pt>
                <c:pt idx="50">
                  <c:v>5.5</c:v>
                </c:pt>
                <c:pt idx="51">
                  <c:v>6.2</c:v>
                </c:pt>
                <c:pt idx="52">
                  <c:v>7.5</c:v>
                </c:pt>
                <c:pt idx="53">
                  <c:v>8.4</c:v>
                </c:pt>
                <c:pt idx="54">
                  <c:v>9.6999999999999993</c:v>
                </c:pt>
                <c:pt idx="55">
                  <c:v>9.8000000000000007</c:v>
                </c:pt>
                <c:pt idx="56">
                  <c:v>11.3</c:v>
                </c:pt>
                <c:pt idx="57">
                  <c:v>12.6</c:v>
                </c:pt>
                <c:pt idx="58">
                  <c:v>13.5</c:v>
                </c:pt>
                <c:pt idx="59">
                  <c:v>13.8</c:v>
                </c:pt>
                <c:pt idx="60">
                  <c:v>15.5</c:v>
                </c:pt>
                <c:pt idx="61">
                  <c:v>16</c:v>
                </c:pt>
                <c:pt idx="62">
                  <c:v>18</c:v>
                </c:pt>
                <c:pt idx="63">
                  <c:v>17.7</c:v>
                </c:pt>
                <c:pt idx="64">
                  <c:v>19.3</c:v>
                </c:pt>
                <c:pt idx="65">
                  <c:v>20.2</c:v>
                </c:pt>
                <c:pt idx="66">
                  <c:v>21.5</c:v>
                </c:pt>
                <c:pt idx="67">
                  <c:v>21.9</c:v>
                </c:pt>
                <c:pt idx="68">
                  <c:v>23.9</c:v>
                </c:pt>
                <c:pt idx="69">
                  <c:v>24</c:v>
                </c:pt>
                <c:pt idx="70">
                  <c:v>25.1</c:v>
                </c:pt>
                <c:pt idx="71">
                  <c:v>26.6</c:v>
                </c:pt>
                <c:pt idx="72">
                  <c:v>27.5</c:v>
                </c:pt>
                <c:pt idx="73">
                  <c:v>28.6</c:v>
                </c:pt>
                <c:pt idx="74">
                  <c:v>29.3</c:v>
                </c:pt>
                <c:pt idx="75">
                  <c:v>31.1</c:v>
                </c:pt>
                <c:pt idx="76">
                  <c:v>31.1</c:v>
                </c:pt>
                <c:pt idx="77">
                  <c:v>33</c:v>
                </c:pt>
                <c:pt idx="78">
                  <c:v>33.1</c:v>
                </c:pt>
                <c:pt idx="79">
                  <c:v>35.299999999999997</c:v>
                </c:pt>
                <c:pt idx="80">
                  <c:v>35.700000000000003</c:v>
                </c:pt>
                <c:pt idx="81">
                  <c:v>36.799999999999997</c:v>
                </c:pt>
                <c:pt idx="82">
                  <c:v>37.700000000000003</c:v>
                </c:pt>
                <c:pt idx="83">
                  <c:v>39.299999999999997</c:v>
                </c:pt>
                <c:pt idx="84">
                  <c:v>39.5</c:v>
                </c:pt>
                <c:pt idx="85">
                  <c:v>41.7</c:v>
                </c:pt>
                <c:pt idx="86">
                  <c:v>41.3</c:v>
                </c:pt>
                <c:pt idx="87">
                  <c:v>43.5</c:v>
                </c:pt>
                <c:pt idx="88">
                  <c:v>43.5</c:v>
                </c:pt>
                <c:pt idx="89">
                  <c:v>45.2</c:v>
                </c:pt>
                <c:pt idx="90">
                  <c:v>46.1</c:v>
                </c:pt>
                <c:pt idx="91">
                  <c:v>47</c:v>
                </c:pt>
                <c:pt idx="92">
                  <c:v>48.4</c:v>
                </c:pt>
                <c:pt idx="93">
                  <c:v>49.2</c:v>
                </c:pt>
                <c:pt idx="94">
                  <c:v>50.4</c:v>
                </c:pt>
                <c:pt idx="95">
                  <c:v>50.8</c:v>
                </c:pt>
                <c:pt idx="96">
                  <c:v>53</c:v>
                </c:pt>
                <c:pt idx="97">
                  <c:v>52.5</c:v>
                </c:pt>
                <c:pt idx="98">
                  <c:v>54.6</c:v>
                </c:pt>
                <c:pt idx="99">
                  <c:v>55.4</c:v>
                </c:pt>
                <c:pt idx="100">
                  <c:v>56.3</c:v>
                </c:pt>
                <c:pt idx="101">
                  <c:v>57.2</c:v>
                </c:pt>
                <c:pt idx="102">
                  <c:v>59</c:v>
                </c:pt>
                <c:pt idx="103">
                  <c:v>59</c:v>
                </c:pt>
                <c:pt idx="104">
                  <c:v>60.6</c:v>
                </c:pt>
                <c:pt idx="105">
                  <c:v>61.2</c:v>
                </c:pt>
                <c:pt idx="106">
                  <c:v>62.8</c:v>
                </c:pt>
                <c:pt idx="107">
                  <c:v>63.4</c:v>
                </c:pt>
                <c:pt idx="108">
                  <c:v>65</c:v>
                </c:pt>
                <c:pt idx="109">
                  <c:v>64.8</c:v>
                </c:pt>
                <c:pt idx="110">
                  <c:v>67.2</c:v>
                </c:pt>
                <c:pt idx="111">
                  <c:v>67.2</c:v>
                </c:pt>
                <c:pt idx="112">
                  <c:v>69.400000000000006</c:v>
                </c:pt>
                <c:pt idx="113">
                  <c:v>69</c:v>
                </c:pt>
                <c:pt idx="114">
                  <c:v>70.8</c:v>
                </c:pt>
                <c:pt idx="115">
                  <c:v>71.8</c:v>
                </c:pt>
                <c:pt idx="116">
                  <c:v>72.5</c:v>
                </c:pt>
                <c:pt idx="117">
                  <c:v>74.099999999999994</c:v>
                </c:pt>
                <c:pt idx="118">
                  <c:v>74.5</c:v>
                </c:pt>
                <c:pt idx="119">
                  <c:v>75.900000000000006</c:v>
                </c:pt>
                <c:pt idx="120">
                  <c:v>77</c:v>
                </c:pt>
                <c:pt idx="121">
                  <c:v>77.2</c:v>
                </c:pt>
                <c:pt idx="122">
                  <c:v>79.400000000000006</c:v>
                </c:pt>
                <c:pt idx="123">
                  <c:v>79.400000000000006</c:v>
                </c:pt>
                <c:pt idx="124">
                  <c:v>81.2</c:v>
                </c:pt>
                <c:pt idx="125">
                  <c:v>81</c:v>
                </c:pt>
                <c:pt idx="126">
                  <c:v>83.8</c:v>
                </c:pt>
                <c:pt idx="127">
                  <c:v>82.7</c:v>
                </c:pt>
                <c:pt idx="128">
                  <c:v>85.6</c:v>
                </c:pt>
                <c:pt idx="129">
                  <c:v>85.6</c:v>
                </c:pt>
                <c:pt idx="130">
                  <c:v>86.3</c:v>
                </c:pt>
                <c:pt idx="131">
                  <c:v>88.1</c:v>
                </c:pt>
                <c:pt idx="132">
                  <c:v>88.7</c:v>
                </c:pt>
                <c:pt idx="133">
                  <c:v>89.6</c:v>
                </c:pt>
                <c:pt idx="134">
                  <c:v>91.1</c:v>
                </c:pt>
                <c:pt idx="135">
                  <c:v>91.1</c:v>
                </c:pt>
                <c:pt idx="136">
                  <c:v>94</c:v>
                </c:pt>
                <c:pt idx="137">
                  <c:v>93.1</c:v>
                </c:pt>
                <c:pt idx="138">
                  <c:v>94.3</c:v>
                </c:pt>
                <c:pt idx="139">
                  <c:v>96.2</c:v>
                </c:pt>
                <c:pt idx="140">
                  <c:v>96.7</c:v>
                </c:pt>
                <c:pt idx="141">
                  <c:v>97.8</c:v>
                </c:pt>
                <c:pt idx="142">
                  <c:v>98.7</c:v>
                </c:pt>
                <c:pt idx="143">
                  <c:v>100</c:v>
                </c:pt>
                <c:pt idx="144">
                  <c:v>100.9</c:v>
                </c:pt>
                <c:pt idx="145">
                  <c:v>101.1</c:v>
                </c:pt>
                <c:pt idx="146">
                  <c:v>103.3</c:v>
                </c:pt>
                <c:pt idx="147">
                  <c:v>103.6</c:v>
                </c:pt>
                <c:pt idx="148">
                  <c:v>105.1</c:v>
                </c:pt>
                <c:pt idx="149">
                  <c:v>104.5</c:v>
                </c:pt>
                <c:pt idx="150">
                  <c:v>104.5</c:v>
                </c:pt>
                <c:pt idx="151">
                  <c:v>102.9</c:v>
                </c:pt>
                <c:pt idx="152">
                  <c:v>102.5</c:v>
                </c:pt>
                <c:pt idx="153">
                  <c:v>101.6</c:v>
                </c:pt>
                <c:pt idx="154">
                  <c:v>101.4</c:v>
                </c:pt>
                <c:pt idx="155">
                  <c:v>99.1</c:v>
                </c:pt>
                <c:pt idx="156">
                  <c:v>100</c:v>
                </c:pt>
                <c:pt idx="157">
                  <c:v>97.6</c:v>
                </c:pt>
                <c:pt idx="158">
                  <c:v>96.7</c:v>
                </c:pt>
                <c:pt idx="159">
                  <c:v>96.5</c:v>
                </c:pt>
                <c:pt idx="160">
                  <c:v>95.3</c:v>
                </c:pt>
                <c:pt idx="161">
                  <c:v>94.5</c:v>
                </c:pt>
                <c:pt idx="162">
                  <c:v>93.2</c:v>
                </c:pt>
                <c:pt idx="163">
                  <c:v>92.7</c:v>
                </c:pt>
                <c:pt idx="164">
                  <c:v>91.2</c:v>
                </c:pt>
                <c:pt idx="165">
                  <c:v>90.9</c:v>
                </c:pt>
                <c:pt idx="166">
                  <c:v>89.6</c:v>
                </c:pt>
                <c:pt idx="167">
                  <c:v>88.5</c:v>
                </c:pt>
                <c:pt idx="168">
                  <c:v>88.1</c:v>
                </c:pt>
                <c:pt idx="169">
                  <c:v>87.1</c:v>
                </c:pt>
                <c:pt idx="170">
                  <c:v>86</c:v>
                </c:pt>
                <c:pt idx="171">
                  <c:v>85.2</c:v>
                </c:pt>
                <c:pt idx="172">
                  <c:v>83.8</c:v>
                </c:pt>
                <c:pt idx="173">
                  <c:v>83.2</c:v>
                </c:pt>
                <c:pt idx="174">
                  <c:v>82.5</c:v>
                </c:pt>
                <c:pt idx="175">
                  <c:v>80.900000000000006</c:v>
                </c:pt>
                <c:pt idx="176">
                  <c:v>80.7</c:v>
                </c:pt>
                <c:pt idx="177">
                  <c:v>78.7</c:v>
                </c:pt>
                <c:pt idx="178">
                  <c:v>78.5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76.3</c:v>
                </c:pt>
                <c:pt idx="182">
                  <c:v>74.3</c:v>
                </c:pt>
                <c:pt idx="183">
                  <c:v>73.900000000000006</c:v>
                </c:pt>
                <c:pt idx="184">
                  <c:v>72.7</c:v>
                </c:pt>
                <c:pt idx="185">
                  <c:v>71.8</c:v>
                </c:pt>
                <c:pt idx="186">
                  <c:v>70.8</c:v>
                </c:pt>
                <c:pt idx="187">
                  <c:v>70.3</c:v>
                </c:pt>
                <c:pt idx="188">
                  <c:v>68.7</c:v>
                </c:pt>
                <c:pt idx="189">
                  <c:v>68.7</c:v>
                </c:pt>
                <c:pt idx="190">
                  <c:v>66.8</c:v>
                </c:pt>
                <c:pt idx="191">
                  <c:v>65.900000000000006</c:v>
                </c:pt>
                <c:pt idx="192">
                  <c:v>65.400000000000006</c:v>
                </c:pt>
                <c:pt idx="193">
                  <c:v>64.099999999999994</c:v>
                </c:pt>
                <c:pt idx="194">
                  <c:v>63.2</c:v>
                </c:pt>
                <c:pt idx="195">
                  <c:v>62.8</c:v>
                </c:pt>
                <c:pt idx="196">
                  <c:v>61</c:v>
                </c:pt>
                <c:pt idx="197">
                  <c:v>60.6</c:v>
                </c:pt>
                <c:pt idx="198">
                  <c:v>59.2</c:v>
                </c:pt>
                <c:pt idx="199">
                  <c:v>58.8</c:v>
                </c:pt>
                <c:pt idx="200">
                  <c:v>57.4</c:v>
                </c:pt>
                <c:pt idx="201">
                  <c:v>57</c:v>
                </c:pt>
                <c:pt idx="202">
                  <c:v>55</c:v>
                </c:pt>
                <c:pt idx="203">
                  <c:v>55.2</c:v>
                </c:pt>
                <c:pt idx="204">
                  <c:v>53.9</c:v>
                </c:pt>
                <c:pt idx="205">
                  <c:v>52.5</c:v>
                </c:pt>
                <c:pt idx="206">
                  <c:v>51.7</c:v>
                </c:pt>
                <c:pt idx="207">
                  <c:v>51.2</c:v>
                </c:pt>
                <c:pt idx="208">
                  <c:v>49.2</c:v>
                </c:pt>
                <c:pt idx="209">
                  <c:v>49.7</c:v>
                </c:pt>
                <c:pt idx="210">
                  <c:v>47.4</c:v>
                </c:pt>
                <c:pt idx="211">
                  <c:v>47.4</c:v>
                </c:pt>
                <c:pt idx="212">
                  <c:v>45.7</c:v>
                </c:pt>
                <c:pt idx="213">
                  <c:v>45.7</c:v>
                </c:pt>
                <c:pt idx="214">
                  <c:v>43.9</c:v>
                </c:pt>
                <c:pt idx="215">
                  <c:v>43.2</c:v>
                </c:pt>
                <c:pt idx="216">
                  <c:v>42.4</c:v>
                </c:pt>
                <c:pt idx="217">
                  <c:v>41.5</c:v>
                </c:pt>
                <c:pt idx="218">
                  <c:v>39.9</c:v>
                </c:pt>
                <c:pt idx="219">
                  <c:v>39</c:v>
                </c:pt>
                <c:pt idx="220">
                  <c:v>38.799999999999997</c:v>
                </c:pt>
                <c:pt idx="221">
                  <c:v>37.299999999999997</c:v>
                </c:pt>
                <c:pt idx="222">
                  <c:v>37</c:v>
                </c:pt>
                <c:pt idx="223">
                  <c:v>35.5</c:v>
                </c:pt>
                <c:pt idx="224">
                  <c:v>34.1</c:v>
                </c:pt>
                <c:pt idx="225">
                  <c:v>34.200000000000003</c:v>
                </c:pt>
                <c:pt idx="226">
                  <c:v>31.9</c:v>
                </c:pt>
                <c:pt idx="227">
                  <c:v>32.200000000000003</c:v>
                </c:pt>
                <c:pt idx="228">
                  <c:v>30.4</c:v>
                </c:pt>
                <c:pt idx="229">
                  <c:v>29.5</c:v>
                </c:pt>
                <c:pt idx="230">
                  <c:v>29.3</c:v>
                </c:pt>
                <c:pt idx="231">
                  <c:v>27.1</c:v>
                </c:pt>
                <c:pt idx="232">
                  <c:v>27</c:v>
                </c:pt>
                <c:pt idx="233">
                  <c:v>25.7</c:v>
                </c:pt>
                <c:pt idx="234">
                  <c:v>25.1</c:v>
                </c:pt>
                <c:pt idx="235">
                  <c:v>24</c:v>
                </c:pt>
                <c:pt idx="236">
                  <c:v>22.8</c:v>
                </c:pt>
                <c:pt idx="237">
                  <c:v>21.7</c:v>
                </c:pt>
                <c:pt idx="238">
                  <c:v>21.3</c:v>
                </c:pt>
                <c:pt idx="239">
                  <c:v>19.7</c:v>
                </c:pt>
                <c:pt idx="240">
                  <c:v>18.399999999999999</c:v>
                </c:pt>
                <c:pt idx="241">
                  <c:v>17.100000000000001</c:v>
                </c:pt>
                <c:pt idx="242">
                  <c:v>16.600000000000001</c:v>
                </c:pt>
                <c:pt idx="243">
                  <c:v>15.5</c:v>
                </c:pt>
                <c:pt idx="244">
                  <c:v>14.9</c:v>
                </c:pt>
                <c:pt idx="245">
                  <c:v>13.7</c:v>
                </c:pt>
                <c:pt idx="246">
                  <c:v>12.6</c:v>
                </c:pt>
                <c:pt idx="247">
                  <c:v>12.2</c:v>
                </c:pt>
                <c:pt idx="248">
                  <c:v>10</c:v>
                </c:pt>
                <c:pt idx="249">
                  <c:v>10</c:v>
                </c:pt>
                <c:pt idx="250">
                  <c:v>8.9</c:v>
                </c:pt>
                <c:pt idx="251">
                  <c:v>7.8</c:v>
                </c:pt>
                <c:pt idx="252">
                  <c:v>7.3</c:v>
                </c:pt>
                <c:pt idx="253">
                  <c:v>5.3</c:v>
                </c:pt>
                <c:pt idx="254">
                  <c:v>3.5</c:v>
                </c:pt>
                <c:pt idx="255">
                  <c:v>2.4</c:v>
                </c:pt>
                <c:pt idx="256">
                  <c:v>0.4</c:v>
                </c:pt>
                <c:pt idx="257">
                  <c:v>0.4</c:v>
                </c:pt>
                <c:pt idx="258">
                  <c:v>0.4</c:v>
                </c:pt>
                <c:pt idx="259">
                  <c:v>0.4</c:v>
                </c:pt>
                <c:pt idx="260">
                  <c:v>0.4</c:v>
                </c:pt>
                <c:pt idx="261">
                  <c:v>0.4</c:v>
                </c:pt>
                <c:pt idx="262">
                  <c:v>0.4</c:v>
                </c:pt>
                <c:pt idx="263">
                  <c:v>0.4</c:v>
                </c:pt>
                <c:pt idx="264">
                  <c:v>0.4</c:v>
                </c:pt>
                <c:pt idx="265">
                  <c:v>0.4</c:v>
                </c:pt>
                <c:pt idx="266">
                  <c:v>0.4</c:v>
                </c:pt>
                <c:pt idx="267">
                  <c:v>0.4</c:v>
                </c:pt>
                <c:pt idx="268">
                  <c:v>0.4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0.2</c:v>
                </c:pt>
                <c:pt idx="290">
                  <c:v>0.4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7C-7B43-9B2F-1E0AA2AE8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846752"/>
        <c:axId val="1"/>
      </c:scatterChart>
      <c:valAx>
        <c:axId val="40884675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8467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0.33220113332350276</c:v>
                </c:pt>
                <c:pt idx="43">
                  <c:v>0.34848346960128224</c:v>
                </c:pt>
                <c:pt idx="44">
                  <c:v>0.34873050003341699</c:v>
                </c:pt>
                <c:pt idx="45">
                  <c:v>0.34429292007862183</c:v>
                </c:pt>
                <c:pt idx="46">
                  <c:v>0.33848164218860155</c:v>
                </c:pt>
                <c:pt idx="47">
                  <c:v>0.34919290073883713</c:v>
                </c:pt>
                <c:pt idx="48">
                  <c:v>0.34960434111679639</c:v>
                </c:pt>
                <c:pt idx="49">
                  <c:v>0.34963046005646903</c:v>
                </c:pt>
                <c:pt idx="50">
                  <c:v>0.34784593381823747</c:v>
                </c:pt>
                <c:pt idx="51">
                  <c:v>0.35764849106389823</c:v>
                </c:pt>
                <c:pt idx="52">
                  <c:v>0.34754501230510099</c:v>
                </c:pt>
                <c:pt idx="53">
                  <c:v>0.35052854982513487</c:v>
                </c:pt>
                <c:pt idx="54">
                  <c:v>0.3511119869736759</c:v>
                </c:pt>
                <c:pt idx="55">
                  <c:v>0.35572932190215711</c:v>
                </c:pt>
                <c:pt idx="56">
                  <c:v>0.3528928288708465</c:v>
                </c:pt>
                <c:pt idx="57">
                  <c:v>0.35580145617443026</c:v>
                </c:pt>
                <c:pt idx="58">
                  <c:v>0.34568277015055571</c:v>
                </c:pt>
                <c:pt idx="59">
                  <c:v>0.36584092385156669</c:v>
                </c:pt>
                <c:pt idx="60">
                  <c:v>0.35991553678595245</c:v>
                </c:pt>
                <c:pt idx="61">
                  <c:v>0.36549043535247394</c:v>
                </c:pt>
                <c:pt idx="62">
                  <c:v>0.37439327524392974</c:v>
                </c:pt>
                <c:pt idx="63">
                  <c:v>0.36263581507273857</c:v>
                </c:pt>
                <c:pt idx="64">
                  <c:v>0.36104646007150304</c:v>
                </c:pt>
                <c:pt idx="65">
                  <c:v>0.37431598695252988</c:v>
                </c:pt>
                <c:pt idx="66">
                  <c:v>0.37654199502634317</c:v>
                </c:pt>
                <c:pt idx="67">
                  <c:v>0.38190174135729138</c:v>
                </c:pt>
                <c:pt idx="68">
                  <c:v>0.38318519248732069</c:v>
                </c:pt>
                <c:pt idx="69">
                  <c:v>0.3772797183410449</c:v>
                </c:pt>
                <c:pt idx="70">
                  <c:v>0.37464960808606163</c:v>
                </c:pt>
                <c:pt idx="71">
                  <c:v>0.36773897659004834</c:v>
                </c:pt>
                <c:pt idx="72">
                  <c:v>0.36076959704299122</c:v>
                </c:pt>
                <c:pt idx="73">
                  <c:v>0.36407510016310929</c:v>
                </c:pt>
                <c:pt idx="74">
                  <c:v>0.37833433580609949</c:v>
                </c:pt>
                <c:pt idx="75">
                  <c:v>0.37537509742515401</c:v>
                </c:pt>
                <c:pt idx="76">
                  <c:v>0.3859171335938521</c:v>
                </c:pt>
                <c:pt idx="77">
                  <c:v>0.38094444588997911</c:v>
                </c:pt>
                <c:pt idx="78">
                  <c:v>0.40398985468995058</c:v>
                </c:pt>
                <c:pt idx="79">
                  <c:v>0.3946446722150746</c:v>
                </c:pt>
                <c:pt idx="80">
                  <c:v>0.40002105578826808</c:v>
                </c:pt>
                <c:pt idx="81">
                  <c:v>0.40873748778934793</c:v>
                </c:pt>
                <c:pt idx="82">
                  <c:v>0.40657626032846245</c:v>
                </c:pt>
                <c:pt idx="83">
                  <c:v>0.40221456065801814</c:v>
                </c:pt>
                <c:pt idx="84">
                  <c:v>0.41461137908742812</c:v>
                </c:pt>
                <c:pt idx="85">
                  <c:v>0.40172753314470133</c:v>
                </c:pt>
                <c:pt idx="86">
                  <c:v>0.42517292063974071</c:v>
                </c:pt>
                <c:pt idx="87">
                  <c:v>0.42357831484832625</c:v>
                </c:pt>
                <c:pt idx="88">
                  <c:v>0.40428134320955311</c:v>
                </c:pt>
                <c:pt idx="89">
                  <c:v>0.41839144750728186</c:v>
                </c:pt>
                <c:pt idx="90">
                  <c:v>0.40078380382928452</c:v>
                </c:pt>
                <c:pt idx="91">
                  <c:v>0.42020387588814634</c:v>
                </c:pt>
                <c:pt idx="92">
                  <c:v>0.42483141162125998</c:v>
                </c:pt>
                <c:pt idx="93">
                  <c:v>0.41320301850268204</c:v>
                </c:pt>
                <c:pt idx="94">
                  <c:v>0.41476317880012248</c:v>
                </c:pt>
                <c:pt idx="95">
                  <c:v>0.42281158070871455</c:v>
                </c:pt>
                <c:pt idx="96">
                  <c:v>0.40701437187857437</c:v>
                </c:pt>
                <c:pt idx="97">
                  <c:v>0.40703316625786506</c:v>
                </c:pt>
                <c:pt idx="98">
                  <c:v>0.39415888375590236</c:v>
                </c:pt>
                <c:pt idx="99">
                  <c:v>0.40661685498842565</c:v>
                </c:pt>
                <c:pt idx="100">
                  <c:v>0.3914843620363877</c:v>
                </c:pt>
                <c:pt idx="101">
                  <c:v>0.37995660186671421</c:v>
                </c:pt>
                <c:pt idx="102">
                  <c:v>0.38710052370220654</c:v>
                </c:pt>
                <c:pt idx="103">
                  <c:v>0.36608291836848877</c:v>
                </c:pt>
                <c:pt idx="104">
                  <c:v>0.36505612307315882</c:v>
                </c:pt>
                <c:pt idx="105">
                  <c:v>0.38554353389833823</c:v>
                </c:pt>
                <c:pt idx="106">
                  <c:v>0.3674816319771223</c:v>
                </c:pt>
                <c:pt idx="107">
                  <c:v>0.38689716563469934</c:v>
                </c:pt>
                <c:pt idx="108">
                  <c:v>0.36432699969224153</c:v>
                </c:pt>
                <c:pt idx="109">
                  <c:v>0.38656156893559901</c:v>
                </c:pt>
                <c:pt idx="110">
                  <c:v>0.36656197979781036</c:v>
                </c:pt>
                <c:pt idx="111">
                  <c:v>0.3812118911872211</c:v>
                </c:pt>
                <c:pt idx="112">
                  <c:v>0.35566476314415113</c:v>
                </c:pt>
                <c:pt idx="113">
                  <c:v>0.36094341462549756</c:v>
                </c:pt>
                <c:pt idx="114">
                  <c:v>0.35435615126854952</c:v>
                </c:pt>
                <c:pt idx="115">
                  <c:v>0.36152155359433186</c:v>
                </c:pt>
                <c:pt idx="116">
                  <c:v>0.36787090018325286</c:v>
                </c:pt>
                <c:pt idx="117">
                  <c:v>0.35982412615754955</c:v>
                </c:pt>
                <c:pt idx="118">
                  <c:v>0.39129244673983216</c:v>
                </c:pt>
                <c:pt idx="119">
                  <c:v>0.34108555351580166</c:v>
                </c:pt>
                <c:pt idx="120">
                  <c:v>0.34116492880367755</c:v>
                </c:pt>
                <c:pt idx="121">
                  <c:v>0.31976147032879393</c:v>
                </c:pt>
                <c:pt idx="122">
                  <c:v>0.32490119045502752</c:v>
                </c:pt>
                <c:pt idx="123">
                  <c:v>0.36912282814899577</c:v>
                </c:pt>
                <c:pt idx="124">
                  <c:v>0.31567728542124907</c:v>
                </c:pt>
                <c:pt idx="125">
                  <c:v>0.34525948561910624</c:v>
                </c:pt>
                <c:pt idx="126">
                  <c:v>0.31237539408238307</c:v>
                </c:pt>
                <c:pt idx="127">
                  <c:v>0.30052435540447697</c:v>
                </c:pt>
                <c:pt idx="128">
                  <c:v>0.33694537474630853</c:v>
                </c:pt>
                <c:pt idx="129">
                  <c:v>0.2669536608122044</c:v>
                </c:pt>
                <c:pt idx="130">
                  <c:v>0.31283964300779993</c:v>
                </c:pt>
                <c:pt idx="131">
                  <c:v>0.31832342112715944</c:v>
                </c:pt>
                <c:pt idx="132">
                  <c:v>0.25848883192660854</c:v>
                </c:pt>
                <c:pt idx="133">
                  <c:v>0.30286033807905716</c:v>
                </c:pt>
                <c:pt idx="134">
                  <c:v>0.25683993278784334</c:v>
                </c:pt>
                <c:pt idx="135">
                  <c:v>0.2831848694920524</c:v>
                </c:pt>
                <c:pt idx="136">
                  <c:v>0.23520950168631605</c:v>
                </c:pt>
                <c:pt idx="137">
                  <c:v>0.25139822343375468</c:v>
                </c:pt>
                <c:pt idx="138">
                  <c:v>0.32242883176164616</c:v>
                </c:pt>
                <c:pt idx="139">
                  <c:v>0</c:v>
                </c:pt>
                <c:pt idx="140">
                  <c:v>0.24673505978208979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0.2343081651405215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0.25753787055156924</c:v>
                </c:pt>
                <c:pt idx="161">
                  <c:v>0.27173362411670254</c:v>
                </c:pt>
                <c:pt idx="162">
                  <c:v>0.26056153731120085</c:v>
                </c:pt>
                <c:pt idx="163">
                  <c:v>0.30416414655156615</c:v>
                </c:pt>
                <c:pt idx="164">
                  <c:v>0</c:v>
                </c:pt>
                <c:pt idx="165">
                  <c:v>0</c:v>
                </c:pt>
                <c:pt idx="166">
                  <c:v>0.32837463781018822</c:v>
                </c:pt>
                <c:pt idx="167">
                  <c:v>0.27007803217623061</c:v>
                </c:pt>
                <c:pt idx="168">
                  <c:v>0.304721538170108</c:v>
                </c:pt>
                <c:pt idx="169">
                  <c:v>0.31002221869544511</c:v>
                </c:pt>
                <c:pt idx="170">
                  <c:v>0.31883406333578818</c:v>
                </c:pt>
                <c:pt idx="171">
                  <c:v>0.33600222051413436</c:v>
                </c:pt>
                <c:pt idx="172">
                  <c:v>0.35559091662522785</c:v>
                </c:pt>
                <c:pt idx="173">
                  <c:v>0.29887830258801273</c:v>
                </c:pt>
                <c:pt idx="174">
                  <c:v>0.37836258037235571</c:v>
                </c:pt>
                <c:pt idx="175">
                  <c:v>0.31737107660048486</c:v>
                </c:pt>
                <c:pt idx="176">
                  <c:v>0.3609199826781504</c:v>
                </c:pt>
                <c:pt idx="177">
                  <c:v>0.36057622237379827</c:v>
                </c:pt>
                <c:pt idx="178">
                  <c:v>0.36530775827760747</c:v>
                </c:pt>
                <c:pt idx="179">
                  <c:v>0.36766365064265644</c:v>
                </c:pt>
                <c:pt idx="180">
                  <c:v>0.35282355481078642</c:v>
                </c:pt>
                <c:pt idx="181">
                  <c:v>0.35773598387220246</c:v>
                </c:pt>
                <c:pt idx="182">
                  <c:v>0.40393649227031586</c:v>
                </c:pt>
                <c:pt idx="183">
                  <c:v>0.36728821756398294</c:v>
                </c:pt>
                <c:pt idx="184">
                  <c:v>0.37964080617432971</c:v>
                </c:pt>
                <c:pt idx="185">
                  <c:v>0.37908345088722245</c:v>
                </c:pt>
                <c:pt idx="186">
                  <c:v>0.36805281376536803</c:v>
                </c:pt>
                <c:pt idx="187">
                  <c:v>0.36894361318301644</c:v>
                </c:pt>
                <c:pt idx="188">
                  <c:v>0.37396200156042431</c:v>
                </c:pt>
                <c:pt idx="189">
                  <c:v>0.39140523560209428</c:v>
                </c:pt>
                <c:pt idx="190">
                  <c:v>0.35325742651589437</c:v>
                </c:pt>
                <c:pt idx="191">
                  <c:v>0.35556488213534782</c:v>
                </c:pt>
                <c:pt idx="192">
                  <c:v>0.38842007590389765</c:v>
                </c:pt>
                <c:pt idx="193">
                  <c:v>0.3875661935215915</c:v>
                </c:pt>
                <c:pt idx="194">
                  <c:v>0.35030340906022267</c:v>
                </c:pt>
                <c:pt idx="195">
                  <c:v>0.33281251723288569</c:v>
                </c:pt>
                <c:pt idx="196">
                  <c:v>0.4213568053494362</c:v>
                </c:pt>
                <c:pt idx="197">
                  <c:v>0.42161937683880518</c:v>
                </c:pt>
                <c:pt idx="198">
                  <c:v>0.38701931114562849</c:v>
                </c:pt>
                <c:pt idx="199">
                  <c:v>0.36987374495697928</c:v>
                </c:pt>
                <c:pt idx="200">
                  <c:v>0.36210772412552833</c:v>
                </c:pt>
                <c:pt idx="201">
                  <c:v>0.38524720393017658</c:v>
                </c:pt>
                <c:pt idx="202">
                  <c:v>0.3951677148427335</c:v>
                </c:pt>
                <c:pt idx="203">
                  <c:v>0.39279825280780006</c:v>
                </c:pt>
                <c:pt idx="204">
                  <c:v>0.40849287953304864</c:v>
                </c:pt>
                <c:pt idx="205">
                  <c:v>0.41503235375400027</c:v>
                </c:pt>
                <c:pt idx="206">
                  <c:v>0.40805295915241446</c:v>
                </c:pt>
                <c:pt idx="207">
                  <c:v>0.40210267763715868</c:v>
                </c:pt>
                <c:pt idx="208">
                  <c:v>0.41609930970656944</c:v>
                </c:pt>
                <c:pt idx="209">
                  <c:v>0.40121274087959213</c:v>
                </c:pt>
                <c:pt idx="210">
                  <c:v>0.40533993525042844</c:v>
                </c:pt>
                <c:pt idx="211">
                  <c:v>0.39683128472825019</c:v>
                </c:pt>
                <c:pt idx="212">
                  <c:v>0.4045274085311768</c:v>
                </c:pt>
                <c:pt idx="213">
                  <c:v>0.40696130338440595</c:v>
                </c:pt>
                <c:pt idx="214">
                  <c:v>0.39809627413652432</c:v>
                </c:pt>
                <c:pt idx="215">
                  <c:v>0.41059863029417804</c:v>
                </c:pt>
                <c:pt idx="216">
                  <c:v>0.39918130260636292</c:v>
                </c:pt>
                <c:pt idx="217">
                  <c:v>0.39971187793363727</c:v>
                </c:pt>
                <c:pt idx="218">
                  <c:v>0.40375408997660273</c:v>
                </c:pt>
                <c:pt idx="219">
                  <c:v>0.40003325445068294</c:v>
                </c:pt>
                <c:pt idx="220">
                  <c:v>0.39827967984949009</c:v>
                </c:pt>
                <c:pt idx="221">
                  <c:v>0.39977313551579036</c:v>
                </c:pt>
                <c:pt idx="222">
                  <c:v>0.39874765598642514</c:v>
                </c:pt>
                <c:pt idx="223">
                  <c:v>0.40203642173263715</c:v>
                </c:pt>
                <c:pt idx="224">
                  <c:v>0.39815004227292344</c:v>
                </c:pt>
                <c:pt idx="225">
                  <c:v>0.37785990889041959</c:v>
                </c:pt>
                <c:pt idx="226">
                  <c:v>0.38569159504666856</c:v>
                </c:pt>
                <c:pt idx="227">
                  <c:v>0.37440007352196214</c:v>
                </c:pt>
                <c:pt idx="228">
                  <c:v>0.37838438943855562</c:v>
                </c:pt>
                <c:pt idx="229">
                  <c:v>0.36586075237543292</c:v>
                </c:pt>
                <c:pt idx="230">
                  <c:v>0.37979165565220258</c:v>
                </c:pt>
                <c:pt idx="231">
                  <c:v>0.38922994479249612</c:v>
                </c:pt>
                <c:pt idx="232">
                  <c:v>0.4081846481220569</c:v>
                </c:pt>
                <c:pt idx="233">
                  <c:v>0.39232668871902243</c:v>
                </c:pt>
                <c:pt idx="234">
                  <c:v>0.38178238292381494</c:v>
                </c:pt>
                <c:pt idx="235">
                  <c:v>0.39906121944147627</c:v>
                </c:pt>
                <c:pt idx="236">
                  <c:v>0.387018592053187</c:v>
                </c:pt>
                <c:pt idx="237">
                  <c:v>0.37587333582586924</c:v>
                </c:pt>
                <c:pt idx="238">
                  <c:v>0.38464880103209276</c:v>
                </c:pt>
                <c:pt idx="239">
                  <c:v>0.38159103568883995</c:v>
                </c:pt>
                <c:pt idx="240">
                  <c:v>0.37420237035158282</c:v>
                </c:pt>
                <c:pt idx="241">
                  <c:v>0.36169725564101757</c:v>
                </c:pt>
                <c:pt idx="242">
                  <c:v>0.35866119740302888</c:v>
                </c:pt>
                <c:pt idx="243">
                  <c:v>0.36009071704722762</c:v>
                </c:pt>
                <c:pt idx="244">
                  <c:v>0.35953868643213432</c:v>
                </c:pt>
                <c:pt idx="245">
                  <c:v>0.35968853176146437</c:v>
                </c:pt>
                <c:pt idx="246">
                  <c:v>0.3497047333818033</c:v>
                </c:pt>
                <c:pt idx="247">
                  <c:v>0.35139160352537718</c:v>
                </c:pt>
                <c:pt idx="248">
                  <c:v>0.35775665674131141</c:v>
                </c:pt>
                <c:pt idx="249">
                  <c:v>0.35533340875165204</c:v>
                </c:pt>
                <c:pt idx="250">
                  <c:v>0.35223215764199367</c:v>
                </c:pt>
                <c:pt idx="251">
                  <c:v>0.35011484685751781</c:v>
                </c:pt>
                <c:pt idx="252">
                  <c:v>0.33894879044190795</c:v>
                </c:pt>
                <c:pt idx="253">
                  <c:v>0.3415226027650845</c:v>
                </c:pt>
                <c:pt idx="254">
                  <c:v>0.34021612271858204</c:v>
                </c:pt>
                <c:pt idx="255">
                  <c:v>0.32044308622755258</c:v>
                </c:pt>
                <c:pt idx="256">
                  <c:v>0.29590821320201471</c:v>
                </c:pt>
                <c:pt idx="257">
                  <c:v>0.26761150660417926</c:v>
                </c:pt>
                <c:pt idx="258">
                  <c:v>0.28880540252979792</c:v>
                </c:pt>
                <c:pt idx="259">
                  <c:v>0.26267926745716697</c:v>
                </c:pt>
                <c:pt idx="260">
                  <c:v>0.27993161545121159</c:v>
                </c:pt>
                <c:pt idx="261">
                  <c:v>0.27694306712490546</c:v>
                </c:pt>
                <c:pt idx="262">
                  <c:v>0.28549869963602181</c:v>
                </c:pt>
                <c:pt idx="263">
                  <c:v>0.25156521135559096</c:v>
                </c:pt>
                <c:pt idx="264">
                  <c:v>0.26878394587528137</c:v>
                </c:pt>
                <c:pt idx="265">
                  <c:v>0.23541157537104368</c:v>
                </c:pt>
                <c:pt idx="266">
                  <c:v>0.23992225438221715</c:v>
                </c:pt>
                <c:pt idx="267">
                  <c:v>0.25881017966075232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0.17270979063003292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</c:v>
                </c:pt>
                <c:pt idx="43">
                  <c:v>1.5</c:v>
                </c:pt>
                <c:pt idx="44">
                  <c:v>2.2000000000000002</c:v>
                </c:pt>
                <c:pt idx="45">
                  <c:v>2.7</c:v>
                </c:pt>
                <c:pt idx="46">
                  <c:v>3.1</c:v>
                </c:pt>
                <c:pt idx="47">
                  <c:v>3.5</c:v>
                </c:pt>
                <c:pt idx="48">
                  <c:v>3.3</c:v>
                </c:pt>
                <c:pt idx="49">
                  <c:v>4</c:v>
                </c:pt>
                <c:pt idx="50">
                  <c:v>5.5</c:v>
                </c:pt>
                <c:pt idx="51">
                  <c:v>6.2</c:v>
                </c:pt>
                <c:pt idx="52">
                  <c:v>7.5</c:v>
                </c:pt>
                <c:pt idx="53">
                  <c:v>8.4</c:v>
                </c:pt>
                <c:pt idx="54">
                  <c:v>9.6999999999999993</c:v>
                </c:pt>
                <c:pt idx="55">
                  <c:v>9.8000000000000007</c:v>
                </c:pt>
                <c:pt idx="56">
                  <c:v>11.3</c:v>
                </c:pt>
                <c:pt idx="57">
                  <c:v>12.6</c:v>
                </c:pt>
                <c:pt idx="58">
                  <c:v>13.5</c:v>
                </c:pt>
                <c:pt idx="59">
                  <c:v>13.8</c:v>
                </c:pt>
                <c:pt idx="60">
                  <c:v>15.5</c:v>
                </c:pt>
                <c:pt idx="61">
                  <c:v>16</c:v>
                </c:pt>
                <c:pt idx="62">
                  <c:v>18</c:v>
                </c:pt>
                <c:pt idx="63">
                  <c:v>17.7</c:v>
                </c:pt>
                <c:pt idx="64">
                  <c:v>19.3</c:v>
                </c:pt>
                <c:pt idx="65">
                  <c:v>20.2</c:v>
                </c:pt>
                <c:pt idx="66">
                  <c:v>21.5</c:v>
                </c:pt>
                <c:pt idx="67">
                  <c:v>21.9</c:v>
                </c:pt>
                <c:pt idx="68">
                  <c:v>23.9</c:v>
                </c:pt>
                <c:pt idx="69">
                  <c:v>24</c:v>
                </c:pt>
                <c:pt idx="70">
                  <c:v>25.1</c:v>
                </c:pt>
                <c:pt idx="71">
                  <c:v>26.6</c:v>
                </c:pt>
                <c:pt idx="72">
                  <c:v>27.5</c:v>
                </c:pt>
                <c:pt idx="73">
                  <c:v>28.6</c:v>
                </c:pt>
                <c:pt idx="74">
                  <c:v>29.3</c:v>
                </c:pt>
                <c:pt idx="75">
                  <c:v>31.1</c:v>
                </c:pt>
                <c:pt idx="76">
                  <c:v>31.1</c:v>
                </c:pt>
                <c:pt idx="77">
                  <c:v>33</c:v>
                </c:pt>
                <c:pt idx="78">
                  <c:v>33.1</c:v>
                </c:pt>
                <c:pt idx="79">
                  <c:v>35.299999999999997</c:v>
                </c:pt>
                <c:pt idx="80">
                  <c:v>35.700000000000003</c:v>
                </c:pt>
                <c:pt idx="81">
                  <c:v>36.799999999999997</c:v>
                </c:pt>
                <c:pt idx="82">
                  <c:v>37.700000000000003</c:v>
                </c:pt>
                <c:pt idx="83">
                  <c:v>39.299999999999997</c:v>
                </c:pt>
                <c:pt idx="84">
                  <c:v>39.5</c:v>
                </c:pt>
                <c:pt idx="85">
                  <c:v>41.7</c:v>
                </c:pt>
                <c:pt idx="86">
                  <c:v>41.3</c:v>
                </c:pt>
                <c:pt idx="87">
                  <c:v>43.5</c:v>
                </c:pt>
                <c:pt idx="88">
                  <c:v>43.5</c:v>
                </c:pt>
                <c:pt idx="89">
                  <c:v>45.2</c:v>
                </c:pt>
                <c:pt idx="90">
                  <c:v>46.1</c:v>
                </c:pt>
                <c:pt idx="91">
                  <c:v>47</c:v>
                </c:pt>
                <c:pt idx="92">
                  <c:v>48.4</c:v>
                </c:pt>
                <c:pt idx="93">
                  <c:v>49.2</c:v>
                </c:pt>
                <c:pt idx="94">
                  <c:v>50.4</c:v>
                </c:pt>
                <c:pt idx="95">
                  <c:v>50.8</c:v>
                </c:pt>
                <c:pt idx="96">
                  <c:v>53</c:v>
                </c:pt>
                <c:pt idx="97">
                  <c:v>52.5</c:v>
                </c:pt>
                <c:pt idx="98">
                  <c:v>54.6</c:v>
                </c:pt>
                <c:pt idx="99">
                  <c:v>55.4</c:v>
                </c:pt>
                <c:pt idx="100">
                  <c:v>56.3</c:v>
                </c:pt>
                <c:pt idx="101">
                  <c:v>57.2</c:v>
                </c:pt>
                <c:pt idx="102">
                  <c:v>59</c:v>
                </c:pt>
                <c:pt idx="103">
                  <c:v>59</c:v>
                </c:pt>
                <c:pt idx="104">
                  <c:v>60.6</c:v>
                </c:pt>
                <c:pt idx="105">
                  <c:v>61.2</c:v>
                </c:pt>
                <c:pt idx="106">
                  <c:v>62.8</c:v>
                </c:pt>
                <c:pt idx="107">
                  <c:v>63.4</c:v>
                </c:pt>
                <c:pt idx="108">
                  <c:v>65</c:v>
                </c:pt>
                <c:pt idx="109">
                  <c:v>64.8</c:v>
                </c:pt>
                <c:pt idx="110">
                  <c:v>67.2</c:v>
                </c:pt>
                <c:pt idx="111">
                  <c:v>67.2</c:v>
                </c:pt>
                <c:pt idx="112">
                  <c:v>69.400000000000006</c:v>
                </c:pt>
                <c:pt idx="113">
                  <c:v>69</c:v>
                </c:pt>
                <c:pt idx="114">
                  <c:v>70.8</c:v>
                </c:pt>
                <c:pt idx="115">
                  <c:v>71.8</c:v>
                </c:pt>
                <c:pt idx="116">
                  <c:v>72.5</c:v>
                </c:pt>
                <c:pt idx="117">
                  <c:v>74.099999999999994</c:v>
                </c:pt>
                <c:pt idx="118">
                  <c:v>74.5</c:v>
                </c:pt>
                <c:pt idx="119">
                  <c:v>75.900000000000006</c:v>
                </c:pt>
                <c:pt idx="120">
                  <c:v>77</c:v>
                </c:pt>
                <c:pt idx="121">
                  <c:v>77.2</c:v>
                </c:pt>
                <c:pt idx="122">
                  <c:v>79.400000000000006</c:v>
                </c:pt>
                <c:pt idx="123">
                  <c:v>79.400000000000006</c:v>
                </c:pt>
                <c:pt idx="124">
                  <c:v>81.2</c:v>
                </c:pt>
                <c:pt idx="125">
                  <c:v>81</c:v>
                </c:pt>
                <c:pt idx="126">
                  <c:v>83.8</c:v>
                </c:pt>
                <c:pt idx="127">
                  <c:v>82.7</c:v>
                </c:pt>
                <c:pt idx="128">
                  <c:v>85.6</c:v>
                </c:pt>
                <c:pt idx="129">
                  <c:v>85.6</c:v>
                </c:pt>
                <c:pt idx="130">
                  <c:v>86.3</c:v>
                </c:pt>
                <c:pt idx="131">
                  <c:v>88.1</c:v>
                </c:pt>
                <c:pt idx="132">
                  <c:v>88.7</c:v>
                </c:pt>
                <c:pt idx="133">
                  <c:v>89.6</c:v>
                </c:pt>
                <c:pt idx="134">
                  <c:v>91.1</c:v>
                </c:pt>
                <c:pt idx="135">
                  <c:v>91.1</c:v>
                </c:pt>
                <c:pt idx="136">
                  <c:v>94</c:v>
                </c:pt>
                <c:pt idx="137">
                  <c:v>93.1</c:v>
                </c:pt>
                <c:pt idx="138">
                  <c:v>94.3</c:v>
                </c:pt>
                <c:pt idx="139">
                  <c:v>96.2</c:v>
                </c:pt>
                <c:pt idx="140">
                  <c:v>96.7</c:v>
                </c:pt>
                <c:pt idx="141">
                  <c:v>97.8</c:v>
                </c:pt>
                <c:pt idx="142">
                  <c:v>98.7</c:v>
                </c:pt>
                <c:pt idx="143">
                  <c:v>100</c:v>
                </c:pt>
                <c:pt idx="144">
                  <c:v>100.9</c:v>
                </c:pt>
                <c:pt idx="145">
                  <c:v>101.1</c:v>
                </c:pt>
                <c:pt idx="146">
                  <c:v>103.3</c:v>
                </c:pt>
                <c:pt idx="147">
                  <c:v>103.6</c:v>
                </c:pt>
                <c:pt idx="148">
                  <c:v>105.1</c:v>
                </c:pt>
                <c:pt idx="149">
                  <c:v>104.5</c:v>
                </c:pt>
                <c:pt idx="150">
                  <c:v>104.5</c:v>
                </c:pt>
                <c:pt idx="151">
                  <c:v>102.9</c:v>
                </c:pt>
                <c:pt idx="152">
                  <c:v>102.5</c:v>
                </c:pt>
                <c:pt idx="153">
                  <c:v>101.6</c:v>
                </c:pt>
                <c:pt idx="154">
                  <c:v>101.4</c:v>
                </c:pt>
                <c:pt idx="155">
                  <c:v>99.1</c:v>
                </c:pt>
                <c:pt idx="156">
                  <c:v>100</c:v>
                </c:pt>
                <c:pt idx="157">
                  <c:v>97.6</c:v>
                </c:pt>
                <c:pt idx="158">
                  <c:v>96.7</c:v>
                </c:pt>
                <c:pt idx="159">
                  <c:v>96.5</c:v>
                </c:pt>
                <c:pt idx="160">
                  <c:v>95.3</c:v>
                </c:pt>
                <c:pt idx="161">
                  <c:v>94.5</c:v>
                </c:pt>
                <c:pt idx="162">
                  <c:v>93.2</c:v>
                </c:pt>
                <c:pt idx="163">
                  <c:v>92.7</c:v>
                </c:pt>
                <c:pt idx="164">
                  <c:v>91.2</c:v>
                </c:pt>
                <c:pt idx="165">
                  <c:v>90.9</c:v>
                </c:pt>
                <c:pt idx="166">
                  <c:v>89.6</c:v>
                </c:pt>
                <c:pt idx="167">
                  <c:v>88.5</c:v>
                </c:pt>
                <c:pt idx="168">
                  <c:v>88.1</c:v>
                </c:pt>
                <c:pt idx="169">
                  <c:v>87.1</c:v>
                </c:pt>
                <c:pt idx="170">
                  <c:v>86</c:v>
                </c:pt>
                <c:pt idx="171">
                  <c:v>85.2</c:v>
                </c:pt>
                <c:pt idx="172">
                  <c:v>83.8</c:v>
                </c:pt>
                <c:pt idx="173">
                  <c:v>83.2</c:v>
                </c:pt>
                <c:pt idx="174">
                  <c:v>82.5</c:v>
                </c:pt>
                <c:pt idx="175">
                  <c:v>80.900000000000006</c:v>
                </c:pt>
                <c:pt idx="176">
                  <c:v>80.7</c:v>
                </c:pt>
                <c:pt idx="177">
                  <c:v>78.7</c:v>
                </c:pt>
                <c:pt idx="178">
                  <c:v>78.5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76.3</c:v>
                </c:pt>
                <c:pt idx="182">
                  <c:v>74.3</c:v>
                </c:pt>
                <c:pt idx="183">
                  <c:v>73.900000000000006</c:v>
                </c:pt>
                <c:pt idx="184">
                  <c:v>72.7</c:v>
                </c:pt>
                <c:pt idx="185">
                  <c:v>71.8</c:v>
                </c:pt>
                <c:pt idx="186">
                  <c:v>70.8</c:v>
                </c:pt>
                <c:pt idx="187">
                  <c:v>70.3</c:v>
                </c:pt>
                <c:pt idx="188">
                  <c:v>68.7</c:v>
                </c:pt>
                <c:pt idx="189">
                  <c:v>68.7</c:v>
                </c:pt>
                <c:pt idx="190">
                  <c:v>66.8</c:v>
                </c:pt>
                <c:pt idx="191">
                  <c:v>65.900000000000006</c:v>
                </c:pt>
                <c:pt idx="192">
                  <c:v>65.400000000000006</c:v>
                </c:pt>
                <c:pt idx="193">
                  <c:v>64.099999999999994</c:v>
                </c:pt>
                <c:pt idx="194">
                  <c:v>63.2</c:v>
                </c:pt>
                <c:pt idx="195">
                  <c:v>62.8</c:v>
                </c:pt>
                <c:pt idx="196">
                  <c:v>61</c:v>
                </c:pt>
                <c:pt idx="197">
                  <c:v>60.6</c:v>
                </c:pt>
                <c:pt idx="198">
                  <c:v>59.2</c:v>
                </c:pt>
                <c:pt idx="199">
                  <c:v>58.8</c:v>
                </c:pt>
                <c:pt idx="200">
                  <c:v>57.4</c:v>
                </c:pt>
                <c:pt idx="201">
                  <c:v>57</c:v>
                </c:pt>
                <c:pt idx="202">
                  <c:v>55</c:v>
                </c:pt>
                <c:pt idx="203">
                  <c:v>55.2</c:v>
                </c:pt>
                <c:pt idx="204">
                  <c:v>53.9</c:v>
                </c:pt>
                <c:pt idx="205">
                  <c:v>52.5</c:v>
                </c:pt>
                <c:pt idx="206">
                  <c:v>51.7</c:v>
                </c:pt>
                <c:pt idx="207">
                  <c:v>51.2</c:v>
                </c:pt>
                <c:pt idx="208">
                  <c:v>49.2</c:v>
                </c:pt>
                <c:pt idx="209">
                  <c:v>49.7</c:v>
                </c:pt>
                <c:pt idx="210">
                  <c:v>47.4</c:v>
                </c:pt>
                <c:pt idx="211">
                  <c:v>47.4</c:v>
                </c:pt>
                <c:pt idx="212">
                  <c:v>45.7</c:v>
                </c:pt>
                <c:pt idx="213">
                  <c:v>45.7</c:v>
                </c:pt>
                <c:pt idx="214">
                  <c:v>43.9</c:v>
                </c:pt>
                <c:pt idx="215">
                  <c:v>43.2</c:v>
                </c:pt>
                <c:pt idx="216">
                  <c:v>42.4</c:v>
                </c:pt>
                <c:pt idx="217">
                  <c:v>41.5</c:v>
                </c:pt>
                <c:pt idx="218">
                  <c:v>39.9</c:v>
                </c:pt>
                <c:pt idx="219">
                  <c:v>39</c:v>
                </c:pt>
                <c:pt idx="220">
                  <c:v>38.799999999999997</c:v>
                </c:pt>
                <c:pt idx="221">
                  <c:v>37.299999999999997</c:v>
                </c:pt>
                <c:pt idx="222">
                  <c:v>37</c:v>
                </c:pt>
                <c:pt idx="223">
                  <c:v>35.5</c:v>
                </c:pt>
                <c:pt idx="224">
                  <c:v>34.1</c:v>
                </c:pt>
                <c:pt idx="225">
                  <c:v>34.200000000000003</c:v>
                </c:pt>
                <c:pt idx="226">
                  <c:v>31.9</c:v>
                </c:pt>
                <c:pt idx="227">
                  <c:v>32.200000000000003</c:v>
                </c:pt>
                <c:pt idx="228">
                  <c:v>30.4</c:v>
                </c:pt>
                <c:pt idx="229">
                  <c:v>29.5</c:v>
                </c:pt>
                <c:pt idx="230">
                  <c:v>29.3</c:v>
                </c:pt>
                <c:pt idx="231">
                  <c:v>27.1</c:v>
                </c:pt>
                <c:pt idx="232">
                  <c:v>27</c:v>
                </c:pt>
                <c:pt idx="233">
                  <c:v>25.7</c:v>
                </c:pt>
                <c:pt idx="234">
                  <c:v>25.1</c:v>
                </c:pt>
                <c:pt idx="235">
                  <c:v>24</c:v>
                </c:pt>
                <c:pt idx="236">
                  <c:v>22.8</c:v>
                </c:pt>
                <c:pt idx="237">
                  <c:v>21.7</c:v>
                </c:pt>
                <c:pt idx="238">
                  <c:v>21.3</c:v>
                </c:pt>
                <c:pt idx="239">
                  <c:v>19.7</c:v>
                </c:pt>
                <c:pt idx="240">
                  <c:v>18.399999999999999</c:v>
                </c:pt>
                <c:pt idx="241">
                  <c:v>17.100000000000001</c:v>
                </c:pt>
                <c:pt idx="242">
                  <c:v>16.600000000000001</c:v>
                </c:pt>
                <c:pt idx="243">
                  <c:v>15.5</c:v>
                </c:pt>
                <c:pt idx="244">
                  <c:v>14.9</c:v>
                </c:pt>
                <c:pt idx="245">
                  <c:v>13.7</c:v>
                </c:pt>
                <c:pt idx="246">
                  <c:v>12.6</c:v>
                </c:pt>
                <c:pt idx="247">
                  <c:v>12.2</c:v>
                </c:pt>
                <c:pt idx="248">
                  <c:v>10</c:v>
                </c:pt>
                <c:pt idx="249">
                  <c:v>10</c:v>
                </c:pt>
                <c:pt idx="250">
                  <c:v>8.9</c:v>
                </c:pt>
                <c:pt idx="251">
                  <c:v>7.8</c:v>
                </c:pt>
                <c:pt idx="252">
                  <c:v>7.3</c:v>
                </c:pt>
                <c:pt idx="253">
                  <c:v>5.3</c:v>
                </c:pt>
                <c:pt idx="254">
                  <c:v>3.5</c:v>
                </c:pt>
                <c:pt idx="255">
                  <c:v>2.4</c:v>
                </c:pt>
                <c:pt idx="256">
                  <c:v>0.4</c:v>
                </c:pt>
                <c:pt idx="257">
                  <c:v>0.4</c:v>
                </c:pt>
                <c:pt idx="258">
                  <c:v>0.4</c:v>
                </c:pt>
                <c:pt idx="259">
                  <c:v>0.4</c:v>
                </c:pt>
                <c:pt idx="260">
                  <c:v>0.4</c:v>
                </c:pt>
                <c:pt idx="261">
                  <c:v>0.4</c:v>
                </c:pt>
                <c:pt idx="262">
                  <c:v>0.4</c:v>
                </c:pt>
                <c:pt idx="263">
                  <c:v>0.4</c:v>
                </c:pt>
                <c:pt idx="264">
                  <c:v>0.4</c:v>
                </c:pt>
                <c:pt idx="265">
                  <c:v>0.4</c:v>
                </c:pt>
                <c:pt idx="266">
                  <c:v>0.4</c:v>
                </c:pt>
                <c:pt idx="267">
                  <c:v>0.4</c:v>
                </c:pt>
                <c:pt idx="268">
                  <c:v>0.4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0.2</c:v>
                </c:pt>
                <c:pt idx="290">
                  <c:v>0.4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3C-7446-B0AD-55A9F488FD1A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0.33400326746512549</c:v>
                </c:pt>
                <c:pt idx="43">
                  <c:v>0.35449108050196088</c:v>
                </c:pt>
                <c:pt idx="44">
                  <c:v>0.36158399894910287</c:v>
                </c:pt>
                <c:pt idx="45">
                  <c:v>0.36264218946791227</c:v>
                </c:pt>
                <c:pt idx="46">
                  <c:v>0.35492425652287191</c:v>
                </c:pt>
                <c:pt idx="47">
                  <c:v>0.34695676776104745</c:v>
                </c:pt>
                <c:pt idx="48">
                  <c:v>0.3571425288544951</c:v>
                </c:pt>
                <c:pt idx="49">
                  <c:v>0.34802965229772792</c:v>
                </c:pt>
                <c:pt idx="50">
                  <c:v>0.35786153571104229</c:v>
                </c:pt>
                <c:pt idx="51">
                  <c:v>0.35803400960183884</c:v>
                </c:pt>
                <c:pt idx="52">
                  <c:v>0.35331926670679692</c:v>
                </c:pt>
                <c:pt idx="53">
                  <c:v>0.35474424493320755</c:v>
                </c:pt>
                <c:pt idx="54">
                  <c:v>0.35554990685366927</c:v>
                </c:pt>
                <c:pt idx="55">
                  <c:v>0.35256876736513904</c:v>
                </c:pt>
                <c:pt idx="56">
                  <c:v>0.35438874175480245</c:v>
                </c:pt>
                <c:pt idx="57">
                  <c:v>0.35950255930798064</c:v>
                </c:pt>
                <c:pt idx="58">
                  <c:v>0.36805849960185277</c:v>
                </c:pt>
                <c:pt idx="59">
                  <c:v>0.37092931261824225</c:v>
                </c:pt>
                <c:pt idx="60">
                  <c:v>0.3678341398114926</c:v>
                </c:pt>
                <c:pt idx="61">
                  <c:v>0.37563147968246768</c:v>
                </c:pt>
                <c:pt idx="62">
                  <c:v>0.38357487877783314</c:v>
                </c:pt>
                <c:pt idx="63">
                  <c:v>0.36638600141416278</c:v>
                </c:pt>
                <c:pt idx="64">
                  <c:v>0.37694510337437265</c:v>
                </c:pt>
                <c:pt idx="65">
                  <c:v>0.38441463207867077</c:v>
                </c:pt>
                <c:pt idx="66">
                  <c:v>0.38213558155570271</c:v>
                </c:pt>
                <c:pt idx="67">
                  <c:v>0.38801219729200703</c:v>
                </c:pt>
                <c:pt idx="68">
                  <c:v>0.39152830885151246</c:v>
                </c:pt>
                <c:pt idx="69">
                  <c:v>0.38278563863694537</c:v>
                </c:pt>
                <c:pt idx="70">
                  <c:v>0.38790683005253884</c:v>
                </c:pt>
                <c:pt idx="71">
                  <c:v>0.38492729364133726</c:v>
                </c:pt>
                <c:pt idx="72">
                  <c:v>0.38078305552934322</c:v>
                </c:pt>
                <c:pt idx="73">
                  <c:v>0.37115521569461496</c:v>
                </c:pt>
                <c:pt idx="74">
                  <c:v>0.3946415111476882</c:v>
                </c:pt>
                <c:pt idx="75">
                  <c:v>0.37233835569307594</c:v>
                </c:pt>
                <c:pt idx="76">
                  <c:v>0.39300257397745048</c:v>
                </c:pt>
                <c:pt idx="77">
                  <c:v>0.39341967972745923</c:v>
                </c:pt>
                <c:pt idx="78">
                  <c:v>0.40121670438679902</c:v>
                </c:pt>
                <c:pt idx="79">
                  <c:v>0.40654143141510651</c:v>
                </c:pt>
                <c:pt idx="80">
                  <c:v>0.40432814213980256</c:v>
                </c:pt>
                <c:pt idx="81">
                  <c:v>0.40708845620560269</c:v>
                </c:pt>
                <c:pt idx="82">
                  <c:v>0.40250451959349071</c:v>
                </c:pt>
                <c:pt idx="83">
                  <c:v>0.42176490836160813</c:v>
                </c:pt>
                <c:pt idx="84">
                  <c:v>0.42205644631545275</c:v>
                </c:pt>
                <c:pt idx="85">
                  <c:v>0.42055280662967748</c:v>
                </c:pt>
                <c:pt idx="86">
                  <c:v>0.41840035445012891</c:v>
                </c:pt>
                <c:pt idx="87">
                  <c:v>0.43355669998922175</c:v>
                </c:pt>
                <c:pt idx="88">
                  <c:v>0.44872757454220807</c:v>
                </c:pt>
                <c:pt idx="89">
                  <c:v>0.43667702595977309</c:v>
                </c:pt>
                <c:pt idx="90">
                  <c:v>0.42741336973303967</c:v>
                </c:pt>
                <c:pt idx="91">
                  <c:v>0.41782751699772192</c:v>
                </c:pt>
                <c:pt idx="92">
                  <c:v>0.42716128526757413</c:v>
                </c:pt>
                <c:pt idx="93">
                  <c:v>0.42548233294745685</c:v>
                </c:pt>
                <c:pt idx="94">
                  <c:v>0.4134994142983025</c:v>
                </c:pt>
                <c:pt idx="95">
                  <c:v>0.42557369297012521</c:v>
                </c:pt>
                <c:pt idx="96">
                  <c:v>0.42111557813475226</c:v>
                </c:pt>
                <c:pt idx="97">
                  <c:v>0.41119225464878423</c:v>
                </c:pt>
                <c:pt idx="98">
                  <c:v>0.40077267995836335</c:v>
                </c:pt>
                <c:pt idx="99">
                  <c:v>0.4095037179380065</c:v>
                </c:pt>
                <c:pt idx="100">
                  <c:v>0.40232070445540219</c:v>
                </c:pt>
                <c:pt idx="101">
                  <c:v>0.39630769586131626</c:v>
                </c:pt>
                <c:pt idx="102">
                  <c:v>0.40207911478180458</c:v>
                </c:pt>
                <c:pt idx="103">
                  <c:v>0.38973312865527193</c:v>
                </c:pt>
                <c:pt idx="104">
                  <c:v>0.37560808349227442</c:v>
                </c:pt>
                <c:pt idx="105">
                  <c:v>0.38733653067000623</c:v>
                </c:pt>
                <c:pt idx="106">
                  <c:v>0.3841076881056335</c:v>
                </c:pt>
                <c:pt idx="107">
                  <c:v>0.40112759149786509</c:v>
                </c:pt>
                <c:pt idx="108">
                  <c:v>0.39964579901153208</c:v>
                </c:pt>
                <c:pt idx="109">
                  <c:v>0.3674955345329452</c:v>
                </c:pt>
                <c:pt idx="110">
                  <c:v>0.36102069877434778</c:v>
                </c:pt>
                <c:pt idx="111">
                  <c:v>0.39651891172253706</c:v>
                </c:pt>
                <c:pt idx="112">
                  <c:v>0.37761363536320181</c:v>
                </c:pt>
                <c:pt idx="113">
                  <c:v>0.3799355082940713</c:v>
                </c:pt>
                <c:pt idx="114">
                  <c:v>0.38723071751119836</c:v>
                </c:pt>
                <c:pt idx="115">
                  <c:v>0.3779163314561545</c:v>
                </c:pt>
                <c:pt idx="116">
                  <c:v>0.34469547850634197</c:v>
                </c:pt>
                <c:pt idx="117">
                  <c:v>0.37006829173451289</c:v>
                </c:pt>
                <c:pt idx="118">
                  <c:v>0.34772927943491116</c:v>
                </c:pt>
                <c:pt idx="119">
                  <c:v>0.33352878353192467</c:v>
                </c:pt>
                <c:pt idx="120">
                  <c:v>0.36522238616013608</c:v>
                </c:pt>
                <c:pt idx="121">
                  <c:v>0.33650691387188758</c:v>
                </c:pt>
                <c:pt idx="122">
                  <c:v>0.32423544097172213</c:v>
                </c:pt>
                <c:pt idx="123">
                  <c:v>0.35819658053856224</c:v>
                </c:pt>
                <c:pt idx="124">
                  <c:v>0.36602572969982022</c:v>
                </c:pt>
                <c:pt idx="125">
                  <c:v>0.34677307471245378</c:v>
                </c:pt>
                <c:pt idx="126">
                  <c:v>0.34140069981974341</c:v>
                </c:pt>
                <c:pt idx="127">
                  <c:v>0.32233528107999193</c:v>
                </c:pt>
                <c:pt idx="128">
                  <c:v>0.31100943746021087</c:v>
                </c:pt>
                <c:pt idx="129">
                  <c:v>0.33393588048862061</c:v>
                </c:pt>
                <c:pt idx="130">
                  <c:v>0.264237539766702</c:v>
                </c:pt>
                <c:pt idx="131">
                  <c:v>0.33124625643892497</c:v>
                </c:pt>
                <c:pt idx="132">
                  <c:v>0.29611295357003503</c:v>
                </c:pt>
                <c:pt idx="133">
                  <c:v>0.31230606800615751</c:v>
                </c:pt>
                <c:pt idx="134">
                  <c:v>0.28569063974178599</c:v>
                </c:pt>
                <c:pt idx="135">
                  <c:v>0.27364756797440964</c:v>
                </c:pt>
                <c:pt idx="136">
                  <c:v>0.33730441474050216</c:v>
                </c:pt>
                <c:pt idx="137">
                  <c:v>0.34938474686859589</c:v>
                </c:pt>
                <c:pt idx="138">
                  <c:v>0.26002146448005115</c:v>
                </c:pt>
                <c:pt idx="139">
                  <c:v>0</c:v>
                </c:pt>
                <c:pt idx="140">
                  <c:v>0.26780134228187924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0.30750113206752389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0.29255258344764518</c:v>
                </c:pt>
                <c:pt idx="161">
                  <c:v>0.29450549450549451</c:v>
                </c:pt>
                <c:pt idx="162">
                  <c:v>0.29032197766250767</c:v>
                </c:pt>
                <c:pt idx="163">
                  <c:v>0.33960042746653629</c:v>
                </c:pt>
                <c:pt idx="164">
                  <c:v>0</c:v>
                </c:pt>
                <c:pt idx="165">
                  <c:v>0</c:v>
                </c:pt>
                <c:pt idx="166">
                  <c:v>0.27173214285714287</c:v>
                </c:pt>
                <c:pt idx="167">
                  <c:v>0.28871527923776208</c:v>
                </c:pt>
                <c:pt idx="168">
                  <c:v>0.30403608926504055</c:v>
                </c:pt>
                <c:pt idx="169">
                  <c:v>0.29456042824788969</c:v>
                </c:pt>
                <c:pt idx="170">
                  <c:v>0.29274870864713537</c:v>
                </c:pt>
                <c:pt idx="171">
                  <c:v>0.32129778492318684</c:v>
                </c:pt>
                <c:pt idx="172">
                  <c:v>0.26415135041850035</c:v>
                </c:pt>
                <c:pt idx="173">
                  <c:v>0.28767073995710807</c:v>
                </c:pt>
                <c:pt idx="174">
                  <c:v>0.32457807234180608</c:v>
                </c:pt>
                <c:pt idx="175">
                  <c:v>0.31923410063256252</c:v>
                </c:pt>
                <c:pt idx="176">
                  <c:v>0.40073145245559039</c:v>
                </c:pt>
                <c:pt idx="177">
                  <c:v>0.33596404559365733</c:v>
                </c:pt>
                <c:pt idx="178">
                  <c:v>0.37290580404119222</c:v>
                </c:pt>
                <c:pt idx="179">
                  <c:v>0.33848228798026497</c:v>
                </c:pt>
                <c:pt idx="180">
                  <c:v>0.33311422767950949</c:v>
                </c:pt>
                <c:pt idx="181">
                  <c:v>0.36949827071587626</c:v>
                </c:pt>
                <c:pt idx="182">
                  <c:v>0.35241563343112825</c:v>
                </c:pt>
                <c:pt idx="183">
                  <c:v>0.32570681642137883</c:v>
                </c:pt>
                <c:pt idx="184">
                  <c:v>0.37590423902542475</c:v>
                </c:pt>
                <c:pt idx="185">
                  <c:v>0.37655371798651455</c:v>
                </c:pt>
                <c:pt idx="186">
                  <c:v>0.36006951312554747</c:v>
                </c:pt>
                <c:pt idx="187">
                  <c:v>0.39041481935143146</c:v>
                </c:pt>
                <c:pt idx="188">
                  <c:v>0.39298963796853009</c:v>
                </c:pt>
                <c:pt idx="189">
                  <c:v>0.37663219022747574</c:v>
                </c:pt>
                <c:pt idx="190">
                  <c:v>0.40241578481386231</c:v>
                </c:pt>
                <c:pt idx="191">
                  <c:v>0.36138043435401124</c:v>
                </c:pt>
                <c:pt idx="192">
                  <c:v>0.36703897290370574</c:v>
                </c:pt>
                <c:pt idx="193">
                  <c:v>0.39629973710739058</c:v>
                </c:pt>
                <c:pt idx="194">
                  <c:v>0.36099282245573711</c:v>
                </c:pt>
                <c:pt idx="195">
                  <c:v>0.40361051587016239</c:v>
                </c:pt>
                <c:pt idx="196">
                  <c:v>0.39503677700354572</c:v>
                </c:pt>
                <c:pt idx="197">
                  <c:v>0.3967222514214726</c:v>
                </c:pt>
                <c:pt idx="198">
                  <c:v>0.38087131939795787</c:v>
                </c:pt>
                <c:pt idx="199">
                  <c:v>0.39266618222834393</c:v>
                </c:pt>
                <c:pt idx="200">
                  <c:v>0.39336813611755611</c:v>
                </c:pt>
                <c:pt idx="201">
                  <c:v>0.41454860191578552</c:v>
                </c:pt>
                <c:pt idx="202">
                  <c:v>0.40351826303108801</c:v>
                </c:pt>
                <c:pt idx="203">
                  <c:v>0.43281070008271683</c:v>
                </c:pt>
                <c:pt idx="204">
                  <c:v>0.44349255374951535</c:v>
                </c:pt>
                <c:pt idx="205">
                  <c:v>0.41147073269160384</c:v>
                </c:pt>
                <c:pt idx="206">
                  <c:v>0.41405097750319009</c:v>
                </c:pt>
                <c:pt idx="207">
                  <c:v>0.43340444650250004</c:v>
                </c:pt>
                <c:pt idx="208">
                  <c:v>0.41263672439474441</c:v>
                </c:pt>
                <c:pt idx="209">
                  <c:v>0.43248971577442968</c:v>
                </c:pt>
                <c:pt idx="210">
                  <c:v>0.43773100071724824</c:v>
                </c:pt>
                <c:pt idx="211">
                  <c:v>0.42241011393448447</c:v>
                </c:pt>
                <c:pt idx="212">
                  <c:v>0.42840755319102036</c:v>
                </c:pt>
                <c:pt idx="213">
                  <c:v>0.42516848188746542</c:v>
                </c:pt>
                <c:pt idx="214">
                  <c:v>0.42013510983020491</c:v>
                </c:pt>
                <c:pt idx="215">
                  <c:v>0.4049641813610807</c:v>
                </c:pt>
                <c:pt idx="216">
                  <c:v>0.40239458518890997</c:v>
                </c:pt>
                <c:pt idx="217">
                  <c:v>0.4368510590291545</c:v>
                </c:pt>
                <c:pt idx="218">
                  <c:v>0.4163842338388683</c:v>
                </c:pt>
                <c:pt idx="219">
                  <c:v>0.41623388263142513</c:v>
                </c:pt>
                <c:pt idx="220">
                  <c:v>0.40857638515443528</c:v>
                </c:pt>
                <c:pt idx="221">
                  <c:v>0.41091012776196179</c:v>
                </c:pt>
                <c:pt idx="222">
                  <c:v>0.40187037230505934</c:v>
                </c:pt>
                <c:pt idx="223">
                  <c:v>0.40001605132532875</c:v>
                </c:pt>
                <c:pt idx="224">
                  <c:v>0.40273369584902924</c:v>
                </c:pt>
                <c:pt idx="225">
                  <c:v>0.39159115513605325</c:v>
                </c:pt>
                <c:pt idx="226">
                  <c:v>0.39963331566475252</c:v>
                </c:pt>
                <c:pt idx="227">
                  <c:v>0.38314938395034942</c:v>
                </c:pt>
                <c:pt idx="228">
                  <c:v>0.38766413080491885</c:v>
                </c:pt>
                <c:pt idx="229">
                  <c:v>0.37801661027629568</c:v>
                </c:pt>
                <c:pt idx="230">
                  <c:v>0.39891753762758431</c:v>
                </c:pt>
                <c:pt idx="231">
                  <c:v>0.38612760783216266</c:v>
                </c:pt>
                <c:pt idx="232">
                  <c:v>0.38717578665366709</c:v>
                </c:pt>
                <c:pt idx="233">
                  <c:v>0.37769547593637059</c:v>
                </c:pt>
                <c:pt idx="234">
                  <c:v>0.37544179113326348</c:v>
                </c:pt>
                <c:pt idx="235">
                  <c:v>0.38362018004627835</c:v>
                </c:pt>
                <c:pt idx="236">
                  <c:v>0.37859433787057689</c:v>
                </c:pt>
                <c:pt idx="237">
                  <c:v>0.37032142955772784</c:v>
                </c:pt>
                <c:pt idx="238">
                  <c:v>0.38583639822447685</c:v>
                </c:pt>
                <c:pt idx="239">
                  <c:v>0.37369144274442068</c:v>
                </c:pt>
                <c:pt idx="240">
                  <c:v>0.36065811201509768</c:v>
                </c:pt>
                <c:pt idx="241">
                  <c:v>0.35898360164815368</c:v>
                </c:pt>
                <c:pt idx="242">
                  <c:v>0.36465989244729818</c:v>
                </c:pt>
                <c:pt idx="243">
                  <c:v>0.35571046881765378</c:v>
                </c:pt>
                <c:pt idx="244">
                  <c:v>0.3526462491168465</c:v>
                </c:pt>
                <c:pt idx="245">
                  <c:v>0.36076602862354168</c:v>
                </c:pt>
                <c:pt idx="246">
                  <c:v>0.35170713662763226</c:v>
                </c:pt>
                <c:pt idx="247">
                  <c:v>0.35415595061610755</c:v>
                </c:pt>
                <c:pt idx="248">
                  <c:v>0.35164808717110879</c:v>
                </c:pt>
                <c:pt idx="249">
                  <c:v>0.3550449026284026</c:v>
                </c:pt>
                <c:pt idx="250">
                  <c:v>0.36385596897019734</c:v>
                </c:pt>
                <c:pt idx="251">
                  <c:v>0.35874406200424441</c:v>
                </c:pt>
                <c:pt idx="252">
                  <c:v>0.35048947191079904</c:v>
                </c:pt>
                <c:pt idx="253">
                  <c:v>0.34871524311992019</c:v>
                </c:pt>
                <c:pt idx="254">
                  <c:v>0.35162622919724618</c:v>
                </c:pt>
                <c:pt idx="255">
                  <c:v>0.31999918414930933</c:v>
                </c:pt>
                <c:pt idx="256">
                  <c:v>0.31319077130431205</c:v>
                </c:pt>
                <c:pt idx="257">
                  <c:v>0.26946697034318351</c:v>
                </c:pt>
                <c:pt idx="258">
                  <c:v>0.2382890543240414</c:v>
                </c:pt>
                <c:pt idx="259">
                  <c:v>0.26830690759558729</c:v>
                </c:pt>
                <c:pt idx="260">
                  <c:v>0.27322387859253294</c:v>
                </c:pt>
                <c:pt idx="261">
                  <c:v>0.24124384296239865</c:v>
                </c:pt>
                <c:pt idx="262">
                  <c:v>0.25726306836852381</c:v>
                </c:pt>
                <c:pt idx="263">
                  <c:v>0.25278782862323124</c:v>
                </c:pt>
                <c:pt idx="264">
                  <c:v>0.2068819677604852</c:v>
                </c:pt>
                <c:pt idx="265">
                  <c:v>0.22081256910282493</c:v>
                </c:pt>
                <c:pt idx="266">
                  <c:v>0.2637147651252591</c:v>
                </c:pt>
                <c:pt idx="267">
                  <c:v>0.22819681263802952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0.23282658636238676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</c:v>
                </c:pt>
                <c:pt idx="43">
                  <c:v>1.5</c:v>
                </c:pt>
                <c:pt idx="44">
                  <c:v>2.2000000000000002</c:v>
                </c:pt>
                <c:pt idx="45">
                  <c:v>2.7</c:v>
                </c:pt>
                <c:pt idx="46">
                  <c:v>3.1</c:v>
                </c:pt>
                <c:pt idx="47">
                  <c:v>3.5</c:v>
                </c:pt>
                <c:pt idx="48">
                  <c:v>3.3</c:v>
                </c:pt>
                <c:pt idx="49">
                  <c:v>4</c:v>
                </c:pt>
                <c:pt idx="50">
                  <c:v>5.5</c:v>
                </c:pt>
                <c:pt idx="51">
                  <c:v>6.2</c:v>
                </c:pt>
                <c:pt idx="52">
                  <c:v>7.5</c:v>
                </c:pt>
                <c:pt idx="53">
                  <c:v>8.4</c:v>
                </c:pt>
                <c:pt idx="54">
                  <c:v>9.6999999999999993</c:v>
                </c:pt>
                <c:pt idx="55">
                  <c:v>9.8000000000000007</c:v>
                </c:pt>
                <c:pt idx="56">
                  <c:v>11.3</c:v>
                </c:pt>
                <c:pt idx="57">
                  <c:v>12.6</c:v>
                </c:pt>
                <c:pt idx="58">
                  <c:v>13.5</c:v>
                </c:pt>
                <c:pt idx="59">
                  <c:v>13.8</c:v>
                </c:pt>
                <c:pt idx="60">
                  <c:v>15.5</c:v>
                </c:pt>
                <c:pt idx="61">
                  <c:v>16</c:v>
                </c:pt>
                <c:pt idx="62">
                  <c:v>18</c:v>
                </c:pt>
                <c:pt idx="63">
                  <c:v>17.7</c:v>
                </c:pt>
                <c:pt idx="64">
                  <c:v>19.3</c:v>
                </c:pt>
                <c:pt idx="65">
                  <c:v>20.2</c:v>
                </c:pt>
                <c:pt idx="66">
                  <c:v>21.5</c:v>
                </c:pt>
                <c:pt idx="67">
                  <c:v>21.9</c:v>
                </c:pt>
                <c:pt idx="68">
                  <c:v>23.9</c:v>
                </c:pt>
                <c:pt idx="69">
                  <c:v>24</c:v>
                </c:pt>
                <c:pt idx="70">
                  <c:v>25.1</c:v>
                </c:pt>
                <c:pt idx="71">
                  <c:v>26.6</c:v>
                </c:pt>
                <c:pt idx="72">
                  <c:v>27.5</c:v>
                </c:pt>
                <c:pt idx="73">
                  <c:v>28.6</c:v>
                </c:pt>
                <c:pt idx="74">
                  <c:v>29.3</c:v>
                </c:pt>
                <c:pt idx="75">
                  <c:v>31.1</c:v>
                </c:pt>
                <c:pt idx="76">
                  <c:v>31.1</c:v>
                </c:pt>
                <c:pt idx="77">
                  <c:v>33</c:v>
                </c:pt>
                <c:pt idx="78">
                  <c:v>33.1</c:v>
                </c:pt>
                <c:pt idx="79">
                  <c:v>35.299999999999997</c:v>
                </c:pt>
                <c:pt idx="80">
                  <c:v>35.700000000000003</c:v>
                </c:pt>
                <c:pt idx="81">
                  <c:v>36.799999999999997</c:v>
                </c:pt>
                <c:pt idx="82">
                  <c:v>37.700000000000003</c:v>
                </c:pt>
                <c:pt idx="83">
                  <c:v>39.299999999999997</c:v>
                </c:pt>
                <c:pt idx="84">
                  <c:v>39.5</c:v>
                </c:pt>
                <c:pt idx="85">
                  <c:v>41.7</c:v>
                </c:pt>
                <c:pt idx="86">
                  <c:v>41.3</c:v>
                </c:pt>
                <c:pt idx="87">
                  <c:v>43.5</c:v>
                </c:pt>
                <c:pt idx="88">
                  <c:v>43.5</c:v>
                </c:pt>
                <c:pt idx="89">
                  <c:v>45.2</c:v>
                </c:pt>
                <c:pt idx="90">
                  <c:v>46.1</c:v>
                </c:pt>
                <c:pt idx="91">
                  <c:v>47</c:v>
                </c:pt>
                <c:pt idx="92">
                  <c:v>48.4</c:v>
                </c:pt>
                <c:pt idx="93">
                  <c:v>49.2</c:v>
                </c:pt>
                <c:pt idx="94">
                  <c:v>50.4</c:v>
                </c:pt>
                <c:pt idx="95">
                  <c:v>50.8</c:v>
                </c:pt>
                <c:pt idx="96">
                  <c:v>53</c:v>
                </c:pt>
                <c:pt idx="97">
                  <c:v>52.5</c:v>
                </c:pt>
                <c:pt idx="98">
                  <c:v>54.6</c:v>
                </c:pt>
                <c:pt idx="99">
                  <c:v>55.4</c:v>
                </c:pt>
                <c:pt idx="100">
                  <c:v>56.3</c:v>
                </c:pt>
                <c:pt idx="101">
                  <c:v>57.2</c:v>
                </c:pt>
                <c:pt idx="102">
                  <c:v>59</c:v>
                </c:pt>
                <c:pt idx="103">
                  <c:v>59</c:v>
                </c:pt>
                <c:pt idx="104">
                  <c:v>60.6</c:v>
                </c:pt>
                <c:pt idx="105">
                  <c:v>61.2</c:v>
                </c:pt>
                <c:pt idx="106">
                  <c:v>62.8</c:v>
                </c:pt>
                <c:pt idx="107">
                  <c:v>63.4</c:v>
                </c:pt>
                <c:pt idx="108">
                  <c:v>65</c:v>
                </c:pt>
                <c:pt idx="109">
                  <c:v>64.8</c:v>
                </c:pt>
                <c:pt idx="110">
                  <c:v>67.2</c:v>
                </c:pt>
                <c:pt idx="111">
                  <c:v>67.2</c:v>
                </c:pt>
                <c:pt idx="112">
                  <c:v>69.400000000000006</c:v>
                </c:pt>
                <c:pt idx="113">
                  <c:v>69</c:v>
                </c:pt>
                <c:pt idx="114">
                  <c:v>70.8</c:v>
                </c:pt>
                <c:pt idx="115">
                  <c:v>71.8</c:v>
                </c:pt>
                <c:pt idx="116">
                  <c:v>72.5</c:v>
                </c:pt>
                <c:pt idx="117">
                  <c:v>74.099999999999994</c:v>
                </c:pt>
                <c:pt idx="118">
                  <c:v>74.5</c:v>
                </c:pt>
                <c:pt idx="119">
                  <c:v>75.900000000000006</c:v>
                </c:pt>
                <c:pt idx="120">
                  <c:v>77</c:v>
                </c:pt>
                <c:pt idx="121">
                  <c:v>77.2</c:v>
                </c:pt>
                <c:pt idx="122">
                  <c:v>79.400000000000006</c:v>
                </c:pt>
                <c:pt idx="123">
                  <c:v>79.400000000000006</c:v>
                </c:pt>
                <c:pt idx="124">
                  <c:v>81.2</c:v>
                </c:pt>
                <c:pt idx="125">
                  <c:v>81</c:v>
                </c:pt>
                <c:pt idx="126">
                  <c:v>83.8</c:v>
                </c:pt>
                <c:pt idx="127">
                  <c:v>82.7</c:v>
                </c:pt>
                <c:pt idx="128">
                  <c:v>85.6</c:v>
                </c:pt>
                <c:pt idx="129">
                  <c:v>85.6</c:v>
                </c:pt>
                <c:pt idx="130">
                  <c:v>86.3</c:v>
                </c:pt>
                <c:pt idx="131">
                  <c:v>88.1</c:v>
                </c:pt>
                <c:pt idx="132">
                  <c:v>88.7</c:v>
                </c:pt>
                <c:pt idx="133">
                  <c:v>89.6</c:v>
                </c:pt>
                <c:pt idx="134">
                  <c:v>91.1</c:v>
                </c:pt>
                <c:pt idx="135">
                  <c:v>91.1</c:v>
                </c:pt>
                <c:pt idx="136">
                  <c:v>94</c:v>
                </c:pt>
                <c:pt idx="137">
                  <c:v>93.1</c:v>
                </c:pt>
                <c:pt idx="138">
                  <c:v>94.3</c:v>
                </c:pt>
                <c:pt idx="139">
                  <c:v>96.2</c:v>
                </c:pt>
                <c:pt idx="140">
                  <c:v>96.7</c:v>
                </c:pt>
                <c:pt idx="141">
                  <c:v>97.8</c:v>
                </c:pt>
                <c:pt idx="142">
                  <c:v>98.7</c:v>
                </c:pt>
                <c:pt idx="143">
                  <c:v>100</c:v>
                </c:pt>
                <c:pt idx="144">
                  <c:v>100.9</c:v>
                </c:pt>
                <c:pt idx="145">
                  <c:v>101.1</c:v>
                </c:pt>
                <c:pt idx="146">
                  <c:v>103.3</c:v>
                </c:pt>
                <c:pt idx="147">
                  <c:v>103.6</c:v>
                </c:pt>
                <c:pt idx="148">
                  <c:v>105.1</c:v>
                </c:pt>
                <c:pt idx="149">
                  <c:v>104.5</c:v>
                </c:pt>
                <c:pt idx="150">
                  <c:v>104.5</c:v>
                </c:pt>
                <c:pt idx="151">
                  <c:v>102.9</c:v>
                </c:pt>
                <c:pt idx="152">
                  <c:v>102.5</c:v>
                </c:pt>
                <c:pt idx="153">
                  <c:v>101.6</c:v>
                </c:pt>
                <c:pt idx="154">
                  <c:v>101.4</c:v>
                </c:pt>
                <c:pt idx="155">
                  <c:v>99.1</c:v>
                </c:pt>
                <c:pt idx="156">
                  <c:v>100</c:v>
                </c:pt>
                <c:pt idx="157">
                  <c:v>97.6</c:v>
                </c:pt>
                <c:pt idx="158">
                  <c:v>96.7</c:v>
                </c:pt>
                <c:pt idx="159">
                  <c:v>96.5</c:v>
                </c:pt>
                <c:pt idx="160">
                  <c:v>95.3</c:v>
                </c:pt>
                <c:pt idx="161">
                  <c:v>94.5</c:v>
                </c:pt>
                <c:pt idx="162">
                  <c:v>93.2</c:v>
                </c:pt>
                <c:pt idx="163">
                  <c:v>92.7</c:v>
                </c:pt>
                <c:pt idx="164">
                  <c:v>91.2</c:v>
                </c:pt>
                <c:pt idx="165">
                  <c:v>90.9</c:v>
                </c:pt>
                <c:pt idx="166">
                  <c:v>89.6</c:v>
                </c:pt>
                <c:pt idx="167">
                  <c:v>88.5</c:v>
                </c:pt>
                <c:pt idx="168">
                  <c:v>88.1</c:v>
                </c:pt>
                <c:pt idx="169">
                  <c:v>87.1</c:v>
                </c:pt>
                <c:pt idx="170">
                  <c:v>86</c:v>
                </c:pt>
                <c:pt idx="171">
                  <c:v>85.2</c:v>
                </c:pt>
                <c:pt idx="172">
                  <c:v>83.8</c:v>
                </c:pt>
                <c:pt idx="173">
                  <c:v>83.2</c:v>
                </c:pt>
                <c:pt idx="174">
                  <c:v>82.5</c:v>
                </c:pt>
                <c:pt idx="175">
                  <c:v>80.900000000000006</c:v>
                </c:pt>
                <c:pt idx="176">
                  <c:v>80.7</c:v>
                </c:pt>
                <c:pt idx="177">
                  <c:v>78.7</c:v>
                </c:pt>
                <c:pt idx="178">
                  <c:v>78.5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76.3</c:v>
                </c:pt>
                <c:pt idx="182">
                  <c:v>74.3</c:v>
                </c:pt>
                <c:pt idx="183">
                  <c:v>73.900000000000006</c:v>
                </c:pt>
                <c:pt idx="184">
                  <c:v>72.7</c:v>
                </c:pt>
                <c:pt idx="185">
                  <c:v>71.8</c:v>
                </c:pt>
                <c:pt idx="186">
                  <c:v>70.8</c:v>
                </c:pt>
                <c:pt idx="187">
                  <c:v>70.3</c:v>
                </c:pt>
                <c:pt idx="188">
                  <c:v>68.7</c:v>
                </c:pt>
                <c:pt idx="189">
                  <c:v>68.7</c:v>
                </c:pt>
                <c:pt idx="190">
                  <c:v>66.8</c:v>
                </c:pt>
                <c:pt idx="191">
                  <c:v>65.900000000000006</c:v>
                </c:pt>
                <c:pt idx="192">
                  <c:v>65.400000000000006</c:v>
                </c:pt>
                <c:pt idx="193">
                  <c:v>64.099999999999994</c:v>
                </c:pt>
                <c:pt idx="194">
                  <c:v>63.2</c:v>
                </c:pt>
                <c:pt idx="195">
                  <c:v>62.8</c:v>
                </c:pt>
                <c:pt idx="196">
                  <c:v>61</c:v>
                </c:pt>
                <c:pt idx="197">
                  <c:v>60.6</c:v>
                </c:pt>
                <c:pt idx="198">
                  <c:v>59.2</c:v>
                </c:pt>
                <c:pt idx="199">
                  <c:v>58.8</c:v>
                </c:pt>
                <c:pt idx="200">
                  <c:v>57.4</c:v>
                </c:pt>
                <c:pt idx="201">
                  <c:v>57</c:v>
                </c:pt>
                <c:pt idx="202">
                  <c:v>55</c:v>
                </c:pt>
                <c:pt idx="203">
                  <c:v>55.2</c:v>
                </c:pt>
                <c:pt idx="204">
                  <c:v>53.9</c:v>
                </c:pt>
                <c:pt idx="205">
                  <c:v>52.5</c:v>
                </c:pt>
                <c:pt idx="206">
                  <c:v>51.7</c:v>
                </c:pt>
                <c:pt idx="207">
                  <c:v>51.2</c:v>
                </c:pt>
                <c:pt idx="208">
                  <c:v>49.2</c:v>
                </c:pt>
                <c:pt idx="209">
                  <c:v>49.7</c:v>
                </c:pt>
                <c:pt idx="210">
                  <c:v>47.4</c:v>
                </c:pt>
                <c:pt idx="211">
                  <c:v>47.4</c:v>
                </c:pt>
                <c:pt idx="212">
                  <c:v>45.7</c:v>
                </c:pt>
                <c:pt idx="213">
                  <c:v>45.7</c:v>
                </c:pt>
                <c:pt idx="214">
                  <c:v>43.9</c:v>
                </c:pt>
                <c:pt idx="215">
                  <c:v>43.2</c:v>
                </c:pt>
                <c:pt idx="216">
                  <c:v>42.4</c:v>
                </c:pt>
                <c:pt idx="217">
                  <c:v>41.5</c:v>
                </c:pt>
                <c:pt idx="218">
                  <c:v>39.9</c:v>
                </c:pt>
                <c:pt idx="219">
                  <c:v>39</c:v>
                </c:pt>
                <c:pt idx="220">
                  <c:v>38.799999999999997</c:v>
                </c:pt>
                <c:pt idx="221">
                  <c:v>37.299999999999997</c:v>
                </c:pt>
                <c:pt idx="222">
                  <c:v>37</c:v>
                </c:pt>
                <c:pt idx="223">
                  <c:v>35.5</c:v>
                </c:pt>
                <c:pt idx="224">
                  <c:v>34.1</c:v>
                </c:pt>
                <c:pt idx="225">
                  <c:v>34.200000000000003</c:v>
                </c:pt>
                <c:pt idx="226">
                  <c:v>31.9</c:v>
                </c:pt>
                <c:pt idx="227">
                  <c:v>32.200000000000003</c:v>
                </c:pt>
                <c:pt idx="228">
                  <c:v>30.4</c:v>
                </c:pt>
                <c:pt idx="229">
                  <c:v>29.5</c:v>
                </c:pt>
                <c:pt idx="230">
                  <c:v>29.3</c:v>
                </c:pt>
                <c:pt idx="231">
                  <c:v>27.1</c:v>
                </c:pt>
                <c:pt idx="232">
                  <c:v>27</c:v>
                </c:pt>
                <c:pt idx="233">
                  <c:v>25.7</c:v>
                </c:pt>
                <c:pt idx="234">
                  <c:v>25.1</c:v>
                </c:pt>
                <c:pt idx="235">
                  <c:v>24</c:v>
                </c:pt>
                <c:pt idx="236">
                  <c:v>22.8</c:v>
                </c:pt>
                <c:pt idx="237">
                  <c:v>21.7</c:v>
                </c:pt>
                <c:pt idx="238">
                  <c:v>21.3</c:v>
                </c:pt>
                <c:pt idx="239">
                  <c:v>19.7</c:v>
                </c:pt>
                <c:pt idx="240">
                  <c:v>18.399999999999999</c:v>
                </c:pt>
                <c:pt idx="241">
                  <c:v>17.100000000000001</c:v>
                </c:pt>
                <c:pt idx="242">
                  <c:v>16.600000000000001</c:v>
                </c:pt>
                <c:pt idx="243">
                  <c:v>15.5</c:v>
                </c:pt>
                <c:pt idx="244">
                  <c:v>14.9</c:v>
                </c:pt>
                <c:pt idx="245">
                  <c:v>13.7</c:v>
                </c:pt>
                <c:pt idx="246">
                  <c:v>12.6</c:v>
                </c:pt>
                <c:pt idx="247">
                  <c:v>12.2</c:v>
                </c:pt>
                <c:pt idx="248">
                  <c:v>10</c:v>
                </c:pt>
                <c:pt idx="249">
                  <c:v>10</c:v>
                </c:pt>
                <c:pt idx="250">
                  <c:v>8.9</c:v>
                </c:pt>
                <c:pt idx="251">
                  <c:v>7.8</c:v>
                </c:pt>
                <c:pt idx="252">
                  <c:v>7.3</c:v>
                </c:pt>
                <c:pt idx="253">
                  <c:v>5.3</c:v>
                </c:pt>
                <c:pt idx="254">
                  <c:v>3.5</c:v>
                </c:pt>
                <c:pt idx="255">
                  <c:v>2.4</c:v>
                </c:pt>
                <c:pt idx="256">
                  <c:v>0.4</c:v>
                </c:pt>
                <c:pt idx="257">
                  <c:v>0.4</c:v>
                </c:pt>
                <c:pt idx="258">
                  <c:v>0.4</c:v>
                </c:pt>
                <c:pt idx="259">
                  <c:v>0.4</c:v>
                </c:pt>
                <c:pt idx="260">
                  <c:v>0.4</c:v>
                </c:pt>
                <c:pt idx="261">
                  <c:v>0.4</c:v>
                </c:pt>
                <c:pt idx="262">
                  <c:v>0.4</c:v>
                </c:pt>
                <c:pt idx="263">
                  <c:v>0.4</c:v>
                </c:pt>
                <c:pt idx="264">
                  <c:v>0.4</c:v>
                </c:pt>
                <c:pt idx="265">
                  <c:v>0.4</c:v>
                </c:pt>
                <c:pt idx="266">
                  <c:v>0.4</c:v>
                </c:pt>
                <c:pt idx="267">
                  <c:v>0.4</c:v>
                </c:pt>
                <c:pt idx="268">
                  <c:v>0.4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0.2</c:v>
                </c:pt>
                <c:pt idx="290">
                  <c:v>0.4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3C-7446-B0AD-55A9F488F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751840"/>
        <c:axId val="1"/>
      </c:scatterChart>
      <c:valAx>
        <c:axId val="408751840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7518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596</c:v>
                </c:pt>
                <c:pt idx="43">
                  <c:v>611.79999999999995</c:v>
                </c:pt>
                <c:pt idx="44">
                  <c:v>601.5</c:v>
                </c:pt>
                <c:pt idx="45">
                  <c:v>598.29999999999995</c:v>
                </c:pt>
                <c:pt idx="46">
                  <c:v>596.79999999999995</c:v>
                </c:pt>
                <c:pt idx="47">
                  <c:v>602.70000000000005</c:v>
                </c:pt>
                <c:pt idx="48">
                  <c:v>605.29999999999995</c:v>
                </c:pt>
                <c:pt idx="49">
                  <c:v>598.1</c:v>
                </c:pt>
                <c:pt idx="50">
                  <c:v>592.6</c:v>
                </c:pt>
                <c:pt idx="51">
                  <c:v>595.4</c:v>
                </c:pt>
                <c:pt idx="52">
                  <c:v>589.70000000000005</c:v>
                </c:pt>
                <c:pt idx="53">
                  <c:v>561</c:v>
                </c:pt>
                <c:pt idx="54">
                  <c:v>580.29999999999995</c:v>
                </c:pt>
                <c:pt idx="55">
                  <c:v>611.79999999999995</c:v>
                </c:pt>
                <c:pt idx="56">
                  <c:v>581.1</c:v>
                </c:pt>
                <c:pt idx="57">
                  <c:v>585.20000000000005</c:v>
                </c:pt>
                <c:pt idx="58">
                  <c:v>574</c:v>
                </c:pt>
                <c:pt idx="59">
                  <c:v>577</c:v>
                </c:pt>
                <c:pt idx="60">
                  <c:v>563</c:v>
                </c:pt>
                <c:pt idx="61">
                  <c:v>582.4</c:v>
                </c:pt>
                <c:pt idx="62">
                  <c:v>571.5</c:v>
                </c:pt>
                <c:pt idx="63">
                  <c:v>576.5</c:v>
                </c:pt>
                <c:pt idx="64">
                  <c:v>582.20000000000005</c:v>
                </c:pt>
                <c:pt idx="65">
                  <c:v>573.4</c:v>
                </c:pt>
                <c:pt idx="66">
                  <c:v>589.1</c:v>
                </c:pt>
                <c:pt idx="67">
                  <c:v>594.79999999999995</c:v>
                </c:pt>
                <c:pt idx="68">
                  <c:v>605.5</c:v>
                </c:pt>
                <c:pt idx="69">
                  <c:v>614</c:v>
                </c:pt>
                <c:pt idx="70">
                  <c:v>643.4</c:v>
                </c:pt>
                <c:pt idx="71">
                  <c:v>636.6</c:v>
                </c:pt>
                <c:pt idx="72">
                  <c:v>711.1</c:v>
                </c:pt>
                <c:pt idx="73">
                  <c:v>696</c:v>
                </c:pt>
                <c:pt idx="74">
                  <c:v>718</c:v>
                </c:pt>
                <c:pt idx="75">
                  <c:v>716</c:v>
                </c:pt>
                <c:pt idx="76">
                  <c:v>717.7</c:v>
                </c:pt>
                <c:pt idx="77">
                  <c:v>706.1</c:v>
                </c:pt>
                <c:pt idx="78">
                  <c:v>700.3</c:v>
                </c:pt>
                <c:pt idx="79">
                  <c:v>702.9</c:v>
                </c:pt>
                <c:pt idx="80">
                  <c:v>688.2</c:v>
                </c:pt>
                <c:pt idx="81">
                  <c:v>708.8</c:v>
                </c:pt>
                <c:pt idx="82">
                  <c:v>688</c:v>
                </c:pt>
                <c:pt idx="83">
                  <c:v>673.4</c:v>
                </c:pt>
                <c:pt idx="84">
                  <c:v>684.2</c:v>
                </c:pt>
                <c:pt idx="85">
                  <c:v>681.2</c:v>
                </c:pt>
                <c:pt idx="86">
                  <c:v>675</c:v>
                </c:pt>
                <c:pt idx="87">
                  <c:v>670.8</c:v>
                </c:pt>
                <c:pt idx="88">
                  <c:v>658.4</c:v>
                </c:pt>
                <c:pt idx="89">
                  <c:v>675.2</c:v>
                </c:pt>
                <c:pt idx="90">
                  <c:v>632.5</c:v>
                </c:pt>
                <c:pt idx="91">
                  <c:v>655.29999999999995</c:v>
                </c:pt>
                <c:pt idx="92">
                  <c:v>621.20000000000005</c:v>
                </c:pt>
                <c:pt idx="93">
                  <c:v>634.5</c:v>
                </c:pt>
                <c:pt idx="94">
                  <c:v>615.6</c:v>
                </c:pt>
                <c:pt idx="95">
                  <c:v>631.5</c:v>
                </c:pt>
                <c:pt idx="96">
                  <c:v>643</c:v>
                </c:pt>
                <c:pt idx="97">
                  <c:v>653.20000000000005</c:v>
                </c:pt>
                <c:pt idx="98">
                  <c:v>605.5</c:v>
                </c:pt>
                <c:pt idx="99">
                  <c:v>663.7</c:v>
                </c:pt>
                <c:pt idx="100">
                  <c:v>668.9</c:v>
                </c:pt>
                <c:pt idx="101">
                  <c:v>622.4</c:v>
                </c:pt>
                <c:pt idx="102">
                  <c:v>623.5</c:v>
                </c:pt>
                <c:pt idx="103">
                  <c:v>649.9</c:v>
                </c:pt>
                <c:pt idx="104">
                  <c:v>635.29999999999995</c:v>
                </c:pt>
                <c:pt idx="105">
                  <c:v>694</c:v>
                </c:pt>
                <c:pt idx="106">
                  <c:v>676.4</c:v>
                </c:pt>
                <c:pt idx="107">
                  <c:v>651.1</c:v>
                </c:pt>
                <c:pt idx="108">
                  <c:v>660</c:v>
                </c:pt>
                <c:pt idx="109">
                  <c:v>601.79999999999995</c:v>
                </c:pt>
                <c:pt idx="110">
                  <c:v>634.5</c:v>
                </c:pt>
                <c:pt idx="111">
                  <c:v>621</c:v>
                </c:pt>
                <c:pt idx="112">
                  <c:v>577.5</c:v>
                </c:pt>
                <c:pt idx="113">
                  <c:v>642.70000000000005</c:v>
                </c:pt>
                <c:pt idx="114">
                  <c:v>698.7</c:v>
                </c:pt>
                <c:pt idx="115">
                  <c:v>661.2</c:v>
                </c:pt>
                <c:pt idx="116">
                  <c:v>683.7</c:v>
                </c:pt>
                <c:pt idx="117">
                  <c:v>598.29999999999995</c:v>
                </c:pt>
                <c:pt idx="118">
                  <c:v>674.2</c:v>
                </c:pt>
                <c:pt idx="119">
                  <c:v>616.1</c:v>
                </c:pt>
                <c:pt idx="120">
                  <c:v>608.9</c:v>
                </c:pt>
                <c:pt idx="121">
                  <c:v>704.2</c:v>
                </c:pt>
                <c:pt idx="122">
                  <c:v>506.9</c:v>
                </c:pt>
                <c:pt idx="123">
                  <c:v>697.9</c:v>
                </c:pt>
                <c:pt idx="124">
                  <c:v>634.9</c:v>
                </c:pt>
                <c:pt idx="125">
                  <c:v>574.79999999999995</c:v>
                </c:pt>
                <c:pt idx="126">
                  <c:v>698.9</c:v>
                </c:pt>
                <c:pt idx="127">
                  <c:v>656.8</c:v>
                </c:pt>
                <c:pt idx="128">
                  <c:v>722.8</c:v>
                </c:pt>
                <c:pt idx="129">
                  <c:v>573</c:v>
                </c:pt>
                <c:pt idx="130">
                  <c:v>616.20000000000005</c:v>
                </c:pt>
                <c:pt idx="131">
                  <c:v>595.20000000000005</c:v>
                </c:pt>
                <c:pt idx="132">
                  <c:v>503.4</c:v>
                </c:pt>
                <c:pt idx="133">
                  <c:v>657</c:v>
                </c:pt>
                <c:pt idx="134">
                  <c:v>580.70000000000005</c:v>
                </c:pt>
                <c:pt idx="135">
                  <c:v>560.79999999999995</c:v>
                </c:pt>
                <c:pt idx="136">
                  <c:v>504.2</c:v>
                </c:pt>
                <c:pt idx="137">
                  <c:v>659.8</c:v>
                </c:pt>
                <c:pt idx="138">
                  <c:v>752.5</c:v>
                </c:pt>
                <c:pt idx="139">
                  <c:v>-999</c:v>
                </c:pt>
                <c:pt idx="140">
                  <c:v>425.1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489.2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595.1</c:v>
                </c:pt>
                <c:pt idx="161">
                  <c:v>620.1</c:v>
                </c:pt>
                <c:pt idx="162">
                  <c:v>501.9</c:v>
                </c:pt>
                <c:pt idx="163">
                  <c:v>652.79999999999995</c:v>
                </c:pt>
                <c:pt idx="164">
                  <c:v>-999</c:v>
                </c:pt>
                <c:pt idx="165">
                  <c:v>-999</c:v>
                </c:pt>
                <c:pt idx="166">
                  <c:v>595.20000000000005</c:v>
                </c:pt>
                <c:pt idx="167">
                  <c:v>534.79999999999995</c:v>
                </c:pt>
                <c:pt idx="168">
                  <c:v>601</c:v>
                </c:pt>
                <c:pt idx="169">
                  <c:v>691.3</c:v>
                </c:pt>
                <c:pt idx="170">
                  <c:v>684.1</c:v>
                </c:pt>
                <c:pt idx="171">
                  <c:v>702.6</c:v>
                </c:pt>
                <c:pt idx="172">
                  <c:v>645.4</c:v>
                </c:pt>
                <c:pt idx="173">
                  <c:v>591</c:v>
                </c:pt>
                <c:pt idx="174">
                  <c:v>705.3</c:v>
                </c:pt>
                <c:pt idx="175">
                  <c:v>591.29999999999995</c:v>
                </c:pt>
                <c:pt idx="176">
                  <c:v>665.2</c:v>
                </c:pt>
                <c:pt idx="177">
                  <c:v>685.5</c:v>
                </c:pt>
                <c:pt idx="178">
                  <c:v>637.70000000000005</c:v>
                </c:pt>
                <c:pt idx="179">
                  <c:v>762.3</c:v>
                </c:pt>
                <c:pt idx="180">
                  <c:v>674.9</c:v>
                </c:pt>
                <c:pt idx="181">
                  <c:v>693.5</c:v>
                </c:pt>
                <c:pt idx="182">
                  <c:v>682.8</c:v>
                </c:pt>
                <c:pt idx="183">
                  <c:v>685.6</c:v>
                </c:pt>
                <c:pt idx="184">
                  <c:v>711.3</c:v>
                </c:pt>
                <c:pt idx="185">
                  <c:v>659.5</c:v>
                </c:pt>
                <c:pt idx="186">
                  <c:v>705.6</c:v>
                </c:pt>
                <c:pt idx="187">
                  <c:v>717</c:v>
                </c:pt>
                <c:pt idx="188">
                  <c:v>672.5</c:v>
                </c:pt>
                <c:pt idx="189">
                  <c:v>691.6</c:v>
                </c:pt>
                <c:pt idx="190">
                  <c:v>667</c:v>
                </c:pt>
                <c:pt idx="191">
                  <c:v>611.1</c:v>
                </c:pt>
                <c:pt idx="192">
                  <c:v>693.2</c:v>
                </c:pt>
                <c:pt idx="193">
                  <c:v>627.29999999999995</c:v>
                </c:pt>
                <c:pt idx="194">
                  <c:v>598.9</c:v>
                </c:pt>
                <c:pt idx="195">
                  <c:v>678.1</c:v>
                </c:pt>
                <c:pt idx="196">
                  <c:v>668.1</c:v>
                </c:pt>
                <c:pt idx="197">
                  <c:v>690.6</c:v>
                </c:pt>
                <c:pt idx="198">
                  <c:v>625.70000000000005</c:v>
                </c:pt>
                <c:pt idx="199">
                  <c:v>649.70000000000005</c:v>
                </c:pt>
                <c:pt idx="200">
                  <c:v>634.79999999999995</c:v>
                </c:pt>
                <c:pt idx="201">
                  <c:v>608.79999999999995</c:v>
                </c:pt>
                <c:pt idx="202">
                  <c:v>639.29999999999995</c:v>
                </c:pt>
                <c:pt idx="203">
                  <c:v>623</c:v>
                </c:pt>
                <c:pt idx="204">
                  <c:v>646.70000000000005</c:v>
                </c:pt>
                <c:pt idx="205">
                  <c:v>617.4</c:v>
                </c:pt>
                <c:pt idx="206">
                  <c:v>632.5</c:v>
                </c:pt>
                <c:pt idx="207">
                  <c:v>619.5</c:v>
                </c:pt>
                <c:pt idx="208">
                  <c:v>631</c:v>
                </c:pt>
                <c:pt idx="209">
                  <c:v>661.4</c:v>
                </c:pt>
                <c:pt idx="210">
                  <c:v>664.3</c:v>
                </c:pt>
                <c:pt idx="211">
                  <c:v>634.79999999999995</c:v>
                </c:pt>
                <c:pt idx="212">
                  <c:v>628.79999999999995</c:v>
                </c:pt>
                <c:pt idx="213">
                  <c:v>663</c:v>
                </c:pt>
                <c:pt idx="214">
                  <c:v>640.70000000000005</c:v>
                </c:pt>
                <c:pt idx="215">
                  <c:v>662.4</c:v>
                </c:pt>
                <c:pt idx="216">
                  <c:v>668.7</c:v>
                </c:pt>
                <c:pt idx="217">
                  <c:v>662.8</c:v>
                </c:pt>
                <c:pt idx="218">
                  <c:v>671.8</c:v>
                </c:pt>
                <c:pt idx="219">
                  <c:v>657.6</c:v>
                </c:pt>
                <c:pt idx="220">
                  <c:v>677.4</c:v>
                </c:pt>
                <c:pt idx="221">
                  <c:v>675.9</c:v>
                </c:pt>
                <c:pt idx="222">
                  <c:v>694.4</c:v>
                </c:pt>
                <c:pt idx="223">
                  <c:v>694.8</c:v>
                </c:pt>
                <c:pt idx="224">
                  <c:v>670.7</c:v>
                </c:pt>
                <c:pt idx="225">
                  <c:v>715.2</c:v>
                </c:pt>
                <c:pt idx="226">
                  <c:v>709.8</c:v>
                </c:pt>
                <c:pt idx="227">
                  <c:v>687</c:v>
                </c:pt>
                <c:pt idx="228">
                  <c:v>702.5</c:v>
                </c:pt>
                <c:pt idx="229">
                  <c:v>680.7</c:v>
                </c:pt>
                <c:pt idx="230">
                  <c:v>653.20000000000005</c:v>
                </c:pt>
                <c:pt idx="231">
                  <c:v>648.1</c:v>
                </c:pt>
                <c:pt idx="232">
                  <c:v>639.9</c:v>
                </c:pt>
                <c:pt idx="233">
                  <c:v>614.79999999999995</c:v>
                </c:pt>
                <c:pt idx="234">
                  <c:v>597.70000000000005</c:v>
                </c:pt>
                <c:pt idx="235">
                  <c:v>608.4</c:v>
                </c:pt>
                <c:pt idx="236">
                  <c:v>584.6</c:v>
                </c:pt>
                <c:pt idx="237">
                  <c:v>578.70000000000005</c:v>
                </c:pt>
                <c:pt idx="238">
                  <c:v>585.9</c:v>
                </c:pt>
                <c:pt idx="239">
                  <c:v>578</c:v>
                </c:pt>
                <c:pt idx="240">
                  <c:v>559.6</c:v>
                </c:pt>
                <c:pt idx="241">
                  <c:v>571.79999999999995</c:v>
                </c:pt>
                <c:pt idx="242">
                  <c:v>552.4</c:v>
                </c:pt>
                <c:pt idx="243">
                  <c:v>567.9</c:v>
                </c:pt>
                <c:pt idx="244">
                  <c:v>570.1</c:v>
                </c:pt>
                <c:pt idx="245">
                  <c:v>561.70000000000005</c:v>
                </c:pt>
                <c:pt idx="246">
                  <c:v>568.1</c:v>
                </c:pt>
                <c:pt idx="247">
                  <c:v>566.29999999999995</c:v>
                </c:pt>
                <c:pt idx="248">
                  <c:v>567.20000000000005</c:v>
                </c:pt>
                <c:pt idx="249">
                  <c:v>586.4</c:v>
                </c:pt>
                <c:pt idx="250">
                  <c:v>577.4</c:v>
                </c:pt>
                <c:pt idx="251">
                  <c:v>567.5</c:v>
                </c:pt>
                <c:pt idx="252">
                  <c:v>594.79999999999995</c:v>
                </c:pt>
                <c:pt idx="253">
                  <c:v>612.79999999999995</c:v>
                </c:pt>
                <c:pt idx="254">
                  <c:v>622.70000000000005</c:v>
                </c:pt>
                <c:pt idx="255">
                  <c:v>645.5</c:v>
                </c:pt>
                <c:pt idx="256">
                  <c:v>707.7</c:v>
                </c:pt>
                <c:pt idx="257">
                  <c:v>740</c:v>
                </c:pt>
                <c:pt idx="258">
                  <c:v>787</c:v>
                </c:pt>
                <c:pt idx="259">
                  <c:v>780.8</c:v>
                </c:pt>
                <c:pt idx="260">
                  <c:v>810.8</c:v>
                </c:pt>
                <c:pt idx="261">
                  <c:v>828.9</c:v>
                </c:pt>
                <c:pt idx="262">
                  <c:v>742.6</c:v>
                </c:pt>
                <c:pt idx="263">
                  <c:v>743.1</c:v>
                </c:pt>
                <c:pt idx="264">
                  <c:v>770.5</c:v>
                </c:pt>
                <c:pt idx="265">
                  <c:v>682.9</c:v>
                </c:pt>
                <c:pt idx="266">
                  <c:v>675.6</c:v>
                </c:pt>
                <c:pt idx="267">
                  <c:v>809.7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767.3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</c:v>
                </c:pt>
                <c:pt idx="43">
                  <c:v>1.5</c:v>
                </c:pt>
                <c:pt idx="44">
                  <c:v>2.2000000000000002</c:v>
                </c:pt>
                <c:pt idx="45">
                  <c:v>2.7</c:v>
                </c:pt>
                <c:pt idx="46">
                  <c:v>3.1</c:v>
                </c:pt>
                <c:pt idx="47">
                  <c:v>3.5</c:v>
                </c:pt>
                <c:pt idx="48">
                  <c:v>3.3</c:v>
                </c:pt>
                <c:pt idx="49">
                  <c:v>4</c:v>
                </c:pt>
                <c:pt idx="50">
                  <c:v>5.5</c:v>
                </c:pt>
                <c:pt idx="51">
                  <c:v>6.2</c:v>
                </c:pt>
                <c:pt idx="52">
                  <c:v>7.5</c:v>
                </c:pt>
                <c:pt idx="53">
                  <c:v>8.4</c:v>
                </c:pt>
                <c:pt idx="54">
                  <c:v>9.6999999999999993</c:v>
                </c:pt>
                <c:pt idx="55">
                  <c:v>9.8000000000000007</c:v>
                </c:pt>
                <c:pt idx="56">
                  <c:v>11.3</c:v>
                </c:pt>
                <c:pt idx="57">
                  <c:v>12.6</c:v>
                </c:pt>
                <c:pt idx="58">
                  <c:v>13.5</c:v>
                </c:pt>
                <c:pt idx="59">
                  <c:v>13.8</c:v>
                </c:pt>
                <c:pt idx="60">
                  <c:v>15.5</c:v>
                </c:pt>
                <c:pt idx="61">
                  <c:v>16</c:v>
                </c:pt>
                <c:pt idx="62">
                  <c:v>18</c:v>
                </c:pt>
                <c:pt idx="63">
                  <c:v>17.7</c:v>
                </c:pt>
                <c:pt idx="64">
                  <c:v>19.3</c:v>
                </c:pt>
                <c:pt idx="65">
                  <c:v>20.2</c:v>
                </c:pt>
                <c:pt idx="66">
                  <c:v>21.5</c:v>
                </c:pt>
                <c:pt idx="67">
                  <c:v>21.9</c:v>
                </c:pt>
                <c:pt idx="68">
                  <c:v>23.9</c:v>
                </c:pt>
                <c:pt idx="69">
                  <c:v>24</c:v>
                </c:pt>
                <c:pt idx="70">
                  <c:v>25.1</c:v>
                </c:pt>
                <c:pt idx="71">
                  <c:v>26.6</c:v>
                </c:pt>
                <c:pt idx="72">
                  <c:v>27.5</c:v>
                </c:pt>
                <c:pt idx="73">
                  <c:v>28.6</c:v>
                </c:pt>
                <c:pt idx="74">
                  <c:v>29.3</c:v>
                </c:pt>
                <c:pt idx="75">
                  <c:v>31.1</c:v>
                </c:pt>
                <c:pt idx="76">
                  <c:v>31.1</c:v>
                </c:pt>
                <c:pt idx="77">
                  <c:v>33</c:v>
                </c:pt>
                <c:pt idx="78">
                  <c:v>33.1</c:v>
                </c:pt>
                <c:pt idx="79">
                  <c:v>35.299999999999997</c:v>
                </c:pt>
                <c:pt idx="80">
                  <c:v>35.700000000000003</c:v>
                </c:pt>
                <c:pt idx="81">
                  <c:v>36.799999999999997</c:v>
                </c:pt>
                <c:pt idx="82">
                  <c:v>37.700000000000003</c:v>
                </c:pt>
                <c:pt idx="83">
                  <c:v>39.299999999999997</c:v>
                </c:pt>
                <c:pt idx="84">
                  <c:v>39.5</c:v>
                </c:pt>
                <c:pt idx="85">
                  <c:v>41.7</c:v>
                </c:pt>
                <c:pt idx="86">
                  <c:v>41.3</c:v>
                </c:pt>
                <c:pt idx="87">
                  <c:v>43.5</c:v>
                </c:pt>
                <c:pt idx="88">
                  <c:v>43.5</c:v>
                </c:pt>
                <c:pt idx="89">
                  <c:v>45.2</c:v>
                </c:pt>
                <c:pt idx="90">
                  <c:v>46.1</c:v>
                </c:pt>
                <c:pt idx="91">
                  <c:v>47</c:v>
                </c:pt>
                <c:pt idx="92">
                  <c:v>48.4</c:v>
                </c:pt>
                <c:pt idx="93">
                  <c:v>49.2</c:v>
                </c:pt>
                <c:pt idx="94">
                  <c:v>50.4</c:v>
                </c:pt>
                <c:pt idx="95">
                  <c:v>50.8</c:v>
                </c:pt>
                <c:pt idx="96">
                  <c:v>53</c:v>
                </c:pt>
                <c:pt idx="97">
                  <c:v>52.5</c:v>
                </c:pt>
                <c:pt idx="98">
                  <c:v>54.6</c:v>
                </c:pt>
                <c:pt idx="99">
                  <c:v>55.4</c:v>
                </c:pt>
                <c:pt idx="100">
                  <c:v>56.3</c:v>
                </c:pt>
                <c:pt idx="101">
                  <c:v>57.2</c:v>
                </c:pt>
                <c:pt idx="102">
                  <c:v>59</c:v>
                </c:pt>
                <c:pt idx="103">
                  <c:v>59</c:v>
                </c:pt>
                <c:pt idx="104">
                  <c:v>60.6</c:v>
                </c:pt>
                <c:pt idx="105">
                  <c:v>61.2</c:v>
                </c:pt>
                <c:pt idx="106">
                  <c:v>62.8</c:v>
                </c:pt>
                <c:pt idx="107">
                  <c:v>63.4</c:v>
                </c:pt>
                <c:pt idx="108">
                  <c:v>65</c:v>
                </c:pt>
                <c:pt idx="109">
                  <c:v>64.8</c:v>
                </c:pt>
                <c:pt idx="110">
                  <c:v>67.2</c:v>
                </c:pt>
                <c:pt idx="111">
                  <c:v>67.2</c:v>
                </c:pt>
                <c:pt idx="112">
                  <c:v>69.400000000000006</c:v>
                </c:pt>
                <c:pt idx="113">
                  <c:v>69</c:v>
                </c:pt>
                <c:pt idx="114">
                  <c:v>70.8</c:v>
                </c:pt>
                <c:pt idx="115">
                  <c:v>71.8</c:v>
                </c:pt>
                <c:pt idx="116">
                  <c:v>72.5</c:v>
                </c:pt>
                <c:pt idx="117">
                  <c:v>74.099999999999994</c:v>
                </c:pt>
                <c:pt idx="118">
                  <c:v>74.5</c:v>
                </c:pt>
                <c:pt idx="119">
                  <c:v>75.900000000000006</c:v>
                </c:pt>
                <c:pt idx="120">
                  <c:v>77</c:v>
                </c:pt>
                <c:pt idx="121">
                  <c:v>77.2</c:v>
                </c:pt>
                <c:pt idx="122">
                  <c:v>79.400000000000006</c:v>
                </c:pt>
                <c:pt idx="123">
                  <c:v>79.400000000000006</c:v>
                </c:pt>
                <c:pt idx="124">
                  <c:v>81.2</c:v>
                </c:pt>
                <c:pt idx="125">
                  <c:v>81</c:v>
                </c:pt>
                <c:pt idx="126">
                  <c:v>83.8</c:v>
                </c:pt>
                <c:pt idx="127">
                  <c:v>82.7</c:v>
                </c:pt>
                <c:pt idx="128">
                  <c:v>85.6</c:v>
                </c:pt>
                <c:pt idx="129">
                  <c:v>85.6</c:v>
                </c:pt>
                <c:pt idx="130">
                  <c:v>86.3</c:v>
                </c:pt>
                <c:pt idx="131">
                  <c:v>88.1</c:v>
                </c:pt>
                <c:pt idx="132">
                  <c:v>88.7</c:v>
                </c:pt>
                <c:pt idx="133">
                  <c:v>89.6</c:v>
                </c:pt>
                <c:pt idx="134">
                  <c:v>91.1</c:v>
                </c:pt>
                <c:pt idx="135">
                  <c:v>91.1</c:v>
                </c:pt>
                <c:pt idx="136">
                  <c:v>94</c:v>
                </c:pt>
                <c:pt idx="137">
                  <c:v>93.1</c:v>
                </c:pt>
                <c:pt idx="138">
                  <c:v>94.3</c:v>
                </c:pt>
                <c:pt idx="139">
                  <c:v>96.2</c:v>
                </c:pt>
                <c:pt idx="140">
                  <c:v>96.7</c:v>
                </c:pt>
                <c:pt idx="141">
                  <c:v>97.8</c:v>
                </c:pt>
                <c:pt idx="142">
                  <c:v>98.7</c:v>
                </c:pt>
                <c:pt idx="143">
                  <c:v>100</c:v>
                </c:pt>
                <c:pt idx="144">
                  <c:v>100.9</c:v>
                </c:pt>
                <c:pt idx="145">
                  <c:v>101.1</c:v>
                </c:pt>
                <c:pt idx="146">
                  <c:v>103.3</c:v>
                </c:pt>
                <c:pt idx="147">
                  <c:v>103.6</c:v>
                </c:pt>
                <c:pt idx="148">
                  <c:v>105.1</c:v>
                </c:pt>
                <c:pt idx="149">
                  <c:v>104.5</c:v>
                </c:pt>
                <c:pt idx="150">
                  <c:v>104.5</c:v>
                </c:pt>
                <c:pt idx="151">
                  <c:v>102.9</c:v>
                </c:pt>
                <c:pt idx="152">
                  <c:v>102.5</c:v>
                </c:pt>
                <c:pt idx="153">
                  <c:v>101.6</c:v>
                </c:pt>
                <c:pt idx="154">
                  <c:v>101.4</c:v>
                </c:pt>
                <c:pt idx="155">
                  <c:v>99.1</c:v>
                </c:pt>
                <c:pt idx="156">
                  <c:v>100</c:v>
                </c:pt>
                <c:pt idx="157">
                  <c:v>97.6</c:v>
                </c:pt>
                <c:pt idx="158">
                  <c:v>96.7</c:v>
                </c:pt>
                <c:pt idx="159">
                  <c:v>96.5</c:v>
                </c:pt>
                <c:pt idx="160">
                  <c:v>95.3</c:v>
                </c:pt>
                <c:pt idx="161">
                  <c:v>94.5</c:v>
                </c:pt>
                <c:pt idx="162">
                  <c:v>93.2</c:v>
                </c:pt>
                <c:pt idx="163">
                  <c:v>92.7</c:v>
                </c:pt>
                <c:pt idx="164">
                  <c:v>91.2</c:v>
                </c:pt>
                <c:pt idx="165">
                  <c:v>90.9</c:v>
                </c:pt>
                <c:pt idx="166">
                  <c:v>89.6</c:v>
                </c:pt>
                <c:pt idx="167">
                  <c:v>88.5</c:v>
                </c:pt>
                <c:pt idx="168">
                  <c:v>88.1</c:v>
                </c:pt>
                <c:pt idx="169">
                  <c:v>87.1</c:v>
                </c:pt>
                <c:pt idx="170">
                  <c:v>86</c:v>
                </c:pt>
                <c:pt idx="171">
                  <c:v>85.2</c:v>
                </c:pt>
                <c:pt idx="172">
                  <c:v>83.8</c:v>
                </c:pt>
                <c:pt idx="173">
                  <c:v>83.2</c:v>
                </c:pt>
                <c:pt idx="174">
                  <c:v>82.5</c:v>
                </c:pt>
                <c:pt idx="175">
                  <c:v>80.900000000000006</c:v>
                </c:pt>
                <c:pt idx="176">
                  <c:v>80.7</c:v>
                </c:pt>
                <c:pt idx="177">
                  <c:v>78.7</c:v>
                </c:pt>
                <c:pt idx="178">
                  <c:v>78.5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76.3</c:v>
                </c:pt>
                <c:pt idx="182">
                  <c:v>74.3</c:v>
                </c:pt>
                <c:pt idx="183">
                  <c:v>73.900000000000006</c:v>
                </c:pt>
                <c:pt idx="184">
                  <c:v>72.7</c:v>
                </c:pt>
                <c:pt idx="185">
                  <c:v>71.8</c:v>
                </c:pt>
                <c:pt idx="186">
                  <c:v>70.8</c:v>
                </c:pt>
                <c:pt idx="187">
                  <c:v>70.3</c:v>
                </c:pt>
                <c:pt idx="188">
                  <c:v>68.7</c:v>
                </c:pt>
                <c:pt idx="189">
                  <c:v>68.7</c:v>
                </c:pt>
                <c:pt idx="190">
                  <c:v>66.8</c:v>
                </c:pt>
                <c:pt idx="191">
                  <c:v>65.900000000000006</c:v>
                </c:pt>
                <c:pt idx="192">
                  <c:v>65.400000000000006</c:v>
                </c:pt>
                <c:pt idx="193">
                  <c:v>64.099999999999994</c:v>
                </c:pt>
                <c:pt idx="194">
                  <c:v>63.2</c:v>
                </c:pt>
                <c:pt idx="195">
                  <c:v>62.8</c:v>
                </c:pt>
                <c:pt idx="196">
                  <c:v>61</c:v>
                </c:pt>
                <c:pt idx="197">
                  <c:v>60.6</c:v>
                </c:pt>
                <c:pt idx="198">
                  <c:v>59.2</c:v>
                </c:pt>
                <c:pt idx="199">
                  <c:v>58.8</c:v>
                </c:pt>
                <c:pt idx="200">
                  <c:v>57.4</c:v>
                </c:pt>
                <c:pt idx="201">
                  <c:v>57</c:v>
                </c:pt>
                <c:pt idx="202">
                  <c:v>55</c:v>
                </c:pt>
                <c:pt idx="203">
                  <c:v>55.2</c:v>
                </c:pt>
                <c:pt idx="204">
                  <c:v>53.9</c:v>
                </c:pt>
                <c:pt idx="205">
                  <c:v>52.5</c:v>
                </c:pt>
                <c:pt idx="206">
                  <c:v>51.7</c:v>
                </c:pt>
                <c:pt idx="207">
                  <c:v>51.2</c:v>
                </c:pt>
                <c:pt idx="208">
                  <c:v>49.2</c:v>
                </c:pt>
                <c:pt idx="209">
                  <c:v>49.7</c:v>
                </c:pt>
                <c:pt idx="210">
                  <c:v>47.4</c:v>
                </c:pt>
                <c:pt idx="211">
                  <c:v>47.4</c:v>
                </c:pt>
                <c:pt idx="212">
                  <c:v>45.7</c:v>
                </c:pt>
                <c:pt idx="213">
                  <c:v>45.7</c:v>
                </c:pt>
                <c:pt idx="214">
                  <c:v>43.9</c:v>
                </c:pt>
                <c:pt idx="215">
                  <c:v>43.2</c:v>
                </c:pt>
                <c:pt idx="216">
                  <c:v>42.4</c:v>
                </c:pt>
                <c:pt idx="217">
                  <c:v>41.5</c:v>
                </c:pt>
                <c:pt idx="218">
                  <c:v>39.9</c:v>
                </c:pt>
                <c:pt idx="219">
                  <c:v>39</c:v>
                </c:pt>
                <c:pt idx="220">
                  <c:v>38.799999999999997</c:v>
                </c:pt>
                <c:pt idx="221">
                  <c:v>37.299999999999997</c:v>
                </c:pt>
                <c:pt idx="222">
                  <c:v>37</c:v>
                </c:pt>
                <c:pt idx="223">
                  <c:v>35.5</c:v>
                </c:pt>
                <c:pt idx="224">
                  <c:v>34.1</c:v>
                </c:pt>
                <c:pt idx="225">
                  <c:v>34.200000000000003</c:v>
                </c:pt>
                <c:pt idx="226">
                  <c:v>31.9</c:v>
                </c:pt>
                <c:pt idx="227">
                  <c:v>32.200000000000003</c:v>
                </c:pt>
                <c:pt idx="228">
                  <c:v>30.4</c:v>
                </c:pt>
                <c:pt idx="229">
                  <c:v>29.5</c:v>
                </c:pt>
                <c:pt idx="230">
                  <c:v>29.3</c:v>
                </c:pt>
                <c:pt idx="231">
                  <c:v>27.1</c:v>
                </c:pt>
                <c:pt idx="232">
                  <c:v>27</c:v>
                </c:pt>
                <c:pt idx="233">
                  <c:v>25.7</c:v>
                </c:pt>
                <c:pt idx="234">
                  <c:v>25.1</c:v>
                </c:pt>
                <c:pt idx="235">
                  <c:v>24</c:v>
                </c:pt>
                <c:pt idx="236">
                  <c:v>22.8</c:v>
                </c:pt>
                <c:pt idx="237">
                  <c:v>21.7</c:v>
                </c:pt>
                <c:pt idx="238">
                  <c:v>21.3</c:v>
                </c:pt>
                <c:pt idx="239">
                  <c:v>19.7</c:v>
                </c:pt>
                <c:pt idx="240">
                  <c:v>18.399999999999999</c:v>
                </c:pt>
                <c:pt idx="241">
                  <c:v>17.100000000000001</c:v>
                </c:pt>
                <c:pt idx="242">
                  <c:v>16.600000000000001</c:v>
                </c:pt>
                <c:pt idx="243">
                  <c:v>15.5</c:v>
                </c:pt>
                <c:pt idx="244">
                  <c:v>14.9</c:v>
                </c:pt>
                <c:pt idx="245">
                  <c:v>13.7</c:v>
                </c:pt>
                <c:pt idx="246">
                  <c:v>12.6</c:v>
                </c:pt>
                <c:pt idx="247">
                  <c:v>12.2</c:v>
                </c:pt>
                <c:pt idx="248">
                  <c:v>10</c:v>
                </c:pt>
                <c:pt idx="249">
                  <c:v>10</c:v>
                </c:pt>
                <c:pt idx="250">
                  <c:v>8.9</c:v>
                </c:pt>
                <c:pt idx="251">
                  <c:v>7.8</c:v>
                </c:pt>
                <c:pt idx="252">
                  <c:v>7.3</c:v>
                </c:pt>
                <c:pt idx="253">
                  <c:v>5.3</c:v>
                </c:pt>
                <c:pt idx="254">
                  <c:v>3.5</c:v>
                </c:pt>
                <c:pt idx="255">
                  <c:v>2.4</c:v>
                </c:pt>
                <c:pt idx="256">
                  <c:v>0.4</c:v>
                </c:pt>
                <c:pt idx="257">
                  <c:v>0.4</c:v>
                </c:pt>
                <c:pt idx="258">
                  <c:v>0.4</c:v>
                </c:pt>
                <c:pt idx="259">
                  <c:v>0.4</c:v>
                </c:pt>
                <c:pt idx="260">
                  <c:v>0.4</c:v>
                </c:pt>
                <c:pt idx="261">
                  <c:v>0.4</c:v>
                </c:pt>
                <c:pt idx="262">
                  <c:v>0.4</c:v>
                </c:pt>
                <c:pt idx="263">
                  <c:v>0.4</c:v>
                </c:pt>
                <c:pt idx="264">
                  <c:v>0.4</c:v>
                </c:pt>
                <c:pt idx="265">
                  <c:v>0.4</c:v>
                </c:pt>
                <c:pt idx="266">
                  <c:v>0.4</c:v>
                </c:pt>
                <c:pt idx="267">
                  <c:v>0.4</c:v>
                </c:pt>
                <c:pt idx="268">
                  <c:v>0.4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0.2</c:v>
                </c:pt>
                <c:pt idx="290">
                  <c:v>0.4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71-9D45-BE79-EFA91283E98F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576.1</c:v>
                </c:pt>
                <c:pt idx="43">
                  <c:v>579.9</c:v>
                </c:pt>
                <c:pt idx="44">
                  <c:v>572.9</c:v>
                </c:pt>
                <c:pt idx="45">
                  <c:v>607.9</c:v>
                </c:pt>
                <c:pt idx="46">
                  <c:v>571.6</c:v>
                </c:pt>
                <c:pt idx="47">
                  <c:v>584.5</c:v>
                </c:pt>
                <c:pt idx="48">
                  <c:v>570.9</c:v>
                </c:pt>
                <c:pt idx="49">
                  <c:v>573.79999999999995</c:v>
                </c:pt>
                <c:pt idx="50">
                  <c:v>567.20000000000005</c:v>
                </c:pt>
                <c:pt idx="51">
                  <c:v>568.6</c:v>
                </c:pt>
                <c:pt idx="52">
                  <c:v>559.4</c:v>
                </c:pt>
                <c:pt idx="53">
                  <c:v>563.6</c:v>
                </c:pt>
                <c:pt idx="54">
                  <c:v>559.1</c:v>
                </c:pt>
                <c:pt idx="55">
                  <c:v>548.70000000000005</c:v>
                </c:pt>
                <c:pt idx="56">
                  <c:v>563</c:v>
                </c:pt>
                <c:pt idx="57">
                  <c:v>544.1</c:v>
                </c:pt>
                <c:pt idx="58">
                  <c:v>564.29999999999995</c:v>
                </c:pt>
                <c:pt idx="59">
                  <c:v>569.1</c:v>
                </c:pt>
                <c:pt idx="60">
                  <c:v>553.20000000000005</c:v>
                </c:pt>
                <c:pt idx="61">
                  <c:v>564.5</c:v>
                </c:pt>
                <c:pt idx="62">
                  <c:v>552.6</c:v>
                </c:pt>
                <c:pt idx="63">
                  <c:v>566.9</c:v>
                </c:pt>
                <c:pt idx="64">
                  <c:v>563.79999999999995</c:v>
                </c:pt>
                <c:pt idx="65">
                  <c:v>559.20000000000005</c:v>
                </c:pt>
                <c:pt idx="66">
                  <c:v>570.1</c:v>
                </c:pt>
                <c:pt idx="67">
                  <c:v>571.79999999999995</c:v>
                </c:pt>
                <c:pt idx="68">
                  <c:v>590.29999999999995</c:v>
                </c:pt>
                <c:pt idx="69">
                  <c:v>598.70000000000005</c:v>
                </c:pt>
                <c:pt idx="70">
                  <c:v>617.70000000000005</c:v>
                </c:pt>
                <c:pt idx="71">
                  <c:v>652.20000000000005</c:v>
                </c:pt>
                <c:pt idx="72">
                  <c:v>666.9</c:v>
                </c:pt>
                <c:pt idx="73">
                  <c:v>680.3</c:v>
                </c:pt>
                <c:pt idx="74">
                  <c:v>686.2</c:v>
                </c:pt>
                <c:pt idx="75">
                  <c:v>671.3</c:v>
                </c:pt>
                <c:pt idx="76">
                  <c:v>669</c:v>
                </c:pt>
                <c:pt idx="77">
                  <c:v>705.7</c:v>
                </c:pt>
                <c:pt idx="78">
                  <c:v>679.4</c:v>
                </c:pt>
                <c:pt idx="79">
                  <c:v>651.4</c:v>
                </c:pt>
                <c:pt idx="80">
                  <c:v>654.1</c:v>
                </c:pt>
                <c:pt idx="81">
                  <c:v>664.6</c:v>
                </c:pt>
                <c:pt idx="82">
                  <c:v>643.70000000000005</c:v>
                </c:pt>
                <c:pt idx="83">
                  <c:v>661.5</c:v>
                </c:pt>
                <c:pt idx="84">
                  <c:v>646</c:v>
                </c:pt>
                <c:pt idx="85">
                  <c:v>648.9</c:v>
                </c:pt>
                <c:pt idx="86">
                  <c:v>661</c:v>
                </c:pt>
                <c:pt idx="87">
                  <c:v>633.6</c:v>
                </c:pt>
                <c:pt idx="88">
                  <c:v>638.70000000000005</c:v>
                </c:pt>
                <c:pt idx="89">
                  <c:v>635.20000000000005</c:v>
                </c:pt>
                <c:pt idx="90">
                  <c:v>613.6</c:v>
                </c:pt>
                <c:pt idx="91">
                  <c:v>614.79999999999995</c:v>
                </c:pt>
                <c:pt idx="92">
                  <c:v>606.6</c:v>
                </c:pt>
                <c:pt idx="93">
                  <c:v>610.1</c:v>
                </c:pt>
                <c:pt idx="94">
                  <c:v>613.79999999999995</c:v>
                </c:pt>
                <c:pt idx="95">
                  <c:v>588.29999999999995</c:v>
                </c:pt>
                <c:pt idx="96">
                  <c:v>583.4</c:v>
                </c:pt>
                <c:pt idx="97">
                  <c:v>616.70000000000005</c:v>
                </c:pt>
                <c:pt idx="98">
                  <c:v>565.4</c:v>
                </c:pt>
                <c:pt idx="99">
                  <c:v>616.6</c:v>
                </c:pt>
                <c:pt idx="100">
                  <c:v>590.4</c:v>
                </c:pt>
                <c:pt idx="101">
                  <c:v>539.1</c:v>
                </c:pt>
                <c:pt idx="102">
                  <c:v>616.1</c:v>
                </c:pt>
                <c:pt idx="103">
                  <c:v>634.6</c:v>
                </c:pt>
                <c:pt idx="104">
                  <c:v>597.1</c:v>
                </c:pt>
                <c:pt idx="105">
                  <c:v>623.1</c:v>
                </c:pt>
                <c:pt idx="106">
                  <c:v>647.79999999999995</c:v>
                </c:pt>
                <c:pt idx="107">
                  <c:v>657.3</c:v>
                </c:pt>
                <c:pt idx="108">
                  <c:v>681.7</c:v>
                </c:pt>
                <c:pt idx="109">
                  <c:v>596.1</c:v>
                </c:pt>
                <c:pt idx="110">
                  <c:v>616.9</c:v>
                </c:pt>
                <c:pt idx="111">
                  <c:v>588.29999999999995</c:v>
                </c:pt>
                <c:pt idx="112">
                  <c:v>602.79999999999995</c:v>
                </c:pt>
                <c:pt idx="113">
                  <c:v>628.20000000000005</c:v>
                </c:pt>
                <c:pt idx="114">
                  <c:v>612.20000000000005</c:v>
                </c:pt>
                <c:pt idx="115">
                  <c:v>685.5</c:v>
                </c:pt>
                <c:pt idx="116">
                  <c:v>560.1</c:v>
                </c:pt>
                <c:pt idx="117">
                  <c:v>652.20000000000005</c:v>
                </c:pt>
                <c:pt idx="118">
                  <c:v>575.1</c:v>
                </c:pt>
                <c:pt idx="119">
                  <c:v>533.70000000000005</c:v>
                </c:pt>
                <c:pt idx="120">
                  <c:v>687.8</c:v>
                </c:pt>
                <c:pt idx="121">
                  <c:v>588.6</c:v>
                </c:pt>
                <c:pt idx="122">
                  <c:v>585.79999999999995</c:v>
                </c:pt>
                <c:pt idx="123">
                  <c:v>614</c:v>
                </c:pt>
                <c:pt idx="124">
                  <c:v>715.7</c:v>
                </c:pt>
                <c:pt idx="125">
                  <c:v>615.79999999999995</c:v>
                </c:pt>
                <c:pt idx="126">
                  <c:v>606.70000000000005</c:v>
                </c:pt>
                <c:pt idx="127">
                  <c:v>564</c:v>
                </c:pt>
                <c:pt idx="128">
                  <c:v>502.3</c:v>
                </c:pt>
                <c:pt idx="129">
                  <c:v>604.6</c:v>
                </c:pt>
                <c:pt idx="130">
                  <c:v>607.9</c:v>
                </c:pt>
                <c:pt idx="131">
                  <c:v>653</c:v>
                </c:pt>
                <c:pt idx="132">
                  <c:v>559.1</c:v>
                </c:pt>
                <c:pt idx="133">
                  <c:v>575.4</c:v>
                </c:pt>
                <c:pt idx="134">
                  <c:v>555.5</c:v>
                </c:pt>
                <c:pt idx="135">
                  <c:v>579.1</c:v>
                </c:pt>
                <c:pt idx="136">
                  <c:v>703.5</c:v>
                </c:pt>
                <c:pt idx="137">
                  <c:v>589.9</c:v>
                </c:pt>
                <c:pt idx="138">
                  <c:v>467</c:v>
                </c:pt>
                <c:pt idx="139">
                  <c:v>-999</c:v>
                </c:pt>
                <c:pt idx="140">
                  <c:v>571.20000000000005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602.5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475.6</c:v>
                </c:pt>
                <c:pt idx="161">
                  <c:v>595</c:v>
                </c:pt>
                <c:pt idx="162">
                  <c:v>540</c:v>
                </c:pt>
                <c:pt idx="163">
                  <c:v>646.20000000000005</c:v>
                </c:pt>
                <c:pt idx="164">
                  <c:v>-999</c:v>
                </c:pt>
                <c:pt idx="165">
                  <c:v>-999</c:v>
                </c:pt>
                <c:pt idx="166">
                  <c:v>546.4</c:v>
                </c:pt>
                <c:pt idx="167">
                  <c:v>483.5</c:v>
                </c:pt>
                <c:pt idx="168">
                  <c:v>569.1</c:v>
                </c:pt>
                <c:pt idx="169">
                  <c:v>585.6</c:v>
                </c:pt>
                <c:pt idx="170">
                  <c:v>511.3</c:v>
                </c:pt>
                <c:pt idx="171">
                  <c:v>583.29999999999995</c:v>
                </c:pt>
                <c:pt idx="172">
                  <c:v>539.29999999999995</c:v>
                </c:pt>
                <c:pt idx="173">
                  <c:v>483</c:v>
                </c:pt>
                <c:pt idx="174">
                  <c:v>535.6</c:v>
                </c:pt>
                <c:pt idx="175">
                  <c:v>524.6</c:v>
                </c:pt>
                <c:pt idx="176">
                  <c:v>764.3</c:v>
                </c:pt>
                <c:pt idx="177">
                  <c:v>661</c:v>
                </c:pt>
                <c:pt idx="178">
                  <c:v>632.9</c:v>
                </c:pt>
                <c:pt idx="179">
                  <c:v>651</c:v>
                </c:pt>
                <c:pt idx="180">
                  <c:v>568.70000000000005</c:v>
                </c:pt>
                <c:pt idx="181">
                  <c:v>590.29999999999995</c:v>
                </c:pt>
                <c:pt idx="182">
                  <c:v>555.4</c:v>
                </c:pt>
                <c:pt idx="183">
                  <c:v>564.70000000000005</c:v>
                </c:pt>
                <c:pt idx="184">
                  <c:v>676.9</c:v>
                </c:pt>
                <c:pt idx="185">
                  <c:v>617.29999999999995</c:v>
                </c:pt>
                <c:pt idx="186">
                  <c:v>625.4</c:v>
                </c:pt>
                <c:pt idx="187">
                  <c:v>656.8</c:v>
                </c:pt>
                <c:pt idx="188">
                  <c:v>658.7</c:v>
                </c:pt>
                <c:pt idx="189">
                  <c:v>589.4</c:v>
                </c:pt>
                <c:pt idx="190">
                  <c:v>636.29999999999995</c:v>
                </c:pt>
                <c:pt idx="191">
                  <c:v>635.4</c:v>
                </c:pt>
                <c:pt idx="192">
                  <c:v>637.79999999999995</c:v>
                </c:pt>
                <c:pt idx="193">
                  <c:v>596.9</c:v>
                </c:pt>
                <c:pt idx="194">
                  <c:v>598.29999999999995</c:v>
                </c:pt>
                <c:pt idx="195">
                  <c:v>613.20000000000005</c:v>
                </c:pt>
                <c:pt idx="196">
                  <c:v>642</c:v>
                </c:pt>
                <c:pt idx="197">
                  <c:v>622.70000000000005</c:v>
                </c:pt>
                <c:pt idx="198">
                  <c:v>574.9</c:v>
                </c:pt>
                <c:pt idx="199">
                  <c:v>626.6</c:v>
                </c:pt>
                <c:pt idx="200">
                  <c:v>621.4</c:v>
                </c:pt>
                <c:pt idx="201">
                  <c:v>637.79999999999995</c:v>
                </c:pt>
                <c:pt idx="202">
                  <c:v>627</c:v>
                </c:pt>
                <c:pt idx="203">
                  <c:v>602.70000000000005</c:v>
                </c:pt>
                <c:pt idx="204">
                  <c:v>600.6</c:v>
                </c:pt>
                <c:pt idx="205">
                  <c:v>607.6</c:v>
                </c:pt>
                <c:pt idx="206">
                  <c:v>597.4</c:v>
                </c:pt>
                <c:pt idx="207">
                  <c:v>633</c:v>
                </c:pt>
                <c:pt idx="208">
                  <c:v>596.9</c:v>
                </c:pt>
                <c:pt idx="209">
                  <c:v>611.29999999999995</c:v>
                </c:pt>
                <c:pt idx="210">
                  <c:v>620.20000000000005</c:v>
                </c:pt>
                <c:pt idx="211">
                  <c:v>616.20000000000005</c:v>
                </c:pt>
                <c:pt idx="212">
                  <c:v>610.9</c:v>
                </c:pt>
                <c:pt idx="213">
                  <c:v>614.29999999999995</c:v>
                </c:pt>
                <c:pt idx="214">
                  <c:v>617.29999999999995</c:v>
                </c:pt>
                <c:pt idx="215">
                  <c:v>635.9</c:v>
                </c:pt>
                <c:pt idx="216">
                  <c:v>619.20000000000005</c:v>
                </c:pt>
                <c:pt idx="217">
                  <c:v>636.4</c:v>
                </c:pt>
                <c:pt idx="218">
                  <c:v>651.1</c:v>
                </c:pt>
                <c:pt idx="219">
                  <c:v>646.9</c:v>
                </c:pt>
                <c:pt idx="220">
                  <c:v>648.70000000000005</c:v>
                </c:pt>
                <c:pt idx="221">
                  <c:v>663.6</c:v>
                </c:pt>
                <c:pt idx="222">
                  <c:v>674.8</c:v>
                </c:pt>
                <c:pt idx="223">
                  <c:v>653.1</c:v>
                </c:pt>
                <c:pt idx="224">
                  <c:v>658.8</c:v>
                </c:pt>
                <c:pt idx="225">
                  <c:v>672.6</c:v>
                </c:pt>
                <c:pt idx="226">
                  <c:v>674.1</c:v>
                </c:pt>
                <c:pt idx="227">
                  <c:v>664.1</c:v>
                </c:pt>
                <c:pt idx="228">
                  <c:v>676.7</c:v>
                </c:pt>
                <c:pt idx="229">
                  <c:v>669.2</c:v>
                </c:pt>
                <c:pt idx="230">
                  <c:v>633.9</c:v>
                </c:pt>
                <c:pt idx="231">
                  <c:v>625.9</c:v>
                </c:pt>
                <c:pt idx="232">
                  <c:v>570.9</c:v>
                </c:pt>
                <c:pt idx="233">
                  <c:v>577.5</c:v>
                </c:pt>
                <c:pt idx="234">
                  <c:v>552.29999999999995</c:v>
                </c:pt>
                <c:pt idx="235">
                  <c:v>563.29999999999995</c:v>
                </c:pt>
                <c:pt idx="236">
                  <c:v>542.4</c:v>
                </c:pt>
                <c:pt idx="237">
                  <c:v>548.9</c:v>
                </c:pt>
                <c:pt idx="238">
                  <c:v>547.9</c:v>
                </c:pt>
                <c:pt idx="239">
                  <c:v>551.29999999999995</c:v>
                </c:pt>
                <c:pt idx="240">
                  <c:v>536.6</c:v>
                </c:pt>
                <c:pt idx="241">
                  <c:v>556.29999999999995</c:v>
                </c:pt>
                <c:pt idx="242">
                  <c:v>538.70000000000005</c:v>
                </c:pt>
                <c:pt idx="243">
                  <c:v>549.9</c:v>
                </c:pt>
                <c:pt idx="244">
                  <c:v>547.70000000000005</c:v>
                </c:pt>
                <c:pt idx="245">
                  <c:v>538.20000000000005</c:v>
                </c:pt>
                <c:pt idx="246">
                  <c:v>563.9</c:v>
                </c:pt>
                <c:pt idx="247">
                  <c:v>544.6</c:v>
                </c:pt>
                <c:pt idx="248">
                  <c:v>545.6</c:v>
                </c:pt>
                <c:pt idx="249">
                  <c:v>571.29999999999995</c:v>
                </c:pt>
                <c:pt idx="250">
                  <c:v>563.29999999999995</c:v>
                </c:pt>
                <c:pt idx="251">
                  <c:v>549.70000000000005</c:v>
                </c:pt>
                <c:pt idx="252">
                  <c:v>561.9</c:v>
                </c:pt>
                <c:pt idx="253">
                  <c:v>574.9</c:v>
                </c:pt>
                <c:pt idx="254">
                  <c:v>602.20000000000005</c:v>
                </c:pt>
                <c:pt idx="255">
                  <c:v>646.79999999999995</c:v>
                </c:pt>
                <c:pt idx="256">
                  <c:v>713.4</c:v>
                </c:pt>
                <c:pt idx="257">
                  <c:v>746.7</c:v>
                </c:pt>
                <c:pt idx="258">
                  <c:v>700.6</c:v>
                </c:pt>
                <c:pt idx="259">
                  <c:v>865.8</c:v>
                </c:pt>
                <c:pt idx="260">
                  <c:v>900</c:v>
                </c:pt>
                <c:pt idx="261">
                  <c:v>831.9</c:v>
                </c:pt>
                <c:pt idx="262">
                  <c:v>785.8</c:v>
                </c:pt>
                <c:pt idx="263">
                  <c:v>752.7</c:v>
                </c:pt>
                <c:pt idx="264">
                  <c:v>712.1</c:v>
                </c:pt>
                <c:pt idx="265">
                  <c:v>744.3</c:v>
                </c:pt>
                <c:pt idx="266">
                  <c:v>900</c:v>
                </c:pt>
                <c:pt idx="267">
                  <c:v>747.8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827.4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</c:v>
                </c:pt>
                <c:pt idx="43">
                  <c:v>1.5</c:v>
                </c:pt>
                <c:pt idx="44">
                  <c:v>2.2000000000000002</c:v>
                </c:pt>
                <c:pt idx="45">
                  <c:v>2.7</c:v>
                </c:pt>
                <c:pt idx="46">
                  <c:v>3.1</c:v>
                </c:pt>
                <c:pt idx="47">
                  <c:v>3.5</c:v>
                </c:pt>
                <c:pt idx="48">
                  <c:v>3.3</c:v>
                </c:pt>
                <c:pt idx="49">
                  <c:v>4</c:v>
                </c:pt>
                <c:pt idx="50">
                  <c:v>5.5</c:v>
                </c:pt>
                <c:pt idx="51">
                  <c:v>6.2</c:v>
                </c:pt>
                <c:pt idx="52">
                  <c:v>7.5</c:v>
                </c:pt>
                <c:pt idx="53">
                  <c:v>8.4</c:v>
                </c:pt>
                <c:pt idx="54">
                  <c:v>9.6999999999999993</c:v>
                </c:pt>
                <c:pt idx="55">
                  <c:v>9.8000000000000007</c:v>
                </c:pt>
                <c:pt idx="56">
                  <c:v>11.3</c:v>
                </c:pt>
                <c:pt idx="57">
                  <c:v>12.6</c:v>
                </c:pt>
                <c:pt idx="58">
                  <c:v>13.5</c:v>
                </c:pt>
                <c:pt idx="59">
                  <c:v>13.8</c:v>
                </c:pt>
                <c:pt idx="60">
                  <c:v>15.5</c:v>
                </c:pt>
                <c:pt idx="61">
                  <c:v>16</c:v>
                </c:pt>
                <c:pt idx="62">
                  <c:v>18</c:v>
                </c:pt>
                <c:pt idx="63">
                  <c:v>17.7</c:v>
                </c:pt>
                <c:pt idx="64">
                  <c:v>19.3</c:v>
                </c:pt>
                <c:pt idx="65">
                  <c:v>20.2</c:v>
                </c:pt>
                <c:pt idx="66">
                  <c:v>21.5</c:v>
                </c:pt>
                <c:pt idx="67">
                  <c:v>21.9</c:v>
                </c:pt>
                <c:pt idx="68">
                  <c:v>23.9</c:v>
                </c:pt>
                <c:pt idx="69">
                  <c:v>24</c:v>
                </c:pt>
                <c:pt idx="70">
                  <c:v>25.1</c:v>
                </c:pt>
                <c:pt idx="71">
                  <c:v>26.6</c:v>
                </c:pt>
                <c:pt idx="72">
                  <c:v>27.5</c:v>
                </c:pt>
                <c:pt idx="73">
                  <c:v>28.6</c:v>
                </c:pt>
                <c:pt idx="74">
                  <c:v>29.3</c:v>
                </c:pt>
                <c:pt idx="75">
                  <c:v>31.1</c:v>
                </c:pt>
                <c:pt idx="76">
                  <c:v>31.1</c:v>
                </c:pt>
                <c:pt idx="77">
                  <c:v>33</c:v>
                </c:pt>
                <c:pt idx="78">
                  <c:v>33.1</c:v>
                </c:pt>
                <c:pt idx="79">
                  <c:v>35.299999999999997</c:v>
                </c:pt>
                <c:pt idx="80">
                  <c:v>35.700000000000003</c:v>
                </c:pt>
                <c:pt idx="81">
                  <c:v>36.799999999999997</c:v>
                </c:pt>
                <c:pt idx="82">
                  <c:v>37.700000000000003</c:v>
                </c:pt>
                <c:pt idx="83">
                  <c:v>39.299999999999997</c:v>
                </c:pt>
                <c:pt idx="84">
                  <c:v>39.5</c:v>
                </c:pt>
                <c:pt idx="85">
                  <c:v>41.7</c:v>
                </c:pt>
                <c:pt idx="86">
                  <c:v>41.3</c:v>
                </c:pt>
                <c:pt idx="87">
                  <c:v>43.5</c:v>
                </c:pt>
                <c:pt idx="88">
                  <c:v>43.5</c:v>
                </c:pt>
                <c:pt idx="89">
                  <c:v>45.2</c:v>
                </c:pt>
                <c:pt idx="90">
                  <c:v>46.1</c:v>
                </c:pt>
                <c:pt idx="91">
                  <c:v>47</c:v>
                </c:pt>
                <c:pt idx="92">
                  <c:v>48.4</c:v>
                </c:pt>
                <c:pt idx="93">
                  <c:v>49.2</c:v>
                </c:pt>
                <c:pt idx="94">
                  <c:v>50.4</c:v>
                </c:pt>
                <c:pt idx="95">
                  <c:v>50.8</c:v>
                </c:pt>
                <c:pt idx="96">
                  <c:v>53</c:v>
                </c:pt>
                <c:pt idx="97">
                  <c:v>52.5</c:v>
                </c:pt>
                <c:pt idx="98">
                  <c:v>54.6</c:v>
                </c:pt>
                <c:pt idx="99">
                  <c:v>55.4</c:v>
                </c:pt>
                <c:pt idx="100">
                  <c:v>56.3</c:v>
                </c:pt>
                <c:pt idx="101">
                  <c:v>57.2</c:v>
                </c:pt>
                <c:pt idx="102">
                  <c:v>59</c:v>
                </c:pt>
                <c:pt idx="103">
                  <c:v>59</c:v>
                </c:pt>
                <c:pt idx="104">
                  <c:v>60.6</c:v>
                </c:pt>
                <c:pt idx="105">
                  <c:v>61.2</c:v>
                </c:pt>
                <c:pt idx="106">
                  <c:v>62.8</c:v>
                </c:pt>
                <c:pt idx="107">
                  <c:v>63.4</c:v>
                </c:pt>
                <c:pt idx="108">
                  <c:v>65</c:v>
                </c:pt>
                <c:pt idx="109">
                  <c:v>64.8</c:v>
                </c:pt>
                <c:pt idx="110">
                  <c:v>67.2</c:v>
                </c:pt>
                <c:pt idx="111">
                  <c:v>67.2</c:v>
                </c:pt>
                <c:pt idx="112">
                  <c:v>69.400000000000006</c:v>
                </c:pt>
                <c:pt idx="113">
                  <c:v>69</c:v>
                </c:pt>
                <c:pt idx="114">
                  <c:v>70.8</c:v>
                </c:pt>
                <c:pt idx="115">
                  <c:v>71.8</c:v>
                </c:pt>
                <c:pt idx="116">
                  <c:v>72.5</c:v>
                </c:pt>
                <c:pt idx="117">
                  <c:v>74.099999999999994</c:v>
                </c:pt>
                <c:pt idx="118">
                  <c:v>74.5</c:v>
                </c:pt>
                <c:pt idx="119">
                  <c:v>75.900000000000006</c:v>
                </c:pt>
                <c:pt idx="120">
                  <c:v>77</c:v>
                </c:pt>
                <c:pt idx="121">
                  <c:v>77.2</c:v>
                </c:pt>
                <c:pt idx="122">
                  <c:v>79.400000000000006</c:v>
                </c:pt>
                <c:pt idx="123">
                  <c:v>79.400000000000006</c:v>
                </c:pt>
                <c:pt idx="124">
                  <c:v>81.2</c:v>
                </c:pt>
                <c:pt idx="125">
                  <c:v>81</c:v>
                </c:pt>
                <c:pt idx="126">
                  <c:v>83.8</c:v>
                </c:pt>
                <c:pt idx="127">
                  <c:v>82.7</c:v>
                </c:pt>
                <c:pt idx="128">
                  <c:v>85.6</c:v>
                </c:pt>
                <c:pt idx="129">
                  <c:v>85.6</c:v>
                </c:pt>
                <c:pt idx="130">
                  <c:v>86.3</c:v>
                </c:pt>
                <c:pt idx="131">
                  <c:v>88.1</c:v>
                </c:pt>
                <c:pt idx="132">
                  <c:v>88.7</c:v>
                </c:pt>
                <c:pt idx="133">
                  <c:v>89.6</c:v>
                </c:pt>
                <c:pt idx="134">
                  <c:v>91.1</c:v>
                </c:pt>
                <c:pt idx="135">
                  <c:v>91.1</c:v>
                </c:pt>
                <c:pt idx="136">
                  <c:v>94</c:v>
                </c:pt>
                <c:pt idx="137">
                  <c:v>93.1</c:v>
                </c:pt>
                <c:pt idx="138">
                  <c:v>94.3</c:v>
                </c:pt>
                <c:pt idx="139">
                  <c:v>96.2</c:v>
                </c:pt>
                <c:pt idx="140">
                  <c:v>96.7</c:v>
                </c:pt>
                <c:pt idx="141">
                  <c:v>97.8</c:v>
                </c:pt>
                <c:pt idx="142">
                  <c:v>98.7</c:v>
                </c:pt>
                <c:pt idx="143">
                  <c:v>100</c:v>
                </c:pt>
                <c:pt idx="144">
                  <c:v>100.9</c:v>
                </c:pt>
                <c:pt idx="145">
                  <c:v>101.1</c:v>
                </c:pt>
                <c:pt idx="146">
                  <c:v>103.3</c:v>
                </c:pt>
                <c:pt idx="147">
                  <c:v>103.6</c:v>
                </c:pt>
                <c:pt idx="148">
                  <c:v>105.1</c:v>
                </c:pt>
                <c:pt idx="149">
                  <c:v>104.5</c:v>
                </c:pt>
                <c:pt idx="150">
                  <c:v>104.5</c:v>
                </c:pt>
                <c:pt idx="151">
                  <c:v>102.9</c:v>
                </c:pt>
                <c:pt idx="152">
                  <c:v>102.5</c:v>
                </c:pt>
                <c:pt idx="153">
                  <c:v>101.6</c:v>
                </c:pt>
                <c:pt idx="154">
                  <c:v>101.4</c:v>
                </c:pt>
                <c:pt idx="155">
                  <c:v>99.1</c:v>
                </c:pt>
                <c:pt idx="156">
                  <c:v>100</c:v>
                </c:pt>
                <c:pt idx="157">
                  <c:v>97.6</c:v>
                </c:pt>
                <c:pt idx="158">
                  <c:v>96.7</c:v>
                </c:pt>
                <c:pt idx="159">
                  <c:v>96.5</c:v>
                </c:pt>
                <c:pt idx="160">
                  <c:v>95.3</c:v>
                </c:pt>
                <c:pt idx="161">
                  <c:v>94.5</c:v>
                </c:pt>
                <c:pt idx="162">
                  <c:v>93.2</c:v>
                </c:pt>
                <c:pt idx="163">
                  <c:v>92.7</c:v>
                </c:pt>
                <c:pt idx="164">
                  <c:v>91.2</c:v>
                </c:pt>
                <c:pt idx="165">
                  <c:v>90.9</c:v>
                </c:pt>
                <c:pt idx="166">
                  <c:v>89.6</c:v>
                </c:pt>
                <c:pt idx="167">
                  <c:v>88.5</c:v>
                </c:pt>
                <c:pt idx="168">
                  <c:v>88.1</c:v>
                </c:pt>
                <c:pt idx="169">
                  <c:v>87.1</c:v>
                </c:pt>
                <c:pt idx="170">
                  <c:v>86</c:v>
                </c:pt>
                <c:pt idx="171">
                  <c:v>85.2</c:v>
                </c:pt>
                <c:pt idx="172">
                  <c:v>83.8</c:v>
                </c:pt>
                <c:pt idx="173">
                  <c:v>83.2</c:v>
                </c:pt>
                <c:pt idx="174">
                  <c:v>82.5</c:v>
                </c:pt>
                <c:pt idx="175">
                  <c:v>80.900000000000006</c:v>
                </c:pt>
                <c:pt idx="176">
                  <c:v>80.7</c:v>
                </c:pt>
                <c:pt idx="177">
                  <c:v>78.7</c:v>
                </c:pt>
                <c:pt idx="178">
                  <c:v>78.5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76.3</c:v>
                </c:pt>
                <c:pt idx="182">
                  <c:v>74.3</c:v>
                </c:pt>
                <c:pt idx="183">
                  <c:v>73.900000000000006</c:v>
                </c:pt>
                <c:pt idx="184">
                  <c:v>72.7</c:v>
                </c:pt>
                <c:pt idx="185">
                  <c:v>71.8</c:v>
                </c:pt>
                <c:pt idx="186">
                  <c:v>70.8</c:v>
                </c:pt>
                <c:pt idx="187">
                  <c:v>70.3</c:v>
                </c:pt>
                <c:pt idx="188">
                  <c:v>68.7</c:v>
                </c:pt>
                <c:pt idx="189">
                  <c:v>68.7</c:v>
                </c:pt>
                <c:pt idx="190">
                  <c:v>66.8</c:v>
                </c:pt>
                <c:pt idx="191">
                  <c:v>65.900000000000006</c:v>
                </c:pt>
                <c:pt idx="192">
                  <c:v>65.400000000000006</c:v>
                </c:pt>
                <c:pt idx="193">
                  <c:v>64.099999999999994</c:v>
                </c:pt>
                <c:pt idx="194">
                  <c:v>63.2</c:v>
                </c:pt>
                <c:pt idx="195">
                  <c:v>62.8</c:v>
                </c:pt>
                <c:pt idx="196">
                  <c:v>61</c:v>
                </c:pt>
                <c:pt idx="197">
                  <c:v>60.6</c:v>
                </c:pt>
                <c:pt idx="198">
                  <c:v>59.2</c:v>
                </c:pt>
                <c:pt idx="199">
                  <c:v>58.8</c:v>
                </c:pt>
                <c:pt idx="200">
                  <c:v>57.4</c:v>
                </c:pt>
                <c:pt idx="201">
                  <c:v>57</c:v>
                </c:pt>
                <c:pt idx="202">
                  <c:v>55</c:v>
                </c:pt>
                <c:pt idx="203">
                  <c:v>55.2</c:v>
                </c:pt>
                <c:pt idx="204">
                  <c:v>53.9</c:v>
                </c:pt>
                <c:pt idx="205">
                  <c:v>52.5</c:v>
                </c:pt>
                <c:pt idx="206">
                  <c:v>51.7</c:v>
                </c:pt>
                <c:pt idx="207">
                  <c:v>51.2</c:v>
                </c:pt>
                <c:pt idx="208">
                  <c:v>49.2</c:v>
                </c:pt>
                <c:pt idx="209">
                  <c:v>49.7</c:v>
                </c:pt>
                <c:pt idx="210">
                  <c:v>47.4</c:v>
                </c:pt>
                <c:pt idx="211">
                  <c:v>47.4</c:v>
                </c:pt>
                <c:pt idx="212">
                  <c:v>45.7</c:v>
                </c:pt>
                <c:pt idx="213">
                  <c:v>45.7</c:v>
                </c:pt>
                <c:pt idx="214">
                  <c:v>43.9</c:v>
                </c:pt>
                <c:pt idx="215">
                  <c:v>43.2</c:v>
                </c:pt>
                <c:pt idx="216">
                  <c:v>42.4</c:v>
                </c:pt>
                <c:pt idx="217">
                  <c:v>41.5</c:v>
                </c:pt>
                <c:pt idx="218">
                  <c:v>39.9</c:v>
                </c:pt>
                <c:pt idx="219">
                  <c:v>39</c:v>
                </c:pt>
                <c:pt idx="220">
                  <c:v>38.799999999999997</c:v>
                </c:pt>
                <c:pt idx="221">
                  <c:v>37.299999999999997</c:v>
                </c:pt>
                <c:pt idx="222">
                  <c:v>37</c:v>
                </c:pt>
                <c:pt idx="223">
                  <c:v>35.5</c:v>
                </c:pt>
                <c:pt idx="224">
                  <c:v>34.1</c:v>
                </c:pt>
                <c:pt idx="225">
                  <c:v>34.200000000000003</c:v>
                </c:pt>
                <c:pt idx="226">
                  <c:v>31.9</c:v>
                </c:pt>
                <c:pt idx="227">
                  <c:v>32.200000000000003</c:v>
                </c:pt>
                <c:pt idx="228">
                  <c:v>30.4</c:v>
                </c:pt>
                <c:pt idx="229">
                  <c:v>29.5</c:v>
                </c:pt>
                <c:pt idx="230">
                  <c:v>29.3</c:v>
                </c:pt>
                <c:pt idx="231">
                  <c:v>27.1</c:v>
                </c:pt>
                <c:pt idx="232">
                  <c:v>27</c:v>
                </c:pt>
                <c:pt idx="233">
                  <c:v>25.7</c:v>
                </c:pt>
                <c:pt idx="234">
                  <c:v>25.1</c:v>
                </c:pt>
                <c:pt idx="235">
                  <c:v>24</c:v>
                </c:pt>
                <c:pt idx="236">
                  <c:v>22.8</c:v>
                </c:pt>
                <c:pt idx="237">
                  <c:v>21.7</c:v>
                </c:pt>
                <c:pt idx="238">
                  <c:v>21.3</c:v>
                </c:pt>
                <c:pt idx="239">
                  <c:v>19.7</c:v>
                </c:pt>
                <c:pt idx="240">
                  <c:v>18.399999999999999</c:v>
                </c:pt>
                <c:pt idx="241">
                  <c:v>17.100000000000001</c:v>
                </c:pt>
                <c:pt idx="242">
                  <c:v>16.600000000000001</c:v>
                </c:pt>
                <c:pt idx="243">
                  <c:v>15.5</c:v>
                </c:pt>
                <c:pt idx="244">
                  <c:v>14.9</c:v>
                </c:pt>
                <c:pt idx="245">
                  <c:v>13.7</c:v>
                </c:pt>
                <c:pt idx="246">
                  <c:v>12.6</c:v>
                </c:pt>
                <c:pt idx="247">
                  <c:v>12.2</c:v>
                </c:pt>
                <c:pt idx="248">
                  <c:v>10</c:v>
                </c:pt>
                <c:pt idx="249">
                  <c:v>10</c:v>
                </c:pt>
                <c:pt idx="250">
                  <c:v>8.9</c:v>
                </c:pt>
                <c:pt idx="251">
                  <c:v>7.8</c:v>
                </c:pt>
                <c:pt idx="252">
                  <c:v>7.3</c:v>
                </c:pt>
                <c:pt idx="253">
                  <c:v>5.3</c:v>
                </c:pt>
                <c:pt idx="254">
                  <c:v>3.5</c:v>
                </c:pt>
                <c:pt idx="255">
                  <c:v>2.4</c:v>
                </c:pt>
                <c:pt idx="256">
                  <c:v>0.4</c:v>
                </c:pt>
                <c:pt idx="257">
                  <c:v>0.4</c:v>
                </c:pt>
                <c:pt idx="258">
                  <c:v>0.4</c:v>
                </c:pt>
                <c:pt idx="259">
                  <c:v>0.4</c:v>
                </c:pt>
                <c:pt idx="260">
                  <c:v>0.4</c:v>
                </c:pt>
                <c:pt idx="261">
                  <c:v>0.4</c:v>
                </c:pt>
                <c:pt idx="262">
                  <c:v>0.4</c:v>
                </c:pt>
                <c:pt idx="263">
                  <c:v>0.4</c:v>
                </c:pt>
                <c:pt idx="264">
                  <c:v>0.4</c:v>
                </c:pt>
                <c:pt idx="265">
                  <c:v>0.4</c:v>
                </c:pt>
                <c:pt idx="266">
                  <c:v>0.4</c:v>
                </c:pt>
                <c:pt idx="267">
                  <c:v>0.4</c:v>
                </c:pt>
                <c:pt idx="268">
                  <c:v>0.4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0.2</c:v>
                </c:pt>
                <c:pt idx="290">
                  <c:v>0.4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71-9D45-BE79-EFA91283E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216928"/>
        <c:axId val="1"/>
      </c:scatterChart>
      <c:valAx>
        <c:axId val="40821692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2169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409</c:v>
                </c:pt>
                <c:pt idx="43">
                  <c:v>530</c:v>
                </c:pt>
                <c:pt idx="44">
                  <c:v>480</c:v>
                </c:pt>
                <c:pt idx="45">
                  <c:v>471</c:v>
                </c:pt>
                <c:pt idx="46">
                  <c:v>487</c:v>
                </c:pt>
                <c:pt idx="47">
                  <c:v>430</c:v>
                </c:pt>
                <c:pt idx="48">
                  <c:v>366</c:v>
                </c:pt>
                <c:pt idx="49">
                  <c:v>520</c:v>
                </c:pt>
                <c:pt idx="50">
                  <c:v>373</c:v>
                </c:pt>
                <c:pt idx="51">
                  <c:v>396</c:v>
                </c:pt>
                <c:pt idx="52">
                  <c:v>414</c:v>
                </c:pt>
                <c:pt idx="53">
                  <c:v>454</c:v>
                </c:pt>
                <c:pt idx="54">
                  <c:v>433</c:v>
                </c:pt>
                <c:pt idx="55">
                  <c:v>488</c:v>
                </c:pt>
                <c:pt idx="56">
                  <c:v>385</c:v>
                </c:pt>
                <c:pt idx="57">
                  <c:v>389</c:v>
                </c:pt>
                <c:pt idx="58">
                  <c:v>446</c:v>
                </c:pt>
                <c:pt idx="59">
                  <c:v>358</c:v>
                </c:pt>
                <c:pt idx="60">
                  <c:v>515</c:v>
                </c:pt>
                <c:pt idx="61">
                  <c:v>420</c:v>
                </c:pt>
                <c:pt idx="62">
                  <c:v>493</c:v>
                </c:pt>
                <c:pt idx="63">
                  <c:v>452</c:v>
                </c:pt>
                <c:pt idx="64">
                  <c:v>371</c:v>
                </c:pt>
                <c:pt idx="65">
                  <c:v>423</c:v>
                </c:pt>
                <c:pt idx="66">
                  <c:v>402</c:v>
                </c:pt>
                <c:pt idx="67">
                  <c:v>356</c:v>
                </c:pt>
                <c:pt idx="68">
                  <c:v>435</c:v>
                </c:pt>
                <c:pt idx="69">
                  <c:v>534</c:v>
                </c:pt>
                <c:pt idx="70">
                  <c:v>376</c:v>
                </c:pt>
                <c:pt idx="71">
                  <c:v>524</c:v>
                </c:pt>
                <c:pt idx="72">
                  <c:v>534</c:v>
                </c:pt>
                <c:pt idx="73">
                  <c:v>549</c:v>
                </c:pt>
                <c:pt idx="74">
                  <c:v>472</c:v>
                </c:pt>
                <c:pt idx="75">
                  <c:v>625</c:v>
                </c:pt>
                <c:pt idx="76">
                  <c:v>627</c:v>
                </c:pt>
                <c:pt idx="77">
                  <c:v>555</c:v>
                </c:pt>
                <c:pt idx="78">
                  <c:v>567</c:v>
                </c:pt>
                <c:pt idx="79">
                  <c:v>274</c:v>
                </c:pt>
                <c:pt idx="80">
                  <c:v>416</c:v>
                </c:pt>
                <c:pt idx="81">
                  <c:v>548</c:v>
                </c:pt>
                <c:pt idx="82">
                  <c:v>573</c:v>
                </c:pt>
                <c:pt idx="83">
                  <c:v>482</c:v>
                </c:pt>
                <c:pt idx="84">
                  <c:v>526</c:v>
                </c:pt>
                <c:pt idx="85">
                  <c:v>502</c:v>
                </c:pt>
                <c:pt idx="86">
                  <c:v>498</c:v>
                </c:pt>
                <c:pt idx="87">
                  <c:v>518</c:v>
                </c:pt>
                <c:pt idx="88">
                  <c:v>446</c:v>
                </c:pt>
                <c:pt idx="89">
                  <c:v>367</c:v>
                </c:pt>
                <c:pt idx="90">
                  <c:v>451</c:v>
                </c:pt>
                <c:pt idx="91">
                  <c:v>472</c:v>
                </c:pt>
                <c:pt idx="92">
                  <c:v>683</c:v>
                </c:pt>
                <c:pt idx="93">
                  <c:v>516</c:v>
                </c:pt>
                <c:pt idx="94">
                  <c:v>390</c:v>
                </c:pt>
                <c:pt idx="95">
                  <c:v>468</c:v>
                </c:pt>
                <c:pt idx="96">
                  <c:v>521</c:v>
                </c:pt>
                <c:pt idx="97">
                  <c:v>552</c:v>
                </c:pt>
                <c:pt idx="98">
                  <c:v>484</c:v>
                </c:pt>
                <c:pt idx="99">
                  <c:v>400</c:v>
                </c:pt>
                <c:pt idx="100">
                  <c:v>452</c:v>
                </c:pt>
                <c:pt idx="101">
                  <c:v>840</c:v>
                </c:pt>
                <c:pt idx="102">
                  <c:v>567</c:v>
                </c:pt>
                <c:pt idx="103">
                  <c:v>697</c:v>
                </c:pt>
                <c:pt idx="104">
                  <c:v>480</c:v>
                </c:pt>
                <c:pt idx="105">
                  <c:v>555</c:v>
                </c:pt>
                <c:pt idx="106">
                  <c:v>821</c:v>
                </c:pt>
                <c:pt idx="107">
                  <c:v>918</c:v>
                </c:pt>
                <c:pt idx="108">
                  <c:v>523</c:v>
                </c:pt>
                <c:pt idx="109">
                  <c:v>516</c:v>
                </c:pt>
                <c:pt idx="110">
                  <c:v>778</c:v>
                </c:pt>
                <c:pt idx="111">
                  <c:v>560</c:v>
                </c:pt>
                <c:pt idx="112">
                  <c:v>528</c:v>
                </c:pt>
                <c:pt idx="113">
                  <c:v>724</c:v>
                </c:pt>
                <c:pt idx="114">
                  <c:v>991</c:v>
                </c:pt>
                <c:pt idx="115">
                  <c:v>684</c:v>
                </c:pt>
                <c:pt idx="116">
                  <c:v>561</c:v>
                </c:pt>
                <c:pt idx="117">
                  <c:v>655</c:v>
                </c:pt>
                <c:pt idx="118">
                  <c:v>876</c:v>
                </c:pt>
                <c:pt idx="119">
                  <c:v>874</c:v>
                </c:pt>
                <c:pt idx="120">
                  <c:v>677</c:v>
                </c:pt>
                <c:pt idx="121">
                  <c:v>872</c:v>
                </c:pt>
                <c:pt idx="122">
                  <c:v>1439</c:v>
                </c:pt>
                <c:pt idx="123">
                  <c:v>730</c:v>
                </c:pt>
                <c:pt idx="124">
                  <c:v>611</c:v>
                </c:pt>
                <c:pt idx="125">
                  <c:v>677</c:v>
                </c:pt>
                <c:pt idx="126">
                  <c:v>665</c:v>
                </c:pt>
                <c:pt idx="127">
                  <c:v>918</c:v>
                </c:pt>
                <c:pt idx="128">
                  <c:v>601</c:v>
                </c:pt>
                <c:pt idx="129">
                  <c:v>888</c:v>
                </c:pt>
                <c:pt idx="130">
                  <c:v>740</c:v>
                </c:pt>
                <c:pt idx="131">
                  <c:v>944</c:v>
                </c:pt>
                <c:pt idx="132">
                  <c:v>760</c:v>
                </c:pt>
                <c:pt idx="133">
                  <c:v>614</c:v>
                </c:pt>
                <c:pt idx="134">
                  <c:v>576</c:v>
                </c:pt>
                <c:pt idx="135">
                  <c:v>875</c:v>
                </c:pt>
                <c:pt idx="136">
                  <c:v>951</c:v>
                </c:pt>
                <c:pt idx="137">
                  <c:v>1695</c:v>
                </c:pt>
                <c:pt idx="138">
                  <c:v>1335</c:v>
                </c:pt>
                <c:pt idx="139">
                  <c:v>-999</c:v>
                </c:pt>
                <c:pt idx="140">
                  <c:v>1367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1396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1298</c:v>
                </c:pt>
                <c:pt idx="161">
                  <c:v>1015</c:v>
                </c:pt>
                <c:pt idx="162">
                  <c:v>804</c:v>
                </c:pt>
                <c:pt idx="163">
                  <c:v>753</c:v>
                </c:pt>
                <c:pt idx="164">
                  <c:v>-999</c:v>
                </c:pt>
                <c:pt idx="165">
                  <c:v>-999</c:v>
                </c:pt>
                <c:pt idx="166">
                  <c:v>748</c:v>
                </c:pt>
                <c:pt idx="167">
                  <c:v>616</c:v>
                </c:pt>
                <c:pt idx="168">
                  <c:v>996</c:v>
                </c:pt>
                <c:pt idx="169">
                  <c:v>754</c:v>
                </c:pt>
                <c:pt idx="170">
                  <c:v>868</c:v>
                </c:pt>
                <c:pt idx="171">
                  <c:v>888</c:v>
                </c:pt>
                <c:pt idx="172">
                  <c:v>490</c:v>
                </c:pt>
                <c:pt idx="173">
                  <c:v>971</c:v>
                </c:pt>
                <c:pt idx="174">
                  <c:v>615</c:v>
                </c:pt>
                <c:pt idx="175">
                  <c:v>754</c:v>
                </c:pt>
                <c:pt idx="176">
                  <c:v>1169</c:v>
                </c:pt>
                <c:pt idx="177">
                  <c:v>694</c:v>
                </c:pt>
                <c:pt idx="178">
                  <c:v>678</c:v>
                </c:pt>
                <c:pt idx="179">
                  <c:v>817</c:v>
                </c:pt>
                <c:pt idx="180">
                  <c:v>769</c:v>
                </c:pt>
                <c:pt idx="181">
                  <c:v>824</c:v>
                </c:pt>
                <c:pt idx="182">
                  <c:v>872</c:v>
                </c:pt>
                <c:pt idx="183">
                  <c:v>1036</c:v>
                </c:pt>
                <c:pt idx="184">
                  <c:v>732</c:v>
                </c:pt>
                <c:pt idx="185">
                  <c:v>504</c:v>
                </c:pt>
                <c:pt idx="186">
                  <c:v>441</c:v>
                </c:pt>
                <c:pt idx="187">
                  <c:v>750</c:v>
                </c:pt>
                <c:pt idx="188">
                  <c:v>695</c:v>
                </c:pt>
                <c:pt idx="189">
                  <c:v>1123</c:v>
                </c:pt>
                <c:pt idx="190">
                  <c:v>657</c:v>
                </c:pt>
                <c:pt idx="191">
                  <c:v>823</c:v>
                </c:pt>
                <c:pt idx="192">
                  <c:v>502</c:v>
                </c:pt>
                <c:pt idx="193">
                  <c:v>667</c:v>
                </c:pt>
                <c:pt idx="194">
                  <c:v>733</c:v>
                </c:pt>
                <c:pt idx="195">
                  <c:v>723</c:v>
                </c:pt>
                <c:pt idx="196">
                  <c:v>531</c:v>
                </c:pt>
                <c:pt idx="197">
                  <c:v>561</c:v>
                </c:pt>
                <c:pt idx="198">
                  <c:v>508</c:v>
                </c:pt>
                <c:pt idx="199">
                  <c:v>502</c:v>
                </c:pt>
                <c:pt idx="200">
                  <c:v>767</c:v>
                </c:pt>
                <c:pt idx="201">
                  <c:v>407</c:v>
                </c:pt>
                <c:pt idx="202">
                  <c:v>622</c:v>
                </c:pt>
                <c:pt idx="203">
                  <c:v>531</c:v>
                </c:pt>
                <c:pt idx="204">
                  <c:v>278</c:v>
                </c:pt>
                <c:pt idx="205">
                  <c:v>446</c:v>
                </c:pt>
                <c:pt idx="206">
                  <c:v>466</c:v>
                </c:pt>
                <c:pt idx="207">
                  <c:v>548</c:v>
                </c:pt>
                <c:pt idx="208">
                  <c:v>553</c:v>
                </c:pt>
                <c:pt idx="209">
                  <c:v>492</c:v>
                </c:pt>
                <c:pt idx="210">
                  <c:v>672</c:v>
                </c:pt>
                <c:pt idx="211">
                  <c:v>458</c:v>
                </c:pt>
                <c:pt idx="212">
                  <c:v>510</c:v>
                </c:pt>
                <c:pt idx="213">
                  <c:v>417</c:v>
                </c:pt>
                <c:pt idx="214">
                  <c:v>488</c:v>
                </c:pt>
                <c:pt idx="215">
                  <c:v>539</c:v>
                </c:pt>
                <c:pt idx="216">
                  <c:v>504</c:v>
                </c:pt>
                <c:pt idx="217">
                  <c:v>432</c:v>
                </c:pt>
                <c:pt idx="218">
                  <c:v>514</c:v>
                </c:pt>
                <c:pt idx="219">
                  <c:v>502</c:v>
                </c:pt>
                <c:pt idx="220">
                  <c:v>598</c:v>
                </c:pt>
                <c:pt idx="221">
                  <c:v>550</c:v>
                </c:pt>
                <c:pt idx="222">
                  <c:v>512</c:v>
                </c:pt>
                <c:pt idx="223">
                  <c:v>544</c:v>
                </c:pt>
                <c:pt idx="224">
                  <c:v>532</c:v>
                </c:pt>
                <c:pt idx="225">
                  <c:v>506</c:v>
                </c:pt>
                <c:pt idx="226">
                  <c:v>509</c:v>
                </c:pt>
                <c:pt idx="227">
                  <c:v>474</c:v>
                </c:pt>
                <c:pt idx="228">
                  <c:v>445</c:v>
                </c:pt>
                <c:pt idx="229">
                  <c:v>382</c:v>
                </c:pt>
                <c:pt idx="230">
                  <c:v>485</c:v>
                </c:pt>
                <c:pt idx="231">
                  <c:v>385</c:v>
                </c:pt>
                <c:pt idx="232">
                  <c:v>377</c:v>
                </c:pt>
                <c:pt idx="233">
                  <c:v>420</c:v>
                </c:pt>
                <c:pt idx="234">
                  <c:v>335</c:v>
                </c:pt>
                <c:pt idx="235">
                  <c:v>377</c:v>
                </c:pt>
                <c:pt idx="236">
                  <c:v>365</c:v>
                </c:pt>
                <c:pt idx="237">
                  <c:v>423</c:v>
                </c:pt>
                <c:pt idx="238">
                  <c:v>348</c:v>
                </c:pt>
                <c:pt idx="239">
                  <c:v>338</c:v>
                </c:pt>
                <c:pt idx="240">
                  <c:v>463</c:v>
                </c:pt>
                <c:pt idx="241">
                  <c:v>412</c:v>
                </c:pt>
                <c:pt idx="242">
                  <c:v>419</c:v>
                </c:pt>
                <c:pt idx="243">
                  <c:v>326</c:v>
                </c:pt>
                <c:pt idx="244">
                  <c:v>464</c:v>
                </c:pt>
                <c:pt idx="245">
                  <c:v>534</c:v>
                </c:pt>
                <c:pt idx="246">
                  <c:v>374</c:v>
                </c:pt>
                <c:pt idx="247">
                  <c:v>410</c:v>
                </c:pt>
                <c:pt idx="248">
                  <c:v>344</c:v>
                </c:pt>
                <c:pt idx="249">
                  <c:v>527</c:v>
                </c:pt>
                <c:pt idx="250">
                  <c:v>418</c:v>
                </c:pt>
                <c:pt idx="251">
                  <c:v>381</c:v>
                </c:pt>
                <c:pt idx="252">
                  <c:v>452</c:v>
                </c:pt>
                <c:pt idx="253">
                  <c:v>489</c:v>
                </c:pt>
                <c:pt idx="254">
                  <c:v>368</c:v>
                </c:pt>
                <c:pt idx="255">
                  <c:v>382</c:v>
                </c:pt>
                <c:pt idx="256">
                  <c:v>601</c:v>
                </c:pt>
                <c:pt idx="257">
                  <c:v>759</c:v>
                </c:pt>
                <c:pt idx="258">
                  <c:v>1095</c:v>
                </c:pt>
                <c:pt idx="259">
                  <c:v>803</c:v>
                </c:pt>
                <c:pt idx="260">
                  <c:v>717</c:v>
                </c:pt>
                <c:pt idx="261">
                  <c:v>736</c:v>
                </c:pt>
                <c:pt idx="262">
                  <c:v>592</c:v>
                </c:pt>
                <c:pt idx="263">
                  <c:v>626</c:v>
                </c:pt>
                <c:pt idx="264">
                  <c:v>2157</c:v>
                </c:pt>
                <c:pt idx="265">
                  <c:v>1761</c:v>
                </c:pt>
                <c:pt idx="266">
                  <c:v>1732</c:v>
                </c:pt>
                <c:pt idx="267">
                  <c:v>907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650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</c:v>
                </c:pt>
                <c:pt idx="43">
                  <c:v>1.5</c:v>
                </c:pt>
                <c:pt idx="44">
                  <c:v>2.2000000000000002</c:v>
                </c:pt>
                <c:pt idx="45">
                  <c:v>2.7</c:v>
                </c:pt>
                <c:pt idx="46">
                  <c:v>3.1</c:v>
                </c:pt>
                <c:pt idx="47">
                  <c:v>3.5</c:v>
                </c:pt>
                <c:pt idx="48">
                  <c:v>3.3</c:v>
                </c:pt>
                <c:pt idx="49">
                  <c:v>4</c:v>
                </c:pt>
                <c:pt idx="50">
                  <c:v>5.5</c:v>
                </c:pt>
                <c:pt idx="51">
                  <c:v>6.2</c:v>
                </c:pt>
                <c:pt idx="52">
                  <c:v>7.5</c:v>
                </c:pt>
                <c:pt idx="53">
                  <c:v>8.4</c:v>
                </c:pt>
                <c:pt idx="54">
                  <c:v>9.6999999999999993</c:v>
                </c:pt>
                <c:pt idx="55">
                  <c:v>9.8000000000000007</c:v>
                </c:pt>
                <c:pt idx="56">
                  <c:v>11.3</c:v>
                </c:pt>
                <c:pt idx="57">
                  <c:v>12.6</c:v>
                </c:pt>
                <c:pt idx="58">
                  <c:v>13.5</c:v>
                </c:pt>
                <c:pt idx="59">
                  <c:v>13.8</c:v>
                </c:pt>
                <c:pt idx="60">
                  <c:v>15.5</c:v>
                </c:pt>
                <c:pt idx="61">
                  <c:v>16</c:v>
                </c:pt>
                <c:pt idx="62">
                  <c:v>18</c:v>
                </c:pt>
                <c:pt idx="63">
                  <c:v>17.7</c:v>
                </c:pt>
                <c:pt idx="64">
                  <c:v>19.3</c:v>
                </c:pt>
                <c:pt idx="65">
                  <c:v>20.2</c:v>
                </c:pt>
                <c:pt idx="66">
                  <c:v>21.5</c:v>
                </c:pt>
                <c:pt idx="67">
                  <c:v>21.9</c:v>
                </c:pt>
                <c:pt idx="68">
                  <c:v>23.9</c:v>
                </c:pt>
                <c:pt idx="69">
                  <c:v>24</c:v>
                </c:pt>
                <c:pt idx="70">
                  <c:v>25.1</c:v>
                </c:pt>
                <c:pt idx="71">
                  <c:v>26.6</c:v>
                </c:pt>
                <c:pt idx="72">
                  <c:v>27.5</c:v>
                </c:pt>
                <c:pt idx="73">
                  <c:v>28.6</c:v>
                </c:pt>
                <c:pt idx="74">
                  <c:v>29.3</c:v>
                </c:pt>
                <c:pt idx="75">
                  <c:v>31.1</c:v>
                </c:pt>
                <c:pt idx="76">
                  <c:v>31.1</c:v>
                </c:pt>
                <c:pt idx="77">
                  <c:v>33</c:v>
                </c:pt>
                <c:pt idx="78">
                  <c:v>33.1</c:v>
                </c:pt>
                <c:pt idx="79">
                  <c:v>35.299999999999997</c:v>
                </c:pt>
                <c:pt idx="80">
                  <c:v>35.700000000000003</c:v>
                </c:pt>
                <c:pt idx="81">
                  <c:v>36.799999999999997</c:v>
                </c:pt>
                <c:pt idx="82">
                  <c:v>37.700000000000003</c:v>
                </c:pt>
                <c:pt idx="83">
                  <c:v>39.299999999999997</c:v>
                </c:pt>
                <c:pt idx="84">
                  <c:v>39.5</c:v>
                </c:pt>
                <c:pt idx="85">
                  <c:v>41.7</c:v>
                </c:pt>
                <c:pt idx="86">
                  <c:v>41.3</c:v>
                </c:pt>
                <c:pt idx="87">
                  <c:v>43.5</c:v>
                </c:pt>
                <c:pt idx="88">
                  <c:v>43.5</c:v>
                </c:pt>
                <c:pt idx="89">
                  <c:v>45.2</c:v>
                </c:pt>
                <c:pt idx="90">
                  <c:v>46.1</c:v>
                </c:pt>
                <c:pt idx="91">
                  <c:v>47</c:v>
                </c:pt>
                <c:pt idx="92">
                  <c:v>48.4</c:v>
                </c:pt>
                <c:pt idx="93">
                  <c:v>49.2</c:v>
                </c:pt>
                <c:pt idx="94">
                  <c:v>50.4</c:v>
                </c:pt>
                <c:pt idx="95">
                  <c:v>50.8</c:v>
                </c:pt>
                <c:pt idx="96">
                  <c:v>53</c:v>
                </c:pt>
                <c:pt idx="97">
                  <c:v>52.5</c:v>
                </c:pt>
                <c:pt idx="98">
                  <c:v>54.6</c:v>
                </c:pt>
                <c:pt idx="99">
                  <c:v>55.4</c:v>
                </c:pt>
                <c:pt idx="100">
                  <c:v>56.3</c:v>
                </c:pt>
                <c:pt idx="101">
                  <c:v>57.2</c:v>
                </c:pt>
                <c:pt idx="102">
                  <c:v>59</c:v>
                </c:pt>
                <c:pt idx="103">
                  <c:v>59</c:v>
                </c:pt>
                <c:pt idx="104">
                  <c:v>60.6</c:v>
                </c:pt>
                <c:pt idx="105">
                  <c:v>61.2</c:v>
                </c:pt>
                <c:pt idx="106">
                  <c:v>62.8</c:v>
                </c:pt>
                <c:pt idx="107">
                  <c:v>63.4</c:v>
                </c:pt>
                <c:pt idx="108">
                  <c:v>65</c:v>
                </c:pt>
                <c:pt idx="109">
                  <c:v>64.8</c:v>
                </c:pt>
                <c:pt idx="110">
                  <c:v>67.2</c:v>
                </c:pt>
                <c:pt idx="111">
                  <c:v>67.2</c:v>
                </c:pt>
                <c:pt idx="112">
                  <c:v>69.400000000000006</c:v>
                </c:pt>
                <c:pt idx="113">
                  <c:v>69</c:v>
                </c:pt>
                <c:pt idx="114">
                  <c:v>70.8</c:v>
                </c:pt>
                <c:pt idx="115">
                  <c:v>71.8</c:v>
                </c:pt>
                <c:pt idx="116">
                  <c:v>72.5</c:v>
                </c:pt>
                <c:pt idx="117">
                  <c:v>74.099999999999994</c:v>
                </c:pt>
                <c:pt idx="118">
                  <c:v>74.5</c:v>
                </c:pt>
                <c:pt idx="119">
                  <c:v>75.900000000000006</c:v>
                </c:pt>
                <c:pt idx="120">
                  <c:v>77</c:v>
                </c:pt>
                <c:pt idx="121">
                  <c:v>77.2</c:v>
                </c:pt>
                <c:pt idx="122">
                  <c:v>79.400000000000006</c:v>
                </c:pt>
                <c:pt idx="123">
                  <c:v>79.400000000000006</c:v>
                </c:pt>
                <c:pt idx="124">
                  <c:v>81.2</c:v>
                </c:pt>
                <c:pt idx="125">
                  <c:v>81</c:v>
                </c:pt>
                <c:pt idx="126">
                  <c:v>83.8</c:v>
                </c:pt>
                <c:pt idx="127">
                  <c:v>82.7</c:v>
                </c:pt>
                <c:pt idx="128">
                  <c:v>85.6</c:v>
                </c:pt>
                <c:pt idx="129">
                  <c:v>85.6</c:v>
                </c:pt>
                <c:pt idx="130">
                  <c:v>86.3</c:v>
                </c:pt>
                <c:pt idx="131">
                  <c:v>88.1</c:v>
                </c:pt>
                <c:pt idx="132">
                  <c:v>88.7</c:v>
                </c:pt>
                <c:pt idx="133">
                  <c:v>89.6</c:v>
                </c:pt>
                <c:pt idx="134">
                  <c:v>91.1</c:v>
                </c:pt>
                <c:pt idx="135">
                  <c:v>91.1</c:v>
                </c:pt>
                <c:pt idx="136">
                  <c:v>94</c:v>
                </c:pt>
                <c:pt idx="137">
                  <c:v>93.1</c:v>
                </c:pt>
                <c:pt idx="138">
                  <c:v>94.3</c:v>
                </c:pt>
                <c:pt idx="139">
                  <c:v>96.2</c:v>
                </c:pt>
                <c:pt idx="140">
                  <c:v>96.7</c:v>
                </c:pt>
                <c:pt idx="141">
                  <c:v>97.8</c:v>
                </c:pt>
                <c:pt idx="142">
                  <c:v>98.7</c:v>
                </c:pt>
                <c:pt idx="143">
                  <c:v>100</c:v>
                </c:pt>
                <c:pt idx="144">
                  <c:v>100.9</c:v>
                </c:pt>
                <c:pt idx="145">
                  <c:v>101.1</c:v>
                </c:pt>
                <c:pt idx="146">
                  <c:v>103.3</c:v>
                </c:pt>
                <c:pt idx="147">
                  <c:v>103.6</c:v>
                </c:pt>
                <c:pt idx="148">
                  <c:v>105.1</c:v>
                </c:pt>
                <c:pt idx="149">
                  <c:v>104.5</c:v>
                </c:pt>
                <c:pt idx="150">
                  <c:v>104.5</c:v>
                </c:pt>
                <c:pt idx="151">
                  <c:v>102.9</c:v>
                </c:pt>
                <c:pt idx="152">
                  <c:v>102.5</c:v>
                </c:pt>
                <c:pt idx="153">
                  <c:v>101.6</c:v>
                </c:pt>
                <c:pt idx="154">
                  <c:v>101.4</c:v>
                </c:pt>
                <c:pt idx="155">
                  <c:v>99.1</c:v>
                </c:pt>
                <c:pt idx="156">
                  <c:v>100</c:v>
                </c:pt>
                <c:pt idx="157">
                  <c:v>97.6</c:v>
                </c:pt>
                <c:pt idx="158">
                  <c:v>96.7</c:v>
                </c:pt>
                <c:pt idx="159">
                  <c:v>96.5</c:v>
                </c:pt>
                <c:pt idx="160">
                  <c:v>95.3</c:v>
                </c:pt>
                <c:pt idx="161">
                  <c:v>94.5</c:v>
                </c:pt>
                <c:pt idx="162">
                  <c:v>93.2</c:v>
                </c:pt>
                <c:pt idx="163">
                  <c:v>92.7</c:v>
                </c:pt>
                <c:pt idx="164">
                  <c:v>91.2</c:v>
                </c:pt>
                <c:pt idx="165">
                  <c:v>90.9</c:v>
                </c:pt>
                <c:pt idx="166">
                  <c:v>89.6</c:v>
                </c:pt>
                <c:pt idx="167">
                  <c:v>88.5</c:v>
                </c:pt>
                <c:pt idx="168">
                  <c:v>88.1</c:v>
                </c:pt>
                <c:pt idx="169">
                  <c:v>87.1</c:v>
                </c:pt>
                <c:pt idx="170">
                  <c:v>86</c:v>
                </c:pt>
                <c:pt idx="171">
                  <c:v>85.2</c:v>
                </c:pt>
                <c:pt idx="172">
                  <c:v>83.8</c:v>
                </c:pt>
                <c:pt idx="173">
                  <c:v>83.2</c:v>
                </c:pt>
                <c:pt idx="174">
                  <c:v>82.5</c:v>
                </c:pt>
                <c:pt idx="175">
                  <c:v>80.900000000000006</c:v>
                </c:pt>
                <c:pt idx="176">
                  <c:v>80.7</c:v>
                </c:pt>
                <c:pt idx="177">
                  <c:v>78.7</c:v>
                </c:pt>
                <c:pt idx="178">
                  <c:v>78.5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76.3</c:v>
                </c:pt>
                <c:pt idx="182">
                  <c:v>74.3</c:v>
                </c:pt>
                <c:pt idx="183">
                  <c:v>73.900000000000006</c:v>
                </c:pt>
                <c:pt idx="184">
                  <c:v>72.7</c:v>
                </c:pt>
                <c:pt idx="185">
                  <c:v>71.8</c:v>
                </c:pt>
                <c:pt idx="186">
                  <c:v>70.8</c:v>
                </c:pt>
                <c:pt idx="187">
                  <c:v>70.3</c:v>
                </c:pt>
                <c:pt idx="188">
                  <c:v>68.7</c:v>
                </c:pt>
                <c:pt idx="189">
                  <c:v>68.7</c:v>
                </c:pt>
                <c:pt idx="190">
                  <c:v>66.8</c:v>
                </c:pt>
                <c:pt idx="191">
                  <c:v>65.900000000000006</c:v>
                </c:pt>
                <c:pt idx="192">
                  <c:v>65.400000000000006</c:v>
                </c:pt>
                <c:pt idx="193">
                  <c:v>64.099999999999994</c:v>
                </c:pt>
                <c:pt idx="194">
                  <c:v>63.2</c:v>
                </c:pt>
                <c:pt idx="195">
                  <c:v>62.8</c:v>
                </c:pt>
                <c:pt idx="196">
                  <c:v>61</c:v>
                </c:pt>
                <c:pt idx="197">
                  <c:v>60.6</c:v>
                </c:pt>
                <c:pt idx="198">
                  <c:v>59.2</c:v>
                </c:pt>
                <c:pt idx="199">
                  <c:v>58.8</c:v>
                </c:pt>
                <c:pt idx="200">
                  <c:v>57.4</c:v>
                </c:pt>
                <c:pt idx="201">
                  <c:v>57</c:v>
                </c:pt>
                <c:pt idx="202">
                  <c:v>55</c:v>
                </c:pt>
                <c:pt idx="203">
                  <c:v>55.2</c:v>
                </c:pt>
                <c:pt idx="204">
                  <c:v>53.9</c:v>
                </c:pt>
                <c:pt idx="205">
                  <c:v>52.5</c:v>
                </c:pt>
                <c:pt idx="206">
                  <c:v>51.7</c:v>
                </c:pt>
                <c:pt idx="207">
                  <c:v>51.2</c:v>
                </c:pt>
                <c:pt idx="208">
                  <c:v>49.2</c:v>
                </c:pt>
                <c:pt idx="209">
                  <c:v>49.7</c:v>
                </c:pt>
                <c:pt idx="210">
                  <c:v>47.4</c:v>
                </c:pt>
                <c:pt idx="211">
                  <c:v>47.4</c:v>
                </c:pt>
                <c:pt idx="212">
                  <c:v>45.7</c:v>
                </c:pt>
                <c:pt idx="213">
                  <c:v>45.7</c:v>
                </c:pt>
                <c:pt idx="214">
                  <c:v>43.9</c:v>
                </c:pt>
                <c:pt idx="215">
                  <c:v>43.2</c:v>
                </c:pt>
                <c:pt idx="216">
                  <c:v>42.4</c:v>
                </c:pt>
                <c:pt idx="217">
                  <c:v>41.5</c:v>
                </c:pt>
                <c:pt idx="218">
                  <c:v>39.9</c:v>
                </c:pt>
                <c:pt idx="219">
                  <c:v>39</c:v>
                </c:pt>
                <c:pt idx="220">
                  <c:v>38.799999999999997</c:v>
                </c:pt>
                <c:pt idx="221">
                  <c:v>37.299999999999997</c:v>
                </c:pt>
                <c:pt idx="222">
                  <c:v>37</c:v>
                </c:pt>
                <c:pt idx="223">
                  <c:v>35.5</c:v>
                </c:pt>
                <c:pt idx="224">
                  <c:v>34.1</c:v>
                </c:pt>
                <c:pt idx="225">
                  <c:v>34.200000000000003</c:v>
                </c:pt>
                <c:pt idx="226">
                  <c:v>31.9</c:v>
                </c:pt>
                <c:pt idx="227">
                  <c:v>32.200000000000003</c:v>
                </c:pt>
                <c:pt idx="228">
                  <c:v>30.4</c:v>
                </c:pt>
                <c:pt idx="229">
                  <c:v>29.5</c:v>
                </c:pt>
                <c:pt idx="230">
                  <c:v>29.3</c:v>
                </c:pt>
                <c:pt idx="231">
                  <c:v>27.1</c:v>
                </c:pt>
                <c:pt idx="232">
                  <c:v>27</c:v>
                </c:pt>
                <c:pt idx="233">
                  <c:v>25.7</c:v>
                </c:pt>
                <c:pt idx="234">
                  <c:v>25.1</c:v>
                </c:pt>
                <c:pt idx="235">
                  <c:v>24</c:v>
                </c:pt>
                <c:pt idx="236">
                  <c:v>22.8</c:v>
                </c:pt>
                <c:pt idx="237">
                  <c:v>21.7</c:v>
                </c:pt>
                <c:pt idx="238">
                  <c:v>21.3</c:v>
                </c:pt>
                <c:pt idx="239">
                  <c:v>19.7</c:v>
                </c:pt>
                <c:pt idx="240">
                  <c:v>18.399999999999999</c:v>
                </c:pt>
                <c:pt idx="241">
                  <c:v>17.100000000000001</c:v>
                </c:pt>
                <c:pt idx="242">
                  <c:v>16.600000000000001</c:v>
                </c:pt>
                <c:pt idx="243">
                  <c:v>15.5</c:v>
                </c:pt>
                <c:pt idx="244">
                  <c:v>14.9</c:v>
                </c:pt>
                <c:pt idx="245">
                  <c:v>13.7</c:v>
                </c:pt>
                <c:pt idx="246">
                  <c:v>12.6</c:v>
                </c:pt>
                <c:pt idx="247">
                  <c:v>12.2</c:v>
                </c:pt>
                <c:pt idx="248">
                  <c:v>10</c:v>
                </c:pt>
                <c:pt idx="249">
                  <c:v>10</c:v>
                </c:pt>
                <c:pt idx="250">
                  <c:v>8.9</c:v>
                </c:pt>
                <c:pt idx="251">
                  <c:v>7.8</c:v>
                </c:pt>
                <c:pt idx="252">
                  <c:v>7.3</c:v>
                </c:pt>
                <c:pt idx="253">
                  <c:v>5.3</c:v>
                </c:pt>
                <c:pt idx="254">
                  <c:v>3.5</c:v>
                </c:pt>
                <c:pt idx="255">
                  <c:v>2.4</c:v>
                </c:pt>
                <c:pt idx="256">
                  <c:v>0.4</c:v>
                </c:pt>
                <c:pt idx="257">
                  <c:v>0.4</c:v>
                </c:pt>
                <c:pt idx="258">
                  <c:v>0.4</c:v>
                </c:pt>
                <c:pt idx="259">
                  <c:v>0.4</c:v>
                </c:pt>
                <c:pt idx="260">
                  <c:v>0.4</c:v>
                </c:pt>
                <c:pt idx="261">
                  <c:v>0.4</c:v>
                </c:pt>
                <c:pt idx="262">
                  <c:v>0.4</c:v>
                </c:pt>
                <c:pt idx="263">
                  <c:v>0.4</c:v>
                </c:pt>
                <c:pt idx="264">
                  <c:v>0.4</c:v>
                </c:pt>
                <c:pt idx="265">
                  <c:v>0.4</c:v>
                </c:pt>
                <c:pt idx="266">
                  <c:v>0.4</c:v>
                </c:pt>
                <c:pt idx="267">
                  <c:v>0.4</c:v>
                </c:pt>
                <c:pt idx="268">
                  <c:v>0.4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0.2</c:v>
                </c:pt>
                <c:pt idx="290">
                  <c:v>0.4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4C-E84E-B256-2BEC1BA04603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361</c:v>
                </c:pt>
                <c:pt idx="43">
                  <c:v>346</c:v>
                </c:pt>
                <c:pt idx="44">
                  <c:v>362</c:v>
                </c:pt>
                <c:pt idx="45">
                  <c:v>341</c:v>
                </c:pt>
                <c:pt idx="46">
                  <c:v>375</c:v>
                </c:pt>
                <c:pt idx="47">
                  <c:v>375</c:v>
                </c:pt>
                <c:pt idx="48">
                  <c:v>439</c:v>
                </c:pt>
                <c:pt idx="49">
                  <c:v>388</c:v>
                </c:pt>
                <c:pt idx="50">
                  <c:v>373</c:v>
                </c:pt>
                <c:pt idx="51">
                  <c:v>388</c:v>
                </c:pt>
                <c:pt idx="52">
                  <c:v>413</c:v>
                </c:pt>
                <c:pt idx="53">
                  <c:v>373</c:v>
                </c:pt>
                <c:pt idx="54">
                  <c:v>339</c:v>
                </c:pt>
                <c:pt idx="55">
                  <c:v>439</c:v>
                </c:pt>
                <c:pt idx="56">
                  <c:v>344</c:v>
                </c:pt>
                <c:pt idx="57">
                  <c:v>336</c:v>
                </c:pt>
                <c:pt idx="58">
                  <c:v>427</c:v>
                </c:pt>
                <c:pt idx="59">
                  <c:v>399</c:v>
                </c:pt>
                <c:pt idx="60">
                  <c:v>375</c:v>
                </c:pt>
                <c:pt idx="61">
                  <c:v>403</c:v>
                </c:pt>
                <c:pt idx="62">
                  <c:v>319</c:v>
                </c:pt>
                <c:pt idx="63">
                  <c:v>391</c:v>
                </c:pt>
                <c:pt idx="64">
                  <c:v>339</c:v>
                </c:pt>
                <c:pt idx="65">
                  <c:v>359</c:v>
                </c:pt>
                <c:pt idx="66">
                  <c:v>391</c:v>
                </c:pt>
                <c:pt idx="67">
                  <c:v>461</c:v>
                </c:pt>
                <c:pt idx="68">
                  <c:v>434</c:v>
                </c:pt>
                <c:pt idx="69">
                  <c:v>441</c:v>
                </c:pt>
                <c:pt idx="70">
                  <c:v>441</c:v>
                </c:pt>
                <c:pt idx="71">
                  <c:v>297</c:v>
                </c:pt>
                <c:pt idx="72">
                  <c:v>487</c:v>
                </c:pt>
                <c:pt idx="73">
                  <c:v>398</c:v>
                </c:pt>
                <c:pt idx="74">
                  <c:v>511</c:v>
                </c:pt>
                <c:pt idx="75">
                  <c:v>508</c:v>
                </c:pt>
                <c:pt idx="76">
                  <c:v>522</c:v>
                </c:pt>
                <c:pt idx="77">
                  <c:v>477</c:v>
                </c:pt>
                <c:pt idx="78">
                  <c:v>561</c:v>
                </c:pt>
                <c:pt idx="79">
                  <c:v>468</c:v>
                </c:pt>
                <c:pt idx="80">
                  <c:v>409</c:v>
                </c:pt>
                <c:pt idx="81">
                  <c:v>419</c:v>
                </c:pt>
                <c:pt idx="82">
                  <c:v>385</c:v>
                </c:pt>
                <c:pt idx="83">
                  <c:v>330</c:v>
                </c:pt>
                <c:pt idx="84">
                  <c:v>607</c:v>
                </c:pt>
                <c:pt idx="85">
                  <c:v>486</c:v>
                </c:pt>
                <c:pt idx="86">
                  <c:v>365</c:v>
                </c:pt>
                <c:pt idx="87">
                  <c:v>395</c:v>
                </c:pt>
                <c:pt idx="88">
                  <c:v>382</c:v>
                </c:pt>
                <c:pt idx="89">
                  <c:v>527</c:v>
                </c:pt>
                <c:pt idx="90">
                  <c:v>486</c:v>
                </c:pt>
                <c:pt idx="91">
                  <c:v>447</c:v>
                </c:pt>
                <c:pt idx="92">
                  <c:v>357</c:v>
                </c:pt>
                <c:pt idx="93">
                  <c:v>484</c:v>
                </c:pt>
                <c:pt idx="94">
                  <c:v>506</c:v>
                </c:pt>
                <c:pt idx="95">
                  <c:v>477</c:v>
                </c:pt>
                <c:pt idx="96">
                  <c:v>529</c:v>
                </c:pt>
                <c:pt idx="97">
                  <c:v>373</c:v>
                </c:pt>
                <c:pt idx="98">
                  <c:v>525</c:v>
                </c:pt>
                <c:pt idx="99">
                  <c:v>536</c:v>
                </c:pt>
                <c:pt idx="100">
                  <c:v>524</c:v>
                </c:pt>
                <c:pt idx="101">
                  <c:v>689</c:v>
                </c:pt>
                <c:pt idx="102">
                  <c:v>423</c:v>
                </c:pt>
                <c:pt idx="103">
                  <c:v>683</c:v>
                </c:pt>
                <c:pt idx="104">
                  <c:v>573</c:v>
                </c:pt>
                <c:pt idx="105">
                  <c:v>571</c:v>
                </c:pt>
                <c:pt idx="106">
                  <c:v>514</c:v>
                </c:pt>
                <c:pt idx="107">
                  <c:v>609</c:v>
                </c:pt>
                <c:pt idx="108">
                  <c:v>507</c:v>
                </c:pt>
                <c:pt idx="109">
                  <c:v>699</c:v>
                </c:pt>
                <c:pt idx="110">
                  <c:v>752</c:v>
                </c:pt>
                <c:pt idx="111">
                  <c:v>604</c:v>
                </c:pt>
                <c:pt idx="112">
                  <c:v>352</c:v>
                </c:pt>
                <c:pt idx="113">
                  <c:v>749</c:v>
                </c:pt>
                <c:pt idx="114">
                  <c:v>628</c:v>
                </c:pt>
                <c:pt idx="115">
                  <c:v>1033</c:v>
                </c:pt>
                <c:pt idx="116">
                  <c:v>561</c:v>
                </c:pt>
                <c:pt idx="117">
                  <c:v>544</c:v>
                </c:pt>
                <c:pt idx="118">
                  <c:v>668</c:v>
                </c:pt>
                <c:pt idx="119">
                  <c:v>716</c:v>
                </c:pt>
                <c:pt idx="120">
                  <c:v>891</c:v>
                </c:pt>
                <c:pt idx="121">
                  <c:v>836</c:v>
                </c:pt>
                <c:pt idx="122">
                  <c:v>872</c:v>
                </c:pt>
                <c:pt idx="123">
                  <c:v>656</c:v>
                </c:pt>
                <c:pt idx="124">
                  <c:v>755</c:v>
                </c:pt>
                <c:pt idx="125">
                  <c:v>718</c:v>
                </c:pt>
                <c:pt idx="126">
                  <c:v>668</c:v>
                </c:pt>
                <c:pt idx="127">
                  <c:v>569</c:v>
                </c:pt>
                <c:pt idx="128">
                  <c:v>939</c:v>
                </c:pt>
                <c:pt idx="129">
                  <c:v>1255</c:v>
                </c:pt>
                <c:pt idx="130">
                  <c:v>434</c:v>
                </c:pt>
                <c:pt idx="131">
                  <c:v>905</c:v>
                </c:pt>
                <c:pt idx="132">
                  <c:v>905</c:v>
                </c:pt>
                <c:pt idx="133">
                  <c:v>681</c:v>
                </c:pt>
                <c:pt idx="134">
                  <c:v>1166</c:v>
                </c:pt>
                <c:pt idx="135">
                  <c:v>1325</c:v>
                </c:pt>
                <c:pt idx="136">
                  <c:v>723</c:v>
                </c:pt>
                <c:pt idx="137">
                  <c:v>924</c:v>
                </c:pt>
                <c:pt idx="138">
                  <c:v>1073</c:v>
                </c:pt>
                <c:pt idx="139">
                  <c:v>-999</c:v>
                </c:pt>
                <c:pt idx="140">
                  <c:v>649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1057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769</c:v>
                </c:pt>
                <c:pt idx="161">
                  <c:v>1356</c:v>
                </c:pt>
                <c:pt idx="162">
                  <c:v>921</c:v>
                </c:pt>
                <c:pt idx="163">
                  <c:v>510</c:v>
                </c:pt>
                <c:pt idx="164">
                  <c:v>-999</c:v>
                </c:pt>
                <c:pt idx="165">
                  <c:v>-999</c:v>
                </c:pt>
                <c:pt idx="166">
                  <c:v>698</c:v>
                </c:pt>
                <c:pt idx="167">
                  <c:v>695</c:v>
                </c:pt>
                <c:pt idx="168">
                  <c:v>636</c:v>
                </c:pt>
                <c:pt idx="169">
                  <c:v>578</c:v>
                </c:pt>
                <c:pt idx="170">
                  <c:v>747</c:v>
                </c:pt>
                <c:pt idx="171">
                  <c:v>781</c:v>
                </c:pt>
                <c:pt idx="172">
                  <c:v>991</c:v>
                </c:pt>
                <c:pt idx="173">
                  <c:v>1326</c:v>
                </c:pt>
                <c:pt idx="174">
                  <c:v>687</c:v>
                </c:pt>
                <c:pt idx="175">
                  <c:v>506</c:v>
                </c:pt>
                <c:pt idx="176">
                  <c:v>813</c:v>
                </c:pt>
                <c:pt idx="177">
                  <c:v>752</c:v>
                </c:pt>
                <c:pt idx="178">
                  <c:v>846</c:v>
                </c:pt>
                <c:pt idx="179">
                  <c:v>563</c:v>
                </c:pt>
                <c:pt idx="180">
                  <c:v>869</c:v>
                </c:pt>
                <c:pt idx="181">
                  <c:v>545</c:v>
                </c:pt>
                <c:pt idx="182">
                  <c:v>517</c:v>
                </c:pt>
                <c:pt idx="183">
                  <c:v>598</c:v>
                </c:pt>
                <c:pt idx="184">
                  <c:v>491</c:v>
                </c:pt>
                <c:pt idx="185">
                  <c:v>619</c:v>
                </c:pt>
                <c:pt idx="186">
                  <c:v>670</c:v>
                </c:pt>
                <c:pt idx="187">
                  <c:v>596</c:v>
                </c:pt>
                <c:pt idx="188">
                  <c:v>496</c:v>
                </c:pt>
                <c:pt idx="189">
                  <c:v>729</c:v>
                </c:pt>
                <c:pt idx="190">
                  <c:v>647</c:v>
                </c:pt>
                <c:pt idx="191">
                  <c:v>951</c:v>
                </c:pt>
                <c:pt idx="192">
                  <c:v>339</c:v>
                </c:pt>
                <c:pt idx="193">
                  <c:v>611</c:v>
                </c:pt>
                <c:pt idx="194">
                  <c:v>518</c:v>
                </c:pt>
                <c:pt idx="195">
                  <c:v>515</c:v>
                </c:pt>
                <c:pt idx="196">
                  <c:v>576</c:v>
                </c:pt>
                <c:pt idx="197">
                  <c:v>524</c:v>
                </c:pt>
                <c:pt idx="198">
                  <c:v>671</c:v>
                </c:pt>
                <c:pt idx="199">
                  <c:v>561</c:v>
                </c:pt>
                <c:pt idx="200">
                  <c:v>328</c:v>
                </c:pt>
                <c:pt idx="201">
                  <c:v>507</c:v>
                </c:pt>
                <c:pt idx="202">
                  <c:v>602</c:v>
                </c:pt>
                <c:pt idx="203">
                  <c:v>427</c:v>
                </c:pt>
                <c:pt idx="204">
                  <c:v>623</c:v>
                </c:pt>
                <c:pt idx="205">
                  <c:v>390</c:v>
                </c:pt>
                <c:pt idx="206">
                  <c:v>362</c:v>
                </c:pt>
                <c:pt idx="207">
                  <c:v>570</c:v>
                </c:pt>
                <c:pt idx="208">
                  <c:v>486</c:v>
                </c:pt>
                <c:pt idx="209">
                  <c:v>431</c:v>
                </c:pt>
                <c:pt idx="210">
                  <c:v>472</c:v>
                </c:pt>
                <c:pt idx="211">
                  <c:v>417</c:v>
                </c:pt>
                <c:pt idx="212">
                  <c:v>518</c:v>
                </c:pt>
                <c:pt idx="213">
                  <c:v>460</c:v>
                </c:pt>
                <c:pt idx="214">
                  <c:v>379</c:v>
                </c:pt>
                <c:pt idx="215">
                  <c:v>454</c:v>
                </c:pt>
                <c:pt idx="216">
                  <c:v>405</c:v>
                </c:pt>
                <c:pt idx="217">
                  <c:v>440</c:v>
                </c:pt>
                <c:pt idx="218">
                  <c:v>364</c:v>
                </c:pt>
                <c:pt idx="219">
                  <c:v>394</c:v>
                </c:pt>
                <c:pt idx="220">
                  <c:v>511</c:v>
                </c:pt>
                <c:pt idx="221">
                  <c:v>423</c:v>
                </c:pt>
                <c:pt idx="222">
                  <c:v>419</c:v>
                </c:pt>
                <c:pt idx="223">
                  <c:v>410</c:v>
                </c:pt>
                <c:pt idx="224">
                  <c:v>418</c:v>
                </c:pt>
                <c:pt idx="225">
                  <c:v>526</c:v>
                </c:pt>
                <c:pt idx="226">
                  <c:v>388</c:v>
                </c:pt>
                <c:pt idx="227">
                  <c:v>456</c:v>
                </c:pt>
                <c:pt idx="228">
                  <c:v>421</c:v>
                </c:pt>
                <c:pt idx="229">
                  <c:v>299</c:v>
                </c:pt>
                <c:pt idx="230">
                  <c:v>424</c:v>
                </c:pt>
                <c:pt idx="231">
                  <c:v>441</c:v>
                </c:pt>
                <c:pt idx="232">
                  <c:v>361</c:v>
                </c:pt>
                <c:pt idx="233">
                  <c:v>497</c:v>
                </c:pt>
                <c:pt idx="234">
                  <c:v>430</c:v>
                </c:pt>
                <c:pt idx="235">
                  <c:v>389</c:v>
                </c:pt>
                <c:pt idx="236">
                  <c:v>274</c:v>
                </c:pt>
                <c:pt idx="237">
                  <c:v>414</c:v>
                </c:pt>
                <c:pt idx="238">
                  <c:v>354</c:v>
                </c:pt>
                <c:pt idx="239">
                  <c:v>382</c:v>
                </c:pt>
                <c:pt idx="240">
                  <c:v>371</c:v>
                </c:pt>
                <c:pt idx="241">
                  <c:v>470</c:v>
                </c:pt>
                <c:pt idx="242">
                  <c:v>339</c:v>
                </c:pt>
                <c:pt idx="243">
                  <c:v>463</c:v>
                </c:pt>
                <c:pt idx="244">
                  <c:v>426</c:v>
                </c:pt>
                <c:pt idx="245">
                  <c:v>450</c:v>
                </c:pt>
                <c:pt idx="246">
                  <c:v>428</c:v>
                </c:pt>
                <c:pt idx="247">
                  <c:v>355</c:v>
                </c:pt>
                <c:pt idx="248">
                  <c:v>429</c:v>
                </c:pt>
                <c:pt idx="249">
                  <c:v>483</c:v>
                </c:pt>
                <c:pt idx="250">
                  <c:v>405</c:v>
                </c:pt>
                <c:pt idx="251">
                  <c:v>584</c:v>
                </c:pt>
                <c:pt idx="252">
                  <c:v>349</c:v>
                </c:pt>
                <c:pt idx="253">
                  <c:v>342</c:v>
                </c:pt>
                <c:pt idx="254">
                  <c:v>382</c:v>
                </c:pt>
                <c:pt idx="255">
                  <c:v>426</c:v>
                </c:pt>
                <c:pt idx="256">
                  <c:v>540</c:v>
                </c:pt>
                <c:pt idx="257">
                  <c:v>870</c:v>
                </c:pt>
                <c:pt idx="258">
                  <c:v>920</c:v>
                </c:pt>
                <c:pt idx="259">
                  <c:v>1145</c:v>
                </c:pt>
                <c:pt idx="260">
                  <c:v>502</c:v>
                </c:pt>
                <c:pt idx="261">
                  <c:v>840</c:v>
                </c:pt>
                <c:pt idx="262">
                  <c:v>518</c:v>
                </c:pt>
                <c:pt idx="263">
                  <c:v>812</c:v>
                </c:pt>
                <c:pt idx="264">
                  <c:v>1325</c:v>
                </c:pt>
                <c:pt idx="265">
                  <c:v>821</c:v>
                </c:pt>
                <c:pt idx="266">
                  <c:v>1198</c:v>
                </c:pt>
                <c:pt idx="267">
                  <c:v>1089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739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</c:v>
                </c:pt>
                <c:pt idx="43">
                  <c:v>1.5</c:v>
                </c:pt>
                <c:pt idx="44">
                  <c:v>2.2000000000000002</c:v>
                </c:pt>
                <c:pt idx="45">
                  <c:v>2.7</c:v>
                </c:pt>
                <c:pt idx="46">
                  <c:v>3.1</c:v>
                </c:pt>
                <c:pt idx="47">
                  <c:v>3.5</c:v>
                </c:pt>
                <c:pt idx="48">
                  <c:v>3.3</c:v>
                </c:pt>
                <c:pt idx="49">
                  <c:v>4</c:v>
                </c:pt>
                <c:pt idx="50">
                  <c:v>5.5</c:v>
                </c:pt>
                <c:pt idx="51">
                  <c:v>6.2</c:v>
                </c:pt>
                <c:pt idx="52">
                  <c:v>7.5</c:v>
                </c:pt>
                <c:pt idx="53">
                  <c:v>8.4</c:v>
                </c:pt>
                <c:pt idx="54">
                  <c:v>9.6999999999999993</c:v>
                </c:pt>
                <c:pt idx="55">
                  <c:v>9.8000000000000007</c:v>
                </c:pt>
                <c:pt idx="56">
                  <c:v>11.3</c:v>
                </c:pt>
                <c:pt idx="57">
                  <c:v>12.6</c:v>
                </c:pt>
                <c:pt idx="58">
                  <c:v>13.5</c:v>
                </c:pt>
                <c:pt idx="59">
                  <c:v>13.8</c:v>
                </c:pt>
                <c:pt idx="60">
                  <c:v>15.5</c:v>
                </c:pt>
                <c:pt idx="61">
                  <c:v>16</c:v>
                </c:pt>
                <c:pt idx="62">
                  <c:v>18</c:v>
                </c:pt>
                <c:pt idx="63">
                  <c:v>17.7</c:v>
                </c:pt>
                <c:pt idx="64">
                  <c:v>19.3</c:v>
                </c:pt>
                <c:pt idx="65">
                  <c:v>20.2</c:v>
                </c:pt>
                <c:pt idx="66">
                  <c:v>21.5</c:v>
                </c:pt>
                <c:pt idx="67">
                  <c:v>21.9</c:v>
                </c:pt>
                <c:pt idx="68">
                  <c:v>23.9</c:v>
                </c:pt>
                <c:pt idx="69">
                  <c:v>24</c:v>
                </c:pt>
                <c:pt idx="70">
                  <c:v>25.1</c:v>
                </c:pt>
                <c:pt idx="71">
                  <c:v>26.6</c:v>
                </c:pt>
                <c:pt idx="72">
                  <c:v>27.5</c:v>
                </c:pt>
                <c:pt idx="73">
                  <c:v>28.6</c:v>
                </c:pt>
                <c:pt idx="74">
                  <c:v>29.3</c:v>
                </c:pt>
                <c:pt idx="75">
                  <c:v>31.1</c:v>
                </c:pt>
                <c:pt idx="76">
                  <c:v>31.1</c:v>
                </c:pt>
                <c:pt idx="77">
                  <c:v>33</c:v>
                </c:pt>
                <c:pt idx="78">
                  <c:v>33.1</c:v>
                </c:pt>
                <c:pt idx="79">
                  <c:v>35.299999999999997</c:v>
                </c:pt>
                <c:pt idx="80">
                  <c:v>35.700000000000003</c:v>
                </c:pt>
                <c:pt idx="81">
                  <c:v>36.799999999999997</c:v>
                </c:pt>
                <c:pt idx="82">
                  <c:v>37.700000000000003</c:v>
                </c:pt>
                <c:pt idx="83">
                  <c:v>39.299999999999997</c:v>
                </c:pt>
                <c:pt idx="84">
                  <c:v>39.5</c:v>
                </c:pt>
                <c:pt idx="85">
                  <c:v>41.7</c:v>
                </c:pt>
                <c:pt idx="86">
                  <c:v>41.3</c:v>
                </c:pt>
                <c:pt idx="87">
                  <c:v>43.5</c:v>
                </c:pt>
                <c:pt idx="88">
                  <c:v>43.5</c:v>
                </c:pt>
                <c:pt idx="89">
                  <c:v>45.2</c:v>
                </c:pt>
                <c:pt idx="90">
                  <c:v>46.1</c:v>
                </c:pt>
                <c:pt idx="91">
                  <c:v>47</c:v>
                </c:pt>
                <c:pt idx="92">
                  <c:v>48.4</c:v>
                </c:pt>
                <c:pt idx="93">
                  <c:v>49.2</c:v>
                </c:pt>
                <c:pt idx="94">
                  <c:v>50.4</c:v>
                </c:pt>
                <c:pt idx="95">
                  <c:v>50.8</c:v>
                </c:pt>
                <c:pt idx="96">
                  <c:v>53</c:v>
                </c:pt>
                <c:pt idx="97">
                  <c:v>52.5</c:v>
                </c:pt>
                <c:pt idx="98">
                  <c:v>54.6</c:v>
                </c:pt>
                <c:pt idx="99">
                  <c:v>55.4</c:v>
                </c:pt>
                <c:pt idx="100">
                  <c:v>56.3</c:v>
                </c:pt>
                <c:pt idx="101">
                  <c:v>57.2</c:v>
                </c:pt>
                <c:pt idx="102">
                  <c:v>59</c:v>
                </c:pt>
                <c:pt idx="103">
                  <c:v>59</c:v>
                </c:pt>
                <c:pt idx="104">
                  <c:v>60.6</c:v>
                </c:pt>
                <c:pt idx="105">
                  <c:v>61.2</c:v>
                </c:pt>
                <c:pt idx="106">
                  <c:v>62.8</c:v>
                </c:pt>
                <c:pt idx="107">
                  <c:v>63.4</c:v>
                </c:pt>
                <c:pt idx="108">
                  <c:v>65</c:v>
                </c:pt>
                <c:pt idx="109">
                  <c:v>64.8</c:v>
                </c:pt>
                <c:pt idx="110">
                  <c:v>67.2</c:v>
                </c:pt>
                <c:pt idx="111">
                  <c:v>67.2</c:v>
                </c:pt>
                <c:pt idx="112">
                  <c:v>69.400000000000006</c:v>
                </c:pt>
                <c:pt idx="113">
                  <c:v>69</c:v>
                </c:pt>
                <c:pt idx="114">
                  <c:v>70.8</c:v>
                </c:pt>
                <c:pt idx="115">
                  <c:v>71.8</c:v>
                </c:pt>
                <c:pt idx="116">
                  <c:v>72.5</c:v>
                </c:pt>
                <c:pt idx="117">
                  <c:v>74.099999999999994</c:v>
                </c:pt>
                <c:pt idx="118">
                  <c:v>74.5</c:v>
                </c:pt>
                <c:pt idx="119">
                  <c:v>75.900000000000006</c:v>
                </c:pt>
                <c:pt idx="120">
                  <c:v>77</c:v>
                </c:pt>
                <c:pt idx="121">
                  <c:v>77.2</c:v>
                </c:pt>
                <c:pt idx="122">
                  <c:v>79.400000000000006</c:v>
                </c:pt>
                <c:pt idx="123">
                  <c:v>79.400000000000006</c:v>
                </c:pt>
                <c:pt idx="124">
                  <c:v>81.2</c:v>
                </c:pt>
                <c:pt idx="125">
                  <c:v>81</c:v>
                </c:pt>
                <c:pt idx="126">
                  <c:v>83.8</c:v>
                </c:pt>
                <c:pt idx="127">
                  <c:v>82.7</c:v>
                </c:pt>
                <c:pt idx="128">
                  <c:v>85.6</c:v>
                </c:pt>
                <c:pt idx="129">
                  <c:v>85.6</c:v>
                </c:pt>
                <c:pt idx="130">
                  <c:v>86.3</c:v>
                </c:pt>
                <c:pt idx="131">
                  <c:v>88.1</c:v>
                </c:pt>
                <c:pt idx="132">
                  <c:v>88.7</c:v>
                </c:pt>
                <c:pt idx="133">
                  <c:v>89.6</c:v>
                </c:pt>
                <c:pt idx="134">
                  <c:v>91.1</c:v>
                </c:pt>
                <c:pt idx="135">
                  <c:v>91.1</c:v>
                </c:pt>
                <c:pt idx="136">
                  <c:v>94</c:v>
                </c:pt>
                <c:pt idx="137">
                  <c:v>93.1</c:v>
                </c:pt>
                <c:pt idx="138">
                  <c:v>94.3</c:v>
                </c:pt>
                <c:pt idx="139">
                  <c:v>96.2</c:v>
                </c:pt>
                <c:pt idx="140">
                  <c:v>96.7</c:v>
                </c:pt>
                <c:pt idx="141">
                  <c:v>97.8</c:v>
                </c:pt>
                <c:pt idx="142">
                  <c:v>98.7</c:v>
                </c:pt>
                <c:pt idx="143">
                  <c:v>100</c:v>
                </c:pt>
                <c:pt idx="144">
                  <c:v>100.9</c:v>
                </c:pt>
                <c:pt idx="145">
                  <c:v>101.1</c:v>
                </c:pt>
                <c:pt idx="146">
                  <c:v>103.3</c:v>
                </c:pt>
                <c:pt idx="147">
                  <c:v>103.6</c:v>
                </c:pt>
                <c:pt idx="148">
                  <c:v>105.1</c:v>
                </c:pt>
                <c:pt idx="149">
                  <c:v>104.5</c:v>
                </c:pt>
                <c:pt idx="150">
                  <c:v>104.5</c:v>
                </c:pt>
                <c:pt idx="151">
                  <c:v>102.9</c:v>
                </c:pt>
                <c:pt idx="152">
                  <c:v>102.5</c:v>
                </c:pt>
                <c:pt idx="153">
                  <c:v>101.6</c:v>
                </c:pt>
                <c:pt idx="154">
                  <c:v>101.4</c:v>
                </c:pt>
                <c:pt idx="155">
                  <c:v>99.1</c:v>
                </c:pt>
                <c:pt idx="156">
                  <c:v>100</c:v>
                </c:pt>
                <c:pt idx="157">
                  <c:v>97.6</c:v>
                </c:pt>
                <c:pt idx="158">
                  <c:v>96.7</c:v>
                </c:pt>
                <c:pt idx="159">
                  <c:v>96.5</c:v>
                </c:pt>
                <c:pt idx="160">
                  <c:v>95.3</c:v>
                </c:pt>
                <c:pt idx="161">
                  <c:v>94.5</c:v>
                </c:pt>
                <c:pt idx="162">
                  <c:v>93.2</c:v>
                </c:pt>
                <c:pt idx="163">
                  <c:v>92.7</c:v>
                </c:pt>
                <c:pt idx="164">
                  <c:v>91.2</c:v>
                </c:pt>
                <c:pt idx="165">
                  <c:v>90.9</c:v>
                </c:pt>
                <c:pt idx="166">
                  <c:v>89.6</c:v>
                </c:pt>
                <c:pt idx="167">
                  <c:v>88.5</c:v>
                </c:pt>
                <c:pt idx="168">
                  <c:v>88.1</c:v>
                </c:pt>
                <c:pt idx="169">
                  <c:v>87.1</c:v>
                </c:pt>
                <c:pt idx="170">
                  <c:v>86</c:v>
                </c:pt>
                <c:pt idx="171">
                  <c:v>85.2</c:v>
                </c:pt>
                <c:pt idx="172">
                  <c:v>83.8</c:v>
                </c:pt>
                <c:pt idx="173">
                  <c:v>83.2</c:v>
                </c:pt>
                <c:pt idx="174">
                  <c:v>82.5</c:v>
                </c:pt>
                <c:pt idx="175">
                  <c:v>80.900000000000006</c:v>
                </c:pt>
                <c:pt idx="176">
                  <c:v>80.7</c:v>
                </c:pt>
                <c:pt idx="177">
                  <c:v>78.7</c:v>
                </c:pt>
                <c:pt idx="178">
                  <c:v>78.5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76.3</c:v>
                </c:pt>
                <c:pt idx="182">
                  <c:v>74.3</c:v>
                </c:pt>
                <c:pt idx="183">
                  <c:v>73.900000000000006</c:v>
                </c:pt>
                <c:pt idx="184">
                  <c:v>72.7</c:v>
                </c:pt>
                <c:pt idx="185">
                  <c:v>71.8</c:v>
                </c:pt>
                <c:pt idx="186">
                  <c:v>70.8</c:v>
                </c:pt>
                <c:pt idx="187">
                  <c:v>70.3</c:v>
                </c:pt>
                <c:pt idx="188">
                  <c:v>68.7</c:v>
                </c:pt>
                <c:pt idx="189">
                  <c:v>68.7</c:v>
                </c:pt>
                <c:pt idx="190">
                  <c:v>66.8</c:v>
                </c:pt>
                <c:pt idx="191">
                  <c:v>65.900000000000006</c:v>
                </c:pt>
                <c:pt idx="192">
                  <c:v>65.400000000000006</c:v>
                </c:pt>
                <c:pt idx="193">
                  <c:v>64.099999999999994</c:v>
                </c:pt>
                <c:pt idx="194">
                  <c:v>63.2</c:v>
                </c:pt>
                <c:pt idx="195">
                  <c:v>62.8</c:v>
                </c:pt>
                <c:pt idx="196">
                  <c:v>61</c:v>
                </c:pt>
                <c:pt idx="197">
                  <c:v>60.6</c:v>
                </c:pt>
                <c:pt idx="198">
                  <c:v>59.2</c:v>
                </c:pt>
                <c:pt idx="199">
                  <c:v>58.8</c:v>
                </c:pt>
                <c:pt idx="200">
                  <c:v>57.4</c:v>
                </c:pt>
                <c:pt idx="201">
                  <c:v>57</c:v>
                </c:pt>
                <c:pt idx="202">
                  <c:v>55</c:v>
                </c:pt>
                <c:pt idx="203">
                  <c:v>55.2</c:v>
                </c:pt>
                <c:pt idx="204">
                  <c:v>53.9</c:v>
                </c:pt>
                <c:pt idx="205">
                  <c:v>52.5</c:v>
                </c:pt>
                <c:pt idx="206">
                  <c:v>51.7</c:v>
                </c:pt>
                <c:pt idx="207">
                  <c:v>51.2</c:v>
                </c:pt>
                <c:pt idx="208">
                  <c:v>49.2</c:v>
                </c:pt>
                <c:pt idx="209">
                  <c:v>49.7</c:v>
                </c:pt>
                <c:pt idx="210">
                  <c:v>47.4</c:v>
                </c:pt>
                <c:pt idx="211">
                  <c:v>47.4</c:v>
                </c:pt>
                <c:pt idx="212">
                  <c:v>45.7</c:v>
                </c:pt>
                <c:pt idx="213">
                  <c:v>45.7</c:v>
                </c:pt>
                <c:pt idx="214">
                  <c:v>43.9</c:v>
                </c:pt>
                <c:pt idx="215">
                  <c:v>43.2</c:v>
                </c:pt>
                <c:pt idx="216">
                  <c:v>42.4</c:v>
                </c:pt>
                <c:pt idx="217">
                  <c:v>41.5</c:v>
                </c:pt>
                <c:pt idx="218">
                  <c:v>39.9</c:v>
                </c:pt>
                <c:pt idx="219">
                  <c:v>39</c:v>
                </c:pt>
                <c:pt idx="220">
                  <c:v>38.799999999999997</c:v>
                </c:pt>
                <c:pt idx="221">
                  <c:v>37.299999999999997</c:v>
                </c:pt>
                <c:pt idx="222">
                  <c:v>37</c:v>
                </c:pt>
                <c:pt idx="223">
                  <c:v>35.5</c:v>
                </c:pt>
                <c:pt idx="224">
                  <c:v>34.1</c:v>
                </c:pt>
                <c:pt idx="225">
                  <c:v>34.200000000000003</c:v>
                </c:pt>
                <c:pt idx="226">
                  <c:v>31.9</c:v>
                </c:pt>
                <c:pt idx="227">
                  <c:v>32.200000000000003</c:v>
                </c:pt>
                <c:pt idx="228">
                  <c:v>30.4</c:v>
                </c:pt>
                <c:pt idx="229">
                  <c:v>29.5</c:v>
                </c:pt>
                <c:pt idx="230">
                  <c:v>29.3</c:v>
                </c:pt>
                <c:pt idx="231">
                  <c:v>27.1</c:v>
                </c:pt>
                <c:pt idx="232">
                  <c:v>27</c:v>
                </c:pt>
                <c:pt idx="233">
                  <c:v>25.7</c:v>
                </c:pt>
                <c:pt idx="234">
                  <c:v>25.1</c:v>
                </c:pt>
                <c:pt idx="235">
                  <c:v>24</c:v>
                </c:pt>
                <c:pt idx="236">
                  <c:v>22.8</c:v>
                </c:pt>
                <c:pt idx="237">
                  <c:v>21.7</c:v>
                </c:pt>
                <c:pt idx="238">
                  <c:v>21.3</c:v>
                </c:pt>
                <c:pt idx="239">
                  <c:v>19.7</c:v>
                </c:pt>
                <c:pt idx="240">
                  <c:v>18.399999999999999</c:v>
                </c:pt>
                <c:pt idx="241">
                  <c:v>17.100000000000001</c:v>
                </c:pt>
                <c:pt idx="242">
                  <c:v>16.600000000000001</c:v>
                </c:pt>
                <c:pt idx="243">
                  <c:v>15.5</c:v>
                </c:pt>
                <c:pt idx="244">
                  <c:v>14.9</c:v>
                </c:pt>
                <c:pt idx="245">
                  <c:v>13.7</c:v>
                </c:pt>
                <c:pt idx="246">
                  <c:v>12.6</c:v>
                </c:pt>
                <c:pt idx="247">
                  <c:v>12.2</c:v>
                </c:pt>
                <c:pt idx="248">
                  <c:v>10</c:v>
                </c:pt>
                <c:pt idx="249">
                  <c:v>10</c:v>
                </c:pt>
                <c:pt idx="250">
                  <c:v>8.9</c:v>
                </c:pt>
                <c:pt idx="251">
                  <c:v>7.8</c:v>
                </c:pt>
                <c:pt idx="252">
                  <c:v>7.3</c:v>
                </c:pt>
                <c:pt idx="253">
                  <c:v>5.3</c:v>
                </c:pt>
                <c:pt idx="254">
                  <c:v>3.5</c:v>
                </c:pt>
                <c:pt idx="255">
                  <c:v>2.4</c:v>
                </c:pt>
                <c:pt idx="256">
                  <c:v>0.4</c:v>
                </c:pt>
                <c:pt idx="257">
                  <c:v>0.4</c:v>
                </c:pt>
                <c:pt idx="258">
                  <c:v>0.4</c:v>
                </c:pt>
                <c:pt idx="259">
                  <c:v>0.4</c:v>
                </c:pt>
                <c:pt idx="260">
                  <c:v>0.4</c:v>
                </c:pt>
                <c:pt idx="261">
                  <c:v>0.4</c:v>
                </c:pt>
                <c:pt idx="262">
                  <c:v>0.4</c:v>
                </c:pt>
                <c:pt idx="263">
                  <c:v>0.4</c:v>
                </c:pt>
                <c:pt idx="264">
                  <c:v>0.4</c:v>
                </c:pt>
                <c:pt idx="265">
                  <c:v>0.4</c:v>
                </c:pt>
                <c:pt idx="266">
                  <c:v>0.4</c:v>
                </c:pt>
                <c:pt idx="267">
                  <c:v>0.4</c:v>
                </c:pt>
                <c:pt idx="268">
                  <c:v>0.4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0.2</c:v>
                </c:pt>
                <c:pt idx="290">
                  <c:v>0.4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4C-E84E-B256-2BEC1BA04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404224"/>
        <c:axId val="1"/>
      </c:scatterChart>
      <c:valAx>
        <c:axId val="408404224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4042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-2.1459604128993277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-999</c:v>
                </c:pt>
                <c:pt idx="140">
                  <c:v>1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1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-999</c:v>
                </c:pt>
                <c:pt idx="165">
                  <c:v>-999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-0.64188466323675952</c:v>
                </c:pt>
                <c:pt idx="257">
                  <c:v>-0.42055469361759013</c:v>
                </c:pt>
                <c:pt idx="258">
                  <c:v>-0.23908359403577661</c:v>
                </c:pt>
                <c:pt idx="259">
                  <c:v>-0.36092488408333429</c:v>
                </c:pt>
                <c:pt idx="260">
                  <c:v>-0.40061072567862677</c:v>
                </c:pt>
                <c:pt idx="261">
                  <c:v>-0.37467901470919585</c:v>
                </c:pt>
                <c:pt idx="262">
                  <c:v>-0.60832391151947796</c:v>
                </c:pt>
                <c:pt idx="263">
                  <c:v>-0.55630136258811125</c:v>
                </c:pt>
                <c:pt idx="264">
                  <c:v>-0.1111723136978184</c:v>
                </c:pt>
                <c:pt idx="265">
                  <c:v>-0.1604535427368684</c:v>
                </c:pt>
                <c:pt idx="266">
                  <c:v>-0.1656398721110961</c:v>
                </c:pt>
                <c:pt idx="267">
                  <c:v>-0.2926839876894799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-0.50013942509287501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</c:v>
                </c:pt>
                <c:pt idx="43">
                  <c:v>1.5</c:v>
                </c:pt>
                <c:pt idx="44">
                  <c:v>2.2000000000000002</c:v>
                </c:pt>
                <c:pt idx="45">
                  <c:v>2.7</c:v>
                </c:pt>
                <c:pt idx="46">
                  <c:v>3.1</c:v>
                </c:pt>
                <c:pt idx="47">
                  <c:v>3.5</c:v>
                </c:pt>
                <c:pt idx="48">
                  <c:v>3.3</c:v>
                </c:pt>
                <c:pt idx="49">
                  <c:v>4</c:v>
                </c:pt>
                <c:pt idx="50">
                  <c:v>5.5</c:v>
                </c:pt>
                <c:pt idx="51">
                  <c:v>6.2</c:v>
                </c:pt>
                <c:pt idx="52">
                  <c:v>7.5</c:v>
                </c:pt>
                <c:pt idx="53">
                  <c:v>8.4</c:v>
                </c:pt>
                <c:pt idx="54">
                  <c:v>9.6999999999999993</c:v>
                </c:pt>
                <c:pt idx="55">
                  <c:v>9.8000000000000007</c:v>
                </c:pt>
                <c:pt idx="56">
                  <c:v>11.3</c:v>
                </c:pt>
                <c:pt idx="57">
                  <c:v>12.6</c:v>
                </c:pt>
                <c:pt idx="58">
                  <c:v>13.5</c:v>
                </c:pt>
                <c:pt idx="59">
                  <c:v>13.8</c:v>
                </c:pt>
                <c:pt idx="60">
                  <c:v>15.5</c:v>
                </c:pt>
                <c:pt idx="61">
                  <c:v>16</c:v>
                </c:pt>
                <c:pt idx="62">
                  <c:v>18</c:v>
                </c:pt>
                <c:pt idx="63">
                  <c:v>17.7</c:v>
                </c:pt>
                <c:pt idx="64">
                  <c:v>19.3</c:v>
                </c:pt>
                <c:pt idx="65">
                  <c:v>20.2</c:v>
                </c:pt>
                <c:pt idx="66">
                  <c:v>21.5</c:v>
                </c:pt>
                <c:pt idx="67">
                  <c:v>21.9</c:v>
                </c:pt>
                <c:pt idx="68">
                  <c:v>23.9</c:v>
                </c:pt>
                <c:pt idx="69">
                  <c:v>24</c:v>
                </c:pt>
                <c:pt idx="70">
                  <c:v>25.1</c:v>
                </c:pt>
                <c:pt idx="71">
                  <c:v>26.6</c:v>
                </c:pt>
                <c:pt idx="72">
                  <c:v>27.5</c:v>
                </c:pt>
                <c:pt idx="73">
                  <c:v>28.6</c:v>
                </c:pt>
                <c:pt idx="74">
                  <c:v>29.3</c:v>
                </c:pt>
                <c:pt idx="75">
                  <c:v>31.1</c:v>
                </c:pt>
                <c:pt idx="76">
                  <c:v>31.1</c:v>
                </c:pt>
                <c:pt idx="77">
                  <c:v>33</c:v>
                </c:pt>
                <c:pt idx="78">
                  <c:v>33.1</c:v>
                </c:pt>
                <c:pt idx="79">
                  <c:v>35.299999999999997</c:v>
                </c:pt>
                <c:pt idx="80">
                  <c:v>35.700000000000003</c:v>
                </c:pt>
                <c:pt idx="81">
                  <c:v>36.799999999999997</c:v>
                </c:pt>
                <c:pt idx="82">
                  <c:v>37.700000000000003</c:v>
                </c:pt>
                <c:pt idx="83">
                  <c:v>39.299999999999997</c:v>
                </c:pt>
                <c:pt idx="84">
                  <c:v>39.5</c:v>
                </c:pt>
                <c:pt idx="85">
                  <c:v>41.7</c:v>
                </c:pt>
                <c:pt idx="86">
                  <c:v>41.3</c:v>
                </c:pt>
                <c:pt idx="87">
                  <c:v>43.5</c:v>
                </c:pt>
                <c:pt idx="88">
                  <c:v>43.5</c:v>
                </c:pt>
                <c:pt idx="89">
                  <c:v>45.2</c:v>
                </c:pt>
                <c:pt idx="90">
                  <c:v>46.1</c:v>
                </c:pt>
                <c:pt idx="91">
                  <c:v>47</c:v>
                </c:pt>
                <c:pt idx="92">
                  <c:v>48.4</c:v>
                </c:pt>
                <c:pt idx="93">
                  <c:v>49.2</c:v>
                </c:pt>
                <c:pt idx="94">
                  <c:v>50.4</c:v>
                </c:pt>
                <c:pt idx="95">
                  <c:v>50.8</c:v>
                </c:pt>
                <c:pt idx="96">
                  <c:v>53</c:v>
                </c:pt>
                <c:pt idx="97">
                  <c:v>52.5</c:v>
                </c:pt>
                <c:pt idx="98">
                  <c:v>54.6</c:v>
                </c:pt>
                <c:pt idx="99">
                  <c:v>55.4</c:v>
                </c:pt>
                <c:pt idx="100">
                  <c:v>56.3</c:v>
                </c:pt>
                <c:pt idx="101">
                  <c:v>57.2</c:v>
                </c:pt>
                <c:pt idx="102">
                  <c:v>59</c:v>
                </c:pt>
                <c:pt idx="103">
                  <c:v>59</c:v>
                </c:pt>
                <c:pt idx="104">
                  <c:v>60.6</c:v>
                </c:pt>
                <c:pt idx="105">
                  <c:v>61.2</c:v>
                </c:pt>
                <c:pt idx="106">
                  <c:v>62.8</c:v>
                </c:pt>
                <c:pt idx="107">
                  <c:v>63.4</c:v>
                </c:pt>
                <c:pt idx="108">
                  <c:v>65</c:v>
                </c:pt>
                <c:pt idx="109">
                  <c:v>64.8</c:v>
                </c:pt>
                <c:pt idx="110">
                  <c:v>67.2</c:v>
                </c:pt>
                <c:pt idx="111">
                  <c:v>67.2</c:v>
                </c:pt>
                <c:pt idx="112">
                  <c:v>69.400000000000006</c:v>
                </c:pt>
                <c:pt idx="113">
                  <c:v>69</c:v>
                </c:pt>
                <c:pt idx="114">
                  <c:v>70.8</c:v>
                </c:pt>
                <c:pt idx="115">
                  <c:v>71.8</c:v>
                </c:pt>
                <c:pt idx="116">
                  <c:v>72.5</c:v>
                </c:pt>
                <c:pt idx="117">
                  <c:v>74.099999999999994</c:v>
                </c:pt>
                <c:pt idx="118">
                  <c:v>74.5</c:v>
                </c:pt>
                <c:pt idx="119">
                  <c:v>75.900000000000006</c:v>
                </c:pt>
                <c:pt idx="120">
                  <c:v>77</c:v>
                </c:pt>
                <c:pt idx="121">
                  <c:v>77.2</c:v>
                </c:pt>
                <c:pt idx="122">
                  <c:v>79.400000000000006</c:v>
                </c:pt>
                <c:pt idx="123">
                  <c:v>79.400000000000006</c:v>
                </c:pt>
                <c:pt idx="124">
                  <c:v>81.2</c:v>
                </c:pt>
                <c:pt idx="125">
                  <c:v>81</c:v>
                </c:pt>
                <c:pt idx="126">
                  <c:v>83.8</c:v>
                </c:pt>
                <c:pt idx="127">
                  <c:v>82.7</c:v>
                </c:pt>
                <c:pt idx="128">
                  <c:v>85.6</c:v>
                </c:pt>
                <c:pt idx="129">
                  <c:v>85.6</c:v>
                </c:pt>
                <c:pt idx="130">
                  <c:v>86.3</c:v>
                </c:pt>
                <c:pt idx="131">
                  <c:v>88.1</c:v>
                </c:pt>
                <c:pt idx="132">
                  <c:v>88.7</c:v>
                </c:pt>
                <c:pt idx="133">
                  <c:v>89.6</c:v>
                </c:pt>
                <c:pt idx="134">
                  <c:v>91.1</c:v>
                </c:pt>
                <c:pt idx="135">
                  <c:v>91.1</c:v>
                </c:pt>
                <c:pt idx="136">
                  <c:v>94</c:v>
                </c:pt>
                <c:pt idx="137">
                  <c:v>93.1</c:v>
                </c:pt>
                <c:pt idx="138">
                  <c:v>94.3</c:v>
                </c:pt>
                <c:pt idx="139">
                  <c:v>96.2</c:v>
                </c:pt>
                <c:pt idx="140">
                  <c:v>96.7</c:v>
                </c:pt>
                <c:pt idx="141">
                  <c:v>97.8</c:v>
                </c:pt>
                <c:pt idx="142">
                  <c:v>98.7</c:v>
                </c:pt>
                <c:pt idx="143">
                  <c:v>100</c:v>
                </c:pt>
                <c:pt idx="144">
                  <c:v>100.9</c:v>
                </c:pt>
                <c:pt idx="145">
                  <c:v>101.1</c:v>
                </c:pt>
                <c:pt idx="146">
                  <c:v>103.3</c:v>
                </c:pt>
                <c:pt idx="147">
                  <c:v>103.6</c:v>
                </c:pt>
                <c:pt idx="148">
                  <c:v>105.1</c:v>
                </c:pt>
                <c:pt idx="149">
                  <c:v>104.5</c:v>
                </c:pt>
                <c:pt idx="150">
                  <c:v>104.5</c:v>
                </c:pt>
                <c:pt idx="151">
                  <c:v>102.9</c:v>
                </c:pt>
                <c:pt idx="152">
                  <c:v>102.5</c:v>
                </c:pt>
                <c:pt idx="153">
                  <c:v>101.6</c:v>
                </c:pt>
                <c:pt idx="154">
                  <c:v>101.4</c:v>
                </c:pt>
                <c:pt idx="155">
                  <c:v>99.1</c:v>
                </c:pt>
                <c:pt idx="156">
                  <c:v>100</c:v>
                </c:pt>
                <c:pt idx="157">
                  <c:v>97.6</c:v>
                </c:pt>
                <c:pt idx="158">
                  <c:v>96.7</c:v>
                </c:pt>
                <c:pt idx="159">
                  <c:v>96.5</c:v>
                </c:pt>
                <c:pt idx="160">
                  <c:v>95.3</c:v>
                </c:pt>
                <c:pt idx="161">
                  <c:v>94.5</c:v>
                </c:pt>
                <c:pt idx="162">
                  <c:v>93.2</c:v>
                </c:pt>
                <c:pt idx="163">
                  <c:v>92.7</c:v>
                </c:pt>
                <c:pt idx="164">
                  <c:v>91.2</c:v>
                </c:pt>
                <c:pt idx="165">
                  <c:v>90.9</c:v>
                </c:pt>
                <c:pt idx="166">
                  <c:v>89.6</c:v>
                </c:pt>
                <c:pt idx="167">
                  <c:v>88.5</c:v>
                </c:pt>
                <c:pt idx="168">
                  <c:v>88.1</c:v>
                </c:pt>
                <c:pt idx="169">
                  <c:v>87.1</c:v>
                </c:pt>
                <c:pt idx="170">
                  <c:v>86</c:v>
                </c:pt>
                <c:pt idx="171">
                  <c:v>85.2</c:v>
                </c:pt>
                <c:pt idx="172">
                  <c:v>83.8</c:v>
                </c:pt>
                <c:pt idx="173">
                  <c:v>83.2</c:v>
                </c:pt>
                <c:pt idx="174">
                  <c:v>82.5</c:v>
                </c:pt>
                <c:pt idx="175">
                  <c:v>80.900000000000006</c:v>
                </c:pt>
                <c:pt idx="176">
                  <c:v>80.7</c:v>
                </c:pt>
                <c:pt idx="177">
                  <c:v>78.7</c:v>
                </c:pt>
                <c:pt idx="178">
                  <c:v>78.5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76.3</c:v>
                </c:pt>
                <c:pt idx="182">
                  <c:v>74.3</c:v>
                </c:pt>
                <c:pt idx="183">
                  <c:v>73.900000000000006</c:v>
                </c:pt>
                <c:pt idx="184">
                  <c:v>72.7</c:v>
                </c:pt>
                <c:pt idx="185">
                  <c:v>71.8</c:v>
                </c:pt>
                <c:pt idx="186">
                  <c:v>70.8</c:v>
                </c:pt>
                <c:pt idx="187">
                  <c:v>70.3</c:v>
                </c:pt>
                <c:pt idx="188">
                  <c:v>68.7</c:v>
                </c:pt>
                <c:pt idx="189">
                  <c:v>68.7</c:v>
                </c:pt>
                <c:pt idx="190">
                  <c:v>66.8</c:v>
                </c:pt>
                <c:pt idx="191">
                  <c:v>65.900000000000006</c:v>
                </c:pt>
                <c:pt idx="192">
                  <c:v>65.400000000000006</c:v>
                </c:pt>
                <c:pt idx="193">
                  <c:v>64.099999999999994</c:v>
                </c:pt>
                <c:pt idx="194">
                  <c:v>63.2</c:v>
                </c:pt>
                <c:pt idx="195">
                  <c:v>62.8</c:v>
                </c:pt>
                <c:pt idx="196">
                  <c:v>61</c:v>
                </c:pt>
                <c:pt idx="197">
                  <c:v>60.6</c:v>
                </c:pt>
                <c:pt idx="198">
                  <c:v>59.2</c:v>
                </c:pt>
                <c:pt idx="199">
                  <c:v>58.8</c:v>
                </c:pt>
                <c:pt idx="200">
                  <c:v>57.4</c:v>
                </c:pt>
                <c:pt idx="201">
                  <c:v>57</c:v>
                </c:pt>
                <c:pt idx="202">
                  <c:v>55</c:v>
                </c:pt>
                <c:pt idx="203">
                  <c:v>55.2</c:v>
                </c:pt>
                <c:pt idx="204">
                  <c:v>53.9</c:v>
                </c:pt>
                <c:pt idx="205">
                  <c:v>52.5</c:v>
                </c:pt>
                <c:pt idx="206">
                  <c:v>51.7</c:v>
                </c:pt>
                <c:pt idx="207">
                  <c:v>51.2</c:v>
                </c:pt>
                <c:pt idx="208">
                  <c:v>49.2</c:v>
                </c:pt>
                <c:pt idx="209">
                  <c:v>49.7</c:v>
                </c:pt>
                <c:pt idx="210">
                  <c:v>47.4</c:v>
                </c:pt>
                <c:pt idx="211">
                  <c:v>47.4</c:v>
                </c:pt>
                <c:pt idx="212">
                  <c:v>45.7</c:v>
                </c:pt>
                <c:pt idx="213">
                  <c:v>45.7</c:v>
                </c:pt>
                <c:pt idx="214">
                  <c:v>43.9</c:v>
                </c:pt>
                <c:pt idx="215">
                  <c:v>43.2</c:v>
                </c:pt>
                <c:pt idx="216">
                  <c:v>42.4</c:v>
                </c:pt>
                <c:pt idx="217">
                  <c:v>41.5</c:v>
                </c:pt>
                <c:pt idx="218">
                  <c:v>39.9</c:v>
                </c:pt>
                <c:pt idx="219">
                  <c:v>39</c:v>
                </c:pt>
                <c:pt idx="220">
                  <c:v>38.799999999999997</c:v>
                </c:pt>
                <c:pt idx="221">
                  <c:v>37.299999999999997</c:v>
                </c:pt>
                <c:pt idx="222">
                  <c:v>37</c:v>
                </c:pt>
                <c:pt idx="223">
                  <c:v>35.5</c:v>
                </c:pt>
                <c:pt idx="224">
                  <c:v>34.1</c:v>
                </c:pt>
                <c:pt idx="225">
                  <c:v>34.200000000000003</c:v>
                </c:pt>
                <c:pt idx="226">
                  <c:v>31.9</c:v>
                </c:pt>
                <c:pt idx="227">
                  <c:v>32.200000000000003</c:v>
                </c:pt>
                <c:pt idx="228">
                  <c:v>30.4</c:v>
                </c:pt>
                <c:pt idx="229">
                  <c:v>29.5</c:v>
                </c:pt>
                <c:pt idx="230">
                  <c:v>29.3</c:v>
                </c:pt>
                <c:pt idx="231">
                  <c:v>27.1</c:v>
                </c:pt>
                <c:pt idx="232">
                  <c:v>27</c:v>
                </c:pt>
                <c:pt idx="233">
                  <c:v>25.7</c:v>
                </c:pt>
                <c:pt idx="234">
                  <c:v>25.1</c:v>
                </c:pt>
                <c:pt idx="235">
                  <c:v>24</c:v>
                </c:pt>
                <c:pt idx="236">
                  <c:v>22.8</c:v>
                </c:pt>
                <c:pt idx="237">
                  <c:v>21.7</c:v>
                </c:pt>
                <c:pt idx="238">
                  <c:v>21.3</c:v>
                </c:pt>
                <c:pt idx="239">
                  <c:v>19.7</c:v>
                </c:pt>
                <c:pt idx="240">
                  <c:v>18.399999999999999</c:v>
                </c:pt>
                <c:pt idx="241">
                  <c:v>17.100000000000001</c:v>
                </c:pt>
                <c:pt idx="242">
                  <c:v>16.600000000000001</c:v>
                </c:pt>
                <c:pt idx="243">
                  <c:v>15.5</c:v>
                </c:pt>
                <c:pt idx="244">
                  <c:v>14.9</c:v>
                </c:pt>
                <c:pt idx="245">
                  <c:v>13.7</c:v>
                </c:pt>
                <c:pt idx="246">
                  <c:v>12.6</c:v>
                </c:pt>
                <c:pt idx="247">
                  <c:v>12.2</c:v>
                </c:pt>
                <c:pt idx="248">
                  <c:v>10</c:v>
                </c:pt>
                <c:pt idx="249">
                  <c:v>10</c:v>
                </c:pt>
                <c:pt idx="250">
                  <c:v>8.9</c:v>
                </c:pt>
                <c:pt idx="251">
                  <c:v>7.8</c:v>
                </c:pt>
                <c:pt idx="252">
                  <c:v>7.3</c:v>
                </c:pt>
                <c:pt idx="253">
                  <c:v>5.3</c:v>
                </c:pt>
                <c:pt idx="254">
                  <c:v>3.5</c:v>
                </c:pt>
                <c:pt idx="255">
                  <c:v>2.4</c:v>
                </c:pt>
                <c:pt idx="256">
                  <c:v>0.4</c:v>
                </c:pt>
                <c:pt idx="257">
                  <c:v>0.4</c:v>
                </c:pt>
                <c:pt idx="258">
                  <c:v>0.4</c:v>
                </c:pt>
                <c:pt idx="259">
                  <c:v>0.4</c:v>
                </c:pt>
                <c:pt idx="260">
                  <c:v>0.4</c:v>
                </c:pt>
                <c:pt idx="261">
                  <c:v>0.4</c:v>
                </c:pt>
                <c:pt idx="262">
                  <c:v>0.4</c:v>
                </c:pt>
                <c:pt idx="263">
                  <c:v>0.4</c:v>
                </c:pt>
                <c:pt idx="264">
                  <c:v>0.4</c:v>
                </c:pt>
                <c:pt idx="265">
                  <c:v>0.4</c:v>
                </c:pt>
                <c:pt idx="266">
                  <c:v>0.4</c:v>
                </c:pt>
                <c:pt idx="267">
                  <c:v>0.4</c:v>
                </c:pt>
                <c:pt idx="268">
                  <c:v>0.4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0.2</c:v>
                </c:pt>
                <c:pt idx="290">
                  <c:v>0.4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D8-204B-BDF7-0D9DE86C8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739104"/>
        <c:axId val="1"/>
      </c:scatterChart>
      <c:valAx>
        <c:axId val="40873910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87391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777" name="グラフ 1">
          <a:extLst>
            <a:ext uri="{FF2B5EF4-FFF2-40B4-BE49-F238E27FC236}">
              <a16:creationId xmlns:a16="http://schemas.microsoft.com/office/drawing/2014/main" id="{7B2A63D8-9A24-39C9-3D62-07748492A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778" name="グラフ 2">
          <a:extLst>
            <a:ext uri="{FF2B5EF4-FFF2-40B4-BE49-F238E27FC236}">
              <a16:creationId xmlns:a16="http://schemas.microsoft.com/office/drawing/2014/main" id="{A5150122-C4C5-47E8-A4C6-581838A97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779" name="グラフ 3">
          <a:extLst>
            <a:ext uri="{FF2B5EF4-FFF2-40B4-BE49-F238E27FC236}">
              <a16:creationId xmlns:a16="http://schemas.microsoft.com/office/drawing/2014/main" id="{3DFF89E6-4B7F-1315-D487-10E967006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780" name="グラフ 4">
          <a:extLst>
            <a:ext uri="{FF2B5EF4-FFF2-40B4-BE49-F238E27FC236}">
              <a16:creationId xmlns:a16="http://schemas.microsoft.com/office/drawing/2014/main" id="{14AD7EA8-ADC2-96FB-3E8C-AECFD8A45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781" name="グラフ 5">
          <a:extLst>
            <a:ext uri="{FF2B5EF4-FFF2-40B4-BE49-F238E27FC236}">
              <a16:creationId xmlns:a16="http://schemas.microsoft.com/office/drawing/2014/main" id="{6178BBFE-8A4A-6A68-158D-5CE3DA4C1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782" name="グラフ 6">
          <a:extLst>
            <a:ext uri="{FF2B5EF4-FFF2-40B4-BE49-F238E27FC236}">
              <a16:creationId xmlns:a16="http://schemas.microsoft.com/office/drawing/2014/main" id="{55C6B017-9D93-B919-E65B-4EA1392A8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783" name="グラフ 7">
          <a:extLst>
            <a:ext uri="{FF2B5EF4-FFF2-40B4-BE49-F238E27FC236}">
              <a16:creationId xmlns:a16="http://schemas.microsoft.com/office/drawing/2014/main" id="{09C4E4ED-6D86-9CA1-4F5F-8DE34C7E9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784" name="グラフ 8">
          <a:extLst>
            <a:ext uri="{FF2B5EF4-FFF2-40B4-BE49-F238E27FC236}">
              <a16:creationId xmlns:a16="http://schemas.microsoft.com/office/drawing/2014/main" id="{E14CC864-021C-4234-92B9-581A44EB6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10"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I9" sqref="I9"/>
      <selection pane="topRight" activeCell="AI9" sqref="AI9"/>
      <selection pane="bottomLeft" activeCell="F171" sqref="F171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40724</v>
      </c>
    </row>
    <row r="2" spans="1:34">
      <c r="A2" s="22" t="s">
        <v>98</v>
      </c>
      <c r="B2" s="31">
        <v>0.66348379629629628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103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0.41449999999999998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3.8483796296296294E-2</v>
      </c>
      <c r="C13" s="15">
        <f>Raw!C13</f>
        <v>0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5.8859000000000002E-2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7.8309000000000004E-2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3.8541666666666669E-2</v>
      </c>
      <c r="C14" s="15">
        <f>Raw!C14</f>
        <v>0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0.13898199999999999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3.588E-3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3.858796296296297E-2</v>
      </c>
      <c r="C15" s="15">
        <f>Raw!C15</f>
        <v>0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6.3378000000000004E-2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6.726E-2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3.8645833333333331E-2</v>
      </c>
      <c r="C16" s="15">
        <f>Raw!C16</f>
        <v>0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4.0940000000000004E-3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4.1227E-2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3.8703703703703705E-2</v>
      </c>
      <c r="C17" s="15">
        <f>Raw!C17</f>
        <v>0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0.15154799999999999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1.2096000000000001E-2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3.876157407407408E-2</v>
      </c>
      <c r="C18" s="15">
        <f>Raw!C18</f>
        <v>0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1.3424999999999999E-2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4.9979999999999998E-3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3.8807870370370375E-2</v>
      </c>
      <c r="C19" s="15">
        <f>Raw!C19</f>
        <v>0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1.7791999999999999E-2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2.8615000000000002E-2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3.8865740740740742E-2</v>
      </c>
      <c r="C20" s="15">
        <f>Raw!C20</f>
        <v>0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2.8813999999999999E-2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1.7866E-2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3.892361111111111E-2</v>
      </c>
      <c r="C21" s="15">
        <f>Raw!C21</f>
        <v>0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1.6506E-2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0.105973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3.8981481481481485E-2</v>
      </c>
      <c r="C22" s="15">
        <f>Raw!C22</f>
        <v>0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3.6442000000000002E-2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5.9824000000000002E-2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3.9027777777777779E-2</v>
      </c>
      <c r="C23" s="15">
        <f>Raw!C23</f>
        <v>0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9.4094999999999998E-2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7.0066000000000003E-2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3.9085648148148147E-2</v>
      </c>
      <c r="C24" s="15">
        <f>Raw!C24</f>
        <v>0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5.6267999999999999E-2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2.1451000000000001E-2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3.9143518518518515E-2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0.15428800000000001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5.4266000000000002E-2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3.920138888888889E-2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5.2053000000000002E-2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2.117E-3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3.9247685185185184E-2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2.4870000000000001E-3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6.9890999999999995E-2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3.9305555555555559E-2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2.7810999999999999E-2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1.8719E-2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3.936342592592592E-2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6.4385999999999999E-2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4.9412999999999999E-2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3.9409722222222221E-2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3.3068E-2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6.9870000000000002E-3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3.9467592592592596E-2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4.8273999999999997E-2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6.3540000000000003E-3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3.9525462962962964E-2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0.129246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3.313E-3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3.9583333333333331E-2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4.2199999999999998E-3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5.9257999999999998E-2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3.9629629629629633E-2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6.7645999999999998E-2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3.0154E-2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3.9687500000000001E-2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1.4885000000000001E-2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9.0545E-2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3.9745370370370368E-2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2.1589000000000001E-2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1.0155000000000001E-2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3.9803240740740743E-2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1.3415E-2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2.0781999999999998E-2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3.9849537037037037E-2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1.9303000000000001E-2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1.1975E-2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3.9907407407407412E-2</v>
      </c>
      <c r="C39" s="15">
        <f>Raw!C39</f>
        <v>0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8.0783999999999995E-2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5.5920999999999998E-2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3.9965277777777773E-2</v>
      </c>
      <c r="C40" s="15">
        <f>Raw!C40</f>
        <v>0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3.8455999999999997E-2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1.6681000000000001E-2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4.0023148148148148E-2</v>
      </c>
      <c r="C41" s="15">
        <f>Raw!C41</f>
        <v>0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2.7399999999999998E-3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4.9026E-2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4.0069444444444442E-2</v>
      </c>
      <c r="C42" s="15">
        <f>Raw!C42</f>
        <v>0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4.7479999999999996E-3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8.5419999999999992E-3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4.0127314814814817E-2</v>
      </c>
      <c r="C43" s="15">
        <f>Raw!C43</f>
        <v>0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2.4069999999999999E-3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4.2911999999999999E-2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4.0185185185185185E-2</v>
      </c>
      <c r="C44" s="15">
        <f>Raw!C44</f>
        <v>0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8.1279000000000004E-2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0.11154699999999999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4.0231481481481479E-2</v>
      </c>
      <c r="C45" s="15">
        <f>Raw!C45</f>
        <v>0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2.9807E-2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6.0102999999999997E-2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4.0289351851851847E-2</v>
      </c>
      <c r="C46" s="15">
        <f>Raw!C46</f>
        <v>0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3.7477999999999997E-2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6.0969000000000002E-2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4.0347222222222222E-2</v>
      </c>
      <c r="C47" s="15">
        <f>Raw!C47</f>
        <v>0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8.2209999999999991E-3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8.4695999999999994E-2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-6.0139799999999993E+20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4.040509259259259E-2</v>
      </c>
      <c r="C48" s="15">
        <f>Raw!C48</f>
        <v>0</v>
      </c>
      <c r="D48" s="15">
        <f>IF(C48&gt;0.5,Raw!D48*D$11,-999)</f>
        <v>-999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7.3350000000000004E-3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3.9008000000000001E-2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-6.0139799999999993E+20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4.0451388888888891E-2</v>
      </c>
      <c r="C49" s="15">
        <f>Raw!C49</f>
        <v>0</v>
      </c>
      <c r="D49" s="15">
        <f>IF(C49&gt;0.5,Raw!D49*D$11,-999)</f>
        <v>-999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3.4412999999999999E-2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1.6827999999999999E-2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-6.0139799999999993E+20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4.0509259259259259E-2</v>
      </c>
      <c r="C50" s="15">
        <f>Raw!C50</f>
        <v>0</v>
      </c>
      <c r="D50" s="15">
        <f>IF(C50&gt;0.5,Raw!D50*D$11,-999)</f>
        <v>-999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2.7767E-2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4.1308999999999998E-2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-6.0139799999999993E+20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4.0567129629629627E-2</v>
      </c>
      <c r="C51" s="15">
        <f>Raw!C51</f>
        <v>0</v>
      </c>
      <c r="D51" s="15">
        <f>IF(C51&gt;0.5,Raw!D51*D$11,-999)</f>
        <v>-999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4.3664000000000001E-2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2.0254999999999999E-2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-6.0139799999999993E+20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4.0613425925925928E-2</v>
      </c>
      <c r="C52" s="15">
        <f>Raw!C52</f>
        <v>0</v>
      </c>
      <c r="D52" s="15">
        <f>IF(C52&gt;0.5,Raw!D52*D$11,-999)</f>
        <v>-999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3.2358999999999999E-2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3.4261E-2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-6.0139799999999993E+20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4.0671296296296296E-2</v>
      </c>
      <c r="C53" s="15">
        <f>Raw!C53</f>
        <v>0</v>
      </c>
      <c r="D53" s="15">
        <f>IF(C53&gt;0.5,Raw!D53*D$11,-999)</f>
        <v>-999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2.0003E-2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9.3620000000000005E-3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-6.0139799999999993E+20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4.0729166666666664E-2</v>
      </c>
      <c r="C54" s="15">
        <f>Raw!C54</f>
        <v>0</v>
      </c>
      <c r="D54" s="15">
        <f>IF(C54&gt;0.5,Raw!D54*D$11,-999)</f>
        <v>-999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0.11702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7.5040000000000003E-3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-6.0139799999999993E+20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4.0787037037037038E-2</v>
      </c>
      <c r="C55" s="15">
        <f>Raw!C55</f>
        <v>0.2</v>
      </c>
      <c r="D55" s="15">
        <f>IF(C55&gt;0.5,Raw!D55*D$11,-999)</f>
        <v>-999</v>
      </c>
      <c r="E55" s="9">
        <f>IF(Raw!$G55&gt;$C$8,IF(Raw!$Q55&gt;$C$8,IF(Raw!$N55&gt;$C$9,IF(Raw!$N55&lt;$A$9,IF(Raw!$X55&gt;$C$9,IF(Raw!$X55&lt;$A$9,Raw!H55,-999),-999),-999),-999),-999),-999)</f>
        <v>0.79252699999999998</v>
      </c>
      <c r="F55" s="9">
        <f>IF(Raw!$G55&gt;$C$8,IF(Raw!$Q55&gt;$C$8,IF(Raw!$N55&gt;$C$9,IF(Raw!$N55&lt;$A$9,IF(Raw!$X55&gt;$C$9,IF(Raw!$X55&lt;$A$9,Raw!I55,-999),-999),-999),-999),-999),-999)</f>
        <v>1.1867749999999999</v>
      </c>
      <c r="G55" s="9">
        <f>Raw!G55</f>
        <v>0.99156999999999995</v>
      </c>
      <c r="H55" s="9">
        <f>IF(Raw!$G55&gt;$C$8,IF(Raw!$Q55&gt;$C$8,IF(Raw!$N55&gt;$C$9,IF(Raw!$N55&lt;$A$9,IF(Raw!$X55&gt;$C$9,IF(Raw!$X55&lt;$A$9,Raw!L55,-999),-999),-999),-999),-999),-999)</f>
        <v>596</v>
      </c>
      <c r="I55" s="9">
        <f>IF(Raw!$G55&gt;$C$8,IF(Raw!$Q55&gt;$C$8,IF(Raw!$N55&gt;$C$9,IF(Raw!$N55&lt;$A$9,IF(Raw!$X55&gt;$C$9,IF(Raw!$X55&lt;$A$9,Raw!M55,-999),-999),-999),-999),-999),-999)</f>
        <v>0.15539700000000001</v>
      </c>
      <c r="J55" s="9">
        <f>IF(Raw!$G55&gt;$C$8,IF(Raw!$Q55&gt;$C$8,IF(Raw!$N55&gt;$C$9,IF(Raw!$N55&lt;$A$9,IF(Raw!$X55&gt;$C$9,IF(Raw!$X55&lt;$A$9,Raw!N55,-999),-999),-999),-999),-999),-999)</f>
        <v>409</v>
      </c>
      <c r="K55" s="9">
        <f>IF(Raw!$G55&gt;$C$8,IF(Raw!$Q55&gt;$C$8,IF(Raw!$N55&gt;$C$9,IF(Raw!$N55&lt;$A$9,IF(Raw!$X55&gt;$C$9,IF(Raw!$X55&lt;$A$9,Raw!R55,-999),-999),-999),-999),-999),-999)</f>
        <v>0.81286099999999994</v>
      </c>
      <c r="L55" s="9">
        <f>IF(Raw!$G55&gt;$C$8,IF(Raw!$Q55&gt;$C$8,IF(Raw!$N55&gt;$C$9,IF(Raw!$N55&lt;$A$9,IF(Raw!$X55&gt;$C$9,IF(Raw!$X55&lt;$A$9,Raw!S55,-999),-999),-999),-999),-999),-999)</f>
        <v>1.220518</v>
      </c>
      <c r="M55" s="9">
        <f>Raw!Q55</f>
        <v>0.98826099999999995</v>
      </c>
      <c r="N55" s="9">
        <f>IF(Raw!$G55&gt;$C$8,IF(Raw!$Q55&gt;$C$8,IF(Raw!$N55&gt;$C$9,IF(Raw!$N55&lt;$A$9,IF(Raw!$X55&gt;$C$9,IF(Raw!$X55&lt;$A$9,Raw!V55,-999),-999),-999),-999),-999),-999)</f>
        <v>576.1</v>
      </c>
      <c r="O55" s="9">
        <f>IF(Raw!$G55&gt;$C$8,IF(Raw!$Q55&gt;$C$8,IF(Raw!$N55&gt;$C$9,IF(Raw!$N55&lt;$A$9,IF(Raw!$X55&gt;$C$9,IF(Raw!$X55&lt;$A$9,Raw!W55,-999),-999),-999),-999),-999),-999)</f>
        <v>0.18385199999999999</v>
      </c>
      <c r="P55" s="9">
        <f>IF(Raw!$G55&gt;$C$8,IF(Raw!$Q55&gt;$C$8,IF(Raw!$N55&gt;$C$9,IF(Raw!$N55&lt;$A$9,IF(Raw!$X55&gt;$C$9,IF(Raw!$X55&lt;$A$9,Raw!X55,-999),-999),-999),-999),-999),-999)</f>
        <v>361</v>
      </c>
      <c r="R55" s="9">
        <f t="shared" si="4"/>
        <v>0.39424799999999993</v>
      </c>
      <c r="S55" s="9">
        <f t="shared" si="5"/>
        <v>0.33220113332350276</v>
      </c>
      <c r="T55" s="9">
        <f t="shared" si="6"/>
        <v>0.40765700000000005</v>
      </c>
      <c r="U55" s="9">
        <f t="shared" si="7"/>
        <v>0.33400326746512549</v>
      </c>
      <c r="V55" s="15">
        <f t="shared" si="0"/>
        <v>0.50590471100000001</v>
      </c>
      <c r="X55" s="11">
        <f t="shared" si="8"/>
        <v>-6.0139799999999993E+20</v>
      </c>
      <c r="Y55" s="11">
        <f t="shared" si="9"/>
        <v>5.9599999999999999E-18</v>
      </c>
      <c r="Z55" s="11">
        <f t="shared" si="10"/>
        <v>4.0899999999999997E-4</v>
      </c>
      <c r="AA55" s="16">
        <f t="shared" si="11"/>
        <v>3.1459604128993273</v>
      </c>
      <c r="AB55" s="9">
        <f t="shared" si="1"/>
        <v>2.0953337840413013</v>
      </c>
      <c r="AC55" s="9">
        <f t="shared" si="2"/>
        <v>-2.1459604128993277</v>
      </c>
      <c r="AD55" s="15">
        <f t="shared" si="3"/>
        <v>-999</v>
      </c>
      <c r="AE55" s="3">
        <f t="shared" si="12"/>
        <v>717.58399999999983</v>
      </c>
      <c r="AF55" s="2">
        <f t="shared" si="13"/>
        <v>0.25</v>
      </c>
      <c r="AG55" s="9">
        <f t="shared" si="14"/>
        <v>-0.25666866476743105</v>
      </c>
      <c r="AH55" s="2">
        <f t="shared" si="15"/>
        <v>-12.420063111230721</v>
      </c>
    </row>
    <row r="56" spans="1:34">
      <c r="A56" s="1">
        <f>Raw!A56</f>
        <v>43</v>
      </c>
      <c r="B56" s="14">
        <f>Raw!B56</f>
        <v>4.0833333333333333E-2</v>
      </c>
      <c r="C56" s="15">
        <f>Raw!C56</f>
        <v>1.5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1.1239669999999999</v>
      </c>
      <c r="F56" s="9">
        <f>IF(Raw!$G56&gt;$C$8,IF(Raw!$Q56&gt;$C$8,IF(Raw!$N56&gt;$C$9,IF(Raw!$N56&lt;$A$9,IF(Raw!$X56&gt;$C$9,IF(Raw!$X56&lt;$A$9,Raw!I56,-999),-999),-999),-999),-999),-999)</f>
        <v>1.725155</v>
      </c>
      <c r="G56" s="9">
        <f>Raw!G56</f>
        <v>0.99464699999999995</v>
      </c>
      <c r="H56" s="9">
        <f>IF(Raw!$G56&gt;$C$8,IF(Raw!$Q56&gt;$C$8,IF(Raw!$N56&gt;$C$9,IF(Raw!$N56&lt;$A$9,IF(Raw!$X56&gt;$C$9,IF(Raw!$X56&lt;$A$9,Raw!L56,-999),-999),-999),-999),-999),-999)</f>
        <v>611.79999999999995</v>
      </c>
      <c r="I56" s="9">
        <f>IF(Raw!$G56&gt;$C$8,IF(Raw!$Q56&gt;$C$8,IF(Raw!$N56&gt;$C$9,IF(Raw!$N56&lt;$A$9,IF(Raw!$X56&gt;$C$9,IF(Raw!$X56&lt;$A$9,Raw!M56,-999),-999),-999),-999),-999),-999)</f>
        <v>0.19519900000000001</v>
      </c>
      <c r="J56" s="9">
        <f>IF(Raw!$G56&gt;$C$8,IF(Raw!$Q56&gt;$C$8,IF(Raw!$N56&gt;$C$9,IF(Raw!$N56&lt;$A$9,IF(Raw!$X56&gt;$C$9,IF(Raw!$X56&lt;$A$9,Raw!N56,-999),-999),-999),-999),-999),-999)</f>
        <v>530</v>
      </c>
      <c r="K56" s="9">
        <f>IF(Raw!$G56&gt;$C$8,IF(Raw!$Q56&gt;$C$8,IF(Raw!$N56&gt;$C$9,IF(Raw!$N56&lt;$A$9,IF(Raw!$X56&gt;$C$9,IF(Raw!$X56&lt;$A$9,Raw!R56,-999),-999),-999),-999),-999),-999)</f>
        <v>1.100177</v>
      </c>
      <c r="L56" s="9">
        <f>IF(Raw!$G56&gt;$C$8,IF(Raw!$Q56&gt;$C$8,IF(Raw!$N56&gt;$C$9,IF(Raw!$N56&lt;$A$9,IF(Raw!$X56&gt;$C$9,IF(Raw!$X56&lt;$A$9,Raw!S56,-999),-999),-999),-999),-999),-999)</f>
        <v>1.704356</v>
      </c>
      <c r="M56" s="9">
        <f>Raw!Q56</f>
        <v>0.99504499999999996</v>
      </c>
      <c r="N56" s="9">
        <f>IF(Raw!$G56&gt;$C$8,IF(Raw!$Q56&gt;$C$8,IF(Raw!$N56&gt;$C$9,IF(Raw!$N56&lt;$A$9,IF(Raw!$X56&gt;$C$9,IF(Raw!$X56&lt;$A$9,Raw!V56,-999),-999),-999),-999),-999),-999)</f>
        <v>579.9</v>
      </c>
      <c r="O56" s="9">
        <f>IF(Raw!$G56&gt;$C$8,IF(Raw!$Q56&gt;$C$8,IF(Raw!$N56&gt;$C$9,IF(Raw!$N56&lt;$A$9,IF(Raw!$X56&gt;$C$9,IF(Raw!$X56&lt;$A$9,Raw!W56,-999),-999),-999),-999),-999),-999)</f>
        <v>0.18479300000000001</v>
      </c>
      <c r="P56" s="9">
        <f>IF(Raw!$G56&gt;$C$8,IF(Raw!$Q56&gt;$C$8,IF(Raw!$N56&gt;$C$9,IF(Raw!$N56&lt;$A$9,IF(Raw!$X56&gt;$C$9,IF(Raw!$X56&lt;$A$9,Raw!X56,-999),-999),-999),-999),-999),-999)</f>
        <v>346</v>
      </c>
      <c r="R56" s="9">
        <f t="shared" si="4"/>
        <v>0.60118800000000006</v>
      </c>
      <c r="S56" s="9">
        <f t="shared" si="5"/>
        <v>0.34848346960128224</v>
      </c>
      <c r="T56" s="9">
        <f t="shared" si="6"/>
        <v>0.60417900000000002</v>
      </c>
      <c r="U56" s="9">
        <f t="shared" si="7"/>
        <v>0.35449108050196088</v>
      </c>
      <c r="V56" s="15">
        <f t="shared" si="0"/>
        <v>0.70645556199999993</v>
      </c>
      <c r="X56" s="11">
        <f t="shared" si="8"/>
        <v>0</v>
      </c>
      <c r="Y56" s="11">
        <f t="shared" si="9"/>
        <v>6.1179999999999993E-18</v>
      </c>
      <c r="Z56" s="11">
        <f t="shared" si="10"/>
        <v>5.2999999999999998E-4</v>
      </c>
      <c r="AA56" s="16">
        <f t="shared" si="11"/>
        <v>0</v>
      </c>
      <c r="AB56" s="9">
        <f t="shared" si="1"/>
        <v>1.100177</v>
      </c>
      <c r="AC56" s="9">
        <f t="shared" si="2"/>
        <v>1</v>
      </c>
      <c r="AD56" s="15">
        <f t="shared" si="3"/>
        <v>0</v>
      </c>
      <c r="AE56" s="3">
        <f t="shared" si="12"/>
        <v>736.60719999999969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4.08912037037037E-2</v>
      </c>
      <c r="C57" s="15">
        <f>Raw!C57</f>
        <v>2.2000000000000002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1.1303719999999999</v>
      </c>
      <c r="F57" s="9">
        <f>IF(Raw!$G57&gt;$C$8,IF(Raw!$Q57&gt;$C$8,IF(Raw!$N57&gt;$C$9,IF(Raw!$N57&lt;$A$9,IF(Raw!$X57&gt;$C$9,IF(Raw!$X57&lt;$A$9,Raw!I57,-999),-999),-999),-999),-999),-999)</f>
        <v>1.735644</v>
      </c>
      <c r="G57" s="9">
        <f>Raw!G57</f>
        <v>0.99374600000000002</v>
      </c>
      <c r="H57" s="9">
        <f>IF(Raw!$G57&gt;$C$8,IF(Raw!$Q57&gt;$C$8,IF(Raw!$N57&gt;$C$9,IF(Raw!$N57&lt;$A$9,IF(Raw!$X57&gt;$C$9,IF(Raw!$X57&lt;$A$9,Raw!L57,-999),-999),-999),-999),-999),-999)</f>
        <v>601.5</v>
      </c>
      <c r="I57" s="9">
        <f>IF(Raw!$G57&gt;$C$8,IF(Raw!$Q57&gt;$C$8,IF(Raw!$N57&gt;$C$9,IF(Raw!$N57&lt;$A$9,IF(Raw!$X57&gt;$C$9,IF(Raw!$X57&lt;$A$9,Raw!M57,-999),-999),-999),-999),-999),-999)</f>
        <v>0.10320699999999999</v>
      </c>
      <c r="J57" s="9">
        <f>IF(Raw!$G57&gt;$C$8,IF(Raw!$Q57&gt;$C$8,IF(Raw!$N57&gt;$C$9,IF(Raw!$N57&lt;$A$9,IF(Raw!$X57&gt;$C$9,IF(Raw!$X57&lt;$A$9,Raw!N57,-999),-999),-999),-999),-999),-999)</f>
        <v>480</v>
      </c>
      <c r="K57" s="9">
        <f>IF(Raw!$G57&gt;$C$8,IF(Raw!$Q57&gt;$C$8,IF(Raw!$N57&gt;$C$9,IF(Raw!$N57&lt;$A$9,IF(Raw!$X57&gt;$C$9,IF(Raw!$X57&lt;$A$9,Raw!R57,-999),-999),-999),-999),-999),-999)</f>
        <v>1.117793</v>
      </c>
      <c r="L57" s="9">
        <f>IF(Raw!$G57&gt;$C$8,IF(Raw!$Q57&gt;$C$8,IF(Raw!$N57&gt;$C$9,IF(Raw!$N57&lt;$A$9,IF(Raw!$X57&gt;$C$9,IF(Raw!$X57&lt;$A$9,Raw!S57,-999),-999),-999),-999),-999),-999)</f>
        <v>1.750885</v>
      </c>
      <c r="M57" s="9">
        <f>Raw!Q57</f>
        <v>0.99486399999999997</v>
      </c>
      <c r="N57" s="9">
        <f>IF(Raw!$G57&gt;$C$8,IF(Raw!$Q57&gt;$C$8,IF(Raw!$N57&gt;$C$9,IF(Raw!$N57&lt;$A$9,IF(Raw!$X57&gt;$C$9,IF(Raw!$X57&lt;$A$9,Raw!V57,-999),-999),-999),-999),-999),-999)</f>
        <v>572.9</v>
      </c>
      <c r="O57" s="9">
        <f>IF(Raw!$G57&gt;$C$8,IF(Raw!$Q57&gt;$C$8,IF(Raw!$N57&gt;$C$9,IF(Raw!$N57&lt;$A$9,IF(Raw!$X57&gt;$C$9,IF(Raw!$X57&lt;$A$9,Raw!W57,-999),-999),-999),-999),-999),-999)</f>
        <v>0.12629000000000001</v>
      </c>
      <c r="P57" s="9">
        <f>IF(Raw!$G57&gt;$C$8,IF(Raw!$Q57&gt;$C$8,IF(Raw!$N57&gt;$C$9,IF(Raw!$N57&lt;$A$9,IF(Raw!$X57&gt;$C$9,IF(Raw!$X57&lt;$A$9,Raw!X57,-999),-999),-999),-999),-999),-999)</f>
        <v>362</v>
      </c>
      <c r="R57" s="9">
        <f t="shared" si="4"/>
        <v>0.60527200000000003</v>
      </c>
      <c r="S57" s="9">
        <f t="shared" si="5"/>
        <v>0.34873050003341699</v>
      </c>
      <c r="T57" s="9">
        <f t="shared" si="6"/>
        <v>0.63309199999999999</v>
      </c>
      <c r="U57" s="9">
        <f t="shared" si="7"/>
        <v>0.36158399894910287</v>
      </c>
      <c r="V57" s="15">
        <f t="shared" si="0"/>
        <v>0.72574183250000002</v>
      </c>
      <c r="X57" s="11">
        <f t="shared" si="8"/>
        <v>0</v>
      </c>
      <c r="Y57" s="11">
        <f t="shared" si="9"/>
        <v>6.015E-18</v>
      </c>
      <c r="Z57" s="11">
        <f t="shared" si="10"/>
        <v>4.7999999999999996E-4</v>
      </c>
      <c r="AA57" s="16">
        <f t="shared" si="11"/>
        <v>0</v>
      </c>
      <c r="AB57" s="9">
        <f t="shared" si="1"/>
        <v>1.117793</v>
      </c>
      <c r="AC57" s="9">
        <f t="shared" si="2"/>
        <v>1</v>
      </c>
      <c r="AD57" s="15">
        <f t="shared" si="3"/>
        <v>0</v>
      </c>
      <c r="AE57" s="3">
        <f t="shared" si="12"/>
        <v>724.20599999999979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4.0949074074074075E-2</v>
      </c>
      <c r="C58" s="15">
        <f>Raw!C58</f>
        <v>2.7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1.1105560000000001</v>
      </c>
      <c r="F58" s="9">
        <f>IF(Raw!$G58&gt;$C$8,IF(Raw!$Q58&gt;$C$8,IF(Raw!$N58&gt;$C$9,IF(Raw!$N58&lt;$A$9,IF(Raw!$X58&gt;$C$9,IF(Raw!$X58&lt;$A$9,Raw!I58,-999),-999),-999),-999),-999),-999)</f>
        <v>1.6936770000000001</v>
      </c>
      <c r="G58" s="9">
        <f>Raw!G58</f>
        <v>0.99613499999999999</v>
      </c>
      <c r="H58" s="9">
        <f>IF(Raw!$G58&gt;$C$8,IF(Raw!$Q58&gt;$C$8,IF(Raw!$N58&gt;$C$9,IF(Raw!$N58&lt;$A$9,IF(Raw!$X58&gt;$C$9,IF(Raw!$X58&lt;$A$9,Raw!L58,-999),-999),-999),-999),-999),-999)</f>
        <v>598.29999999999995</v>
      </c>
      <c r="I58" s="9">
        <f>IF(Raw!$G58&gt;$C$8,IF(Raw!$Q58&gt;$C$8,IF(Raw!$N58&gt;$C$9,IF(Raw!$N58&lt;$A$9,IF(Raw!$X58&gt;$C$9,IF(Raw!$X58&lt;$A$9,Raw!M58,-999),-999),-999),-999),-999),-999)</f>
        <v>0.15703300000000001</v>
      </c>
      <c r="J58" s="9">
        <f>IF(Raw!$G58&gt;$C$8,IF(Raw!$Q58&gt;$C$8,IF(Raw!$N58&gt;$C$9,IF(Raw!$N58&lt;$A$9,IF(Raw!$X58&gt;$C$9,IF(Raw!$X58&lt;$A$9,Raw!N58,-999),-999),-999),-999),-999),-999)</f>
        <v>471</v>
      </c>
      <c r="K58" s="9">
        <f>IF(Raw!$G58&gt;$C$8,IF(Raw!$Q58&gt;$C$8,IF(Raw!$N58&gt;$C$9,IF(Raw!$N58&lt;$A$9,IF(Raw!$X58&gt;$C$9,IF(Raw!$X58&lt;$A$9,Raw!R58,-999),-999),-999),-999),-999),-999)</f>
        <v>1.1158509999999999</v>
      </c>
      <c r="L58" s="9">
        <f>IF(Raw!$G58&gt;$C$8,IF(Raw!$Q58&gt;$C$8,IF(Raw!$N58&gt;$C$9,IF(Raw!$N58&lt;$A$9,IF(Raw!$X58&gt;$C$9,IF(Raw!$X58&lt;$A$9,Raw!S58,-999),-999),-999),-999),-999),-999)</f>
        <v>1.750745</v>
      </c>
      <c r="M58" s="9">
        <f>Raw!Q58</f>
        <v>0.99415900000000001</v>
      </c>
      <c r="N58" s="9">
        <f>IF(Raw!$G58&gt;$C$8,IF(Raw!$Q58&gt;$C$8,IF(Raw!$N58&gt;$C$9,IF(Raw!$N58&lt;$A$9,IF(Raw!$X58&gt;$C$9,IF(Raw!$X58&lt;$A$9,Raw!V58,-999),-999),-999),-999),-999),-999)</f>
        <v>607.9</v>
      </c>
      <c r="O58" s="9">
        <f>IF(Raw!$G58&gt;$C$8,IF(Raw!$Q58&gt;$C$8,IF(Raw!$N58&gt;$C$9,IF(Raw!$N58&lt;$A$9,IF(Raw!$X58&gt;$C$9,IF(Raw!$X58&lt;$A$9,Raw!W58,-999),-999),-999),-999),-999),-999)</f>
        <v>0.14641000000000001</v>
      </c>
      <c r="P58" s="9">
        <f>IF(Raw!$G58&gt;$C$8,IF(Raw!$Q58&gt;$C$8,IF(Raw!$N58&gt;$C$9,IF(Raw!$N58&lt;$A$9,IF(Raw!$X58&gt;$C$9,IF(Raw!$X58&lt;$A$9,Raw!X58,-999),-999),-999),-999),-999),-999)</f>
        <v>341</v>
      </c>
      <c r="R58" s="9">
        <f t="shared" si="4"/>
        <v>0.583121</v>
      </c>
      <c r="S58" s="9">
        <f t="shared" si="5"/>
        <v>0.34429292007862183</v>
      </c>
      <c r="T58" s="9">
        <f t="shared" si="6"/>
        <v>0.63489400000000007</v>
      </c>
      <c r="U58" s="9">
        <f t="shared" si="7"/>
        <v>0.36264218946791227</v>
      </c>
      <c r="V58" s="15">
        <f t="shared" si="0"/>
        <v>0.72568380249999997</v>
      </c>
      <c r="X58" s="11">
        <f t="shared" si="8"/>
        <v>0</v>
      </c>
      <c r="Y58" s="11">
        <f t="shared" si="9"/>
        <v>5.9829999999999989E-18</v>
      </c>
      <c r="Z58" s="11">
        <f t="shared" si="10"/>
        <v>4.7099999999999996E-4</v>
      </c>
      <c r="AA58" s="16">
        <f t="shared" si="11"/>
        <v>0</v>
      </c>
      <c r="AB58" s="9">
        <f t="shared" si="1"/>
        <v>1.1158509999999999</v>
      </c>
      <c r="AC58" s="9">
        <f t="shared" si="2"/>
        <v>1</v>
      </c>
      <c r="AD58" s="15">
        <f t="shared" si="3"/>
        <v>0</v>
      </c>
      <c r="AE58" s="3">
        <f t="shared" si="12"/>
        <v>720.35319999999967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4.1006944444444443E-2</v>
      </c>
      <c r="C59" s="15">
        <f>Raw!C59</f>
        <v>3.1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1.12131</v>
      </c>
      <c r="F59" s="9">
        <f>IF(Raw!$G59&gt;$C$8,IF(Raw!$Q59&gt;$C$8,IF(Raw!$N59&gt;$C$9,IF(Raw!$N59&lt;$A$9,IF(Raw!$X59&gt;$C$9,IF(Raw!$X59&lt;$A$9,Raw!I59,-999),-999),-999),-999),-999),-999)</f>
        <v>1.695055</v>
      </c>
      <c r="G59" s="9">
        <f>Raw!G59</f>
        <v>0.99409599999999998</v>
      </c>
      <c r="H59" s="9">
        <f>IF(Raw!$G59&gt;$C$8,IF(Raw!$Q59&gt;$C$8,IF(Raw!$N59&gt;$C$9,IF(Raw!$N59&lt;$A$9,IF(Raw!$X59&gt;$C$9,IF(Raw!$X59&lt;$A$9,Raw!L59,-999),-999),-999),-999),-999),-999)</f>
        <v>596.79999999999995</v>
      </c>
      <c r="I59" s="9">
        <f>IF(Raw!$G59&gt;$C$8,IF(Raw!$Q59&gt;$C$8,IF(Raw!$N59&gt;$C$9,IF(Raw!$N59&lt;$A$9,IF(Raw!$X59&gt;$C$9,IF(Raw!$X59&lt;$A$9,Raw!M59,-999),-999),-999),-999),-999),-999)</f>
        <v>0.26294899999999999</v>
      </c>
      <c r="J59" s="9">
        <f>IF(Raw!$G59&gt;$C$8,IF(Raw!$Q59&gt;$C$8,IF(Raw!$N59&gt;$C$9,IF(Raw!$N59&lt;$A$9,IF(Raw!$X59&gt;$C$9,IF(Raw!$X59&lt;$A$9,Raw!N59,-999),-999),-999),-999),-999),-999)</f>
        <v>487</v>
      </c>
      <c r="K59" s="9">
        <f>IF(Raw!$G59&gt;$C$8,IF(Raw!$Q59&gt;$C$8,IF(Raw!$N59&gt;$C$9,IF(Raw!$N59&lt;$A$9,IF(Raw!$X59&gt;$C$9,IF(Raw!$X59&lt;$A$9,Raw!R59,-999),-999),-999),-999),-999),-999)</f>
        <v>1.1092</v>
      </c>
      <c r="L59" s="9">
        <f>IF(Raw!$G59&gt;$C$8,IF(Raw!$Q59&gt;$C$8,IF(Raw!$N59&gt;$C$9,IF(Raw!$N59&lt;$A$9,IF(Raw!$X59&gt;$C$9,IF(Raw!$X59&lt;$A$9,Raw!S59,-999),-999),-999),-999),-999),-999)</f>
        <v>1.7194879999999999</v>
      </c>
      <c r="M59" s="9">
        <f>Raw!Q59</f>
        <v>0.99287499999999995</v>
      </c>
      <c r="N59" s="9">
        <f>IF(Raw!$G59&gt;$C$8,IF(Raw!$Q59&gt;$C$8,IF(Raw!$N59&gt;$C$9,IF(Raw!$N59&lt;$A$9,IF(Raw!$X59&gt;$C$9,IF(Raw!$X59&lt;$A$9,Raw!V59,-999),-999),-999),-999),-999),-999)</f>
        <v>571.6</v>
      </c>
      <c r="O59" s="9">
        <f>IF(Raw!$G59&gt;$C$8,IF(Raw!$Q59&gt;$C$8,IF(Raw!$N59&gt;$C$9,IF(Raw!$N59&lt;$A$9,IF(Raw!$X59&gt;$C$9,IF(Raw!$X59&lt;$A$9,Raw!W59,-999),-999),-999),-999),-999),-999)</f>
        <v>0.14266999999999999</v>
      </c>
      <c r="P59" s="9">
        <f>IF(Raw!$G59&gt;$C$8,IF(Raw!$Q59&gt;$C$8,IF(Raw!$N59&gt;$C$9,IF(Raw!$N59&lt;$A$9,IF(Raw!$X59&gt;$C$9,IF(Raw!$X59&lt;$A$9,Raw!X59,-999),-999),-999),-999),-999),-999)</f>
        <v>375</v>
      </c>
      <c r="R59" s="9">
        <f t="shared" si="4"/>
        <v>0.57374499999999995</v>
      </c>
      <c r="S59" s="9">
        <f t="shared" si="5"/>
        <v>0.33848164218860155</v>
      </c>
      <c r="T59" s="9">
        <f t="shared" si="6"/>
        <v>0.61028799999999994</v>
      </c>
      <c r="U59" s="9">
        <f t="shared" si="7"/>
        <v>0.35492425652287191</v>
      </c>
      <c r="V59" s="15">
        <f t="shared" si="0"/>
        <v>0.71272777599999992</v>
      </c>
      <c r="X59" s="11">
        <f t="shared" si="8"/>
        <v>0</v>
      </c>
      <c r="Y59" s="11">
        <f t="shared" si="9"/>
        <v>5.9679999999999994E-18</v>
      </c>
      <c r="Z59" s="11">
        <f t="shared" si="10"/>
        <v>4.8699999999999997E-4</v>
      </c>
      <c r="AA59" s="16">
        <f t="shared" si="11"/>
        <v>0</v>
      </c>
      <c r="AB59" s="9">
        <f t="shared" si="1"/>
        <v>1.1092</v>
      </c>
      <c r="AC59" s="9">
        <f t="shared" si="2"/>
        <v>1</v>
      </c>
      <c r="AD59" s="15">
        <f t="shared" si="3"/>
        <v>0</v>
      </c>
      <c r="AE59" s="3">
        <f t="shared" si="12"/>
        <v>718.54719999999975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4.1053240740740744E-2</v>
      </c>
      <c r="C60" s="15">
        <f>Raw!C60</f>
        <v>3.5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1.134539</v>
      </c>
      <c r="F60" s="9">
        <f>IF(Raw!$G60&gt;$C$8,IF(Raw!$Q60&gt;$C$8,IF(Raw!$N60&gt;$C$9,IF(Raw!$N60&lt;$A$9,IF(Raw!$X60&gt;$C$9,IF(Raw!$X60&lt;$A$9,Raw!I60,-999),-999),-999),-999),-999),-999)</f>
        <v>1.7432799999999999</v>
      </c>
      <c r="G60" s="9">
        <f>Raw!G60</f>
        <v>0.99312400000000001</v>
      </c>
      <c r="H60" s="9">
        <f>IF(Raw!$G60&gt;$C$8,IF(Raw!$Q60&gt;$C$8,IF(Raw!$N60&gt;$C$9,IF(Raw!$N60&lt;$A$9,IF(Raw!$X60&gt;$C$9,IF(Raw!$X60&lt;$A$9,Raw!L60,-999),-999),-999),-999),-999),-999)</f>
        <v>602.70000000000005</v>
      </c>
      <c r="I60" s="9">
        <f>IF(Raw!$G60&gt;$C$8,IF(Raw!$Q60&gt;$C$8,IF(Raw!$N60&gt;$C$9,IF(Raw!$N60&lt;$A$9,IF(Raw!$X60&gt;$C$9,IF(Raw!$X60&lt;$A$9,Raw!M60,-999),-999),-999),-999),-999),-999)</f>
        <v>0.235899</v>
      </c>
      <c r="J60" s="9">
        <f>IF(Raw!$G60&gt;$C$8,IF(Raw!$Q60&gt;$C$8,IF(Raw!$N60&gt;$C$9,IF(Raw!$N60&lt;$A$9,IF(Raw!$X60&gt;$C$9,IF(Raw!$X60&lt;$A$9,Raw!N60,-999),-999),-999),-999),-999),-999)</f>
        <v>430</v>
      </c>
      <c r="K60" s="9">
        <f>IF(Raw!$G60&gt;$C$8,IF(Raw!$Q60&gt;$C$8,IF(Raw!$N60&gt;$C$9,IF(Raw!$N60&lt;$A$9,IF(Raw!$X60&gt;$C$9,IF(Raw!$X60&lt;$A$9,Raw!R60,-999),-999),-999),-999),-999),-999)</f>
        <v>1.133318</v>
      </c>
      <c r="L60" s="9">
        <f>IF(Raw!$G60&gt;$C$8,IF(Raw!$Q60&gt;$C$8,IF(Raw!$N60&gt;$C$9,IF(Raw!$N60&lt;$A$9,IF(Raw!$X60&gt;$C$9,IF(Raw!$X60&lt;$A$9,Raw!S60,-999),-999),-999),-999),-999),-999)</f>
        <v>1.735441</v>
      </c>
      <c r="M60" s="9">
        <f>Raw!Q60</f>
        <v>0.99047399999999997</v>
      </c>
      <c r="N60" s="9">
        <f>IF(Raw!$G60&gt;$C$8,IF(Raw!$Q60&gt;$C$8,IF(Raw!$N60&gt;$C$9,IF(Raw!$N60&lt;$A$9,IF(Raw!$X60&gt;$C$9,IF(Raw!$X60&lt;$A$9,Raw!V60,-999),-999),-999),-999),-999),-999)</f>
        <v>584.5</v>
      </c>
      <c r="O60" s="9">
        <f>IF(Raw!$G60&gt;$C$8,IF(Raw!$Q60&gt;$C$8,IF(Raw!$N60&gt;$C$9,IF(Raw!$N60&lt;$A$9,IF(Raw!$X60&gt;$C$9,IF(Raw!$X60&lt;$A$9,Raw!W60,-999),-999),-999),-999),-999),-999)</f>
        <v>0.20696200000000001</v>
      </c>
      <c r="P60" s="9">
        <f>IF(Raw!$G60&gt;$C$8,IF(Raw!$Q60&gt;$C$8,IF(Raw!$N60&gt;$C$9,IF(Raw!$N60&lt;$A$9,IF(Raw!$X60&gt;$C$9,IF(Raw!$X60&lt;$A$9,Raw!X60,-999),-999),-999),-999),-999),-999)</f>
        <v>375</v>
      </c>
      <c r="R60" s="9">
        <f t="shared" si="4"/>
        <v>0.60874099999999998</v>
      </c>
      <c r="S60" s="9">
        <f t="shared" si="5"/>
        <v>0.34919290073883713</v>
      </c>
      <c r="T60" s="9">
        <f t="shared" si="6"/>
        <v>0.60212299999999996</v>
      </c>
      <c r="U60" s="9">
        <f t="shared" si="7"/>
        <v>0.34695676776104745</v>
      </c>
      <c r="V60" s="15">
        <f t="shared" si="0"/>
        <v>0.71934029449999992</v>
      </c>
      <c r="X60" s="11">
        <f t="shared" si="8"/>
        <v>0</v>
      </c>
      <c r="Y60" s="11">
        <f t="shared" si="9"/>
        <v>6.0270000000000004E-18</v>
      </c>
      <c r="Z60" s="11">
        <f t="shared" si="10"/>
        <v>4.2999999999999999E-4</v>
      </c>
      <c r="AA60" s="16">
        <f t="shared" si="11"/>
        <v>0</v>
      </c>
      <c r="AB60" s="9">
        <f t="shared" si="1"/>
        <v>1.133318</v>
      </c>
      <c r="AC60" s="9">
        <f t="shared" si="2"/>
        <v>1</v>
      </c>
      <c r="AD60" s="15">
        <f t="shared" si="3"/>
        <v>0</v>
      </c>
      <c r="AE60" s="3">
        <f t="shared" si="12"/>
        <v>725.65079999999989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4.1111111111111112E-2</v>
      </c>
      <c r="C61" s="15">
        <f>Raw!C61</f>
        <v>3.3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1.113119</v>
      </c>
      <c r="F61" s="9">
        <f>IF(Raw!$G61&gt;$C$8,IF(Raw!$Q61&gt;$C$8,IF(Raw!$N61&gt;$C$9,IF(Raw!$N61&lt;$A$9,IF(Raw!$X61&gt;$C$9,IF(Raw!$X61&lt;$A$9,Raw!I61,-999),-999),-999),-999),-999),-999)</f>
        <v>1.711449</v>
      </c>
      <c r="G61" s="9">
        <f>Raw!G61</f>
        <v>0.99476299999999995</v>
      </c>
      <c r="H61" s="9">
        <f>IF(Raw!$G61&gt;$C$8,IF(Raw!$Q61&gt;$C$8,IF(Raw!$N61&gt;$C$9,IF(Raw!$N61&lt;$A$9,IF(Raw!$X61&gt;$C$9,IF(Raw!$X61&lt;$A$9,Raw!L61,-999),-999),-999),-999),-999),-999)</f>
        <v>605.29999999999995</v>
      </c>
      <c r="I61" s="9">
        <f>IF(Raw!$G61&gt;$C$8,IF(Raw!$Q61&gt;$C$8,IF(Raw!$N61&gt;$C$9,IF(Raw!$N61&lt;$A$9,IF(Raw!$X61&gt;$C$9,IF(Raw!$X61&lt;$A$9,Raw!M61,-999),-999),-999),-999),-999),-999)</f>
        <v>0.18126800000000001</v>
      </c>
      <c r="J61" s="9">
        <f>IF(Raw!$G61&gt;$C$8,IF(Raw!$Q61&gt;$C$8,IF(Raw!$N61&gt;$C$9,IF(Raw!$N61&lt;$A$9,IF(Raw!$X61&gt;$C$9,IF(Raw!$X61&lt;$A$9,Raw!N61,-999),-999),-999),-999),-999),-999)</f>
        <v>366</v>
      </c>
      <c r="K61" s="9">
        <f>IF(Raw!$G61&gt;$C$8,IF(Raw!$Q61&gt;$C$8,IF(Raw!$N61&gt;$C$9,IF(Raw!$N61&lt;$A$9,IF(Raw!$X61&gt;$C$9,IF(Raw!$X61&lt;$A$9,Raw!R61,-999),-999),-999),-999),-999),-999)</f>
        <v>1.1189770000000001</v>
      </c>
      <c r="L61" s="9">
        <f>IF(Raw!$G61&gt;$C$8,IF(Raw!$Q61&gt;$C$8,IF(Raw!$N61&gt;$C$9,IF(Raw!$N61&lt;$A$9,IF(Raw!$X61&gt;$C$9,IF(Raw!$X61&lt;$A$9,Raw!S61,-999),-999),-999),-999),-999),-999)</f>
        <v>1.7406299999999999</v>
      </c>
      <c r="M61" s="9">
        <f>Raw!Q61</f>
        <v>0.99596799999999996</v>
      </c>
      <c r="N61" s="9">
        <f>IF(Raw!$G61&gt;$C$8,IF(Raw!$Q61&gt;$C$8,IF(Raw!$N61&gt;$C$9,IF(Raw!$N61&lt;$A$9,IF(Raw!$X61&gt;$C$9,IF(Raw!$X61&lt;$A$9,Raw!V61,-999),-999),-999),-999),-999),-999)</f>
        <v>570.9</v>
      </c>
      <c r="O61" s="9">
        <f>IF(Raw!$G61&gt;$C$8,IF(Raw!$Q61&gt;$C$8,IF(Raw!$N61&gt;$C$9,IF(Raw!$N61&lt;$A$9,IF(Raw!$X61&gt;$C$9,IF(Raw!$X61&lt;$A$9,Raw!W61,-999),-999),-999),-999),-999),-999)</f>
        <v>0.17747399999999999</v>
      </c>
      <c r="P61" s="9">
        <f>IF(Raw!$G61&gt;$C$8,IF(Raw!$Q61&gt;$C$8,IF(Raw!$N61&gt;$C$9,IF(Raw!$N61&lt;$A$9,IF(Raw!$X61&gt;$C$9,IF(Raw!$X61&lt;$A$9,Raw!X61,-999),-999),-999),-999),-999),-999)</f>
        <v>439</v>
      </c>
      <c r="R61" s="9">
        <f t="shared" si="4"/>
        <v>0.59833000000000003</v>
      </c>
      <c r="S61" s="9">
        <f t="shared" si="5"/>
        <v>0.34960434111679639</v>
      </c>
      <c r="T61" s="9">
        <f t="shared" si="6"/>
        <v>0.62165299999999979</v>
      </c>
      <c r="U61" s="9">
        <f t="shared" si="7"/>
        <v>0.3571425288544951</v>
      </c>
      <c r="V61" s="15">
        <f t="shared" si="0"/>
        <v>0.72149113499999995</v>
      </c>
      <c r="X61" s="11">
        <f t="shared" si="8"/>
        <v>0</v>
      </c>
      <c r="Y61" s="11">
        <f t="shared" si="9"/>
        <v>6.0529999999999993E-18</v>
      </c>
      <c r="Z61" s="11">
        <f t="shared" si="10"/>
        <v>3.6600000000000001E-4</v>
      </c>
      <c r="AA61" s="16">
        <f t="shared" si="11"/>
        <v>0</v>
      </c>
      <c r="AB61" s="9">
        <f t="shared" si="1"/>
        <v>1.1189770000000001</v>
      </c>
      <c r="AC61" s="9">
        <f t="shared" si="2"/>
        <v>1</v>
      </c>
      <c r="AD61" s="15">
        <f t="shared" si="3"/>
        <v>0</v>
      </c>
      <c r="AE61" s="3">
        <f t="shared" si="12"/>
        <v>728.78119999999967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4.116898148148148E-2</v>
      </c>
      <c r="C62" s="15">
        <f>Raw!C62</f>
        <v>4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1.127772</v>
      </c>
      <c r="F62" s="9">
        <f>IF(Raw!$G62&gt;$C$8,IF(Raw!$Q62&gt;$C$8,IF(Raw!$N62&gt;$C$9,IF(Raw!$N62&lt;$A$9,IF(Raw!$X62&gt;$C$9,IF(Raw!$X62&lt;$A$9,Raw!I62,-999),-999),-999),-999),-999),-999)</f>
        <v>1.734048</v>
      </c>
      <c r="G62" s="9">
        <f>Raw!G62</f>
        <v>0.99710600000000005</v>
      </c>
      <c r="H62" s="9">
        <f>IF(Raw!$G62&gt;$C$8,IF(Raw!$Q62&gt;$C$8,IF(Raw!$N62&gt;$C$9,IF(Raw!$N62&lt;$A$9,IF(Raw!$X62&gt;$C$9,IF(Raw!$X62&lt;$A$9,Raw!L62,-999),-999),-999),-999),-999),-999)</f>
        <v>598.1</v>
      </c>
      <c r="I62" s="9">
        <f>IF(Raw!$G62&gt;$C$8,IF(Raw!$Q62&gt;$C$8,IF(Raw!$N62&gt;$C$9,IF(Raw!$N62&lt;$A$9,IF(Raw!$X62&gt;$C$9,IF(Raw!$X62&lt;$A$9,Raw!M62,-999),-999),-999),-999),-999),-999)</f>
        <v>0.149427</v>
      </c>
      <c r="J62" s="9">
        <f>IF(Raw!$G62&gt;$C$8,IF(Raw!$Q62&gt;$C$8,IF(Raw!$N62&gt;$C$9,IF(Raw!$N62&lt;$A$9,IF(Raw!$X62&gt;$C$9,IF(Raw!$X62&lt;$A$9,Raw!N62,-999),-999),-999),-999),-999),-999)</f>
        <v>520</v>
      </c>
      <c r="K62" s="9">
        <f>IF(Raw!$G62&gt;$C$8,IF(Raw!$Q62&gt;$C$8,IF(Raw!$N62&gt;$C$9,IF(Raw!$N62&lt;$A$9,IF(Raw!$X62&gt;$C$9,IF(Raw!$X62&lt;$A$9,Raw!R62,-999),-999),-999),-999),-999),-999)</f>
        <v>1.1231930000000001</v>
      </c>
      <c r="L62" s="9">
        <f>IF(Raw!$G62&gt;$C$8,IF(Raw!$Q62&gt;$C$8,IF(Raw!$N62&gt;$C$9,IF(Raw!$N62&lt;$A$9,IF(Raw!$X62&gt;$C$9,IF(Raw!$X62&lt;$A$9,Raw!S62,-999),-999),-999),-999),-999),-999)</f>
        <v>1.7227669999999999</v>
      </c>
      <c r="M62" s="9">
        <f>Raw!Q62</f>
        <v>0.99487499999999995</v>
      </c>
      <c r="N62" s="9">
        <f>IF(Raw!$G62&gt;$C$8,IF(Raw!$Q62&gt;$C$8,IF(Raw!$N62&gt;$C$9,IF(Raw!$N62&lt;$A$9,IF(Raw!$X62&gt;$C$9,IF(Raw!$X62&lt;$A$9,Raw!V62,-999),-999),-999),-999),-999),-999)</f>
        <v>573.79999999999995</v>
      </c>
      <c r="O62" s="9">
        <f>IF(Raw!$G62&gt;$C$8,IF(Raw!$Q62&gt;$C$8,IF(Raw!$N62&gt;$C$9,IF(Raw!$N62&lt;$A$9,IF(Raw!$X62&gt;$C$9,IF(Raw!$X62&lt;$A$9,Raw!W62,-999),-999),-999),-999),-999),-999)</f>
        <v>0.18554000000000001</v>
      </c>
      <c r="P62" s="9">
        <f>IF(Raw!$G62&gt;$C$8,IF(Raw!$Q62&gt;$C$8,IF(Raw!$N62&gt;$C$9,IF(Raw!$N62&lt;$A$9,IF(Raw!$X62&gt;$C$9,IF(Raw!$X62&lt;$A$9,Raw!X62,-999),-999),-999),-999),-999),-999)</f>
        <v>388</v>
      </c>
      <c r="R62" s="9">
        <f t="shared" si="4"/>
        <v>0.60627600000000004</v>
      </c>
      <c r="S62" s="9">
        <f t="shared" si="5"/>
        <v>0.34963046005646903</v>
      </c>
      <c r="T62" s="9">
        <f t="shared" si="6"/>
        <v>0.59957399999999983</v>
      </c>
      <c r="U62" s="9">
        <f t="shared" si="7"/>
        <v>0.34802965229772792</v>
      </c>
      <c r="V62" s="15">
        <f t="shared" si="0"/>
        <v>0.71408692149999997</v>
      </c>
      <c r="X62" s="11">
        <f t="shared" si="8"/>
        <v>0</v>
      </c>
      <c r="Y62" s="11">
        <f t="shared" si="9"/>
        <v>5.981E-18</v>
      </c>
      <c r="Z62" s="11">
        <f t="shared" si="10"/>
        <v>5.1999999999999995E-4</v>
      </c>
      <c r="AA62" s="16">
        <f t="shared" si="11"/>
        <v>0</v>
      </c>
      <c r="AB62" s="9">
        <f t="shared" si="1"/>
        <v>1.1231930000000001</v>
      </c>
      <c r="AC62" s="9">
        <f t="shared" si="2"/>
        <v>1</v>
      </c>
      <c r="AD62" s="15">
        <f t="shared" si="3"/>
        <v>0</v>
      </c>
      <c r="AE62" s="3">
        <f t="shared" si="12"/>
        <v>720.11239999999975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4.1226851851851855E-2</v>
      </c>
      <c r="C63" s="15">
        <f>Raw!C63</f>
        <v>5.5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1.1272169999999999</v>
      </c>
      <c r="F63" s="9">
        <f>IF(Raw!$G63&gt;$C$8,IF(Raw!$Q63&gt;$C$8,IF(Raw!$N63&gt;$C$9,IF(Raw!$N63&lt;$A$9,IF(Raw!$X63&gt;$C$9,IF(Raw!$X63&lt;$A$9,Raw!I63,-999),-999),-999),-999),-999),-999)</f>
        <v>1.7284520000000001</v>
      </c>
      <c r="G63" s="9">
        <f>Raw!G63</f>
        <v>0.99391200000000002</v>
      </c>
      <c r="H63" s="9">
        <f>IF(Raw!$G63&gt;$C$8,IF(Raw!$Q63&gt;$C$8,IF(Raw!$N63&gt;$C$9,IF(Raw!$N63&lt;$A$9,IF(Raw!$X63&gt;$C$9,IF(Raw!$X63&lt;$A$9,Raw!L63,-999),-999),-999),-999),-999),-999)</f>
        <v>592.6</v>
      </c>
      <c r="I63" s="9">
        <f>IF(Raw!$G63&gt;$C$8,IF(Raw!$Q63&gt;$C$8,IF(Raw!$N63&gt;$C$9,IF(Raw!$N63&lt;$A$9,IF(Raw!$X63&gt;$C$9,IF(Raw!$X63&lt;$A$9,Raw!M63,-999),-999),-999),-999),-999),-999)</f>
        <v>9.7273999999999999E-2</v>
      </c>
      <c r="J63" s="9">
        <f>IF(Raw!$G63&gt;$C$8,IF(Raw!$Q63&gt;$C$8,IF(Raw!$N63&gt;$C$9,IF(Raw!$N63&lt;$A$9,IF(Raw!$X63&gt;$C$9,IF(Raw!$X63&lt;$A$9,Raw!N63,-999),-999),-999),-999),-999),-999)</f>
        <v>373</v>
      </c>
      <c r="K63" s="9">
        <f>IF(Raw!$G63&gt;$C$8,IF(Raw!$Q63&gt;$C$8,IF(Raw!$N63&gt;$C$9,IF(Raw!$N63&lt;$A$9,IF(Raw!$X63&gt;$C$9,IF(Raw!$X63&lt;$A$9,Raw!R63,-999),-999),-999),-999),-999),-999)</f>
        <v>1.1242129999999999</v>
      </c>
      <c r="L63" s="9">
        <f>IF(Raw!$G63&gt;$C$8,IF(Raw!$Q63&gt;$C$8,IF(Raw!$N63&gt;$C$9,IF(Raw!$N63&lt;$A$9,IF(Raw!$X63&gt;$C$9,IF(Raw!$X63&lt;$A$9,Raw!S63,-999),-999),-999),-999),-999),-999)</f>
        <v>1.7507330000000001</v>
      </c>
      <c r="M63" s="9">
        <f>Raw!Q63</f>
        <v>0.99428300000000003</v>
      </c>
      <c r="N63" s="9">
        <f>IF(Raw!$G63&gt;$C$8,IF(Raw!$Q63&gt;$C$8,IF(Raw!$N63&gt;$C$9,IF(Raw!$N63&lt;$A$9,IF(Raw!$X63&gt;$C$9,IF(Raw!$X63&lt;$A$9,Raw!V63,-999),-999),-999),-999),-999),-999)</f>
        <v>567.20000000000005</v>
      </c>
      <c r="O63" s="9">
        <f>IF(Raw!$G63&gt;$C$8,IF(Raw!$Q63&gt;$C$8,IF(Raw!$N63&gt;$C$9,IF(Raw!$N63&lt;$A$9,IF(Raw!$X63&gt;$C$9,IF(Raw!$X63&lt;$A$9,Raw!W63,-999),-999),-999),-999),-999),-999)</f>
        <v>0.13198799999999999</v>
      </c>
      <c r="P63" s="9">
        <f>IF(Raw!$G63&gt;$C$8,IF(Raw!$Q63&gt;$C$8,IF(Raw!$N63&gt;$C$9,IF(Raw!$N63&lt;$A$9,IF(Raw!$X63&gt;$C$9,IF(Raw!$X63&lt;$A$9,Raw!X63,-999),-999),-999),-999),-999),-999)</f>
        <v>373</v>
      </c>
      <c r="R63" s="9">
        <f t="shared" si="4"/>
        <v>0.60123500000000019</v>
      </c>
      <c r="S63" s="9">
        <f t="shared" si="5"/>
        <v>0.34784593381823747</v>
      </c>
      <c r="T63" s="9">
        <f t="shared" si="6"/>
        <v>0.62652000000000019</v>
      </c>
      <c r="U63" s="9">
        <f t="shared" si="7"/>
        <v>0.35786153571104229</v>
      </c>
      <c r="V63" s="15">
        <f t="shared" si="0"/>
        <v>0.72567882849999998</v>
      </c>
      <c r="X63" s="11">
        <f t="shared" si="8"/>
        <v>0</v>
      </c>
      <c r="Y63" s="11">
        <f t="shared" si="9"/>
        <v>5.9259999999999999E-18</v>
      </c>
      <c r="Z63" s="11">
        <f t="shared" si="10"/>
        <v>3.7299999999999996E-4</v>
      </c>
      <c r="AA63" s="16">
        <f t="shared" si="11"/>
        <v>0</v>
      </c>
      <c r="AB63" s="9">
        <f t="shared" si="1"/>
        <v>1.1242129999999999</v>
      </c>
      <c r="AC63" s="9">
        <f t="shared" si="2"/>
        <v>1</v>
      </c>
      <c r="AD63" s="15">
        <f t="shared" si="3"/>
        <v>0</v>
      </c>
      <c r="AE63" s="3">
        <f t="shared" si="12"/>
        <v>713.49039999999979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4.1273148148148149E-2</v>
      </c>
      <c r="C64" s="15">
        <f>Raw!C64</f>
        <v>6.2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1.1249290000000001</v>
      </c>
      <c r="F64" s="9">
        <f>IF(Raw!$G64&gt;$C$8,IF(Raw!$Q64&gt;$C$8,IF(Raw!$N64&gt;$C$9,IF(Raw!$N64&lt;$A$9,IF(Raw!$X64&gt;$C$9,IF(Raw!$X64&lt;$A$9,Raw!I64,-999),-999),-999),-999),-999),-999)</f>
        <v>1.7512669999999999</v>
      </c>
      <c r="G64" s="9">
        <f>Raw!G64</f>
        <v>0.99485500000000004</v>
      </c>
      <c r="H64" s="9">
        <f>IF(Raw!$G64&gt;$C$8,IF(Raw!$Q64&gt;$C$8,IF(Raw!$N64&gt;$C$9,IF(Raw!$N64&lt;$A$9,IF(Raw!$X64&gt;$C$9,IF(Raw!$X64&lt;$A$9,Raw!L64,-999),-999),-999),-999),-999),-999)</f>
        <v>595.4</v>
      </c>
      <c r="I64" s="9">
        <f>IF(Raw!$G64&gt;$C$8,IF(Raw!$Q64&gt;$C$8,IF(Raw!$N64&gt;$C$9,IF(Raw!$N64&lt;$A$9,IF(Raw!$X64&gt;$C$9,IF(Raw!$X64&lt;$A$9,Raw!M64,-999),-999),-999),-999),-999),-999)</f>
        <v>0.111925</v>
      </c>
      <c r="J64" s="9">
        <f>IF(Raw!$G64&gt;$C$8,IF(Raw!$Q64&gt;$C$8,IF(Raw!$N64&gt;$C$9,IF(Raw!$N64&lt;$A$9,IF(Raw!$X64&gt;$C$9,IF(Raw!$X64&lt;$A$9,Raw!N64,-999),-999),-999),-999),-999),-999)</f>
        <v>396</v>
      </c>
      <c r="K64" s="9">
        <f>IF(Raw!$G64&gt;$C$8,IF(Raw!$Q64&gt;$C$8,IF(Raw!$N64&gt;$C$9,IF(Raw!$N64&lt;$A$9,IF(Raw!$X64&gt;$C$9,IF(Raw!$X64&lt;$A$9,Raw!R64,-999),-999),-999),-999),-999),-999)</f>
        <v>1.108249</v>
      </c>
      <c r="L64" s="9">
        <f>IF(Raw!$G64&gt;$C$8,IF(Raw!$Q64&gt;$C$8,IF(Raw!$N64&gt;$C$9,IF(Raw!$N64&lt;$A$9,IF(Raw!$X64&gt;$C$9,IF(Raw!$X64&lt;$A$9,Raw!S64,-999),-999),-999),-999),-999),-999)</f>
        <v>1.7263360000000001</v>
      </c>
      <c r="M64" s="9">
        <f>Raw!Q64</f>
        <v>0.99705999999999995</v>
      </c>
      <c r="N64" s="9">
        <f>IF(Raw!$G64&gt;$C$8,IF(Raw!$Q64&gt;$C$8,IF(Raw!$N64&gt;$C$9,IF(Raw!$N64&lt;$A$9,IF(Raw!$X64&gt;$C$9,IF(Raw!$X64&lt;$A$9,Raw!V64,-999),-999),-999),-999),-999),-999)</f>
        <v>568.6</v>
      </c>
      <c r="O64" s="9">
        <f>IF(Raw!$G64&gt;$C$8,IF(Raw!$Q64&gt;$C$8,IF(Raw!$N64&gt;$C$9,IF(Raw!$N64&lt;$A$9,IF(Raw!$X64&gt;$C$9,IF(Raw!$X64&lt;$A$9,Raw!W64,-999),-999),-999),-999),-999),-999)</f>
        <v>7.8215999999999994E-2</v>
      </c>
      <c r="P64" s="9">
        <f>IF(Raw!$G64&gt;$C$8,IF(Raw!$Q64&gt;$C$8,IF(Raw!$N64&gt;$C$9,IF(Raw!$N64&lt;$A$9,IF(Raw!$X64&gt;$C$9,IF(Raw!$X64&lt;$A$9,Raw!X64,-999),-999),-999),-999),-999),-999)</f>
        <v>388</v>
      </c>
      <c r="R64" s="9">
        <f t="shared" si="4"/>
        <v>0.62633799999999984</v>
      </c>
      <c r="S64" s="9">
        <f t="shared" si="5"/>
        <v>0.35764849106389823</v>
      </c>
      <c r="T64" s="9">
        <f t="shared" si="6"/>
        <v>0.61808700000000005</v>
      </c>
      <c r="U64" s="9">
        <f t="shared" si="7"/>
        <v>0.35803400960183884</v>
      </c>
      <c r="V64" s="15">
        <f t="shared" si="0"/>
        <v>0.715566272</v>
      </c>
      <c r="X64" s="11">
        <f t="shared" si="8"/>
        <v>0</v>
      </c>
      <c r="Y64" s="11">
        <f t="shared" si="9"/>
        <v>5.9539999999999993E-18</v>
      </c>
      <c r="Z64" s="11">
        <f t="shared" si="10"/>
        <v>3.9599999999999998E-4</v>
      </c>
      <c r="AA64" s="16">
        <f t="shared" si="11"/>
        <v>0</v>
      </c>
      <c r="AB64" s="9">
        <f t="shared" si="1"/>
        <v>1.108249</v>
      </c>
      <c r="AC64" s="9">
        <f t="shared" si="2"/>
        <v>1</v>
      </c>
      <c r="AD64" s="15">
        <f t="shared" si="3"/>
        <v>0</v>
      </c>
      <c r="AE64" s="3">
        <f t="shared" si="12"/>
        <v>716.86159999999973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4.1331018518518517E-2</v>
      </c>
      <c r="C65" s="15">
        <f>Raw!C65</f>
        <v>7.5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1.1140159999999999</v>
      </c>
      <c r="F65" s="9">
        <f>IF(Raw!$G65&gt;$C$8,IF(Raw!$Q65&gt;$C$8,IF(Raw!$N65&gt;$C$9,IF(Raw!$N65&lt;$A$9,IF(Raw!$X65&gt;$C$9,IF(Raw!$X65&lt;$A$9,Raw!I65,-999),-999),-999),-999),-999),-999)</f>
        <v>1.707422</v>
      </c>
      <c r="G65" s="9">
        <f>Raw!G65</f>
        <v>0.99594000000000005</v>
      </c>
      <c r="H65" s="9">
        <f>IF(Raw!$G65&gt;$C$8,IF(Raw!$Q65&gt;$C$8,IF(Raw!$N65&gt;$C$9,IF(Raw!$N65&lt;$A$9,IF(Raw!$X65&gt;$C$9,IF(Raw!$X65&lt;$A$9,Raw!L65,-999),-999),-999),-999),-999),-999)</f>
        <v>589.70000000000005</v>
      </c>
      <c r="I65" s="9">
        <f>IF(Raw!$G65&gt;$C$8,IF(Raw!$Q65&gt;$C$8,IF(Raw!$N65&gt;$C$9,IF(Raw!$N65&lt;$A$9,IF(Raw!$X65&gt;$C$9,IF(Raw!$X65&lt;$A$9,Raw!M65,-999),-999),-999),-999),-999),-999)</f>
        <v>0.104434</v>
      </c>
      <c r="J65" s="9">
        <f>IF(Raw!$G65&gt;$C$8,IF(Raw!$Q65&gt;$C$8,IF(Raw!$N65&gt;$C$9,IF(Raw!$N65&lt;$A$9,IF(Raw!$X65&gt;$C$9,IF(Raw!$X65&lt;$A$9,Raw!N65,-999),-999),-999),-999),-999),-999)</f>
        <v>414</v>
      </c>
      <c r="K65" s="9">
        <f>IF(Raw!$G65&gt;$C$8,IF(Raw!$Q65&gt;$C$8,IF(Raw!$N65&gt;$C$9,IF(Raw!$N65&lt;$A$9,IF(Raw!$X65&gt;$C$9,IF(Raw!$X65&lt;$A$9,Raw!R65,-999),-999),-999),-999),-999),-999)</f>
        <v>1.1269439999999999</v>
      </c>
      <c r="L65" s="9">
        <f>IF(Raw!$G65&gt;$C$8,IF(Raw!$Q65&gt;$C$8,IF(Raw!$N65&gt;$C$9,IF(Raw!$N65&lt;$A$9,IF(Raw!$X65&gt;$C$9,IF(Raw!$X65&lt;$A$9,Raw!S65,-999),-999),-999),-999),-999),-999)</f>
        <v>1.742659</v>
      </c>
      <c r="M65" s="9">
        <f>Raw!Q65</f>
        <v>0.99579399999999996</v>
      </c>
      <c r="N65" s="9">
        <f>IF(Raw!$G65&gt;$C$8,IF(Raw!$Q65&gt;$C$8,IF(Raw!$N65&gt;$C$9,IF(Raw!$N65&lt;$A$9,IF(Raw!$X65&gt;$C$9,IF(Raw!$X65&lt;$A$9,Raw!V65,-999),-999),-999),-999),-999),-999)</f>
        <v>559.4</v>
      </c>
      <c r="O65" s="9">
        <f>IF(Raw!$G65&gt;$C$8,IF(Raw!$Q65&gt;$C$8,IF(Raw!$N65&gt;$C$9,IF(Raw!$N65&lt;$A$9,IF(Raw!$X65&gt;$C$9,IF(Raw!$X65&lt;$A$9,Raw!W65,-999),-999),-999),-999),-999),-999)</f>
        <v>0.10507900000000001</v>
      </c>
      <c r="P65" s="9">
        <f>IF(Raw!$G65&gt;$C$8,IF(Raw!$Q65&gt;$C$8,IF(Raw!$N65&gt;$C$9,IF(Raw!$N65&lt;$A$9,IF(Raw!$X65&gt;$C$9,IF(Raw!$X65&lt;$A$9,Raw!X65,-999),-999),-999),-999),-999),-999)</f>
        <v>413</v>
      </c>
      <c r="R65" s="9">
        <f t="shared" si="4"/>
        <v>0.5934060000000001</v>
      </c>
      <c r="S65" s="9">
        <f t="shared" si="5"/>
        <v>0.34754501230510099</v>
      </c>
      <c r="T65" s="9">
        <f t="shared" si="6"/>
        <v>0.61571500000000001</v>
      </c>
      <c r="U65" s="9">
        <f t="shared" si="7"/>
        <v>0.35331926670679692</v>
      </c>
      <c r="V65" s="15">
        <f t="shared" si="0"/>
        <v>0.72233215549999996</v>
      </c>
      <c r="X65" s="11">
        <f t="shared" si="8"/>
        <v>0</v>
      </c>
      <c r="Y65" s="11">
        <f t="shared" si="9"/>
        <v>5.8970000000000003E-18</v>
      </c>
      <c r="Z65" s="11">
        <f t="shared" si="10"/>
        <v>4.1399999999999998E-4</v>
      </c>
      <c r="AA65" s="16">
        <f t="shared" si="11"/>
        <v>0</v>
      </c>
      <c r="AB65" s="9">
        <f t="shared" si="1"/>
        <v>1.1269439999999999</v>
      </c>
      <c r="AC65" s="9">
        <f t="shared" si="2"/>
        <v>1</v>
      </c>
      <c r="AD65" s="15">
        <f t="shared" si="3"/>
        <v>0</v>
      </c>
      <c r="AE65" s="3">
        <f t="shared" si="12"/>
        <v>709.99879999999985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4.1388888888888892E-2</v>
      </c>
      <c r="C66" s="15">
        <f>Raw!C66</f>
        <v>8.4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1.149708</v>
      </c>
      <c r="F66" s="9">
        <f>IF(Raw!$G66&gt;$C$8,IF(Raw!$Q66&gt;$C$8,IF(Raw!$N66&gt;$C$9,IF(Raw!$N66&lt;$A$9,IF(Raw!$X66&gt;$C$9,IF(Raw!$X66&lt;$A$9,Raw!I66,-999),-999),-999),-999),-999),-999)</f>
        <v>1.770221</v>
      </c>
      <c r="G66" s="9">
        <f>Raw!G66</f>
        <v>0.99651900000000004</v>
      </c>
      <c r="H66" s="9">
        <f>IF(Raw!$G66&gt;$C$8,IF(Raw!$Q66&gt;$C$8,IF(Raw!$N66&gt;$C$9,IF(Raw!$N66&lt;$A$9,IF(Raw!$X66&gt;$C$9,IF(Raw!$X66&lt;$A$9,Raw!L66,-999),-999),-999),-999),-999),-999)</f>
        <v>561</v>
      </c>
      <c r="I66" s="9">
        <f>IF(Raw!$G66&gt;$C$8,IF(Raw!$Q66&gt;$C$8,IF(Raw!$N66&gt;$C$9,IF(Raw!$N66&lt;$A$9,IF(Raw!$X66&gt;$C$9,IF(Raw!$X66&lt;$A$9,Raw!M66,-999),-999),-999),-999),-999),-999)</f>
        <v>9.5724000000000004E-2</v>
      </c>
      <c r="J66" s="9">
        <f>IF(Raw!$G66&gt;$C$8,IF(Raw!$Q66&gt;$C$8,IF(Raw!$N66&gt;$C$9,IF(Raw!$N66&lt;$A$9,IF(Raw!$X66&gt;$C$9,IF(Raw!$X66&lt;$A$9,Raw!N66,-999),-999),-999),-999),-999),-999)</f>
        <v>454</v>
      </c>
      <c r="K66" s="9">
        <f>IF(Raw!$G66&gt;$C$8,IF(Raw!$Q66&gt;$C$8,IF(Raw!$N66&gt;$C$9,IF(Raw!$N66&lt;$A$9,IF(Raw!$X66&gt;$C$9,IF(Raw!$X66&lt;$A$9,Raw!R66,-999),-999),-999),-999),-999),-999)</f>
        <v>1.144685</v>
      </c>
      <c r="L66" s="9">
        <f>IF(Raw!$G66&gt;$C$8,IF(Raw!$Q66&gt;$C$8,IF(Raw!$N66&gt;$C$9,IF(Raw!$N66&lt;$A$9,IF(Raw!$X66&gt;$C$9,IF(Raw!$X66&lt;$A$9,Raw!S66,-999),-999),-999),-999),-999),-999)</f>
        <v>1.7740020000000001</v>
      </c>
      <c r="M66" s="9">
        <f>Raw!Q66</f>
        <v>0.99492700000000001</v>
      </c>
      <c r="N66" s="9">
        <f>IF(Raw!$G66&gt;$C$8,IF(Raw!$Q66&gt;$C$8,IF(Raw!$N66&gt;$C$9,IF(Raw!$N66&lt;$A$9,IF(Raw!$X66&gt;$C$9,IF(Raw!$X66&lt;$A$9,Raw!V66,-999),-999),-999),-999),-999),-999)</f>
        <v>563.6</v>
      </c>
      <c r="O66" s="9">
        <f>IF(Raw!$G66&gt;$C$8,IF(Raw!$Q66&gt;$C$8,IF(Raw!$N66&gt;$C$9,IF(Raw!$N66&lt;$A$9,IF(Raw!$X66&gt;$C$9,IF(Raw!$X66&lt;$A$9,Raw!W66,-999),-999),-999),-999),-999),-999)</f>
        <v>0.142958</v>
      </c>
      <c r="P66" s="9">
        <f>IF(Raw!$G66&gt;$C$8,IF(Raw!$Q66&gt;$C$8,IF(Raw!$N66&gt;$C$9,IF(Raw!$N66&lt;$A$9,IF(Raw!$X66&gt;$C$9,IF(Raw!$X66&lt;$A$9,Raw!X66,-999),-999),-999),-999),-999),-999)</f>
        <v>373</v>
      </c>
      <c r="R66" s="9">
        <f t="shared" si="4"/>
        <v>0.62051300000000009</v>
      </c>
      <c r="S66" s="9">
        <f t="shared" si="5"/>
        <v>0.35052854982513487</v>
      </c>
      <c r="T66" s="9">
        <f t="shared" si="6"/>
        <v>0.62931700000000013</v>
      </c>
      <c r="U66" s="9">
        <f t="shared" si="7"/>
        <v>0.35474424493320755</v>
      </c>
      <c r="V66" s="15">
        <f t="shared" si="0"/>
        <v>0.73532382900000004</v>
      </c>
      <c r="X66" s="11">
        <f t="shared" si="8"/>
        <v>0</v>
      </c>
      <c r="Y66" s="11">
        <f t="shared" si="9"/>
        <v>5.6099999999999994E-18</v>
      </c>
      <c r="Z66" s="11">
        <f t="shared" si="10"/>
        <v>4.5399999999999998E-4</v>
      </c>
      <c r="AA66" s="16">
        <f t="shared" si="11"/>
        <v>0</v>
      </c>
      <c r="AB66" s="9">
        <f t="shared" si="1"/>
        <v>1.144685</v>
      </c>
      <c r="AC66" s="9">
        <f t="shared" si="2"/>
        <v>1</v>
      </c>
      <c r="AD66" s="15">
        <f t="shared" si="3"/>
        <v>0</v>
      </c>
      <c r="AE66" s="3">
        <f t="shared" si="12"/>
        <v>675.44399999999973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4.144675925925926E-2</v>
      </c>
      <c r="C67" s="15">
        <f>Raw!C67</f>
        <v>9.6999999999999993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1.116223</v>
      </c>
      <c r="F67" s="9">
        <f>IF(Raw!$G67&gt;$C$8,IF(Raw!$Q67&gt;$C$8,IF(Raw!$N67&gt;$C$9,IF(Raw!$N67&lt;$A$9,IF(Raw!$X67&gt;$C$9,IF(Raw!$X67&lt;$A$9,Raw!I67,-999),-999),-999),-999),-999),-999)</f>
        <v>1.7202090000000001</v>
      </c>
      <c r="G67" s="9">
        <f>Raw!G67</f>
        <v>0.99510699999999996</v>
      </c>
      <c r="H67" s="9">
        <f>IF(Raw!$G67&gt;$C$8,IF(Raw!$Q67&gt;$C$8,IF(Raw!$N67&gt;$C$9,IF(Raw!$N67&lt;$A$9,IF(Raw!$X67&gt;$C$9,IF(Raw!$X67&lt;$A$9,Raw!L67,-999),-999),-999),-999),-999),-999)</f>
        <v>580.29999999999995</v>
      </c>
      <c r="I67" s="9">
        <f>IF(Raw!$G67&gt;$C$8,IF(Raw!$Q67&gt;$C$8,IF(Raw!$N67&gt;$C$9,IF(Raw!$N67&lt;$A$9,IF(Raw!$X67&gt;$C$9,IF(Raw!$X67&lt;$A$9,Raw!M67,-999),-999),-999),-999),-999),-999)</f>
        <v>0.15581100000000001</v>
      </c>
      <c r="J67" s="9">
        <f>IF(Raw!$G67&gt;$C$8,IF(Raw!$Q67&gt;$C$8,IF(Raw!$N67&gt;$C$9,IF(Raw!$N67&lt;$A$9,IF(Raw!$X67&gt;$C$9,IF(Raw!$X67&lt;$A$9,Raw!N67,-999),-999),-999),-999),-999),-999)</f>
        <v>433</v>
      </c>
      <c r="K67" s="9">
        <f>IF(Raw!$G67&gt;$C$8,IF(Raw!$Q67&gt;$C$8,IF(Raw!$N67&gt;$C$9,IF(Raw!$N67&lt;$A$9,IF(Raw!$X67&gt;$C$9,IF(Raw!$X67&lt;$A$9,Raw!R67,-999),-999),-999),-999),-999),-999)</f>
        <v>1.1256699999999999</v>
      </c>
      <c r="L67" s="9">
        <f>IF(Raw!$G67&gt;$C$8,IF(Raw!$Q67&gt;$C$8,IF(Raw!$N67&gt;$C$9,IF(Raw!$N67&lt;$A$9,IF(Raw!$X67&gt;$C$9,IF(Raw!$X67&lt;$A$9,Raw!S67,-999),-999),-999),-999),-999),-999)</f>
        <v>1.7467140000000001</v>
      </c>
      <c r="M67" s="9">
        <f>Raw!Q67</f>
        <v>0.99719999999999998</v>
      </c>
      <c r="N67" s="9">
        <f>IF(Raw!$G67&gt;$C$8,IF(Raw!$Q67&gt;$C$8,IF(Raw!$N67&gt;$C$9,IF(Raw!$N67&lt;$A$9,IF(Raw!$X67&gt;$C$9,IF(Raw!$X67&lt;$A$9,Raw!V67,-999),-999),-999),-999),-999),-999)</f>
        <v>559.1</v>
      </c>
      <c r="O67" s="9">
        <f>IF(Raw!$G67&gt;$C$8,IF(Raw!$Q67&gt;$C$8,IF(Raw!$N67&gt;$C$9,IF(Raw!$N67&lt;$A$9,IF(Raw!$X67&gt;$C$9,IF(Raw!$X67&lt;$A$9,Raw!W67,-999),-999),-999),-999),-999),-999)</f>
        <v>0.13141600000000001</v>
      </c>
      <c r="P67" s="9">
        <f>IF(Raw!$G67&gt;$C$8,IF(Raw!$Q67&gt;$C$8,IF(Raw!$N67&gt;$C$9,IF(Raw!$N67&lt;$A$9,IF(Raw!$X67&gt;$C$9,IF(Raw!$X67&lt;$A$9,Raw!X67,-999),-999),-999),-999),-999),-999)</f>
        <v>339</v>
      </c>
      <c r="R67" s="9">
        <f t="shared" si="4"/>
        <v>0.60398600000000013</v>
      </c>
      <c r="S67" s="9">
        <f t="shared" si="5"/>
        <v>0.3511119869736759</v>
      </c>
      <c r="T67" s="9">
        <f t="shared" si="6"/>
        <v>0.62104400000000015</v>
      </c>
      <c r="U67" s="9">
        <f t="shared" si="7"/>
        <v>0.35554990685366927</v>
      </c>
      <c r="V67" s="15">
        <f t="shared" si="0"/>
        <v>0.72401295300000001</v>
      </c>
      <c r="X67" s="11">
        <f t="shared" si="8"/>
        <v>0</v>
      </c>
      <c r="Y67" s="11">
        <f t="shared" si="9"/>
        <v>5.8029999999999991E-18</v>
      </c>
      <c r="Z67" s="11">
        <f t="shared" si="10"/>
        <v>4.3299999999999995E-4</v>
      </c>
      <c r="AA67" s="16">
        <f t="shared" si="11"/>
        <v>0</v>
      </c>
      <c r="AB67" s="9">
        <f t="shared" si="1"/>
        <v>1.1256699999999999</v>
      </c>
      <c r="AC67" s="9">
        <f t="shared" si="2"/>
        <v>1</v>
      </c>
      <c r="AD67" s="15">
        <f t="shared" si="3"/>
        <v>0</v>
      </c>
      <c r="AE67" s="3">
        <f t="shared" si="12"/>
        <v>698.68119999999965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4.1493055555555554E-2</v>
      </c>
      <c r="C68" s="15">
        <f>Raw!C68</f>
        <v>9.8000000000000007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1.1024179999999999</v>
      </c>
      <c r="F68" s="9">
        <f>IF(Raw!$G68&gt;$C$8,IF(Raw!$Q68&gt;$C$8,IF(Raw!$N68&gt;$C$9,IF(Raw!$N68&lt;$A$9,IF(Raw!$X68&gt;$C$9,IF(Raw!$X68&lt;$A$9,Raw!I68,-999),-999),-999),-999),-999),-999)</f>
        <v>1.7111099999999999</v>
      </c>
      <c r="G68" s="9">
        <f>Raw!G68</f>
        <v>0.99609300000000001</v>
      </c>
      <c r="H68" s="9">
        <f>IF(Raw!$G68&gt;$C$8,IF(Raw!$Q68&gt;$C$8,IF(Raw!$N68&gt;$C$9,IF(Raw!$N68&lt;$A$9,IF(Raw!$X68&gt;$C$9,IF(Raw!$X68&lt;$A$9,Raw!L68,-999),-999),-999),-999),-999),-999)</f>
        <v>611.79999999999995</v>
      </c>
      <c r="I68" s="9">
        <f>IF(Raw!$G68&gt;$C$8,IF(Raw!$Q68&gt;$C$8,IF(Raw!$N68&gt;$C$9,IF(Raw!$N68&lt;$A$9,IF(Raw!$X68&gt;$C$9,IF(Raw!$X68&lt;$A$9,Raw!M68,-999),-999),-999),-999),-999),-999)</f>
        <v>0.101213</v>
      </c>
      <c r="J68" s="9">
        <f>IF(Raw!$G68&gt;$C$8,IF(Raw!$Q68&gt;$C$8,IF(Raw!$N68&gt;$C$9,IF(Raw!$N68&lt;$A$9,IF(Raw!$X68&gt;$C$9,IF(Raw!$X68&lt;$A$9,Raw!N68,-999),-999),-999),-999),-999),-999)</f>
        <v>488</v>
      </c>
      <c r="K68" s="9">
        <f>IF(Raw!$G68&gt;$C$8,IF(Raw!$Q68&gt;$C$8,IF(Raw!$N68&gt;$C$9,IF(Raw!$N68&lt;$A$9,IF(Raw!$X68&gt;$C$9,IF(Raw!$X68&lt;$A$9,Raw!R68,-999),-999),-999),-999),-999),-999)</f>
        <v>1.144134</v>
      </c>
      <c r="L68" s="9">
        <f>IF(Raw!$G68&gt;$C$8,IF(Raw!$Q68&gt;$C$8,IF(Raw!$N68&gt;$C$9,IF(Raw!$N68&lt;$A$9,IF(Raw!$X68&gt;$C$9,IF(Raw!$X68&lt;$A$9,Raw!S68,-999),-999),-999),-999),-999),-999)</f>
        <v>1.76719</v>
      </c>
      <c r="M68" s="9">
        <f>Raw!Q68</f>
        <v>0.99648499999999995</v>
      </c>
      <c r="N68" s="9">
        <f>IF(Raw!$G68&gt;$C$8,IF(Raw!$Q68&gt;$C$8,IF(Raw!$N68&gt;$C$9,IF(Raw!$N68&lt;$A$9,IF(Raw!$X68&gt;$C$9,IF(Raw!$X68&lt;$A$9,Raw!V68,-999),-999),-999),-999),-999),-999)</f>
        <v>548.70000000000005</v>
      </c>
      <c r="O68" s="9">
        <f>IF(Raw!$G68&gt;$C$8,IF(Raw!$Q68&gt;$C$8,IF(Raw!$N68&gt;$C$9,IF(Raw!$N68&lt;$A$9,IF(Raw!$X68&gt;$C$9,IF(Raw!$X68&lt;$A$9,Raw!W68,-999),-999),-999),-999),-999),-999)</f>
        <v>8.7539000000000006E-2</v>
      </c>
      <c r="P68" s="9">
        <f>IF(Raw!$G68&gt;$C$8,IF(Raw!$Q68&gt;$C$8,IF(Raw!$N68&gt;$C$9,IF(Raw!$N68&lt;$A$9,IF(Raw!$X68&gt;$C$9,IF(Raw!$X68&lt;$A$9,Raw!X68,-999),-999),-999),-999),-999),-999)</f>
        <v>439</v>
      </c>
      <c r="R68" s="9">
        <f t="shared" si="4"/>
        <v>0.60869200000000001</v>
      </c>
      <c r="S68" s="9">
        <f t="shared" si="5"/>
        <v>0.35572932190215711</v>
      </c>
      <c r="T68" s="9">
        <f t="shared" si="6"/>
        <v>0.62305600000000005</v>
      </c>
      <c r="U68" s="9">
        <f t="shared" si="7"/>
        <v>0.35256876736513904</v>
      </c>
      <c r="V68" s="15">
        <f t="shared" si="0"/>
        <v>0.73250025499999993</v>
      </c>
      <c r="X68" s="11">
        <f t="shared" si="8"/>
        <v>0</v>
      </c>
      <c r="Y68" s="11">
        <f t="shared" si="9"/>
        <v>6.1179999999999993E-18</v>
      </c>
      <c r="Z68" s="11">
        <f t="shared" si="10"/>
        <v>4.8799999999999999E-4</v>
      </c>
      <c r="AA68" s="16">
        <f t="shared" si="11"/>
        <v>0</v>
      </c>
      <c r="AB68" s="9">
        <f t="shared" si="1"/>
        <v>1.144134</v>
      </c>
      <c r="AC68" s="9">
        <f t="shared" si="2"/>
        <v>1</v>
      </c>
      <c r="AD68" s="15">
        <f t="shared" si="3"/>
        <v>0</v>
      </c>
      <c r="AE68" s="3">
        <f t="shared" si="12"/>
        <v>736.60719999999969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4.1550925925925929E-2</v>
      </c>
      <c r="C69" s="15">
        <f>Raw!C69</f>
        <v>11.3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1.132169</v>
      </c>
      <c r="F69" s="9">
        <f>IF(Raw!$G69&gt;$C$8,IF(Raw!$Q69&gt;$C$8,IF(Raw!$N69&gt;$C$9,IF(Raw!$N69&lt;$A$9,IF(Raw!$X69&gt;$C$9,IF(Raw!$X69&lt;$A$9,Raw!I69,-999),-999),-999),-999),-999),-999)</f>
        <v>1.7495849999999999</v>
      </c>
      <c r="G69" s="9">
        <f>Raw!G69</f>
        <v>0.99554399999999998</v>
      </c>
      <c r="H69" s="9">
        <f>IF(Raw!$G69&gt;$C$8,IF(Raw!$Q69&gt;$C$8,IF(Raw!$N69&gt;$C$9,IF(Raw!$N69&lt;$A$9,IF(Raw!$X69&gt;$C$9,IF(Raw!$X69&lt;$A$9,Raw!L69,-999),-999),-999),-999),-999),-999)</f>
        <v>581.1</v>
      </c>
      <c r="I69" s="9">
        <f>IF(Raw!$G69&gt;$C$8,IF(Raw!$Q69&gt;$C$8,IF(Raw!$N69&gt;$C$9,IF(Raw!$N69&lt;$A$9,IF(Raw!$X69&gt;$C$9,IF(Raw!$X69&lt;$A$9,Raw!M69,-999),-999),-999),-999),-999),-999)</f>
        <v>6.1669000000000002E-2</v>
      </c>
      <c r="J69" s="9">
        <f>IF(Raw!$G69&gt;$C$8,IF(Raw!$Q69&gt;$C$8,IF(Raw!$N69&gt;$C$9,IF(Raw!$N69&lt;$A$9,IF(Raw!$X69&gt;$C$9,IF(Raw!$X69&lt;$A$9,Raw!N69,-999),-999),-999),-999),-999),-999)</f>
        <v>385</v>
      </c>
      <c r="K69" s="9">
        <f>IF(Raw!$G69&gt;$C$8,IF(Raw!$Q69&gt;$C$8,IF(Raw!$N69&gt;$C$9,IF(Raw!$N69&lt;$A$9,IF(Raw!$X69&gt;$C$9,IF(Raw!$X69&lt;$A$9,Raw!R69,-999),-999),-999),-999),-999),-999)</f>
        <v>1.1159920000000001</v>
      </c>
      <c r="L69" s="9">
        <f>IF(Raw!$G69&gt;$C$8,IF(Raw!$Q69&gt;$C$8,IF(Raw!$N69&gt;$C$9,IF(Raw!$N69&lt;$A$9,IF(Raw!$X69&gt;$C$9,IF(Raw!$X69&lt;$A$9,Raw!S69,-999),-999),-999),-999),-999),-999)</f>
        <v>1.7285820000000001</v>
      </c>
      <c r="M69" s="9">
        <f>Raw!Q69</f>
        <v>0.99655000000000005</v>
      </c>
      <c r="N69" s="9">
        <f>IF(Raw!$G69&gt;$C$8,IF(Raw!$Q69&gt;$C$8,IF(Raw!$N69&gt;$C$9,IF(Raw!$N69&lt;$A$9,IF(Raw!$X69&gt;$C$9,IF(Raw!$X69&lt;$A$9,Raw!V69,-999),-999),-999),-999),-999),-999)</f>
        <v>563</v>
      </c>
      <c r="O69" s="9">
        <f>IF(Raw!$G69&gt;$C$8,IF(Raw!$Q69&gt;$C$8,IF(Raw!$N69&gt;$C$9,IF(Raw!$N69&lt;$A$9,IF(Raw!$X69&gt;$C$9,IF(Raw!$X69&lt;$A$9,Raw!W69,-999),-999),-999),-999),-999),-999)</f>
        <v>0.14277599999999999</v>
      </c>
      <c r="P69" s="9">
        <f>IF(Raw!$G69&gt;$C$8,IF(Raw!$Q69&gt;$C$8,IF(Raw!$N69&gt;$C$9,IF(Raw!$N69&lt;$A$9,IF(Raw!$X69&gt;$C$9,IF(Raw!$X69&lt;$A$9,Raw!X69,-999),-999),-999),-999),-999),-999)</f>
        <v>344</v>
      </c>
      <c r="R69" s="9">
        <f t="shared" si="4"/>
        <v>0.61741599999999996</v>
      </c>
      <c r="S69" s="9">
        <f t="shared" si="5"/>
        <v>0.3528928288708465</v>
      </c>
      <c r="T69" s="9">
        <f t="shared" si="6"/>
        <v>0.61258999999999997</v>
      </c>
      <c r="U69" s="9">
        <f t="shared" si="7"/>
        <v>0.35438874175480245</v>
      </c>
      <c r="V69" s="15">
        <f t="shared" si="0"/>
        <v>0.71649723899999995</v>
      </c>
      <c r="X69" s="11">
        <f t="shared" si="8"/>
        <v>0</v>
      </c>
      <c r="Y69" s="11">
        <f t="shared" si="9"/>
        <v>5.8110000000000001E-18</v>
      </c>
      <c r="Z69" s="11">
        <f t="shared" si="10"/>
        <v>3.8499999999999998E-4</v>
      </c>
      <c r="AA69" s="16">
        <f t="shared" si="11"/>
        <v>0</v>
      </c>
      <c r="AB69" s="9">
        <f t="shared" si="1"/>
        <v>1.1159920000000001</v>
      </c>
      <c r="AC69" s="9">
        <f t="shared" si="2"/>
        <v>1</v>
      </c>
      <c r="AD69" s="15">
        <f t="shared" si="3"/>
        <v>0</v>
      </c>
      <c r="AE69" s="3">
        <f t="shared" si="12"/>
        <v>699.64439999999979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4.1608796296296297E-2</v>
      </c>
      <c r="C70" s="15">
        <f>Raw!C70</f>
        <v>12.6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1.161365</v>
      </c>
      <c r="F70" s="9">
        <f>IF(Raw!$G70&gt;$C$8,IF(Raw!$Q70&gt;$C$8,IF(Raw!$N70&gt;$C$9,IF(Raw!$N70&lt;$A$9,IF(Raw!$X70&gt;$C$9,IF(Raw!$X70&lt;$A$9,Raw!I70,-999),-999),-999),-999),-999),-999)</f>
        <v>1.8028059999999999</v>
      </c>
      <c r="G70" s="9">
        <f>Raw!G70</f>
        <v>0.99719100000000005</v>
      </c>
      <c r="H70" s="9">
        <f>IF(Raw!$G70&gt;$C$8,IF(Raw!$Q70&gt;$C$8,IF(Raw!$N70&gt;$C$9,IF(Raw!$N70&lt;$A$9,IF(Raw!$X70&gt;$C$9,IF(Raw!$X70&lt;$A$9,Raw!L70,-999),-999),-999),-999),-999),-999)</f>
        <v>585.20000000000005</v>
      </c>
      <c r="I70" s="9">
        <f>IF(Raw!$G70&gt;$C$8,IF(Raw!$Q70&gt;$C$8,IF(Raw!$N70&gt;$C$9,IF(Raw!$N70&lt;$A$9,IF(Raw!$X70&gt;$C$9,IF(Raw!$X70&lt;$A$9,Raw!M70,-999),-999),-999),-999),-999),-999)</f>
        <v>0.12282999999999999</v>
      </c>
      <c r="J70" s="9">
        <f>IF(Raw!$G70&gt;$C$8,IF(Raw!$Q70&gt;$C$8,IF(Raw!$N70&gt;$C$9,IF(Raw!$N70&lt;$A$9,IF(Raw!$X70&gt;$C$9,IF(Raw!$X70&lt;$A$9,Raw!N70,-999),-999),-999),-999),-999),-999)</f>
        <v>389</v>
      </c>
      <c r="K70" s="9">
        <f>IF(Raw!$G70&gt;$C$8,IF(Raw!$Q70&gt;$C$8,IF(Raw!$N70&gt;$C$9,IF(Raw!$N70&lt;$A$9,IF(Raw!$X70&gt;$C$9,IF(Raw!$X70&lt;$A$9,Raw!R70,-999),-999),-999),-999),-999),-999)</f>
        <v>1.1139159999999999</v>
      </c>
      <c r="L70" s="9">
        <f>IF(Raw!$G70&gt;$C$8,IF(Raw!$Q70&gt;$C$8,IF(Raw!$N70&gt;$C$9,IF(Raw!$N70&lt;$A$9,IF(Raw!$X70&gt;$C$9,IF(Raw!$X70&lt;$A$9,Raw!S70,-999),-999),-999),-999),-999),-999)</f>
        <v>1.739142</v>
      </c>
      <c r="M70" s="9">
        <f>Raw!Q70</f>
        <v>0.99449600000000005</v>
      </c>
      <c r="N70" s="9">
        <f>IF(Raw!$G70&gt;$C$8,IF(Raw!$Q70&gt;$C$8,IF(Raw!$N70&gt;$C$9,IF(Raw!$N70&lt;$A$9,IF(Raw!$X70&gt;$C$9,IF(Raw!$X70&lt;$A$9,Raw!V70,-999),-999),-999),-999),-999),-999)</f>
        <v>544.1</v>
      </c>
      <c r="O70" s="9">
        <f>IF(Raw!$G70&gt;$C$8,IF(Raw!$Q70&gt;$C$8,IF(Raw!$N70&gt;$C$9,IF(Raw!$N70&lt;$A$9,IF(Raw!$X70&gt;$C$9,IF(Raw!$X70&lt;$A$9,Raw!W70,-999),-999),-999),-999),-999),-999)</f>
        <v>7.6342999999999994E-2</v>
      </c>
      <c r="P70" s="9">
        <f>IF(Raw!$G70&gt;$C$8,IF(Raw!$Q70&gt;$C$8,IF(Raw!$N70&gt;$C$9,IF(Raw!$N70&lt;$A$9,IF(Raw!$X70&gt;$C$9,IF(Raw!$X70&lt;$A$9,Raw!X70,-999),-999),-999),-999),-999),-999)</f>
        <v>336</v>
      </c>
      <c r="R70" s="9">
        <f t="shared" si="4"/>
        <v>0.64144099999999993</v>
      </c>
      <c r="S70" s="9">
        <f t="shared" si="5"/>
        <v>0.35580145617443026</v>
      </c>
      <c r="T70" s="9">
        <f t="shared" si="6"/>
        <v>0.62522600000000006</v>
      </c>
      <c r="U70" s="9">
        <f t="shared" si="7"/>
        <v>0.35950255930798064</v>
      </c>
      <c r="V70" s="15">
        <f t="shared" si="0"/>
        <v>0.72087435899999996</v>
      </c>
      <c r="X70" s="11">
        <f t="shared" si="8"/>
        <v>0</v>
      </c>
      <c r="Y70" s="11">
        <f t="shared" si="9"/>
        <v>5.8520000000000001E-18</v>
      </c>
      <c r="Z70" s="11">
        <f t="shared" si="10"/>
        <v>3.8899999999999997E-4</v>
      </c>
      <c r="AA70" s="16">
        <f t="shared" si="11"/>
        <v>0</v>
      </c>
      <c r="AB70" s="9">
        <f t="shared" si="1"/>
        <v>1.1139159999999999</v>
      </c>
      <c r="AC70" s="9">
        <f t="shared" si="2"/>
        <v>1</v>
      </c>
      <c r="AD70" s="15">
        <f t="shared" si="3"/>
        <v>0</v>
      </c>
      <c r="AE70" s="3">
        <f t="shared" si="12"/>
        <v>704.58079999999984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4.1655092592592598E-2</v>
      </c>
      <c r="C71" s="15">
        <f>Raw!C71</f>
        <v>13.5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1.1522159999999999</v>
      </c>
      <c r="F71" s="9">
        <f>IF(Raw!$G71&gt;$C$8,IF(Raw!$Q71&gt;$C$8,IF(Raw!$N71&gt;$C$9,IF(Raw!$N71&lt;$A$9,IF(Raw!$X71&gt;$C$9,IF(Raw!$X71&lt;$A$9,Raw!I71,-999),-999),-999),-999),-999),-999)</f>
        <v>1.7609440000000001</v>
      </c>
      <c r="G71" s="9">
        <f>Raw!G71</f>
        <v>0.99568800000000002</v>
      </c>
      <c r="H71" s="9">
        <f>IF(Raw!$G71&gt;$C$8,IF(Raw!$Q71&gt;$C$8,IF(Raw!$N71&gt;$C$9,IF(Raw!$N71&lt;$A$9,IF(Raw!$X71&gt;$C$9,IF(Raw!$X71&lt;$A$9,Raw!L71,-999),-999),-999),-999),-999),-999)</f>
        <v>574</v>
      </c>
      <c r="I71" s="9">
        <f>IF(Raw!$G71&gt;$C$8,IF(Raw!$Q71&gt;$C$8,IF(Raw!$N71&gt;$C$9,IF(Raw!$N71&lt;$A$9,IF(Raw!$X71&gt;$C$9,IF(Raw!$X71&lt;$A$9,Raw!M71,-999),-999),-999),-999),-999),-999)</f>
        <v>0.19878599999999999</v>
      </c>
      <c r="J71" s="9">
        <f>IF(Raw!$G71&gt;$C$8,IF(Raw!$Q71&gt;$C$8,IF(Raw!$N71&gt;$C$9,IF(Raw!$N71&lt;$A$9,IF(Raw!$X71&gt;$C$9,IF(Raw!$X71&lt;$A$9,Raw!N71,-999),-999),-999),-999),-999),-999)</f>
        <v>446</v>
      </c>
      <c r="K71" s="9">
        <f>IF(Raw!$G71&gt;$C$8,IF(Raw!$Q71&gt;$C$8,IF(Raw!$N71&gt;$C$9,IF(Raw!$N71&lt;$A$9,IF(Raw!$X71&gt;$C$9,IF(Raw!$X71&lt;$A$9,Raw!R71,-999),-999),-999),-999),-999),-999)</f>
        <v>1.126916</v>
      </c>
      <c r="L71" s="9">
        <f>IF(Raw!$G71&gt;$C$8,IF(Raw!$Q71&gt;$C$8,IF(Raw!$N71&gt;$C$9,IF(Raw!$N71&lt;$A$9,IF(Raw!$X71&gt;$C$9,IF(Raw!$X71&lt;$A$9,Raw!S71,-999),-999),-999),-999),-999),-999)</f>
        <v>1.7832600000000001</v>
      </c>
      <c r="M71" s="9">
        <f>Raw!Q71</f>
        <v>0.99613099999999999</v>
      </c>
      <c r="N71" s="9">
        <f>IF(Raw!$G71&gt;$C$8,IF(Raw!$Q71&gt;$C$8,IF(Raw!$N71&gt;$C$9,IF(Raw!$N71&lt;$A$9,IF(Raw!$X71&gt;$C$9,IF(Raw!$X71&lt;$A$9,Raw!V71,-999),-999),-999),-999),-999),-999)</f>
        <v>564.29999999999995</v>
      </c>
      <c r="O71" s="9">
        <f>IF(Raw!$G71&gt;$C$8,IF(Raw!$Q71&gt;$C$8,IF(Raw!$N71&gt;$C$9,IF(Raw!$N71&lt;$A$9,IF(Raw!$X71&gt;$C$9,IF(Raw!$X71&lt;$A$9,Raw!W71,-999),-999),-999),-999),-999),-999)</f>
        <v>7.4750999999999998E-2</v>
      </c>
      <c r="P71" s="9">
        <f>IF(Raw!$G71&gt;$C$8,IF(Raw!$Q71&gt;$C$8,IF(Raw!$N71&gt;$C$9,IF(Raw!$N71&lt;$A$9,IF(Raw!$X71&gt;$C$9,IF(Raw!$X71&lt;$A$9,Raw!X71,-999),-999),-999),-999),-999),-999)</f>
        <v>427</v>
      </c>
      <c r="R71" s="9">
        <f t="shared" si="4"/>
        <v>0.60872800000000016</v>
      </c>
      <c r="S71" s="9">
        <f t="shared" si="5"/>
        <v>0.34568277015055571</v>
      </c>
      <c r="T71" s="9">
        <f t="shared" si="6"/>
        <v>0.65634400000000004</v>
      </c>
      <c r="U71" s="9">
        <f t="shared" si="7"/>
        <v>0.36805849960185277</v>
      </c>
      <c r="V71" s="15">
        <f t="shared" si="0"/>
        <v>0.73916126999999998</v>
      </c>
      <c r="X71" s="11">
        <f t="shared" si="8"/>
        <v>0</v>
      </c>
      <c r="Y71" s="11">
        <f t="shared" si="9"/>
        <v>5.7399999999999995E-18</v>
      </c>
      <c r="Z71" s="11">
        <f t="shared" si="10"/>
        <v>4.46E-4</v>
      </c>
      <c r="AA71" s="16">
        <f t="shared" si="11"/>
        <v>0</v>
      </c>
      <c r="AB71" s="9">
        <f t="shared" si="1"/>
        <v>1.126916</v>
      </c>
      <c r="AC71" s="9">
        <f t="shared" si="2"/>
        <v>1</v>
      </c>
      <c r="AD71" s="15">
        <f t="shared" si="3"/>
        <v>0</v>
      </c>
      <c r="AE71" s="3">
        <f t="shared" si="12"/>
        <v>691.09599999999978</v>
      </c>
      <c r="AF71" s="2">
        <f t="shared" si="13"/>
        <v>0.25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4.1712962962962959E-2</v>
      </c>
      <c r="C72" s="15">
        <f>Raw!C72</f>
        <v>13.8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1.145349</v>
      </c>
      <c r="F72" s="9">
        <f>IF(Raw!$G72&gt;$C$8,IF(Raw!$Q72&gt;$C$8,IF(Raw!$N72&gt;$C$9,IF(Raw!$N72&lt;$A$9,IF(Raw!$X72&gt;$C$9,IF(Raw!$X72&lt;$A$9,Raw!I72,-999),-999),-999),-999),-999),-999)</f>
        <v>1.8060909999999999</v>
      </c>
      <c r="G72" s="9">
        <f>Raw!G72</f>
        <v>0.99688100000000002</v>
      </c>
      <c r="H72" s="9">
        <f>IF(Raw!$G72&gt;$C$8,IF(Raw!$Q72&gt;$C$8,IF(Raw!$N72&gt;$C$9,IF(Raw!$N72&lt;$A$9,IF(Raw!$X72&gt;$C$9,IF(Raw!$X72&lt;$A$9,Raw!L72,-999),-999),-999),-999),-999),-999)</f>
        <v>577</v>
      </c>
      <c r="I72" s="9">
        <f>IF(Raw!$G72&gt;$C$8,IF(Raw!$Q72&gt;$C$8,IF(Raw!$N72&gt;$C$9,IF(Raw!$N72&lt;$A$9,IF(Raw!$X72&gt;$C$9,IF(Raw!$X72&lt;$A$9,Raw!M72,-999),-999),-999),-999),-999),-999)</f>
        <v>9.1977000000000003E-2</v>
      </c>
      <c r="J72" s="9">
        <f>IF(Raw!$G72&gt;$C$8,IF(Raw!$Q72&gt;$C$8,IF(Raw!$N72&gt;$C$9,IF(Raw!$N72&lt;$A$9,IF(Raw!$X72&gt;$C$9,IF(Raw!$X72&lt;$A$9,Raw!N72,-999),-999),-999),-999),-999),-999)</f>
        <v>358</v>
      </c>
      <c r="K72" s="9">
        <f>IF(Raw!$G72&gt;$C$8,IF(Raw!$Q72&gt;$C$8,IF(Raw!$N72&gt;$C$9,IF(Raw!$N72&lt;$A$9,IF(Raw!$X72&gt;$C$9,IF(Raw!$X72&lt;$A$9,Raw!R72,-999),-999),-999),-999),-999),-999)</f>
        <v>1.097288</v>
      </c>
      <c r="L72" s="9">
        <f>IF(Raw!$G72&gt;$C$8,IF(Raw!$Q72&gt;$C$8,IF(Raw!$N72&gt;$C$9,IF(Raw!$N72&lt;$A$9,IF(Raw!$X72&gt;$C$9,IF(Raw!$X72&lt;$A$9,Raw!S72,-999),-999),-999),-999),-999),-999)</f>
        <v>1.7443</v>
      </c>
      <c r="M72" s="9">
        <f>Raw!Q72</f>
        <v>0.99555800000000005</v>
      </c>
      <c r="N72" s="9">
        <f>IF(Raw!$G72&gt;$C$8,IF(Raw!$Q72&gt;$C$8,IF(Raw!$N72&gt;$C$9,IF(Raw!$N72&lt;$A$9,IF(Raw!$X72&gt;$C$9,IF(Raw!$X72&lt;$A$9,Raw!V72,-999),-999),-999),-999),-999),-999)</f>
        <v>569.1</v>
      </c>
      <c r="O72" s="9">
        <f>IF(Raw!$G72&gt;$C$8,IF(Raw!$Q72&gt;$C$8,IF(Raw!$N72&gt;$C$9,IF(Raw!$N72&lt;$A$9,IF(Raw!$X72&gt;$C$9,IF(Raw!$X72&lt;$A$9,Raw!W72,-999),-999),-999),-999),-999),-999)</f>
        <v>7.5883000000000006E-2</v>
      </c>
      <c r="P72" s="9">
        <f>IF(Raw!$G72&gt;$C$8,IF(Raw!$Q72&gt;$C$8,IF(Raw!$N72&gt;$C$9,IF(Raw!$N72&lt;$A$9,IF(Raw!$X72&gt;$C$9,IF(Raw!$X72&lt;$A$9,Raw!X72,-999),-999),-999),-999),-999),-999)</f>
        <v>399</v>
      </c>
      <c r="R72" s="9">
        <f t="shared" si="4"/>
        <v>0.66074199999999994</v>
      </c>
      <c r="S72" s="9">
        <f t="shared" si="5"/>
        <v>0.36584092385156669</v>
      </c>
      <c r="T72" s="9">
        <f t="shared" si="6"/>
        <v>0.64701199999999992</v>
      </c>
      <c r="U72" s="9">
        <f t="shared" si="7"/>
        <v>0.37092931261824225</v>
      </c>
      <c r="V72" s="15">
        <f t="shared" si="0"/>
        <v>0.72301234999999997</v>
      </c>
      <c r="X72" s="11">
        <f t="shared" si="8"/>
        <v>0</v>
      </c>
      <c r="Y72" s="11">
        <f t="shared" si="9"/>
        <v>5.7699999999999993E-18</v>
      </c>
      <c r="Z72" s="11">
        <f t="shared" si="10"/>
        <v>3.5799999999999997E-4</v>
      </c>
      <c r="AA72" s="16">
        <f t="shared" si="11"/>
        <v>0</v>
      </c>
      <c r="AB72" s="9">
        <f t="shared" si="1"/>
        <v>1.097288</v>
      </c>
      <c r="AC72" s="9">
        <f t="shared" si="2"/>
        <v>1</v>
      </c>
      <c r="AD72" s="15">
        <f t="shared" si="3"/>
        <v>0</v>
      </c>
      <c r="AE72" s="3">
        <f t="shared" si="12"/>
        <v>694.70799999999974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4.1770833333333333E-2</v>
      </c>
      <c r="C73" s="15">
        <f>Raw!C73</f>
        <v>15.5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1.151896</v>
      </c>
      <c r="F73" s="9">
        <f>IF(Raw!$G73&gt;$C$8,IF(Raw!$Q73&gt;$C$8,IF(Raw!$N73&gt;$C$9,IF(Raw!$N73&lt;$A$9,IF(Raw!$X73&gt;$C$9,IF(Raw!$X73&lt;$A$9,Raw!I73,-999),-999),-999),-999),-999),-999)</f>
        <v>1.7996000000000001</v>
      </c>
      <c r="G73" s="9">
        <f>Raw!G73</f>
        <v>0.99628799999999995</v>
      </c>
      <c r="H73" s="9">
        <f>IF(Raw!$G73&gt;$C$8,IF(Raw!$Q73&gt;$C$8,IF(Raw!$N73&gt;$C$9,IF(Raw!$N73&lt;$A$9,IF(Raw!$X73&gt;$C$9,IF(Raw!$X73&lt;$A$9,Raw!L73,-999),-999),-999),-999),-999),-999)</f>
        <v>563</v>
      </c>
      <c r="I73" s="9">
        <f>IF(Raw!$G73&gt;$C$8,IF(Raw!$Q73&gt;$C$8,IF(Raw!$N73&gt;$C$9,IF(Raw!$N73&lt;$A$9,IF(Raw!$X73&gt;$C$9,IF(Raw!$X73&lt;$A$9,Raw!M73,-999),-999),-999),-999),-999),-999)</f>
        <v>7.0100000000000002E-4</v>
      </c>
      <c r="J73" s="9">
        <f>IF(Raw!$G73&gt;$C$8,IF(Raw!$Q73&gt;$C$8,IF(Raw!$N73&gt;$C$9,IF(Raw!$N73&lt;$A$9,IF(Raw!$X73&gt;$C$9,IF(Raw!$X73&lt;$A$9,Raw!N73,-999),-999),-999),-999),-999),-999)</f>
        <v>515</v>
      </c>
      <c r="K73" s="9">
        <f>IF(Raw!$G73&gt;$C$8,IF(Raw!$Q73&gt;$C$8,IF(Raw!$N73&gt;$C$9,IF(Raw!$N73&lt;$A$9,IF(Raw!$X73&gt;$C$9,IF(Raw!$X73&lt;$A$9,Raw!R73,-999),-999),-999),-999),-999),-999)</f>
        <v>1.152274</v>
      </c>
      <c r="L73" s="9">
        <f>IF(Raw!$G73&gt;$C$8,IF(Raw!$Q73&gt;$C$8,IF(Raw!$N73&gt;$C$9,IF(Raw!$N73&lt;$A$9,IF(Raw!$X73&gt;$C$9,IF(Raw!$X73&lt;$A$9,Raw!S73,-999),-999),-999),-999),-999),-999)</f>
        <v>1.82274</v>
      </c>
      <c r="M73" s="9">
        <f>Raw!Q73</f>
        <v>0.99617</v>
      </c>
      <c r="N73" s="9">
        <f>IF(Raw!$G73&gt;$C$8,IF(Raw!$Q73&gt;$C$8,IF(Raw!$N73&gt;$C$9,IF(Raw!$N73&lt;$A$9,IF(Raw!$X73&gt;$C$9,IF(Raw!$X73&lt;$A$9,Raw!V73,-999),-999),-999),-999),-999),-999)</f>
        <v>553.20000000000005</v>
      </c>
      <c r="O73" s="9">
        <f>IF(Raw!$G73&gt;$C$8,IF(Raw!$Q73&gt;$C$8,IF(Raw!$N73&gt;$C$9,IF(Raw!$N73&lt;$A$9,IF(Raw!$X73&gt;$C$9,IF(Raw!$X73&lt;$A$9,Raw!W73,-999),-999),-999),-999),-999),-999)</f>
        <v>6.9710999999999995E-2</v>
      </c>
      <c r="P73" s="9">
        <f>IF(Raw!$G73&gt;$C$8,IF(Raw!$Q73&gt;$C$8,IF(Raw!$N73&gt;$C$9,IF(Raw!$N73&lt;$A$9,IF(Raw!$X73&gt;$C$9,IF(Raw!$X73&lt;$A$9,Raw!X73,-999),-999),-999),-999),-999),-999)</f>
        <v>375</v>
      </c>
      <c r="R73" s="9">
        <f t="shared" si="4"/>
        <v>0.64770400000000006</v>
      </c>
      <c r="S73" s="9">
        <f t="shared" si="5"/>
        <v>0.35991553678595245</v>
      </c>
      <c r="T73" s="9">
        <f t="shared" si="6"/>
        <v>0.67046600000000001</v>
      </c>
      <c r="U73" s="9">
        <f t="shared" si="7"/>
        <v>0.3678341398114926</v>
      </c>
      <c r="V73" s="15">
        <f t="shared" si="0"/>
        <v>0.75552573000000001</v>
      </c>
      <c r="X73" s="11">
        <f t="shared" si="8"/>
        <v>0</v>
      </c>
      <c r="Y73" s="11">
        <f t="shared" si="9"/>
        <v>5.6299999999999993E-18</v>
      </c>
      <c r="Z73" s="11">
        <f t="shared" si="10"/>
        <v>5.1499999999999994E-4</v>
      </c>
      <c r="AA73" s="16">
        <f t="shared" si="11"/>
        <v>0</v>
      </c>
      <c r="AB73" s="9">
        <f t="shared" si="1"/>
        <v>1.152274</v>
      </c>
      <c r="AC73" s="9">
        <f t="shared" si="2"/>
        <v>1</v>
      </c>
      <c r="AD73" s="15">
        <f t="shared" si="3"/>
        <v>0</v>
      </c>
      <c r="AE73" s="3">
        <f t="shared" si="12"/>
        <v>677.85199999999975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4.1828703703703701E-2</v>
      </c>
      <c r="C74" s="15">
        <f>Raw!C74</f>
        <v>16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1.179276</v>
      </c>
      <c r="F74" s="9">
        <f>IF(Raw!$G74&gt;$C$8,IF(Raw!$Q74&gt;$C$8,IF(Raw!$N74&gt;$C$9,IF(Raw!$N74&lt;$A$9,IF(Raw!$X74&gt;$C$9,IF(Raw!$X74&lt;$A$9,Raw!I74,-999),-999),-999),-999),-999),-999)</f>
        <v>1.858563</v>
      </c>
      <c r="G74" s="9">
        <f>Raw!G74</f>
        <v>0.996776</v>
      </c>
      <c r="H74" s="9">
        <f>IF(Raw!$G74&gt;$C$8,IF(Raw!$Q74&gt;$C$8,IF(Raw!$N74&gt;$C$9,IF(Raw!$N74&lt;$A$9,IF(Raw!$X74&gt;$C$9,IF(Raw!$X74&lt;$A$9,Raw!L74,-999),-999),-999),-999),-999),-999)</f>
        <v>582.4</v>
      </c>
      <c r="I74" s="9">
        <f>IF(Raw!$G74&gt;$C$8,IF(Raw!$Q74&gt;$C$8,IF(Raw!$N74&gt;$C$9,IF(Raw!$N74&lt;$A$9,IF(Raw!$X74&gt;$C$9,IF(Raw!$X74&lt;$A$9,Raw!M74,-999),-999),-999),-999),-999),-999)</f>
        <v>6.0735999999999998E-2</v>
      </c>
      <c r="J74" s="9">
        <f>IF(Raw!$G74&gt;$C$8,IF(Raw!$Q74&gt;$C$8,IF(Raw!$N74&gt;$C$9,IF(Raw!$N74&lt;$A$9,IF(Raw!$X74&gt;$C$9,IF(Raw!$X74&lt;$A$9,Raw!N74,-999),-999),-999),-999),-999),-999)</f>
        <v>420</v>
      </c>
      <c r="K74" s="9">
        <f>IF(Raw!$G74&gt;$C$8,IF(Raw!$Q74&gt;$C$8,IF(Raw!$N74&gt;$C$9,IF(Raw!$N74&lt;$A$9,IF(Raw!$X74&gt;$C$9,IF(Raw!$X74&lt;$A$9,Raw!R74,-999),-999),-999),-999),-999),-999)</f>
        <v>1.207003</v>
      </c>
      <c r="L74" s="9">
        <f>IF(Raw!$G74&gt;$C$8,IF(Raw!$Q74&gt;$C$8,IF(Raw!$N74&gt;$C$9,IF(Raw!$N74&lt;$A$9,IF(Raw!$X74&gt;$C$9,IF(Raw!$X74&lt;$A$9,Raw!S74,-999),-999),-999),-999),-999),-999)</f>
        <v>1.9331579999999999</v>
      </c>
      <c r="M74" s="9">
        <f>Raw!Q74</f>
        <v>0.99704999999999999</v>
      </c>
      <c r="N74" s="9">
        <f>IF(Raw!$G74&gt;$C$8,IF(Raw!$Q74&gt;$C$8,IF(Raw!$N74&gt;$C$9,IF(Raw!$N74&lt;$A$9,IF(Raw!$X74&gt;$C$9,IF(Raw!$X74&lt;$A$9,Raw!V74,-999),-999),-999),-999),-999),-999)</f>
        <v>564.5</v>
      </c>
      <c r="O74" s="9">
        <f>IF(Raw!$G74&gt;$C$8,IF(Raw!$Q74&gt;$C$8,IF(Raw!$N74&gt;$C$9,IF(Raw!$N74&lt;$A$9,IF(Raw!$X74&gt;$C$9,IF(Raw!$X74&lt;$A$9,Raw!W74,-999),-999),-999),-999),-999),-999)</f>
        <v>1.9226E-2</v>
      </c>
      <c r="P74" s="9">
        <f>IF(Raw!$G74&gt;$C$8,IF(Raw!$Q74&gt;$C$8,IF(Raw!$N74&gt;$C$9,IF(Raw!$N74&lt;$A$9,IF(Raw!$X74&gt;$C$9,IF(Raw!$X74&lt;$A$9,Raw!X74,-999),-999),-999),-999),-999),-999)</f>
        <v>403</v>
      </c>
      <c r="R74" s="9">
        <f t="shared" si="4"/>
        <v>0.67928699999999997</v>
      </c>
      <c r="S74" s="9">
        <f t="shared" si="5"/>
        <v>0.36549043535247394</v>
      </c>
      <c r="T74" s="9">
        <f t="shared" si="6"/>
        <v>0.72615499999999988</v>
      </c>
      <c r="U74" s="9">
        <f t="shared" si="7"/>
        <v>0.37563147968246768</v>
      </c>
      <c r="V74" s="15">
        <f t="shared" si="0"/>
        <v>0.80129399099999998</v>
      </c>
      <c r="X74" s="11">
        <f t="shared" si="8"/>
        <v>0</v>
      </c>
      <c r="Y74" s="11">
        <f t="shared" si="9"/>
        <v>5.8239999999999992E-18</v>
      </c>
      <c r="Z74" s="11">
        <f t="shared" si="10"/>
        <v>4.1999999999999996E-4</v>
      </c>
      <c r="AA74" s="16">
        <f t="shared" si="11"/>
        <v>0</v>
      </c>
      <c r="AB74" s="9">
        <f t="shared" si="1"/>
        <v>1.207003</v>
      </c>
      <c r="AC74" s="9">
        <f t="shared" si="2"/>
        <v>1</v>
      </c>
      <c r="AD74" s="15">
        <f t="shared" si="3"/>
        <v>0</v>
      </c>
      <c r="AE74" s="3">
        <f t="shared" si="12"/>
        <v>701.20959999999968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4.1874999999999996E-2</v>
      </c>
      <c r="C75" s="15">
        <f>Raw!C75</f>
        <v>18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1.3246039999999999</v>
      </c>
      <c r="F75" s="9">
        <f>IF(Raw!$G75&gt;$C$8,IF(Raw!$Q75&gt;$C$8,IF(Raw!$N75&gt;$C$9,IF(Raw!$N75&lt;$A$9,IF(Raw!$X75&gt;$C$9,IF(Raw!$X75&lt;$A$9,Raw!I75,-999),-999),-999),-999),-999),-999)</f>
        <v>2.1173109999999999</v>
      </c>
      <c r="G75" s="9">
        <f>Raw!G75</f>
        <v>0.99712100000000004</v>
      </c>
      <c r="H75" s="9">
        <f>IF(Raw!$G75&gt;$C$8,IF(Raw!$Q75&gt;$C$8,IF(Raw!$N75&gt;$C$9,IF(Raw!$N75&lt;$A$9,IF(Raw!$X75&gt;$C$9,IF(Raw!$X75&lt;$A$9,Raw!L75,-999),-999),-999),-999),-999),-999)</f>
        <v>571.5</v>
      </c>
      <c r="I75" s="9">
        <f>IF(Raw!$G75&gt;$C$8,IF(Raw!$Q75&gt;$C$8,IF(Raw!$N75&gt;$C$9,IF(Raw!$N75&lt;$A$9,IF(Raw!$X75&gt;$C$9,IF(Raw!$X75&lt;$A$9,Raw!M75,-999),-999),-999),-999),-999),-999)</f>
        <v>1.2E-5</v>
      </c>
      <c r="J75" s="9">
        <f>IF(Raw!$G75&gt;$C$8,IF(Raw!$Q75&gt;$C$8,IF(Raw!$N75&gt;$C$9,IF(Raw!$N75&lt;$A$9,IF(Raw!$X75&gt;$C$9,IF(Raw!$X75&lt;$A$9,Raw!N75,-999),-999),-999),-999),-999),-999)</f>
        <v>493</v>
      </c>
      <c r="K75" s="9">
        <f>IF(Raw!$G75&gt;$C$8,IF(Raw!$Q75&gt;$C$8,IF(Raw!$N75&gt;$C$9,IF(Raw!$N75&lt;$A$9,IF(Raw!$X75&gt;$C$9,IF(Raw!$X75&lt;$A$9,Raw!R75,-999),-999),-999),-999),-999),-999)</f>
        <v>1.325809</v>
      </c>
      <c r="L75" s="9">
        <f>IF(Raw!$G75&gt;$C$8,IF(Raw!$Q75&gt;$C$8,IF(Raw!$N75&gt;$C$9,IF(Raw!$N75&lt;$A$9,IF(Raw!$X75&gt;$C$9,IF(Raw!$X75&lt;$A$9,Raw!S75,-999),-999),-999),-999),-999),-999)</f>
        <v>2.1508029999999998</v>
      </c>
      <c r="M75" s="9">
        <f>Raw!Q75</f>
        <v>0.99731899999999996</v>
      </c>
      <c r="N75" s="9">
        <f>IF(Raw!$G75&gt;$C$8,IF(Raw!$Q75&gt;$C$8,IF(Raw!$N75&gt;$C$9,IF(Raw!$N75&lt;$A$9,IF(Raw!$X75&gt;$C$9,IF(Raw!$X75&lt;$A$9,Raw!V75,-999),-999),-999),-999),-999),-999)</f>
        <v>552.6</v>
      </c>
      <c r="O75" s="9">
        <f>IF(Raw!$G75&gt;$C$8,IF(Raw!$Q75&gt;$C$8,IF(Raw!$N75&gt;$C$9,IF(Raw!$N75&lt;$A$9,IF(Raw!$X75&gt;$C$9,IF(Raw!$X75&lt;$A$9,Raw!W75,-999),-999),-999),-999),-999),-999)</f>
        <v>1.7E-5</v>
      </c>
      <c r="P75" s="9">
        <f>IF(Raw!$G75&gt;$C$8,IF(Raw!$Q75&gt;$C$8,IF(Raw!$N75&gt;$C$9,IF(Raw!$N75&lt;$A$9,IF(Raw!$X75&gt;$C$9,IF(Raw!$X75&lt;$A$9,Raw!X75,-999),-999),-999),-999),-999),-999)</f>
        <v>319</v>
      </c>
      <c r="R75" s="9">
        <f t="shared" si="4"/>
        <v>0.79270700000000005</v>
      </c>
      <c r="S75" s="9">
        <f t="shared" si="5"/>
        <v>0.37439327524392974</v>
      </c>
      <c r="T75" s="9">
        <f t="shared" si="6"/>
        <v>0.82499399999999978</v>
      </c>
      <c r="U75" s="9">
        <f t="shared" si="7"/>
        <v>0.38357487877783314</v>
      </c>
      <c r="V75" s="15">
        <f t="shared" si="0"/>
        <v>0.8915078434999999</v>
      </c>
      <c r="X75" s="11">
        <f t="shared" si="8"/>
        <v>0</v>
      </c>
      <c r="Y75" s="11">
        <f t="shared" si="9"/>
        <v>5.715E-18</v>
      </c>
      <c r="Z75" s="11">
        <f t="shared" si="10"/>
        <v>4.9299999999999995E-4</v>
      </c>
      <c r="AA75" s="16">
        <f t="shared" si="11"/>
        <v>0</v>
      </c>
      <c r="AB75" s="9">
        <f t="shared" si="1"/>
        <v>1.325809</v>
      </c>
      <c r="AC75" s="9">
        <f t="shared" si="2"/>
        <v>1</v>
      </c>
      <c r="AD75" s="15">
        <f t="shared" si="3"/>
        <v>0</v>
      </c>
      <c r="AE75" s="3">
        <f t="shared" si="12"/>
        <v>688.08599999999979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4.1932870370370377E-2</v>
      </c>
      <c r="C76" s="15">
        <f>Raw!C76</f>
        <v>17.7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1.398479</v>
      </c>
      <c r="F76" s="9">
        <f>IF(Raw!$G76&gt;$C$8,IF(Raw!$Q76&gt;$C$8,IF(Raw!$N76&gt;$C$9,IF(Raw!$N76&lt;$A$9,IF(Raw!$X76&gt;$C$9,IF(Raw!$X76&lt;$A$9,Raw!I76,-999),-999),-999),-999),-999),-999)</f>
        <v>2.1941600000000001</v>
      </c>
      <c r="G76" s="9">
        <f>Raw!G76</f>
        <v>0.99756100000000003</v>
      </c>
      <c r="H76" s="9">
        <f>IF(Raw!$G76&gt;$C$8,IF(Raw!$Q76&gt;$C$8,IF(Raw!$N76&gt;$C$9,IF(Raw!$N76&lt;$A$9,IF(Raw!$X76&gt;$C$9,IF(Raw!$X76&lt;$A$9,Raw!L76,-999),-999),-999),-999),-999),-999)</f>
        <v>576.5</v>
      </c>
      <c r="I76" s="9">
        <f>IF(Raw!$G76&gt;$C$8,IF(Raw!$Q76&gt;$C$8,IF(Raw!$N76&gt;$C$9,IF(Raw!$N76&lt;$A$9,IF(Raw!$X76&gt;$C$9,IF(Raw!$X76&lt;$A$9,Raw!M76,-999),-999),-999),-999),-999),-999)</f>
        <v>7.6462000000000002E-2</v>
      </c>
      <c r="J76" s="9">
        <f>IF(Raw!$G76&gt;$C$8,IF(Raw!$Q76&gt;$C$8,IF(Raw!$N76&gt;$C$9,IF(Raw!$N76&lt;$A$9,IF(Raw!$X76&gt;$C$9,IF(Raw!$X76&lt;$A$9,Raw!N76,-999),-999),-999),-999),-999),-999)</f>
        <v>452</v>
      </c>
      <c r="K76" s="9">
        <f>IF(Raw!$G76&gt;$C$8,IF(Raw!$Q76&gt;$C$8,IF(Raw!$N76&gt;$C$9,IF(Raw!$N76&lt;$A$9,IF(Raw!$X76&gt;$C$9,IF(Raw!$X76&lt;$A$9,Raw!R76,-999),-999),-999),-999),-999),-999)</f>
        <v>1.403289</v>
      </c>
      <c r="L76" s="9">
        <f>IF(Raw!$G76&gt;$C$8,IF(Raw!$Q76&gt;$C$8,IF(Raw!$N76&gt;$C$9,IF(Raw!$N76&lt;$A$9,IF(Raw!$X76&gt;$C$9,IF(Raw!$X76&lt;$A$9,Raw!S76,-999),-999),-999),-999),-999),-999)</f>
        <v>2.2147380000000001</v>
      </c>
      <c r="M76" s="9">
        <f>Raw!Q76</f>
        <v>0.997305</v>
      </c>
      <c r="N76" s="9">
        <f>IF(Raw!$G76&gt;$C$8,IF(Raw!$Q76&gt;$C$8,IF(Raw!$N76&gt;$C$9,IF(Raw!$N76&lt;$A$9,IF(Raw!$X76&gt;$C$9,IF(Raw!$X76&lt;$A$9,Raw!V76,-999),-999),-999),-999),-999),-999)</f>
        <v>566.9</v>
      </c>
      <c r="O76" s="9">
        <f>IF(Raw!$G76&gt;$C$8,IF(Raw!$Q76&gt;$C$8,IF(Raw!$N76&gt;$C$9,IF(Raw!$N76&lt;$A$9,IF(Raw!$X76&gt;$C$9,IF(Raw!$X76&lt;$A$9,Raw!W76,-999),-999),-999),-999),-999),-999)</f>
        <v>0.11162900000000001</v>
      </c>
      <c r="P76" s="9">
        <f>IF(Raw!$G76&gt;$C$8,IF(Raw!$Q76&gt;$C$8,IF(Raw!$N76&gt;$C$9,IF(Raw!$N76&lt;$A$9,IF(Raw!$X76&gt;$C$9,IF(Raw!$X76&lt;$A$9,Raw!X76,-999),-999),-999),-999),-999),-999)</f>
        <v>391</v>
      </c>
      <c r="R76" s="9">
        <f t="shared" si="4"/>
        <v>0.79568100000000008</v>
      </c>
      <c r="S76" s="9">
        <f t="shared" si="5"/>
        <v>0.36263581507273857</v>
      </c>
      <c r="T76" s="9">
        <f t="shared" si="6"/>
        <v>0.81144900000000009</v>
      </c>
      <c r="U76" s="9">
        <f t="shared" si="7"/>
        <v>0.36638600141416278</v>
      </c>
      <c r="V76" s="15">
        <f t="shared" si="0"/>
        <v>0.91800890099999999</v>
      </c>
      <c r="X76" s="11">
        <f t="shared" si="8"/>
        <v>0</v>
      </c>
      <c r="Y76" s="11">
        <f t="shared" si="9"/>
        <v>5.7649999999999998E-18</v>
      </c>
      <c r="Z76" s="11">
        <f t="shared" si="10"/>
        <v>4.5199999999999998E-4</v>
      </c>
      <c r="AA76" s="16">
        <f t="shared" si="11"/>
        <v>0</v>
      </c>
      <c r="AB76" s="9">
        <f t="shared" si="1"/>
        <v>1.403289</v>
      </c>
      <c r="AC76" s="9">
        <f t="shared" si="2"/>
        <v>1</v>
      </c>
      <c r="AD76" s="15">
        <f t="shared" si="3"/>
        <v>0</v>
      </c>
      <c r="AE76" s="3">
        <f t="shared" si="12"/>
        <v>694.10599999999977</v>
      </c>
      <c r="AF76" s="2">
        <f t="shared" si="13"/>
        <v>0.25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4.1990740740740745E-2</v>
      </c>
      <c r="C77" s="15">
        <f>Raw!C77</f>
        <v>19.3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1.433875</v>
      </c>
      <c r="F77" s="9">
        <f>IF(Raw!$G77&gt;$C$8,IF(Raw!$Q77&gt;$C$8,IF(Raw!$N77&gt;$C$9,IF(Raw!$N77&lt;$A$9,IF(Raw!$X77&gt;$C$9,IF(Raw!$X77&lt;$A$9,Raw!I77,-999),-999),-999),-999),-999),-999)</f>
        <v>2.2440989999999998</v>
      </c>
      <c r="G77" s="9">
        <f>Raw!G77</f>
        <v>0.99712599999999996</v>
      </c>
      <c r="H77" s="9">
        <f>IF(Raw!$G77&gt;$C$8,IF(Raw!$Q77&gt;$C$8,IF(Raw!$N77&gt;$C$9,IF(Raw!$N77&lt;$A$9,IF(Raw!$X77&gt;$C$9,IF(Raw!$X77&lt;$A$9,Raw!L77,-999),-999),-999),-999),-999),-999)</f>
        <v>582.20000000000005</v>
      </c>
      <c r="I77" s="9">
        <f>IF(Raw!$G77&gt;$C$8,IF(Raw!$Q77&gt;$C$8,IF(Raw!$N77&gt;$C$9,IF(Raw!$N77&lt;$A$9,IF(Raw!$X77&gt;$C$9,IF(Raw!$X77&lt;$A$9,Raw!M77,-999),-999),-999),-999),-999),-999)</f>
        <v>7.7463000000000004E-2</v>
      </c>
      <c r="J77" s="9">
        <f>IF(Raw!$G77&gt;$C$8,IF(Raw!$Q77&gt;$C$8,IF(Raw!$N77&gt;$C$9,IF(Raw!$N77&lt;$A$9,IF(Raw!$X77&gt;$C$9,IF(Raw!$X77&lt;$A$9,Raw!N77,-999),-999),-999),-999),-999),-999)</f>
        <v>371</v>
      </c>
      <c r="K77" s="9">
        <f>IF(Raw!$G77&gt;$C$8,IF(Raw!$Q77&gt;$C$8,IF(Raw!$N77&gt;$C$9,IF(Raw!$N77&lt;$A$9,IF(Raw!$X77&gt;$C$9,IF(Raw!$X77&lt;$A$9,Raw!R77,-999),-999),-999),-999),-999),-999)</f>
        <v>1.4558930000000001</v>
      </c>
      <c r="L77" s="9">
        <f>IF(Raw!$G77&gt;$C$8,IF(Raw!$Q77&gt;$C$8,IF(Raw!$N77&gt;$C$9,IF(Raw!$N77&lt;$A$9,IF(Raw!$X77&gt;$C$9,IF(Raw!$X77&lt;$A$9,Raw!S77,-999),-999),-999),-999),-999),-999)</f>
        <v>2.3367010000000001</v>
      </c>
      <c r="M77" s="9">
        <f>Raw!Q77</f>
        <v>0.99490999999999996</v>
      </c>
      <c r="N77" s="9">
        <f>IF(Raw!$G77&gt;$C$8,IF(Raw!$Q77&gt;$C$8,IF(Raw!$N77&gt;$C$9,IF(Raw!$N77&lt;$A$9,IF(Raw!$X77&gt;$C$9,IF(Raw!$X77&lt;$A$9,Raw!V77,-999),-999),-999),-999),-999),-999)</f>
        <v>563.79999999999995</v>
      </c>
      <c r="O77" s="9">
        <f>IF(Raw!$G77&gt;$C$8,IF(Raw!$Q77&gt;$C$8,IF(Raw!$N77&gt;$C$9,IF(Raw!$N77&lt;$A$9,IF(Raw!$X77&gt;$C$9,IF(Raw!$X77&lt;$A$9,Raw!W77,-999),-999),-999),-999),-999),-999)</f>
        <v>1.0007E-2</v>
      </c>
      <c r="P77" s="9">
        <f>IF(Raw!$G77&gt;$C$8,IF(Raw!$Q77&gt;$C$8,IF(Raw!$N77&gt;$C$9,IF(Raw!$N77&lt;$A$9,IF(Raw!$X77&gt;$C$9,IF(Raw!$X77&lt;$A$9,Raw!X77,-999),-999),-999),-999),-999),-999)</f>
        <v>339</v>
      </c>
      <c r="R77" s="9">
        <f t="shared" si="4"/>
        <v>0.81022399999999983</v>
      </c>
      <c r="S77" s="9">
        <f t="shared" si="5"/>
        <v>0.36104646007150304</v>
      </c>
      <c r="T77" s="9">
        <f t="shared" si="6"/>
        <v>0.88080800000000004</v>
      </c>
      <c r="U77" s="9">
        <f t="shared" si="7"/>
        <v>0.37694510337437265</v>
      </c>
      <c r="V77" s="15">
        <f t="shared" ref="V77:V140" si="16">IF(L77&gt;0,L77*V$8+V$10,-999)</f>
        <v>0.9685625645</v>
      </c>
      <c r="X77" s="11">
        <f t="shared" si="8"/>
        <v>0</v>
      </c>
      <c r="Y77" s="11">
        <f t="shared" si="9"/>
        <v>5.8220000000000003E-18</v>
      </c>
      <c r="Z77" s="11">
        <f t="shared" si="10"/>
        <v>3.7099999999999996E-4</v>
      </c>
      <c r="AA77" s="16">
        <f t="shared" si="11"/>
        <v>0</v>
      </c>
      <c r="AB77" s="9">
        <f t="shared" ref="AB77:AB140" si="17">K77+T77*AA77</f>
        <v>1.4558930000000001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700.96879999999987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4.2048611111111113E-2</v>
      </c>
      <c r="C78" s="15">
        <f>Raw!C78</f>
        <v>20.2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1.4154230000000001</v>
      </c>
      <c r="F78" s="9">
        <f>IF(Raw!$G78&gt;$C$8,IF(Raw!$Q78&gt;$C$8,IF(Raw!$N78&gt;$C$9,IF(Raw!$N78&lt;$A$9,IF(Raw!$X78&gt;$C$9,IF(Raw!$X78&lt;$A$9,Raw!I78,-999),-999),-999),-999),-999),-999)</f>
        <v>2.2622010000000001</v>
      </c>
      <c r="G78" s="9">
        <f>Raw!G78</f>
        <v>0.99717</v>
      </c>
      <c r="H78" s="9">
        <f>IF(Raw!$G78&gt;$C$8,IF(Raw!$Q78&gt;$C$8,IF(Raw!$N78&gt;$C$9,IF(Raw!$N78&lt;$A$9,IF(Raw!$X78&gt;$C$9,IF(Raw!$X78&lt;$A$9,Raw!L78,-999),-999),-999),-999),-999),-999)</f>
        <v>573.4</v>
      </c>
      <c r="I78" s="9">
        <f>IF(Raw!$G78&gt;$C$8,IF(Raw!$Q78&gt;$C$8,IF(Raw!$N78&gt;$C$9,IF(Raw!$N78&lt;$A$9,IF(Raw!$X78&gt;$C$9,IF(Raw!$X78&lt;$A$9,Raw!M78,-999),-999),-999),-999),-999),-999)</f>
        <v>6.7999999999999999E-5</v>
      </c>
      <c r="J78" s="9">
        <f>IF(Raw!$G78&gt;$C$8,IF(Raw!$Q78&gt;$C$8,IF(Raw!$N78&gt;$C$9,IF(Raw!$N78&lt;$A$9,IF(Raw!$X78&gt;$C$9,IF(Raw!$X78&lt;$A$9,Raw!N78,-999),-999),-999),-999),-999),-999)</f>
        <v>423</v>
      </c>
      <c r="K78" s="9">
        <f>IF(Raw!$G78&gt;$C$8,IF(Raw!$Q78&gt;$C$8,IF(Raw!$N78&gt;$C$9,IF(Raw!$N78&lt;$A$9,IF(Raw!$X78&gt;$C$9,IF(Raw!$X78&lt;$A$9,Raw!R78,-999),-999),-999),-999),-999),-999)</f>
        <v>1.4522889999999999</v>
      </c>
      <c r="L78" s="9">
        <f>IF(Raw!$G78&gt;$C$8,IF(Raw!$Q78&gt;$C$8,IF(Raw!$N78&gt;$C$9,IF(Raw!$N78&lt;$A$9,IF(Raw!$X78&gt;$C$9,IF(Raw!$X78&lt;$A$9,Raw!S78,-999),-999),-999),-999),-999),-999)</f>
        <v>2.3592</v>
      </c>
      <c r="M78" s="9">
        <f>Raw!Q78</f>
        <v>0.99729100000000004</v>
      </c>
      <c r="N78" s="9">
        <f>IF(Raw!$G78&gt;$C$8,IF(Raw!$Q78&gt;$C$8,IF(Raw!$N78&gt;$C$9,IF(Raw!$N78&lt;$A$9,IF(Raw!$X78&gt;$C$9,IF(Raw!$X78&lt;$A$9,Raw!V78,-999),-999),-999),-999),-999),-999)</f>
        <v>559.20000000000005</v>
      </c>
      <c r="O78" s="9">
        <f>IF(Raw!$G78&gt;$C$8,IF(Raw!$Q78&gt;$C$8,IF(Raw!$N78&gt;$C$9,IF(Raw!$N78&lt;$A$9,IF(Raw!$X78&gt;$C$9,IF(Raw!$X78&lt;$A$9,Raw!W78,-999),-999),-999),-999),-999),-999)</f>
        <v>6.3E-5</v>
      </c>
      <c r="P78" s="9">
        <f>IF(Raw!$G78&gt;$C$8,IF(Raw!$Q78&gt;$C$8,IF(Raw!$N78&gt;$C$9,IF(Raw!$N78&lt;$A$9,IF(Raw!$X78&gt;$C$9,IF(Raw!$X78&lt;$A$9,Raw!X78,-999),-999),-999),-999),-999),-999)</f>
        <v>359</v>
      </c>
      <c r="R78" s="9">
        <f t="shared" ref="R78:R141" si="20">F78-E78</f>
        <v>0.84677800000000003</v>
      </c>
      <c r="S78" s="9">
        <f t="shared" ref="S78:S141" si="21">R78/F78</f>
        <v>0.37431598695252988</v>
      </c>
      <c r="T78" s="9">
        <f t="shared" ref="T78:T141" si="22">L78-K78</f>
        <v>0.90691100000000002</v>
      </c>
      <c r="U78" s="9">
        <f t="shared" ref="U78:U141" si="23">T78/L78</f>
        <v>0.38441463207867077</v>
      </c>
      <c r="V78" s="15">
        <f t="shared" si="16"/>
        <v>0.97788839999999999</v>
      </c>
      <c r="X78" s="11">
        <f t="shared" ref="X78:X141" si="24">D78*6.02*10^23*10^(-6)</f>
        <v>0</v>
      </c>
      <c r="Y78" s="11">
        <f t="shared" ref="Y78:Y141" si="25">H78*10^(-20)</f>
        <v>5.7339999999999997E-18</v>
      </c>
      <c r="Z78" s="11">
        <f t="shared" ref="Z78:Z141" si="26">J78*10^(-6)</f>
        <v>4.2299999999999998E-4</v>
      </c>
      <c r="AA78" s="16">
        <f t="shared" ref="AA78:AA141" si="27">IF(Z78&gt;0,(X78*Y78/(X78*Y78+1/Z78)),1)</f>
        <v>0</v>
      </c>
      <c r="AB78" s="9">
        <f t="shared" si="17"/>
        <v>1.4522889999999999</v>
      </c>
      <c r="AC78" s="9">
        <f t="shared" si="18"/>
        <v>1</v>
      </c>
      <c r="AD78" s="15">
        <f t="shared" si="19"/>
        <v>0</v>
      </c>
      <c r="AE78" s="3">
        <f t="shared" ref="AE78:AE141" si="28">AE$9*Y78</f>
        <v>690.37359999999978</v>
      </c>
      <c r="AF78" s="2">
        <f t="shared" ref="AF78:AF141" si="29">IF(AD78&lt;=AE78,AF$6,AF$6/(AD78/AE78))</f>
        <v>0.25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4.2094907407407407E-2</v>
      </c>
      <c r="C79" s="15">
        <f>Raw!C79</f>
        <v>21.5</v>
      </c>
      <c r="D79" s="15">
        <f>IF(C79&gt;0.5,Raw!D79*D$11,-999)</f>
        <v>0</v>
      </c>
      <c r="E79" s="9">
        <f>IF(Raw!$G79&gt;$C$8,IF(Raw!$Q79&gt;$C$8,IF(Raw!$N79&gt;$C$9,IF(Raw!$N79&lt;$A$9,IF(Raw!$X79&gt;$C$9,IF(Raw!$X79&lt;$A$9,Raw!H79,-999),-999),-999),-999),-999),-999)</f>
        <v>1.4097090000000001</v>
      </c>
      <c r="F79" s="9">
        <f>IF(Raw!$G79&gt;$C$8,IF(Raw!$Q79&gt;$C$8,IF(Raw!$N79&gt;$C$9,IF(Raw!$N79&lt;$A$9,IF(Raw!$X79&gt;$C$9,IF(Raw!$X79&lt;$A$9,Raw!I79,-999),-999),-999),-999),-999),-999)</f>
        <v>2.2611129999999999</v>
      </c>
      <c r="G79" s="9">
        <f>Raw!G79</f>
        <v>0.99699700000000002</v>
      </c>
      <c r="H79" s="9">
        <f>IF(Raw!$G79&gt;$C$8,IF(Raw!$Q79&gt;$C$8,IF(Raw!$N79&gt;$C$9,IF(Raw!$N79&lt;$A$9,IF(Raw!$X79&gt;$C$9,IF(Raw!$X79&lt;$A$9,Raw!L79,-999),-999),-999),-999),-999),-999)</f>
        <v>589.1</v>
      </c>
      <c r="I79" s="9">
        <f>IF(Raw!$G79&gt;$C$8,IF(Raw!$Q79&gt;$C$8,IF(Raw!$N79&gt;$C$9,IF(Raw!$N79&lt;$A$9,IF(Raw!$X79&gt;$C$9,IF(Raw!$X79&lt;$A$9,Raw!M79,-999),-999),-999),-999),-999),-999)</f>
        <v>1.5E-5</v>
      </c>
      <c r="J79" s="9">
        <f>IF(Raw!$G79&gt;$C$8,IF(Raw!$Q79&gt;$C$8,IF(Raw!$N79&gt;$C$9,IF(Raw!$N79&lt;$A$9,IF(Raw!$X79&gt;$C$9,IF(Raw!$X79&lt;$A$9,Raw!N79,-999),-999),-999),-999),-999),-999)</f>
        <v>402</v>
      </c>
      <c r="K79" s="9">
        <f>IF(Raw!$G79&gt;$C$8,IF(Raw!$Q79&gt;$C$8,IF(Raw!$N79&gt;$C$9,IF(Raw!$N79&lt;$A$9,IF(Raw!$X79&gt;$C$9,IF(Raw!$X79&lt;$A$9,Raw!R79,-999),-999),-999),-999),-999),-999)</f>
        <v>1.4166970000000001</v>
      </c>
      <c r="L79" s="9">
        <f>IF(Raw!$G79&gt;$C$8,IF(Raw!$Q79&gt;$C$8,IF(Raw!$N79&gt;$C$9,IF(Raw!$N79&lt;$A$9,IF(Raw!$X79&gt;$C$9,IF(Raw!$X79&lt;$A$9,Raw!S79,-999),-999),-999),-999),-999),-999)</f>
        <v>2.2928929999999998</v>
      </c>
      <c r="M79" s="9">
        <f>Raw!Q79</f>
        <v>0.99683100000000002</v>
      </c>
      <c r="N79" s="9">
        <f>IF(Raw!$G79&gt;$C$8,IF(Raw!$Q79&gt;$C$8,IF(Raw!$N79&gt;$C$9,IF(Raw!$N79&lt;$A$9,IF(Raw!$X79&gt;$C$9,IF(Raw!$X79&lt;$A$9,Raw!V79,-999),-999),-999),-999),-999),-999)</f>
        <v>570.1</v>
      </c>
      <c r="O79" s="9">
        <f>IF(Raw!$G79&gt;$C$8,IF(Raw!$Q79&gt;$C$8,IF(Raw!$N79&gt;$C$9,IF(Raw!$N79&lt;$A$9,IF(Raw!$X79&gt;$C$9,IF(Raw!$X79&lt;$A$9,Raw!W79,-999),-999),-999),-999),-999),-999)</f>
        <v>2.3296999999999998E-2</v>
      </c>
      <c r="P79" s="9">
        <f>IF(Raw!$G79&gt;$C$8,IF(Raw!$Q79&gt;$C$8,IF(Raw!$N79&gt;$C$9,IF(Raw!$N79&lt;$A$9,IF(Raw!$X79&gt;$C$9,IF(Raw!$X79&lt;$A$9,Raw!X79,-999),-999),-999),-999),-999),-999)</f>
        <v>391</v>
      </c>
      <c r="R79" s="9">
        <f t="shared" si="20"/>
        <v>0.85140399999999983</v>
      </c>
      <c r="S79" s="9">
        <f t="shared" si="21"/>
        <v>0.37654199502634317</v>
      </c>
      <c r="T79" s="9">
        <f t="shared" si="22"/>
        <v>0.87619599999999975</v>
      </c>
      <c r="U79" s="9">
        <f t="shared" si="23"/>
        <v>0.38213558155570271</v>
      </c>
      <c r="V79" s="15">
        <f t="shared" si="16"/>
        <v>0.95040414849999988</v>
      </c>
      <c r="X79" s="11">
        <f t="shared" si="24"/>
        <v>0</v>
      </c>
      <c r="Y79" s="11">
        <f t="shared" si="25"/>
        <v>5.8909999999999997E-18</v>
      </c>
      <c r="Z79" s="11">
        <f t="shared" si="26"/>
        <v>4.0199999999999996E-4</v>
      </c>
      <c r="AA79" s="16">
        <f t="shared" si="27"/>
        <v>0</v>
      </c>
      <c r="AB79" s="9">
        <f t="shared" si="17"/>
        <v>1.4166970000000001</v>
      </c>
      <c r="AC79" s="9">
        <f t="shared" si="18"/>
        <v>1</v>
      </c>
      <c r="AD79" s="15">
        <f t="shared" si="19"/>
        <v>0</v>
      </c>
      <c r="AE79" s="3">
        <f t="shared" si="28"/>
        <v>709.27639999999974</v>
      </c>
      <c r="AF79" s="2">
        <f t="shared" si="29"/>
        <v>0.25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4.2152777777777782E-2</v>
      </c>
      <c r="C80" s="15">
        <f>Raw!C80</f>
        <v>21.9</v>
      </c>
      <c r="D80" s="15">
        <f>IF(C80&gt;0.5,Raw!D80*D$11,-999)</f>
        <v>0</v>
      </c>
      <c r="E80" s="9">
        <f>IF(Raw!$G80&gt;$C$8,IF(Raw!$Q80&gt;$C$8,IF(Raw!$N80&gt;$C$9,IF(Raw!$N80&lt;$A$9,IF(Raw!$X80&gt;$C$9,IF(Raw!$X80&lt;$A$9,Raw!H80,-999),-999),-999),-999),-999),-999)</f>
        <v>1.38662</v>
      </c>
      <c r="F80" s="9">
        <f>IF(Raw!$G80&gt;$C$8,IF(Raw!$Q80&gt;$C$8,IF(Raw!$N80&gt;$C$9,IF(Raw!$N80&lt;$A$9,IF(Raw!$X80&gt;$C$9,IF(Raw!$X80&lt;$A$9,Raw!I80,-999),-999),-999),-999),-999),-999)</f>
        <v>2.2433649999999998</v>
      </c>
      <c r="G80" s="9">
        <f>Raw!G80</f>
        <v>0.99761900000000003</v>
      </c>
      <c r="H80" s="9">
        <f>IF(Raw!$G80&gt;$C$8,IF(Raw!$Q80&gt;$C$8,IF(Raw!$N80&gt;$C$9,IF(Raw!$N80&lt;$A$9,IF(Raw!$X80&gt;$C$9,IF(Raw!$X80&lt;$A$9,Raw!L80,-999),-999),-999),-999),-999),-999)</f>
        <v>594.79999999999995</v>
      </c>
      <c r="I80" s="9">
        <f>IF(Raw!$G80&gt;$C$8,IF(Raw!$Q80&gt;$C$8,IF(Raw!$N80&gt;$C$9,IF(Raw!$N80&lt;$A$9,IF(Raw!$X80&gt;$C$9,IF(Raw!$X80&lt;$A$9,Raw!M80,-999),-999),-999),-999),-999),-999)</f>
        <v>1.4E-5</v>
      </c>
      <c r="J80" s="9">
        <f>IF(Raw!$G80&gt;$C$8,IF(Raw!$Q80&gt;$C$8,IF(Raw!$N80&gt;$C$9,IF(Raw!$N80&lt;$A$9,IF(Raw!$X80&gt;$C$9,IF(Raw!$X80&lt;$A$9,Raw!N80,-999),-999),-999),-999),-999),-999)</f>
        <v>356</v>
      </c>
      <c r="K80" s="9">
        <f>IF(Raw!$G80&gt;$C$8,IF(Raw!$Q80&gt;$C$8,IF(Raw!$N80&gt;$C$9,IF(Raw!$N80&lt;$A$9,IF(Raw!$X80&gt;$C$9,IF(Raw!$X80&lt;$A$9,Raw!R80,-999),-999),-999),-999),-999),-999)</f>
        <v>1.3619250000000001</v>
      </c>
      <c r="L80" s="9">
        <f>IF(Raw!$G80&gt;$C$8,IF(Raw!$Q80&gt;$C$8,IF(Raw!$N80&gt;$C$9,IF(Raw!$N80&lt;$A$9,IF(Raw!$X80&gt;$C$9,IF(Raw!$X80&lt;$A$9,Raw!S80,-999),-999),-999),-999),-999),-999)</f>
        <v>2.2254119999999999</v>
      </c>
      <c r="M80" s="9">
        <f>Raw!Q80</f>
        <v>0.995058</v>
      </c>
      <c r="N80" s="9">
        <f>IF(Raw!$G80&gt;$C$8,IF(Raw!$Q80&gt;$C$8,IF(Raw!$N80&gt;$C$9,IF(Raw!$N80&lt;$A$9,IF(Raw!$X80&gt;$C$9,IF(Raw!$X80&lt;$A$9,Raw!V80,-999),-999),-999),-999),-999),-999)</f>
        <v>571.79999999999995</v>
      </c>
      <c r="O80" s="9">
        <f>IF(Raw!$G80&gt;$C$8,IF(Raw!$Q80&gt;$C$8,IF(Raw!$N80&gt;$C$9,IF(Raw!$N80&lt;$A$9,IF(Raw!$X80&gt;$C$9,IF(Raw!$X80&lt;$A$9,Raw!W80,-999),-999),-999),-999),-999),-999)</f>
        <v>3.6999999999999998E-5</v>
      </c>
      <c r="P80" s="9">
        <f>IF(Raw!$G80&gt;$C$8,IF(Raw!$Q80&gt;$C$8,IF(Raw!$N80&gt;$C$9,IF(Raw!$N80&lt;$A$9,IF(Raw!$X80&gt;$C$9,IF(Raw!$X80&lt;$A$9,Raw!X80,-999),-999),-999),-999),-999),-999)</f>
        <v>461</v>
      </c>
      <c r="R80" s="9">
        <f t="shared" si="20"/>
        <v>0.85674499999999987</v>
      </c>
      <c r="S80" s="9">
        <f t="shared" si="21"/>
        <v>0.38190174135729138</v>
      </c>
      <c r="T80" s="9">
        <f t="shared" si="22"/>
        <v>0.86348699999999989</v>
      </c>
      <c r="U80" s="9">
        <f t="shared" si="23"/>
        <v>0.38801219729200703</v>
      </c>
      <c r="V80" s="15">
        <f t="shared" si="16"/>
        <v>0.92243327399999997</v>
      </c>
      <c r="X80" s="11">
        <f t="shared" si="24"/>
        <v>0</v>
      </c>
      <c r="Y80" s="11">
        <f t="shared" si="25"/>
        <v>5.9479999999999995E-18</v>
      </c>
      <c r="Z80" s="11">
        <f t="shared" si="26"/>
        <v>3.5599999999999998E-4</v>
      </c>
      <c r="AA80" s="16">
        <f t="shared" si="27"/>
        <v>0</v>
      </c>
      <c r="AB80" s="9">
        <f t="shared" si="17"/>
        <v>1.3619250000000001</v>
      </c>
      <c r="AC80" s="9">
        <f t="shared" si="18"/>
        <v>1</v>
      </c>
      <c r="AD80" s="15">
        <f t="shared" si="19"/>
        <v>0</v>
      </c>
      <c r="AE80" s="3">
        <f t="shared" si="28"/>
        <v>716.13919999999973</v>
      </c>
      <c r="AF80" s="2">
        <f t="shared" si="29"/>
        <v>0.25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4.221064814814815E-2</v>
      </c>
      <c r="C81" s="15">
        <f>Raw!C81</f>
        <v>23.9</v>
      </c>
      <c r="D81" s="15">
        <f>IF(C81&gt;0.5,Raw!D81*D$11,-999)</f>
        <v>0</v>
      </c>
      <c r="E81" s="9">
        <f>IF(Raw!$G81&gt;$C$8,IF(Raw!$Q81&gt;$C$8,IF(Raw!$N81&gt;$C$9,IF(Raw!$N81&lt;$A$9,IF(Raw!$X81&gt;$C$9,IF(Raw!$X81&lt;$A$9,Raw!H81,-999),-999),-999),-999),-999),-999)</f>
        <v>1.395327</v>
      </c>
      <c r="F81" s="9">
        <f>IF(Raw!$G81&gt;$C$8,IF(Raw!$Q81&gt;$C$8,IF(Raw!$N81&gt;$C$9,IF(Raw!$N81&lt;$A$9,IF(Raw!$X81&gt;$C$9,IF(Raw!$X81&lt;$A$9,Raw!I81,-999),-999),-999),-999),-999),-999)</f>
        <v>2.262149</v>
      </c>
      <c r="G81" s="9">
        <f>Raw!G81</f>
        <v>0.99626499999999996</v>
      </c>
      <c r="H81" s="9">
        <f>IF(Raw!$G81&gt;$C$8,IF(Raw!$Q81&gt;$C$8,IF(Raw!$N81&gt;$C$9,IF(Raw!$N81&lt;$A$9,IF(Raw!$X81&gt;$C$9,IF(Raw!$X81&lt;$A$9,Raw!L81,-999),-999),-999),-999),-999),-999)</f>
        <v>605.5</v>
      </c>
      <c r="I81" s="9">
        <f>IF(Raw!$G81&gt;$C$8,IF(Raw!$Q81&gt;$C$8,IF(Raw!$N81&gt;$C$9,IF(Raw!$N81&lt;$A$9,IF(Raw!$X81&gt;$C$9,IF(Raw!$X81&lt;$A$9,Raw!M81,-999),-999),-999),-999),-999),-999)</f>
        <v>1.5044999999999999E-2</v>
      </c>
      <c r="J81" s="9">
        <f>IF(Raw!$G81&gt;$C$8,IF(Raw!$Q81&gt;$C$8,IF(Raw!$N81&gt;$C$9,IF(Raw!$N81&lt;$A$9,IF(Raw!$X81&gt;$C$9,IF(Raw!$X81&lt;$A$9,Raw!N81,-999),-999),-999),-999),-999),-999)</f>
        <v>435</v>
      </c>
      <c r="K81" s="9">
        <f>IF(Raw!$G81&gt;$C$8,IF(Raw!$Q81&gt;$C$8,IF(Raw!$N81&gt;$C$9,IF(Raw!$N81&lt;$A$9,IF(Raw!$X81&gt;$C$9,IF(Raw!$X81&lt;$A$9,Raw!R81,-999),-999),-999),-999),-999),-999)</f>
        <v>1.3830020000000001</v>
      </c>
      <c r="L81" s="9">
        <f>IF(Raw!$G81&gt;$C$8,IF(Raw!$Q81&gt;$C$8,IF(Raw!$N81&gt;$C$9,IF(Raw!$N81&lt;$A$9,IF(Raw!$X81&gt;$C$9,IF(Raw!$X81&lt;$A$9,Raw!S81,-999),-999),-999),-999),-999),-999)</f>
        <v>2.2729110000000001</v>
      </c>
      <c r="M81" s="9">
        <f>Raw!Q81</f>
        <v>0.996421</v>
      </c>
      <c r="N81" s="9">
        <f>IF(Raw!$G81&gt;$C$8,IF(Raw!$Q81&gt;$C$8,IF(Raw!$N81&gt;$C$9,IF(Raw!$N81&lt;$A$9,IF(Raw!$X81&gt;$C$9,IF(Raw!$X81&lt;$A$9,Raw!V81,-999),-999),-999),-999),-999),-999)</f>
        <v>590.29999999999995</v>
      </c>
      <c r="O81" s="9">
        <f>IF(Raw!$G81&gt;$C$8,IF(Raw!$Q81&gt;$C$8,IF(Raw!$N81&gt;$C$9,IF(Raw!$N81&lt;$A$9,IF(Raw!$X81&gt;$C$9,IF(Raw!$X81&lt;$A$9,Raw!W81,-999),-999),-999),-999),-999),-999)</f>
        <v>3.3000000000000003E-5</v>
      </c>
      <c r="P81" s="9">
        <f>IF(Raw!$G81&gt;$C$8,IF(Raw!$Q81&gt;$C$8,IF(Raw!$N81&gt;$C$9,IF(Raw!$N81&lt;$A$9,IF(Raw!$X81&gt;$C$9,IF(Raw!$X81&lt;$A$9,Raw!X81,-999),-999),-999),-999),-999),-999)</f>
        <v>434</v>
      </c>
      <c r="R81" s="9">
        <f t="shared" si="20"/>
        <v>0.86682199999999998</v>
      </c>
      <c r="S81" s="9">
        <f t="shared" si="21"/>
        <v>0.38318519248732069</v>
      </c>
      <c r="T81" s="9">
        <f t="shared" si="22"/>
        <v>0.88990900000000006</v>
      </c>
      <c r="U81" s="9">
        <f t="shared" si="23"/>
        <v>0.39152830885151246</v>
      </c>
      <c r="V81" s="15">
        <f t="shared" si="16"/>
        <v>0.94212160950000001</v>
      </c>
      <c r="X81" s="11">
        <f t="shared" si="24"/>
        <v>0</v>
      </c>
      <c r="Y81" s="11">
        <f t="shared" si="25"/>
        <v>6.0549999999999998E-18</v>
      </c>
      <c r="Z81" s="11">
        <f t="shared" si="26"/>
        <v>4.35E-4</v>
      </c>
      <c r="AA81" s="16">
        <f t="shared" si="27"/>
        <v>0</v>
      </c>
      <c r="AB81" s="9">
        <f t="shared" si="17"/>
        <v>1.3830020000000001</v>
      </c>
      <c r="AC81" s="9">
        <f t="shared" si="18"/>
        <v>1</v>
      </c>
      <c r="AD81" s="15">
        <f t="shared" si="19"/>
        <v>0</v>
      </c>
      <c r="AE81" s="3">
        <f t="shared" si="28"/>
        <v>729.02199999999982</v>
      </c>
      <c r="AF81" s="2">
        <f t="shared" si="29"/>
        <v>0.25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4.2268518518518518E-2</v>
      </c>
      <c r="C82" s="15">
        <f>Raw!C82</f>
        <v>24</v>
      </c>
      <c r="D82" s="15">
        <f>IF(C82&gt;0.5,Raw!D82*D$11,-999)</f>
        <v>0</v>
      </c>
      <c r="E82" s="9">
        <f>IF(Raw!$G82&gt;$C$8,IF(Raw!$Q82&gt;$C$8,IF(Raw!$N82&gt;$C$9,IF(Raw!$N82&lt;$A$9,IF(Raw!$X82&gt;$C$9,IF(Raw!$X82&lt;$A$9,Raw!H82,-999),-999),-999),-999),-999),-999)</f>
        <v>1.361208</v>
      </c>
      <c r="F82" s="9">
        <f>IF(Raw!$G82&gt;$C$8,IF(Raw!$Q82&gt;$C$8,IF(Raw!$N82&gt;$C$9,IF(Raw!$N82&lt;$A$9,IF(Raw!$X82&gt;$C$9,IF(Raw!$X82&lt;$A$9,Raw!I82,-999),-999),-999),-999),-999),-999)</f>
        <v>2.1859060000000001</v>
      </c>
      <c r="G82" s="9">
        <f>Raw!G82</f>
        <v>0.99712800000000001</v>
      </c>
      <c r="H82" s="9">
        <f>IF(Raw!$G82&gt;$C$8,IF(Raw!$Q82&gt;$C$8,IF(Raw!$N82&gt;$C$9,IF(Raw!$N82&lt;$A$9,IF(Raw!$X82&gt;$C$9,IF(Raw!$X82&lt;$A$9,Raw!L82,-999),-999),-999),-999),-999),-999)</f>
        <v>614</v>
      </c>
      <c r="I82" s="9">
        <f>IF(Raw!$G82&gt;$C$8,IF(Raw!$Q82&gt;$C$8,IF(Raw!$N82&gt;$C$9,IF(Raw!$N82&lt;$A$9,IF(Raw!$X82&gt;$C$9,IF(Raw!$X82&lt;$A$9,Raw!M82,-999),-999),-999),-999),-999),-999)</f>
        <v>7.3612999999999998E-2</v>
      </c>
      <c r="J82" s="9">
        <f>IF(Raw!$G82&gt;$C$8,IF(Raw!$Q82&gt;$C$8,IF(Raw!$N82&gt;$C$9,IF(Raw!$N82&lt;$A$9,IF(Raw!$X82&gt;$C$9,IF(Raw!$X82&lt;$A$9,Raw!N82,-999),-999),-999),-999),-999),-999)</f>
        <v>534</v>
      </c>
      <c r="K82" s="9">
        <f>IF(Raw!$G82&gt;$C$8,IF(Raw!$Q82&gt;$C$8,IF(Raw!$N82&gt;$C$9,IF(Raw!$N82&lt;$A$9,IF(Raw!$X82&gt;$C$9,IF(Raw!$X82&lt;$A$9,Raw!R82,-999),-999),-999),-999),-999),-999)</f>
        <v>1.3526370000000001</v>
      </c>
      <c r="L82" s="9">
        <f>IF(Raw!$G82&gt;$C$8,IF(Raw!$Q82&gt;$C$8,IF(Raw!$N82&gt;$C$9,IF(Raw!$N82&lt;$A$9,IF(Raw!$X82&gt;$C$9,IF(Raw!$X82&lt;$A$9,Raw!S82,-999),-999),-999),-999),-999),-999)</f>
        <v>2.191519</v>
      </c>
      <c r="M82" s="9">
        <f>Raw!Q82</f>
        <v>0.99618600000000002</v>
      </c>
      <c r="N82" s="9">
        <f>IF(Raw!$G82&gt;$C$8,IF(Raw!$Q82&gt;$C$8,IF(Raw!$N82&gt;$C$9,IF(Raw!$N82&lt;$A$9,IF(Raw!$X82&gt;$C$9,IF(Raw!$X82&lt;$A$9,Raw!V82,-999),-999),-999),-999),-999),-999)</f>
        <v>598.70000000000005</v>
      </c>
      <c r="O82" s="9">
        <f>IF(Raw!$G82&gt;$C$8,IF(Raw!$Q82&gt;$C$8,IF(Raw!$N82&gt;$C$9,IF(Raw!$N82&lt;$A$9,IF(Raw!$X82&gt;$C$9,IF(Raw!$X82&lt;$A$9,Raw!W82,-999),-999),-999),-999),-999),-999)</f>
        <v>1.6938000000000002E-2</v>
      </c>
      <c r="P82" s="9">
        <f>IF(Raw!$G82&gt;$C$8,IF(Raw!$Q82&gt;$C$8,IF(Raw!$N82&gt;$C$9,IF(Raw!$N82&lt;$A$9,IF(Raw!$X82&gt;$C$9,IF(Raw!$X82&lt;$A$9,Raw!X82,-999),-999),-999),-999),-999),-999)</f>
        <v>441</v>
      </c>
      <c r="R82" s="9">
        <f t="shared" si="20"/>
        <v>0.82469800000000015</v>
      </c>
      <c r="S82" s="9">
        <f t="shared" si="21"/>
        <v>0.3772797183410449</v>
      </c>
      <c r="T82" s="9">
        <f t="shared" si="22"/>
        <v>0.83888199999999991</v>
      </c>
      <c r="U82" s="9">
        <f t="shared" si="23"/>
        <v>0.38278563863694537</v>
      </c>
      <c r="V82" s="15">
        <f t="shared" si="16"/>
        <v>0.90838462549999999</v>
      </c>
      <c r="X82" s="11">
        <f t="shared" si="24"/>
        <v>0</v>
      </c>
      <c r="Y82" s="11">
        <f t="shared" si="25"/>
        <v>6.1399999999999997E-18</v>
      </c>
      <c r="Z82" s="11">
        <f t="shared" si="26"/>
        <v>5.3399999999999997E-4</v>
      </c>
      <c r="AA82" s="16">
        <f t="shared" si="27"/>
        <v>0</v>
      </c>
      <c r="AB82" s="9">
        <f t="shared" si="17"/>
        <v>1.3526370000000001</v>
      </c>
      <c r="AC82" s="9">
        <f t="shared" si="18"/>
        <v>1</v>
      </c>
      <c r="AD82" s="15">
        <f t="shared" si="19"/>
        <v>0</v>
      </c>
      <c r="AE82" s="3">
        <f t="shared" si="28"/>
        <v>739.25599999999974</v>
      </c>
      <c r="AF82" s="2">
        <f t="shared" si="29"/>
        <v>0.25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4.2314814814814812E-2</v>
      </c>
      <c r="C83" s="15">
        <f>Raw!C83</f>
        <v>25.1</v>
      </c>
      <c r="D83" s="15">
        <f>IF(C83&gt;0.5,Raw!D83*D$11,-999)</f>
        <v>0</v>
      </c>
      <c r="E83" s="9">
        <f>IF(Raw!$G83&gt;$C$8,IF(Raw!$Q83&gt;$C$8,IF(Raw!$N83&gt;$C$9,IF(Raw!$N83&lt;$A$9,IF(Raw!$X83&gt;$C$9,IF(Raw!$X83&lt;$A$9,Raw!H83,-999),-999),-999),-999),-999),-999)</f>
        <v>1.2745109999999999</v>
      </c>
      <c r="F83" s="9">
        <f>IF(Raw!$G83&gt;$C$8,IF(Raw!$Q83&gt;$C$8,IF(Raw!$N83&gt;$C$9,IF(Raw!$N83&lt;$A$9,IF(Raw!$X83&gt;$C$9,IF(Raw!$X83&lt;$A$9,Raw!I83,-999),-999),-999),-999),-999),-999)</f>
        <v>2.0380750000000001</v>
      </c>
      <c r="G83" s="9">
        <f>Raw!G83</f>
        <v>0.99651000000000001</v>
      </c>
      <c r="H83" s="9">
        <f>IF(Raw!$G83&gt;$C$8,IF(Raw!$Q83&gt;$C$8,IF(Raw!$N83&gt;$C$9,IF(Raw!$N83&lt;$A$9,IF(Raw!$X83&gt;$C$9,IF(Raw!$X83&lt;$A$9,Raw!L83,-999),-999),-999),-999),-999),-999)</f>
        <v>643.4</v>
      </c>
      <c r="I83" s="9">
        <f>IF(Raw!$G83&gt;$C$8,IF(Raw!$Q83&gt;$C$8,IF(Raw!$N83&gt;$C$9,IF(Raw!$N83&lt;$A$9,IF(Raw!$X83&gt;$C$9,IF(Raw!$X83&lt;$A$9,Raw!M83,-999),-999),-999),-999),-999),-999)</f>
        <v>2.5524999999999999E-2</v>
      </c>
      <c r="J83" s="9">
        <f>IF(Raw!$G83&gt;$C$8,IF(Raw!$Q83&gt;$C$8,IF(Raw!$N83&gt;$C$9,IF(Raw!$N83&lt;$A$9,IF(Raw!$X83&gt;$C$9,IF(Raw!$X83&lt;$A$9,Raw!N83,-999),-999),-999),-999),-999),-999)</f>
        <v>376</v>
      </c>
      <c r="K83" s="9">
        <f>IF(Raw!$G83&gt;$C$8,IF(Raw!$Q83&gt;$C$8,IF(Raw!$N83&gt;$C$9,IF(Raw!$N83&lt;$A$9,IF(Raw!$X83&gt;$C$9,IF(Raw!$X83&lt;$A$9,Raw!R83,-999),-999),-999),-999),-999),-999)</f>
        <v>1.2731440000000001</v>
      </c>
      <c r="L83" s="9">
        <f>IF(Raw!$G83&gt;$C$8,IF(Raw!$Q83&gt;$C$8,IF(Raw!$N83&gt;$C$9,IF(Raw!$N83&lt;$A$9,IF(Raw!$X83&gt;$C$9,IF(Raw!$X83&lt;$A$9,Raw!S83,-999),-999),-999),-999),-999),-999)</f>
        <v>2.0799840000000001</v>
      </c>
      <c r="M83" s="9">
        <f>Raw!Q83</f>
        <v>0.99640200000000001</v>
      </c>
      <c r="N83" s="9">
        <f>IF(Raw!$G83&gt;$C$8,IF(Raw!$Q83&gt;$C$8,IF(Raw!$N83&gt;$C$9,IF(Raw!$N83&lt;$A$9,IF(Raw!$X83&gt;$C$9,IF(Raw!$X83&lt;$A$9,Raw!V83,-999),-999),-999),-999),-999),-999)</f>
        <v>617.70000000000005</v>
      </c>
      <c r="O83" s="9">
        <f>IF(Raw!$G83&gt;$C$8,IF(Raw!$Q83&gt;$C$8,IF(Raw!$N83&gt;$C$9,IF(Raw!$N83&lt;$A$9,IF(Raw!$X83&gt;$C$9,IF(Raw!$X83&lt;$A$9,Raw!W83,-999),-999),-999),-999),-999),-999)</f>
        <v>8.6000000000000003E-5</v>
      </c>
      <c r="P83" s="9">
        <f>IF(Raw!$G83&gt;$C$8,IF(Raw!$Q83&gt;$C$8,IF(Raw!$N83&gt;$C$9,IF(Raw!$N83&lt;$A$9,IF(Raw!$X83&gt;$C$9,IF(Raw!$X83&lt;$A$9,Raw!X83,-999),-999),-999),-999),-999),-999)</f>
        <v>441</v>
      </c>
      <c r="R83" s="9">
        <f t="shared" si="20"/>
        <v>0.76356400000000013</v>
      </c>
      <c r="S83" s="9">
        <f t="shared" si="21"/>
        <v>0.37464960808606163</v>
      </c>
      <c r="T83" s="9">
        <f t="shared" si="22"/>
        <v>0.80684</v>
      </c>
      <c r="U83" s="9">
        <f t="shared" si="23"/>
        <v>0.38790683005253884</v>
      </c>
      <c r="V83" s="15">
        <f t="shared" si="16"/>
        <v>0.86215336799999998</v>
      </c>
      <c r="X83" s="11">
        <f t="shared" si="24"/>
        <v>0</v>
      </c>
      <c r="Y83" s="11">
        <f t="shared" si="25"/>
        <v>6.433999999999999E-18</v>
      </c>
      <c r="Z83" s="11">
        <f t="shared" si="26"/>
        <v>3.7599999999999998E-4</v>
      </c>
      <c r="AA83" s="16">
        <f t="shared" si="27"/>
        <v>0</v>
      </c>
      <c r="AB83" s="9">
        <f t="shared" si="17"/>
        <v>1.2731440000000001</v>
      </c>
      <c r="AC83" s="9">
        <f t="shared" si="18"/>
        <v>1</v>
      </c>
      <c r="AD83" s="15">
        <f t="shared" si="19"/>
        <v>0</v>
      </c>
      <c r="AE83" s="3">
        <f t="shared" si="28"/>
        <v>774.65359999999964</v>
      </c>
      <c r="AF83" s="2">
        <f t="shared" si="29"/>
        <v>0.25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4.2372685185185187E-2</v>
      </c>
      <c r="C84" s="15">
        <f>Raw!C84</f>
        <v>26.6</v>
      </c>
      <c r="D84" s="15">
        <f>IF(C84&gt;0.5,Raw!D84*D$11,-999)</f>
        <v>0</v>
      </c>
      <c r="E84" s="9">
        <f>IF(Raw!$G84&gt;$C$8,IF(Raw!$Q84&gt;$C$8,IF(Raw!$N84&gt;$C$9,IF(Raw!$N84&lt;$A$9,IF(Raw!$X84&gt;$C$9,IF(Raw!$X84&lt;$A$9,Raw!H84,-999),-999),-999),-999),-999),-999)</f>
        <v>1.2393529999999999</v>
      </c>
      <c r="F84" s="9">
        <f>IF(Raw!$G84&gt;$C$8,IF(Raw!$Q84&gt;$C$8,IF(Raw!$N84&gt;$C$9,IF(Raw!$N84&lt;$A$9,IF(Raw!$X84&gt;$C$9,IF(Raw!$X84&lt;$A$9,Raw!I84,-999),-999),-999),-999),-999),-999)</f>
        <v>1.9601919999999999</v>
      </c>
      <c r="G84" s="9">
        <f>Raw!G84</f>
        <v>0.995085</v>
      </c>
      <c r="H84" s="9">
        <f>IF(Raw!$G84&gt;$C$8,IF(Raw!$Q84&gt;$C$8,IF(Raw!$N84&gt;$C$9,IF(Raw!$N84&lt;$A$9,IF(Raw!$X84&gt;$C$9,IF(Raw!$X84&lt;$A$9,Raw!L84,-999),-999),-999),-999),-999),-999)</f>
        <v>636.6</v>
      </c>
      <c r="I84" s="9">
        <f>IF(Raw!$G84&gt;$C$8,IF(Raw!$Q84&gt;$C$8,IF(Raw!$N84&gt;$C$9,IF(Raw!$N84&lt;$A$9,IF(Raw!$X84&gt;$C$9,IF(Raw!$X84&lt;$A$9,Raw!M84,-999),-999),-999),-999),-999),-999)</f>
        <v>3.8143000000000003E-2</v>
      </c>
      <c r="J84" s="9">
        <f>IF(Raw!$G84&gt;$C$8,IF(Raw!$Q84&gt;$C$8,IF(Raw!$N84&gt;$C$9,IF(Raw!$N84&lt;$A$9,IF(Raw!$X84&gt;$C$9,IF(Raw!$X84&lt;$A$9,Raw!N84,-999),-999),-999),-999),-999),-999)</f>
        <v>524</v>
      </c>
      <c r="K84" s="9">
        <f>IF(Raw!$G84&gt;$C$8,IF(Raw!$Q84&gt;$C$8,IF(Raw!$N84&gt;$C$9,IF(Raw!$N84&lt;$A$9,IF(Raw!$X84&gt;$C$9,IF(Raw!$X84&lt;$A$9,Raw!R84,-999),-999),-999),-999),-999),-999)</f>
        <v>1.193492</v>
      </c>
      <c r="L84" s="9">
        <f>IF(Raw!$G84&gt;$C$8,IF(Raw!$Q84&gt;$C$8,IF(Raw!$N84&gt;$C$9,IF(Raw!$N84&lt;$A$9,IF(Raw!$X84&gt;$C$9,IF(Raw!$X84&lt;$A$9,Raw!S84,-999),-999),-999),-999),-999),-999)</f>
        <v>1.9404079999999999</v>
      </c>
      <c r="M84" s="9">
        <f>Raw!Q84</f>
        <v>0.99680599999999997</v>
      </c>
      <c r="N84" s="9">
        <f>IF(Raw!$G84&gt;$C$8,IF(Raw!$Q84&gt;$C$8,IF(Raw!$N84&gt;$C$9,IF(Raw!$N84&lt;$A$9,IF(Raw!$X84&gt;$C$9,IF(Raw!$X84&lt;$A$9,Raw!V84,-999),-999),-999),-999),-999),-999)</f>
        <v>652.20000000000005</v>
      </c>
      <c r="O84" s="9">
        <f>IF(Raw!$G84&gt;$C$8,IF(Raw!$Q84&gt;$C$8,IF(Raw!$N84&gt;$C$9,IF(Raw!$N84&lt;$A$9,IF(Raw!$X84&gt;$C$9,IF(Raw!$X84&lt;$A$9,Raw!W84,-999),-999),-999),-999),-999),-999)</f>
        <v>2.8558E-2</v>
      </c>
      <c r="P84" s="9">
        <f>IF(Raw!$G84&gt;$C$8,IF(Raw!$Q84&gt;$C$8,IF(Raw!$N84&gt;$C$9,IF(Raw!$N84&lt;$A$9,IF(Raw!$X84&gt;$C$9,IF(Raw!$X84&lt;$A$9,Raw!X84,-999),-999),-999),-999),-999),-999)</f>
        <v>297</v>
      </c>
      <c r="R84" s="9">
        <f t="shared" si="20"/>
        <v>0.72083900000000001</v>
      </c>
      <c r="S84" s="9">
        <f t="shared" si="21"/>
        <v>0.36773897659004834</v>
      </c>
      <c r="T84" s="9">
        <f t="shared" si="22"/>
        <v>0.74691599999999991</v>
      </c>
      <c r="U84" s="9">
        <f t="shared" si="23"/>
        <v>0.38492729364133726</v>
      </c>
      <c r="V84" s="15">
        <f t="shared" si="16"/>
        <v>0.80429911599999993</v>
      </c>
      <c r="X84" s="11">
        <f t="shared" si="24"/>
        <v>0</v>
      </c>
      <c r="Y84" s="11">
        <f t="shared" si="25"/>
        <v>6.3659999999999999E-18</v>
      </c>
      <c r="Z84" s="11">
        <f t="shared" si="26"/>
        <v>5.2399999999999994E-4</v>
      </c>
      <c r="AA84" s="16">
        <f t="shared" si="27"/>
        <v>0</v>
      </c>
      <c r="AB84" s="9">
        <f t="shared" si="17"/>
        <v>1.193492</v>
      </c>
      <c r="AC84" s="9">
        <f t="shared" si="18"/>
        <v>1</v>
      </c>
      <c r="AD84" s="15">
        <f t="shared" si="19"/>
        <v>0</v>
      </c>
      <c r="AE84" s="3">
        <f t="shared" si="28"/>
        <v>766.46639999999979</v>
      </c>
      <c r="AF84" s="2">
        <f t="shared" si="29"/>
        <v>0.25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4.2430555555555555E-2</v>
      </c>
      <c r="C85" s="15">
        <f>Raw!C85</f>
        <v>27.5</v>
      </c>
      <c r="D85" s="15">
        <f>IF(C85&gt;0.5,Raw!D85*D$11,-999)</f>
        <v>0</v>
      </c>
      <c r="E85" s="9">
        <f>IF(Raw!$G85&gt;$C$8,IF(Raw!$Q85&gt;$C$8,IF(Raw!$N85&gt;$C$9,IF(Raw!$N85&lt;$A$9,IF(Raw!$X85&gt;$C$9,IF(Raw!$X85&lt;$A$9,Raw!H85,-999),-999),-999),-999),-999),-999)</f>
        <v>1.188096</v>
      </c>
      <c r="F85" s="9">
        <f>IF(Raw!$G85&gt;$C$8,IF(Raw!$Q85&gt;$C$8,IF(Raw!$N85&gt;$C$9,IF(Raw!$N85&lt;$A$9,IF(Raw!$X85&gt;$C$9,IF(Raw!$X85&lt;$A$9,Raw!I85,-999),-999),-999),-999),-999),-999)</f>
        <v>1.858635</v>
      </c>
      <c r="G85" s="9">
        <f>Raw!G85</f>
        <v>0.99594400000000005</v>
      </c>
      <c r="H85" s="9">
        <f>IF(Raw!$G85&gt;$C$8,IF(Raw!$Q85&gt;$C$8,IF(Raw!$N85&gt;$C$9,IF(Raw!$N85&lt;$A$9,IF(Raw!$X85&gt;$C$9,IF(Raw!$X85&lt;$A$9,Raw!L85,-999),-999),-999),-999),-999),-999)</f>
        <v>711.1</v>
      </c>
      <c r="I85" s="9">
        <f>IF(Raw!$G85&gt;$C$8,IF(Raw!$Q85&gt;$C$8,IF(Raw!$N85&gt;$C$9,IF(Raw!$N85&lt;$A$9,IF(Raw!$X85&gt;$C$9,IF(Raw!$X85&lt;$A$9,Raw!M85,-999),-999),-999),-999),-999),-999)</f>
        <v>0.127527</v>
      </c>
      <c r="J85" s="9">
        <f>IF(Raw!$G85&gt;$C$8,IF(Raw!$Q85&gt;$C$8,IF(Raw!$N85&gt;$C$9,IF(Raw!$N85&lt;$A$9,IF(Raw!$X85&gt;$C$9,IF(Raw!$X85&lt;$A$9,Raw!N85,-999),-999),-999),-999),-999),-999)</f>
        <v>534</v>
      </c>
      <c r="K85" s="9">
        <f>IF(Raw!$G85&gt;$C$8,IF(Raw!$Q85&gt;$C$8,IF(Raw!$N85&gt;$C$9,IF(Raw!$N85&lt;$A$9,IF(Raw!$X85&gt;$C$9,IF(Raw!$X85&lt;$A$9,Raw!R85,-999),-999),-999),-999),-999),-999)</f>
        <v>1.1549039999999999</v>
      </c>
      <c r="L85" s="9">
        <f>IF(Raw!$G85&gt;$C$8,IF(Raw!$Q85&gt;$C$8,IF(Raw!$N85&gt;$C$9,IF(Raw!$N85&lt;$A$9,IF(Raw!$X85&gt;$C$9,IF(Raw!$X85&lt;$A$9,Raw!S85,-999),-999),-999),-999),-999),-999)</f>
        <v>1.8651040000000001</v>
      </c>
      <c r="M85" s="9">
        <f>Raw!Q85</f>
        <v>0.99496499999999999</v>
      </c>
      <c r="N85" s="9">
        <f>IF(Raw!$G85&gt;$C$8,IF(Raw!$Q85&gt;$C$8,IF(Raw!$N85&gt;$C$9,IF(Raw!$N85&lt;$A$9,IF(Raw!$X85&gt;$C$9,IF(Raw!$X85&lt;$A$9,Raw!V85,-999),-999),-999),-999),-999),-999)</f>
        <v>666.9</v>
      </c>
      <c r="O85" s="9">
        <f>IF(Raw!$G85&gt;$C$8,IF(Raw!$Q85&gt;$C$8,IF(Raw!$N85&gt;$C$9,IF(Raw!$N85&lt;$A$9,IF(Raw!$X85&gt;$C$9,IF(Raw!$X85&lt;$A$9,Raw!W85,-999),-999),-999),-999),-999),-999)</f>
        <v>2.8E-5</v>
      </c>
      <c r="P85" s="9">
        <f>IF(Raw!$G85&gt;$C$8,IF(Raw!$Q85&gt;$C$8,IF(Raw!$N85&gt;$C$9,IF(Raw!$N85&lt;$A$9,IF(Raw!$X85&gt;$C$9,IF(Raw!$X85&lt;$A$9,Raw!X85,-999),-999),-999),-999),-999),-999)</f>
        <v>487</v>
      </c>
      <c r="R85" s="9">
        <f t="shared" si="20"/>
        <v>0.670539</v>
      </c>
      <c r="S85" s="9">
        <f t="shared" si="21"/>
        <v>0.36076959704299122</v>
      </c>
      <c r="T85" s="9">
        <f t="shared" si="22"/>
        <v>0.71020000000000016</v>
      </c>
      <c r="U85" s="9">
        <f t="shared" si="23"/>
        <v>0.38078305552934322</v>
      </c>
      <c r="V85" s="15">
        <f t="shared" si="16"/>
        <v>0.77308560800000004</v>
      </c>
      <c r="X85" s="11">
        <f t="shared" si="24"/>
        <v>0</v>
      </c>
      <c r="Y85" s="11">
        <f t="shared" si="25"/>
        <v>7.1110000000000001E-18</v>
      </c>
      <c r="Z85" s="11">
        <f t="shared" si="26"/>
        <v>5.3399999999999997E-4</v>
      </c>
      <c r="AA85" s="16">
        <f t="shared" si="27"/>
        <v>0</v>
      </c>
      <c r="AB85" s="9">
        <f t="shared" si="17"/>
        <v>1.1549039999999999</v>
      </c>
      <c r="AC85" s="9">
        <f t="shared" si="18"/>
        <v>1</v>
      </c>
      <c r="AD85" s="15">
        <f t="shared" si="19"/>
        <v>0</v>
      </c>
      <c r="AE85" s="3">
        <f t="shared" si="28"/>
        <v>856.16439999999977</v>
      </c>
      <c r="AF85" s="2">
        <f t="shared" si="29"/>
        <v>0.25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4.2476851851851849E-2</v>
      </c>
      <c r="C86" s="15">
        <f>Raw!C86</f>
        <v>28.6</v>
      </c>
      <c r="D86" s="15">
        <f>IF(C86&gt;0.5,Raw!D86*D$11,-999)</f>
        <v>0</v>
      </c>
      <c r="E86" s="9">
        <f>IF(Raw!$G86&gt;$C$8,IF(Raw!$Q86&gt;$C$8,IF(Raw!$N86&gt;$C$9,IF(Raw!$N86&lt;$A$9,IF(Raw!$X86&gt;$C$9,IF(Raw!$X86&lt;$A$9,Raw!H86,-999),-999),-999),-999),-999),-999)</f>
        <v>1.1832750000000001</v>
      </c>
      <c r="F86" s="9">
        <f>IF(Raw!$G86&gt;$C$8,IF(Raw!$Q86&gt;$C$8,IF(Raw!$N86&gt;$C$9,IF(Raw!$N86&lt;$A$9,IF(Raw!$X86&gt;$C$9,IF(Raw!$X86&lt;$A$9,Raw!I86,-999),-999),-999),-999),-999),-999)</f>
        <v>1.8607149999999999</v>
      </c>
      <c r="G86" s="9">
        <f>Raw!G86</f>
        <v>0.99585500000000005</v>
      </c>
      <c r="H86" s="9">
        <f>IF(Raw!$G86&gt;$C$8,IF(Raw!$Q86&gt;$C$8,IF(Raw!$N86&gt;$C$9,IF(Raw!$N86&lt;$A$9,IF(Raw!$X86&gt;$C$9,IF(Raw!$X86&lt;$A$9,Raw!L86,-999),-999),-999),-999),-999),-999)</f>
        <v>696</v>
      </c>
      <c r="I86" s="9">
        <f>IF(Raw!$G86&gt;$C$8,IF(Raw!$Q86&gt;$C$8,IF(Raw!$N86&gt;$C$9,IF(Raw!$N86&lt;$A$9,IF(Raw!$X86&gt;$C$9,IF(Raw!$X86&lt;$A$9,Raw!M86,-999),-999),-999),-999),-999),-999)</f>
        <v>8.5662000000000002E-2</v>
      </c>
      <c r="J86" s="9">
        <f>IF(Raw!$G86&gt;$C$8,IF(Raw!$Q86&gt;$C$8,IF(Raw!$N86&gt;$C$9,IF(Raw!$N86&lt;$A$9,IF(Raw!$X86&gt;$C$9,IF(Raw!$X86&lt;$A$9,Raw!N86,-999),-999),-999),-999),-999),-999)</f>
        <v>549</v>
      </c>
      <c r="K86" s="9">
        <f>IF(Raw!$G86&gt;$C$8,IF(Raw!$Q86&gt;$C$8,IF(Raw!$N86&gt;$C$9,IF(Raw!$N86&lt;$A$9,IF(Raw!$X86&gt;$C$9,IF(Raw!$X86&lt;$A$9,Raw!R86,-999),-999),-999),-999),-999),-999)</f>
        <v>1.1708700000000001</v>
      </c>
      <c r="L86" s="9">
        <f>IF(Raw!$G86&gt;$C$8,IF(Raw!$Q86&gt;$C$8,IF(Raw!$N86&gt;$C$9,IF(Raw!$N86&lt;$A$9,IF(Raw!$X86&gt;$C$9,IF(Raw!$X86&lt;$A$9,Raw!S86,-999),-999),-999),-999),-999),-999)</f>
        <v>1.8619380000000001</v>
      </c>
      <c r="M86" s="9">
        <f>Raw!Q86</f>
        <v>0.99339299999999997</v>
      </c>
      <c r="N86" s="9">
        <f>IF(Raw!$G86&gt;$C$8,IF(Raw!$Q86&gt;$C$8,IF(Raw!$N86&gt;$C$9,IF(Raw!$N86&lt;$A$9,IF(Raw!$X86&gt;$C$9,IF(Raw!$X86&lt;$A$9,Raw!V86,-999),-999),-999),-999),-999),-999)</f>
        <v>680.3</v>
      </c>
      <c r="O86" s="9">
        <f>IF(Raw!$G86&gt;$C$8,IF(Raw!$Q86&gt;$C$8,IF(Raw!$N86&gt;$C$9,IF(Raw!$N86&lt;$A$9,IF(Raw!$X86&gt;$C$9,IF(Raw!$X86&lt;$A$9,Raw!W86,-999),-999),-999),-999),-999),-999)</f>
        <v>4.8044000000000003E-2</v>
      </c>
      <c r="P86" s="9">
        <f>IF(Raw!$G86&gt;$C$8,IF(Raw!$Q86&gt;$C$8,IF(Raw!$N86&gt;$C$9,IF(Raw!$N86&lt;$A$9,IF(Raw!$X86&gt;$C$9,IF(Raw!$X86&lt;$A$9,Raw!X86,-999),-999),-999),-999),-999),-999)</f>
        <v>398</v>
      </c>
      <c r="R86" s="9">
        <f t="shared" si="20"/>
        <v>0.67743999999999982</v>
      </c>
      <c r="S86" s="9">
        <f t="shared" si="21"/>
        <v>0.36407510016310929</v>
      </c>
      <c r="T86" s="9">
        <f t="shared" si="22"/>
        <v>0.69106800000000002</v>
      </c>
      <c r="U86" s="9">
        <f t="shared" si="23"/>
        <v>0.37115521569461496</v>
      </c>
      <c r="V86" s="15">
        <f t="shared" si="16"/>
        <v>0.77177330099999997</v>
      </c>
      <c r="X86" s="11">
        <f t="shared" si="24"/>
        <v>0</v>
      </c>
      <c r="Y86" s="11">
        <f t="shared" si="25"/>
        <v>6.9599999999999999E-18</v>
      </c>
      <c r="Z86" s="11">
        <f t="shared" si="26"/>
        <v>5.4900000000000001E-4</v>
      </c>
      <c r="AA86" s="16">
        <f t="shared" si="27"/>
        <v>0</v>
      </c>
      <c r="AB86" s="9">
        <f t="shared" si="17"/>
        <v>1.1708700000000001</v>
      </c>
      <c r="AC86" s="9">
        <f t="shared" si="18"/>
        <v>1</v>
      </c>
      <c r="AD86" s="15">
        <f t="shared" si="19"/>
        <v>0</v>
      </c>
      <c r="AE86" s="3">
        <f t="shared" si="28"/>
        <v>837.98399999999981</v>
      </c>
      <c r="AF86" s="2">
        <f t="shared" si="29"/>
        <v>0.25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4.2534722222222217E-2</v>
      </c>
      <c r="C87" s="15">
        <f>Raw!C87</f>
        <v>29.3</v>
      </c>
      <c r="D87" s="15">
        <f>IF(C87&gt;0.5,Raw!D87*D$11,-999)</f>
        <v>0</v>
      </c>
      <c r="E87" s="9">
        <f>IF(Raw!$G87&gt;$C$8,IF(Raw!$Q87&gt;$C$8,IF(Raw!$N87&gt;$C$9,IF(Raw!$N87&lt;$A$9,IF(Raw!$X87&gt;$C$9,IF(Raw!$X87&lt;$A$9,Raw!H87,-999),-999),-999),-999),-999),-999)</f>
        <v>1.1162380000000001</v>
      </c>
      <c r="F87" s="9">
        <f>IF(Raw!$G87&gt;$C$8,IF(Raw!$Q87&gt;$C$8,IF(Raw!$N87&gt;$C$9,IF(Raw!$N87&lt;$A$9,IF(Raw!$X87&gt;$C$9,IF(Raw!$X87&lt;$A$9,Raw!I87,-999),-999),-999),-999),-999),-999)</f>
        <v>1.79556</v>
      </c>
      <c r="G87" s="9">
        <f>Raw!G87</f>
        <v>0.99668199999999996</v>
      </c>
      <c r="H87" s="9">
        <f>IF(Raw!$G87&gt;$C$8,IF(Raw!$Q87&gt;$C$8,IF(Raw!$N87&gt;$C$9,IF(Raw!$N87&lt;$A$9,IF(Raw!$X87&gt;$C$9,IF(Raw!$X87&lt;$A$9,Raw!L87,-999),-999),-999),-999),-999),-999)</f>
        <v>718</v>
      </c>
      <c r="I87" s="9">
        <f>IF(Raw!$G87&gt;$C$8,IF(Raw!$Q87&gt;$C$8,IF(Raw!$N87&gt;$C$9,IF(Raw!$N87&lt;$A$9,IF(Raw!$X87&gt;$C$9,IF(Raw!$X87&lt;$A$9,Raw!M87,-999),-999),-999),-999),-999),-999)</f>
        <v>6.3328999999999996E-2</v>
      </c>
      <c r="J87" s="9">
        <f>IF(Raw!$G87&gt;$C$8,IF(Raw!$Q87&gt;$C$8,IF(Raw!$N87&gt;$C$9,IF(Raw!$N87&lt;$A$9,IF(Raw!$X87&gt;$C$9,IF(Raw!$X87&lt;$A$9,Raw!N87,-999),-999),-999),-999),-999),-999)</f>
        <v>472</v>
      </c>
      <c r="K87" s="9">
        <f>IF(Raw!$G87&gt;$C$8,IF(Raw!$Q87&gt;$C$8,IF(Raw!$N87&gt;$C$9,IF(Raw!$N87&lt;$A$9,IF(Raw!$X87&gt;$C$9,IF(Raw!$X87&lt;$A$9,Raw!R87,-999),-999),-999),-999),-999),-999)</f>
        <v>1.093048</v>
      </c>
      <c r="L87" s="9">
        <f>IF(Raw!$G87&gt;$C$8,IF(Raw!$Q87&gt;$C$8,IF(Raw!$N87&gt;$C$9,IF(Raw!$N87&lt;$A$9,IF(Raw!$X87&gt;$C$9,IF(Raw!$X87&lt;$A$9,Raw!S87,-999),-999),-999),-999),-999),-999)</f>
        <v>1.8056209999999999</v>
      </c>
      <c r="M87" s="9">
        <f>Raw!Q87</f>
        <v>0.994919</v>
      </c>
      <c r="N87" s="9">
        <f>IF(Raw!$G87&gt;$C$8,IF(Raw!$Q87&gt;$C$8,IF(Raw!$N87&gt;$C$9,IF(Raw!$N87&lt;$A$9,IF(Raw!$X87&gt;$C$9,IF(Raw!$X87&lt;$A$9,Raw!V87,-999),-999),-999),-999),-999),-999)</f>
        <v>686.2</v>
      </c>
      <c r="O87" s="9">
        <f>IF(Raw!$G87&gt;$C$8,IF(Raw!$Q87&gt;$C$8,IF(Raw!$N87&gt;$C$9,IF(Raw!$N87&lt;$A$9,IF(Raw!$X87&gt;$C$9,IF(Raw!$X87&lt;$A$9,Raw!W87,-999),-999),-999),-999),-999),-999)</f>
        <v>3.1994000000000002E-2</v>
      </c>
      <c r="P87" s="9">
        <f>IF(Raw!$G87&gt;$C$8,IF(Raw!$Q87&gt;$C$8,IF(Raw!$N87&gt;$C$9,IF(Raw!$N87&lt;$A$9,IF(Raw!$X87&gt;$C$9,IF(Raw!$X87&lt;$A$9,Raw!X87,-999),-999),-999),-999),-999),-999)</f>
        <v>511</v>
      </c>
      <c r="R87" s="9">
        <f t="shared" si="20"/>
        <v>0.67932199999999998</v>
      </c>
      <c r="S87" s="9">
        <f t="shared" si="21"/>
        <v>0.37833433580609949</v>
      </c>
      <c r="T87" s="9">
        <f t="shared" si="22"/>
        <v>0.7125729999999999</v>
      </c>
      <c r="U87" s="9">
        <f t="shared" si="23"/>
        <v>0.3946415111476882</v>
      </c>
      <c r="V87" s="15">
        <f t="shared" si="16"/>
        <v>0.74842990449999991</v>
      </c>
      <c r="X87" s="11">
        <f t="shared" si="24"/>
        <v>0</v>
      </c>
      <c r="Y87" s="11">
        <f t="shared" si="25"/>
        <v>7.1800000000000003E-18</v>
      </c>
      <c r="Z87" s="11">
        <f t="shared" si="26"/>
        <v>4.7199999999999998E-4</v>
      </c>
      <c r="AA87" s="16">
        <f t="shared" si="27"/>
        <v>0</v>
      </c>
      <c r="AB87" s="9">
        <f t="shared" si="17"/>
        <v>1.093048</v>
      </c>
      <c r="AC87" s="9">
        <f t="shared" si="18"/>
        <v>1</v>
      </c>
      <c r="AD87" s="15">
        <f t="shared" si="19"/>
        <v>0</v>
      </c>
      <c r="AE87" s="3">
        <f t="shared" si="28"/>
        <v>864.47199999999975</v>
      </c>
      <c r="AF87" s="2">
        <f t="shared" si="29"/>
        <v>0.25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4.2592592592592592E-2</v>
      </c>
      <c r="C88" s="15">
        <f>Raw!C88</f>
        <v>31.1</v>
      </c>
      <c r="D88" s="15">
        <f>IF(C88&gt;0.5,Raw!D88*D$11,-999)</f>
        <v>0</v>
      </c>
      <c r="E88" s="9">
        <f>IF(Raw!$G88&gt;$C$8,IF(Raw!$Q88&gt;$C$8,IF(Raw!$N88&gt;$C$9,IF(Raw!$N88&lt;$A$9,IF(Raw!$X88&gt;$C$9,IF(Raw!$X88&lt;$A$9,Raw!H88,-999),-999),-999),-999),-999),-999)</f>
        <v>1.1067560000000001</v>
      </c>
      <c r="F88" s="9">
        <f>IF(Raw!$G88&gt;$C$8,IF(Raw!$Q88&gt;$C$8,IF(Raw!$N88&gt;$C$9,IF(Raw!$N88&lt;$A$9,IF(Raw!$X88&gt;$C$9,IF(Raw!$X88&lt;$A$9,Raw!I88,-999),-999),-999),-999),-999),-999)</f>
        <v>1.771873</v>
      </c>
      <c r="G88" s="9">
        <f>Raw!G88</f>
        <v>0.99417900000000003</v>
      </c>
      <c r="H88" s="9">
        <f>IF(Raw!$G88&gt;$C$8,IF(Raw!$Q88&gt;$C$8,IF(Raw!$N88&gt;$C$9,IF(Raw!$N88&lt;$A$9,IF(Raw!$X88&gt;$C$9,IF(Raw!$X88&lt;$A$9,Raw!L88,-999),-999),-999),-999),-999),-999)</f>
        <v>716</v>
      </c>
      <c r="I88" s="9">
        <f>IF(Raw!$G88&gt;$C$8,IF(Raw!$Q88&gt;$C$8,IF(Raw!$N88&gt;$C$9,IF(Raw!$N88&lt;$A$9,IF(Raw!$X88&gt;$C$9,IF(Raw!$X88&lt;$A$9,Raw!M88,-999),-999),-999),-999),-999),-999)</f>
        <v>0.127855</v>
      </c>
      <c r="J88" s="9">
        <f>IF(Raw!$G88&gt;$C$8,IF(Raw!$Q88&gt;$C$8,IF(Raw!$N88&gt;$C$9,IF(Raw!$N88&lt;$A$9,IF(Raw!$X88&gt;$C$9,IF(Raw!$X88&lt;$A$9,Raw!N88,-999),-999),-999),-999),-999),-999)</f>
        <v>625</v>
      </c>
      <c r="K88" s="9">
        <f>IF(Raw!$G88&gt;$C$8,IF(Raw!$Q88&gt;$C$8,IF(Raw!$N88&gt;$C$9,IF(Raw!$N88&lt;$A$9,IF(Raw!$X88&gt;$C$9,IF(Raw!$X88&lt;$A$9,Raw!R88,-999),-999),-999),-999),-999),-999)</f>
        <v>1.100058</v>
      </c>
      <c r="L88" s="9">
        <f>IF(Raw!$G88&gt;$C$8,IF(Raw!$Q88&gt;$C$8,IF(Raw!$N88&gt;$C$9,IF(Raw!$N88&lt;$A$9,IF(Raw!$X88&gt;$C$9,IF(Raw!$X88&lt;$A$9,Raw!S88,-999),-999),-999),-999),-999),-999)</f>
        <v>1.752629</v>
      </c>
      <c r="M88" s="9">
        <f>Raw!Q88</f>
        <v>0.99463800000000002</v>
      </c>
      <c r="N88" s="9">
        <f>IF(Raw!$G88&gt;$C$8,IF(Raw!$Q88&gt;$C$8,IF(Raw!$N88&gt;$C$9,IF(Raw!$N88&lt;$A$9,IF(Raw!$X88&gt;$C$9,IF(Raw!$X88&lt;$A$9,Raw!V88,-999),-999),-999),-999),-999),-999)</f>
        <v>671.3</v>
      </c>
      <c r="O88" s="9">
        <f>IF(Raw!$G88&gt;$C$8,IF(Raw!$Q88&gt;$C$8,IF(Raw!$N88&gt;$C$9,IF(Raw!$N88&lt;$A$9,IF(Raw!$X88&gt;$C$9,IF(Raw!$X88&lt;$A$9,Raw!W88,-999),-999),-999),-999),-999),-999)</f>
        <v>0.1105</v>
      </c>
      <c r="P88" s="9">
        <f>IF(Raw!$G88&gt;$C$8,IF(Raw!$Q88&gt;$C$8,IF(Raw!$N88&gt;$C$9,IF(Raw!$N88&lt;$A$9,IF(Raw!$X88&gt;$C$9,IF(Raw!$X88&lt;$A$9,Raw!X88,-999),-999),-999),-999),-999),-999)</f>
        <v>508</v>
      </c>
      <c r="R88" s="9">
        <f t="shared" si="20"/>
        <v>0.66511699999999996</v>
      </c>
      <c r="S88" s="9">
        <f t="shared" si="21"/>
        <v>0.37537509742515401</v>
      </c>
      <c r="T88" s="9">
        <f t="shared" si="22"/>
        <v>0.65257100000000001</v>
      </c>
      <c r="U88" s="9">
        <f t="shared" si="23"/>
        <v>0.37233835569307594</v>
      </c>
      <c r="V88" s="15">
        <f t="shared" si="16"/>
        <v>0.72646472049999999</v>
      </c>
      <c r="X88" s="11">
        <f t="shared" si="24"/>
        <v>0</v>
      </c>
      <c r="Y88" s="11">
        <f t="shared" si="25"/>
        <v>7.1599999999999989E-18</v>
      </c>
      <c r="Z88" s="11">
        <f t="shared" si="26"/>
        <v>6.2500000000000001E-4</v>
      </c>
      <c r="AA88" s="16">
        <f t="shared" si="27"/>
        <v>0</v>
      </c>
      <c r="AB88" s="9">
        <f t="shared" si="17"/>
        <v>1.100058</v>
      </c>
      <c r="AC88" s="9">
        <f t="shared" si="18"/>
        <v>1</v>
      </c>
      <c r="AD88" s="15">
        <f t="shared" si="19"/>
        <v>0</v>
      </c>
      <c r="AE88" s="3">
        <f t="shared" si="28"/>
        <v>862.06399999999962</v>
      </c>
      <c r="AF88" s="2">
        <f t="shared" si="29"/>
        <v>0.25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4.2650462962962959E-2</v>
      </c>
      <c r="C89" s="15">
        <f>Raw!C89</f>
        <v>31.1</v>
      </c>
      <c r="D89" s="15">
        <f>IF(C89&gt;0.5,Raw!D89*D$11,-999)</f>
        <v>0</v>
      </c>
      <c r="E89" s="9">
        <f>IF(Raw!$G89&gt;$C$8,IF(Raw!$Q89&gt;$C$8,IF(Raw!$N89&gt;$C$9,IF(Raw!$N89&lt;$A$9,IF(Raw!$X89&gt;$C$9,IF(Raw!$X89&lt;$A$9,Raw!H89,-999),-999),-999),-999),-999),-999)</f>
        <v>1.099691</v>
      </c>
      <c r="F89" s="9">
        <f>IF(Raw!$G89&gt;$C$8,IF(Raw!$Q89&gt;$C$8,IF(Raw!$N89&gt;$C$9,IF(Raw!$N89&lt;$A$9,IF(Raw!$X89&gt;$C$9,IF(Raw!$X89&lt;$A$9,Raw!I89,-999),-999),-999),-999),-999),-999)</f>
        <v>1.790786</v>
      </c>
      <c r="G89" s="9">
        <f>Raw!G89</f>
        <v>0.99470800000000004</v>
      </c>
      <c r="H89" s="9">
        <f>IF(Raw!$G89&gt;$C$8,IF(Raw!$Q89&gt;$C$8,IF(Raw!$N89&gt;$C$9,IF(Raw!$N89&lt;$A$9,IF(Raw!$X89&gt;$C$9,IF(Raw!$X89&lt;$A$9,Raw!L89,-999),-999),-999),-999),-999),-999)</f>
        <v>717.7</v>
      </c>
      <c r="I89" s="9">
        <f>IF(Raw!$G89&gt;$C$8,IF(Raw!$Q89&gt;$C$8,IF(Raw!$N89&gt;$C$9,IF(Raw!$N89&lt;$A$9,IF(Raw!$X89&gt;$C$9,IF(Raw!$X89&lt;$A$9,Raw!M89,-999),-999),-999),-999),-999),-999)</f>
        <v>0.102992</v>
      </c>
      <c r="J89" s="9">
        <f>IF(Raw!$G89&gt;$C$8,IF(Raw!$Q89&gt;$C$8,IF(Raw!$N89&gt;$C$9,IF(Raw!$N89&lt;$A$9,IF(Raw!$X89&gt;$C$9,IF(Raw!$X89&lt;$A$9,Raw!N89,-999),-999),-999),-999),-999),-999)</f>
        <v>627</v>
      </c>
      <c r="K89" s="9">
        <f>IF(Raw!$G89&gt;$C$8,IF(Raw!$Q89&gt;$C$8,IF(Raw!$N89&gt;$C$9,IF(Raw!$N89&lt;$A$9,IF(Raw!$X89&gt;$C$9,IF(Raw!$X89&lt;$A$9,Raw!R89,-999),-999),-999),-999),-999),-999)</f>
        <v>1.0883130000000001</v>
      </c>
      <c r="L89" s="9">
        <f>IF(Raw!$G89&gt;$C$8,IF(Raw!$Q89&gt;$C$8,IF(Raw!$N89&gt;$C$9,IF(Raw!$N89&lt;$A$9,IF(Raw!$X89&gt;$C$9,IF(Raw!$X89&lt;$A$9,Raw!S89,-999),-999),-999),-999),-999),-999)</f>
        <v>1.792945</v>
      </c>
      <c r="M89" s="9">
        <f>Raw!Q89</f>
        <v>0.99429400000000001</v>
      </c>
      <c r="N89" s="9">
        <f>IF(Raw!$G89&gt;$C$8,IF(Raw!$Q89&gt;$C$8,IF(Raw!$N89&gt;$C$9,IF(Raw!$N89&lt;$A$9,IF(Raw!$X89&gt;$C$9,IF(Raw!$X89&lt;$A$9,Raw!V89,-999),-999),-999),-999),-999),-999)</f>
        <v>669</v>
      </c>
      <c r="O89" s="9">
        <f>IF(Raw!$G89&gt;$C$8,IF(Raw!$Q89&gt;$C$8,IF(Raw!$N89&gt;$C$9,IF(Raw!$N89&lt;$A$9,IF(Raw!$X89&gt;$C$9,IF(Raw!$X89&lt;$A$9,Raw!W89,-999),-999),-999),-999),-999),-999)</f>
        <v>6.4283000000000007E-2</v>
      </c>
      <c r="P89" s="9">
        <f>IF(Raw!$G89&gt;$C$8,IF(Raw!$Q89&gt;$C$8,IF(Raw!$N89&gt;$C$9,IF(Raw!$N89&lt;$A$9,IF(Raw!$X89&gt;$C$9,IF(Raw!$X89&lt;$A$9,Raw!X89,-999),-999),-999),-999),-999),-999)</f>
        <v>522</v>
      </c>
      <c r="R89" s="9">
        <f t="shared" si="20"/>
        <v>0.69109500000000001</v>
      </c>
      <c r="S89" s="9">
        <f t="shared" si="21"/>
        <v>0.3859171335938521</v>
      </c>
      <c r="T89" s="9">
        <f t="shared" si="22"/>
        <v>0.70463199999999993</v>
      </c>
      <c r="U89" s="9">
        <f t="shared" si="23"/>
        <v>0.39300257397745048</v>
      </c>
      <c r="V89" s="15">
        <f t="shared" si="16"/>
        <v>0.74317570249999998</v>
      </c>
      <c r="X89" s="11">
        <f t="shared" si="24"/>
        <v>0</v>
      </c>
      <c r="Y89" s="11">
        <f t="shared" si="25"/>
        <v>7.1769999999999996E-18</v>
      </c>
      <c r="Z89" s="11">
        <f t="shared" si="26"/>
        <v>6.2699999999999995E-4</v>
      </c>
      <c r="AA89" s="16">
        <f t="shared" si="27"/>
        <v>0</v>
      </c>
      <c r="AB89" s="9">
        <f t="shared" si="17"/>
        <v>1.0883130000000001</v>
      </c>
      <c r="AC89" s="9">
        <f t="shared" si="18"/>
        <v>1</v>
      </c>
      <c r="AD89" s="15">
        <f t="shared" si="19"/>
        <v>0</v>
      </c>
      <c r="AE89" s="3">
        <f t="shared" si="28"/>
        <v>864.1107999999997</v>
      </c>
      <c r="AF89" s="2">
        <f t="shared" si="29"/>
        <v>0.25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4.2696759259259261E-2</v>
      </c>
      <c r="C90" s="15">
        <f>Raw!C90</f>
        <v>33</v>
      </c>
      <c r="D90" s="15">
        <f>IF(C90&gt;0.5,Raw!D90*D$11,-999)</f>
        <v>0</v>
      </c>
      <c r="E90" s="9">
        <f>IF(Raw!$G90&gt;$C$8,IF(Raw!$Q90&gt;$C$8,IF(Raw!$N90&gt;$C$9,IF(Raw!$N90&lt;$A$9,IF(Raw!$X90&gt;$C$9,IF(Raw!$X90&lt;$A$9,Raw!H90,-999),-999),-999),-999),-999),-999)</f>
        <v>1.1182179999999999</v>
      </c>
      <c r="F90" s="9">
        <f>IF(Raw!$G90&gt;$C$8,IF(Raw!$Q90&gt;$C$8,IF(Raw!$N90&gt;$C$9,IF(Raw!$N90&lt;$A$9,IF(Raw!$X90&gt;$C$9,IF(Raw!$X90&lt;$A$9,Raw!I90,-999),-999),-999),-999),-999),-999)</f>
        <v>1.8063290000000001</v>
      </c>
      <c r="G90" s="9">
        <f>Raw!G90</f>
        <v>0.995452</v>
      </c>
      <c r="H90" s="9">
        <f>IF(Raw!$G90&gt;$C$8,IF(Raw!$Q90&gt;$C$8,IF(Raw!$N90&gt;$C$9,IF(Raw!$N90&lt;$A$9,IF(Raw!$X90&gt;$C$9,IF(Raw!$X90&lt;$A$9,Raw!L90,-999),-999),-999),-999),-999),-999)</f>
        <v>706.1</v>
      </c>
      <c r="I90" s="9">
        <f>IF(Raw!$G90&gt;$C$8,IF(Raw!$Q90&gt;$C$8,IF(Raw!$N90&gt;$C$9,IF(Raw!$N90&lt;$A$9,IF(Raw!$X90&gt;$C$9,IF(Raw!$X90&lt;$A$9,Raw!M90,-999),-999),-999),-999),-999),-999)</f>
        <v>0.126807</v>
      </c>
      <c r="J90" s="9">
        <f>IF(Raw!$G90&gt;$C$8,IF(Raw!$Q90&gt;$C$8,IF(Raw!$N90&gt;$C$9,IF(Raw!$N90&lt;$A$9,IF(Raw!$X90&gt;$C$9,IF(Raw!$X90&lt;$A$9,Raw!N90,-999),-999),-999),-999),-999),-999)</f>
        <v>555</v>
      </c>
      <c r="K90" s="9">
        <f>IF(Raw!$G90&gt;$C$8,IF(Raw!$Q90&gt;$C$8,IF(Raw!$N90&gt;$C$9,IF(Raw!$N90&lt;$A$9,IF(Raw!$X90&gt;$C$9,IF(Raw!$X90&lt;$A$9,Raw!R90,-999),-999),-999),-999),-999),-999)</f>
        <v>1.0440970000000001</v>
      </c>
      <c r="L90" s="9">
        <f>IF(Raw!$G90&gt;$C$8,IF(Raw!$Q90&gt;$C$8,IF(Raw!$N90&gt;$C$9,IF(Raw!$N90&lt;$A$9,IF(Raw!$X90&gt;$C$9,IF(Raw!$X90&lt;$A$9,Raw!S90,-999),-999),-999),-999),-999),-999)</f>
        <v>1.721284</v>
      </c>
      <c r="M90" s="9">
        <f>Raw!Q90</f>
        <v>0.99568400000000001</v>
      </c>
      <c r="N90" s="9">
        <f>IF(Raw!$G90&gt;$C$8,IF(Raw!$Q90&gt;$C$8,IF(Raw!$N90&gt;$C$9,IF(Raw!$N90&lt;$A$9,IF(Raw!$X90&gt;$C$9,IF(Raw!$X90&lt;$A$9,Raw!V90,-999),-999),-999),-999),-999),-999)</f>
        <v>705.7</v>
      </c>
      <c r="O90" s="9">
        <f>IF(Raw!$G90&gt;$C$8,IF(Raw!$Q90&gt;$C$8,IF(Raw!$N90&gt;$C$9,IF(Raw!$N90&lt;$A$9,IF(Raw!$X90&gt;$C$9,IF(Raw!$X90&lt;$A$9,Raw!W90,-999),-999),-999),-999),-999),-999)</f>
        <v>0.11260199999999999</v>
      </c>
      <c r="P90" s="9">
        <f>IF(Raw!$G90&gt;$C$8,IF(Raw!$Q90&gt;$C$8,IF(Raw!$N90&gt;$C$9,IF(Raw!$N90&lt;$A$9,IF(Raw!$X90&gt;$C$9,IF(Raw!$X90&lt;$A$9,Raw!X90,-999),-999),-999),-999),-999),-999)</f>
        <v>477</v>
      </c>
      <c r="R90" s="9">
        <f t="shared" si="20"/>
        <v>0.68811100000000014</v>
      </c>
      <c r="S90" s="9">
        <f t="shared" si="21"/>
        <v>0.38094444588997911</v>
      </c>
      <c r="T90" s="9">
        <f t="shared" si="22"/>
        <v>0.67718699999999998</v>
      </c>
      <c r="U90" s="9">
        <f t="shared" si="23"/>
        <v>0.39341967972745923</v>
      </c>
      <c r="V90" s="15">
        <f t="shared" si="16"/>
        <v>0.71347221799999994</v>
      </c>
      <c r="X90" s="11">
        <f t="shared" si="24"/>
        <v>0</v>
      </c>
      <c r="Y90" s="11">
        <f t="shared" si="25"/>
        <v>7.0609999999999996E-18</v>
      </c>
      <c r="Z90" s="11">
        <f t="shared" si="26"/>
        <v>5.5499999999999994E-4</v>
      </c>
      <c r="AA90" s="16">
        <f t="shared" si="27"/>
        <v>0</v>
      </c>
      <c r="AB90" s="9">
        <f t="shared" si="17"/>
        <v>1.0440970000000001</v>
      </c>
      <c r="AC90" s="9">
        <f t="shared" si="18"/>
        <v>1</v>
      </c>
      <c r="AD90" s="15">
        <f t="shared" si="19"/>
        <v>0</v>
      </c>
      <c r="AE90" s="3">
        <f t="shared" si="28"/>
        <v>850.14439999999968</v>
      </c>
      <c r="AF90" s="2">
        <f t="shared" si="29"/>
        <v>0.25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4.2754629629629635E-2</v>
      </c>
      <c r="C91" s="15">
        <f>Raw!C91</f>
        <v>33.1</v>
      </c>
      <c r="D91" s="15">
        <f>IF(C91&gt;0.5,Raw!D91*D$11,-999)</f>
        <v>0</v>
      </c>
      <c r="E91" s="9">
        <f>IF(Raw!$G91&gt;$C$8,IF(Raw!$Q91&gt;$C$8,IF(Raw!$N91&gt;$C$9,IF(Raw!$N91&lt;$A$9,IF(Raw!$X91&gt;$C$9,IF(Raw!$X91&lt;$A$9,Raw!H91,-999),-999),-999),-999),-999),-999)</f>
        <v>0.97779099999999997</v>
      </c>
      <c r="F91" s="9">
        <f>IF(Raw!$G91&gt;$C$8,IF(Raw!$Q91&gt;$C$8,IF(Raw!$N91&gt;$C$9,IF(Raw!$N91&lt;$A$9,IF(Raw!$X91&gt;$C$9,IF(Raw!$X91&lt;$A$9,Raw!I91,-999),-999),-999),-999),-999),-999)</f>
        <v>1.6405609999999999</v>
      </c>
      <c r="G91" s="9">
        <f>Raw!G91</f>
        <v>0.99735799999999997</v>
      </c>
      <c r="H91" s="9">
        <f>IF(Raw!$G91&gt;$C$8,IF(Raw!$Q91&gt;$C$8,IF(Raw!$N91&gt;$C$9,IF(Raw!$N91&lt;$A$9,IF(Raw!$X91&gt;$C$9,IF(Raw!$X91&lt;$A$9,Raw!L91,-999),-999),-999),-999),-999),-999)</f>
        <v>700.3</v>
      </c>
      <c r="I91" s="9">
        <f>IF(Raw!$G91&gt;$C$8,IF(Raw!$Q91&gt;$C$8,IF(Raw!$N91&gt;$C$9,IF(Raw!$N91&lt;$A$9,IF(Raw!$X91&gt;$C$9,IF(Raw!$X91&lt;$A$9,Raw!M91,-999),-999),-999),-999),-999),-999)</f>
        <v>0.14157700000000001</v>
      </c>
      <c r="J91" s="9">
        <f>IF(Raw!$G91&gt;$C$8,IF(Raw!$Q91&gt;$C$8,IF(Raw!$N91&gt;$C$9,IF(Raw!$N91&lt;$A$9,IF(Raw!$X91&gt;$C$9,IF(Raw!$X91&lt;$A$9,Raw!N91,-999),-999),-999),-999),-999),-999)</f>
        <v>567</v>
      </c>
      <c r="K91" s="9">
        <f>IF(Raw!$G91&gt;$C$8,IF(Raw!$Q91&gt;$C$8,IF(Raw!$N91&gt;$C$9,IF(Raw!$N91&lt;$A$9,IF(Raw!$X91&gt;$C$9,IF(Raw!$X91&lt;$A$9,Raw!R91,-999),-999),-999),-999),-999),-999)</f>
        <v>1.0082869999999999</v>
      </c>
      <c r="L91" s="9">
        <f>IF(Raw!$G91&gt;$C$8,IF(Raw!$Q91&gt;$C$8,IF(Raw!$N91&gt;$C$9,IF(Raw!$N91&lt;$A$9,IF(Raw!$X91&gt;$C$9,IF(Raw!$X91&lt;$A$9,Raw!S91,-999),-999),-999),-999),-999),-999)</f>
        <v>1.6838930000000001</v>
      </c>
      <c r="M91" s="9">
        <f>Raw!Q91</f>
        <v>0.99698200000000003</v>
      </c>
      <c r="N91" s="9">
        <f>IF(Raw!$G91&gt;$C$8,IF(Raw!$Q91&gt;$C$8,IF(Raw!$N91&gt;$C$9,IF(Raw!$N91&lt;$A$9,IF(Raw!$X91&gt;$C$9,IF(Raw!$X91&lt;$A$9,Raw!V91,-999),-999),-999),-999),-999),-999)</f>
        <v>679.4</v>
      </c>
      <c r="O91" s="9">
        <f>IF(Raw!$G91&gt;$C$8,IF(Raw!$Q91&gt;$C$8,IF(Raw!$N91&gt;$C$9,IF(Raw!$N91&lt;$A$9,IF(Raw!$X91&gt;$C$9,IF(Raw!$X91&lt;$A$9,Raw!W91,-999),-999),-999),-999),-999),-999)</f>
        <v>0.15101600000000001</v>
      </c>
      <c r="P91" s="9">
        <f>IF(Raw!$G91&gt;$C$8,IF(Raw!$Q91&gt;$C$8,IF(Raw!$N91&gt;$C$9,IF(Raw!$N91&lt;$A$9,IF(Raw!$X91&gt;$C$9,IF(Raw!$X91&lt;$A$9,Raw!X91,-999),-999),-999),-999),-999),-999)</f>
        <v>561</v>
      </c>
      <c r="R91" s="9">
        <f t="shared" si="20"/>
        <v>0.66276999999999997</v>
      </c>
      <c r="S91" s="9">
        <f t="shared" si="21"/>
        <v>0.40398985468995058</v>
      </c>
      <c r="T91" s="9">
        <f t="shared" si="22"/>
        <v>0.67560600000000015</v>
      </c>
      <c r="U91" s="9">
        <f t="shared" si="23"/>
        <v>0.40121670438679902</v>
      </c>
      <c r="V91" s="15">
        <f t="shared" si="16"/>
        <v>0.69797364849999999</v>
      </c>
      <c r="X91" s="11">
        <f t="shared" si="24"/>
        <v>0</v>
      </c>
      <c r="Y91" s="11">
        <f t="shared" si="25"/>
        <v>7.0029999999999989E-18</v>
      </c>
      <c r="Z91" s="11">
        <f t="shared" si="26"/>
        <v>5.6700000000000001E-4</v>
      </c>
      <c r="AA91" s="16">
        <f t="shared" si="27"/>
        <v>0</v>
      </c>
      <c r="AB91" s="9">
        <f t="shared" si="17"/>
        <v>1.0082869999999999</v>
      </c>
      <c r="AC91" s="9">
        <f t="shared" si="18"/>
        <v>1</v>
      </c>
      <c r="AD91" s="15">
        <f t="shared" si="19"/>
        <v>0</v>
      </c>
      <c r="AE91" s="3">
        <f t="shared" si="28"/>
        <v>843.16119999999967</v>
      </c>
      <c r="AF91" s="2">
        <f t="shared" si="29"/>
        <v>0.25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4.2812500000000003E-2</v>
      </c>
      <c r="C92" s="15">
        <f>Raw!C92</f>
        <v>35.299999999999997</v>
      </c>
      <c r="D92" s="15">
        <f>IF(C92&gt;0.5,Raw!D92*D$11,-999)</f>
        <v>0</v>
      </c>
      <c r="E92" s="9">
        <f>IF(Raw!$G92&gt;$C$8,IF(Raw!$Q92&gt;$C$8,IF(Raw!$N92&gt;$C$9,IF(Raw!$N92&lt;$A$9,IF(Raw!$X92&gt;$C$9,IF(Raw!$X92&lt;$A$9,Raw!H92,-999),-999),-999),-999),-999),-999)</f>
        <v>0.97255599999999998</v>
      </c>
      <c r="F92" s="9">
        <f>IF(Raw!$G92&gt;$C$8,IF(Raw!$Q92&gt;$C$8,IF(Raw!$N92&gt;$C$9,IF(Raw!$N92&lt;$A$9,IF(Raw!$X92&gt;$C$9,IF(Raw!$X92&lt;$A$9,Raw!I92,-999),-999),-999),-999),-999),-999)</f>
        <v>1.606587</v>
      </c>
      <c r="G92" s="9">
        <f>Raw!G92</f>
        <v>0.99372099999999997</v>
      </c>
      <c r="H92" s="9">
        <f>IF(Raw!$G92&gt;$C$8,IF(Raw!$Q92&gt;$C$8,IF(Raw!$N92&gt;$C$9,IF(Raw!$N92&lt;$A$9,IF(Raw!$X92&gt;$C$9,IF(Raw!$X92&lt;$A$9,Raw!L92,-999),-999),-999),-999),-999),-999)</f>
        <v>702.9</v>
      </c>
      <c r="I92" s="9">
        <f>IF(Raw!$G92&gt;$C$8,IF(Raw!$Q92&gt;$C$8,IF(Raw!$N92&gt;$C$9,IF(Raw!$N92&lt;$A$9,IF(Raw!$X92&gt;$C$9,IF(Raw!$X92&lt;$A$9,Raw!M92,-999),-999),-999),-999),-999),-999)</f>
        <v>0.13044500000000001</v>
      </c>
      <c r="J92" s="9">
        <f>IF(Raw!$G92&gt;$C$8,IF(Raw!$Q92&gt;$C$8,IF(Raw!$N92&gt;$C$9,IF(Raw!$N92&lt;$A$9,IF(Raw!$X92&gt;$C$9,IF(Raw!$X92&lt;$A$9,Raw!N92,-999),-999),-999),-999),-999),-999)</f>
        <v>274</v>
      </c>
      <c r="K92" s="9">
        <f>IF(Raw!$G92&gt;$C$8,IF(Raw!$Q92&gt;$C$8,IF(Raw!$N92&gt;$C$9,IF(Raw!$N92&lt;$A$9,IF(Raw!$X92&gt;$C$9,IF(Raw!$X92&lt;$A$9,Raw!R92,-999),-999),-999),-999),-999),-999)</f>
        <v>0.976688</v>
      </c>
      <c r="L92" s="9">
        <f>IF(Raw!$G92&gt;$C$8,IF(Raw!$Q92&gt;$C$8,IF(Raw!$N92&gt;$C$9,IF(Raw!$N92&lt;$A$9,IF(Raw!$X92&gt;$C$9,IF(Raw!$X92&lt;$A$9,Raw!S92,-999),-999),-999),-999),-999),-999)</f>
        <v>1.645756</v>
      </c>
      <c r="M92" s="9">
        <f>Raw!Q92</f>
        <v>0.99534800000000001</v>
      </c>
      <c r="N92" s="9">
        <f>IF(Raw!$G92&gt;$C$8,IF(Raw!$Q92&gt;$C$8,IF(Raw!$N92&gt;$C$9,IF(Raw!$N92&lt;$A$9,IF(Raw!$X92&gt;$C$9,IF(Raw!$X92&lt;$A$9,Raw!V92,-999),-999),-999),-999),-999),-999)</f>
        <v>651.4</v>
      </c>
      <c r="O92" s="9">
        <f>IF(Raw!$G92&gt;$C$8,IF(Raw!$Q92&gt;$C$8,IF(Raw!$N92&gt;$C$9,IF(Raw!$N92&lt;$A$9,IF(Raw!$X92&gt;$C$9,IF(Raw!$X92&lt;$A$9,Raw!W92,-999),-999),-999),-999),-999),-999)</f>
        <v>0.10589700000000001</v>
      </c>
      <c r="P92" s="9">
        <f>IF(Raw!$G92&gt;$C$8,IF(Raw!$Q92&gt;$C$8,IF(Raw!$N92&gt;$C$9,IF(Raw!$N92&lt;$A$9,IF(Raw!$X92&gt;$C$9,IF(Raw!$X92&lt;$A$9,Raw!X92,-999),-999),-999),-999),-999),-999)</f>
        <v>468</v>
      </c>
      <c r="R92" s="9">
        <f t="shared" si="20"/>
        <v>0.63403100000000001</v>
      </c>
      <c r="S92" s="9">
        <f t="shared" si="21"/>
        <v>0.3946446722150746</v>
      </c>
      <c r="T92" s="9">
        <f t="shared" si="22"/>
        <v>0.669068</v>
      </c>
      <c r="U92" s="9">
        <f t="shared" si="23"/>
        <v>0.40654143141510651</v>
      </c>
      <c r="V92" s="15">
        <f t="shared" si="16"/>
        <v>0.68216586199999996</v>
      </c>
      <c r="X92" s="11">
        <f t="shared" si="24"/>
        <v>0</v>
      </c>
      <c r="Y92" s="11">
        <f t="shared" si="25"/>
        <v>7.0290000000000001E-18</v>
      </c>
      <c r="Z92" s="11">
        <f t="shared" si="26"/>
        <v>2.7399999999999999E-4</v>
      </c>
      <c r="AA92" s="16">
        <f t="shared" si="27"/>
        <v>0</v>
      </c>
      <c r="AB92" s="9">
        <f t="shared" si="17"/>
        <v>0.976688</v>
      </c>
      <c r="AC92" s="9">
        <f t="shared" si="18"/>
        <v>1</v>
      </c>
      <c r="AD92" s="15">
        <f t="shared" si="19"/>
        <v>0</v>
      </c>
      <c r="AE92" s="3">
        <f t="shared" si="28"/>
        <v>846.29159999999979</v>
      </c>
      <c r="AF92" s="2">
        <f t="shared" si="29"/>
        <v>0.25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4.2870370370370371E-2</v>
      </c>
      <c r="C93" s="15">
        <f>Raw!C93</f>
        <v>35.700000000000003</v>
      </c>
      <c r="D93" s="15">
        <f>IF(C93&gt;0.5,Raw!D93*D$11,-999)</f>
        <v>0</v>
      </c>
      <c r="E93" s="9">
        <f>IF(Raw!$G93&gt;$C$8,IF(Raw!$Q93&gt;$C$8,IF(Raw!$N93&gt;$C$9,IF(Raw!$N93&lt;$A$9,IF(Raw!$X93&gt;$C$9,IF(Raw!$X93&lt;$A$9,Raw!H93,-999),-999),-999),-999),-999),-999)</f>
        <v>0.940326</v>
      </c>
      <c r="F93" s="9">
        <f>IF(Raw!$G93&gt;$C$8,IF(Raw!$Q93&gt;$C$8,IF(Raw!$N93&gt;$C$9,IF(Raw!$N93&lt;$A$9,IF(Raw!$X93&gt;$C$9,IF(Raw!$X93&lt;$A$9,Raw!I93,-999),-999),-999),-999),-999),-999)</f>
        <v>1.5672649999999999</v>
      </c>
      <c r="G93" s="9">
        <f>Raw!G93</f>
        <v>0.99644500000000003</v>
      </c>
      <c r="H93" s="9">
        <f>IF(Raw!$G93&gt;$C$8,IF(Raw!$Q93&gt;$C$8,IF(Raw!$N93&gt;$C$9,IF(Raw!$N93&lt;$A$9,IF(Raw!$X93&gt;$C$9,IF(Raw!$X93&lt;$A$9,Raw!L93,-999),-999),-999),-999),-999),-999)</f>
        <v>688.2</v>
      </c>
      <c r="I93" s="9">
        <f>IF(Raw!$G93&gt;$C$8,IF(Raw!$Q93&gt;$C$8,IF(Raw!$N93&gt;$C$9,IF(Raw!$N93&lt;$A$9,IF(Raw!$X93&gt;$C$9,IF(Raw!$X93&lt;$A$9,Raw!M93,-999),-999),-999),-999),-999),-999)</f>
        <v>0.12076199999999999</v>
      </c>
      <c r="J93" s="9">
        <f>IF(Raw!$G93&gt;$C$8,IF(Raw!$Q93&gt;$C$8,IF(Raw!$N93&gt;$C$9,IF(Raw!$N93&lt;$A$9,IF(Raw!$X93&gt;$C$9,IF(Raw!$X93&lt;$A$9,Raw!N93,-999),-999),-999),-999),-999),-999)</f>
        <v>416</v>
      </c>
      <c r="K93" s="9">
        <f>IF(Raw!$G93&gt;$C$8,IF(Raw!$Q93&gt;$C$8,IF(Raw!$N93&gt;$C$9,IF(Raw!$N93&lt;$A$9,IF(Raw!$X93&gt;$C$9,IF(Raw!$X93&lt;$A$9,Raw!R93,-999),-999),-999),-999),-999),-999)</f>
        <v>0.93074800000000002</v>
      </c>
      <c r="L93" s="9">
        <f>IF(Raw!$G93&gt;$C$8,IF(Raw!$Q93&gt;$C$8,IF(Raw!$N93&gt;$C$9,IF(Raw!$N93&lt;$A$9,IF(Raw!$X93&gt;$C$9,IF(Raw!$X93&lt;$A$9,Raw!S93,-999),-999),-999),-999),-999),-999)</f>
        <v>1.5625180000000001</v>
      </c>
      <c r="M93" s="9">
        <f>Raw!Q93</f>
        <v>0.99602199999999996</v>
      </c>
      <c r="N93" s="9">
        <f>IF(Raw!$G93&gt;$C$8,IF(Raw!$Q93&gt;$C$8,IF(Raw!$N93&gt;$C$9,IF(Raw!$N93&lt;$A$9,IF(Raw!$X93&gt;$C$9,IF(Raw!$X93&lt;$A$9,Raw!V93,-999),-999),-999),-999),-999),-999)</f>
        <v>654.1</v>
      </c>
      <c r="O93" s="9">
        <f>IF(Raw!$G93&gt;$C$8,IF(Raw!$Q93&gt;$C$8,IF(Raw!$N93&gt;$C$9,IF(Raw!$N93&lt;$A$9,IF(Raw!$X93&gt;$C$9,IF(Raw!$X93&lt;$A$9,Raw!W93,-999),-999),-999),-999),-999),-999)</f>
        <v>0.160186</v>
      </c>
      <c r="P93" s="9">
        <f>IF(Raw!$G93&gt;$C$8,IF(Raw!$Q93&gt;$C$8,IF(Raw!$N93&gt;$C$9,IF(Raw!$N93&lt;$A$9,IF(Raw!$X93&gt;$C$9,IF(Raw!$X93&lt;$A$9,Raw!X93,-999),-999),-999),-999),-999),-999)</f>
        <v>409</v>
      </c>
      <c r="R93" s="9">
        <f t="shared" si="20"/>
        <v>0.62693899999999991</v>
      </c>
      <c r="S93" s="9">
        <f t="shared" si="21"/>
        <v>0.40002105578826808</v>
      </c>
      <c r="T93" s="9">
        <f t="shared" si="22"/>
        <v>0.63177000000000005</v>
      </c>
      <c r="U93" s="9">
        <f t="shared" si="23"/>
        <v>0.40432814213980256</v>
      </c>
      <c r="V93" s="15">
        <f t="shared" si="16"/>
        <v>0.64766371099999998</v>
      </c>
      <c r="X93" s="11">
        <f t="shared" si="24"/>
        <v>0</v>
      </c>
      <c r="Y93" s="11">
        <f t="shared" si="25"/>
        <v>6.8820000000000001E-18</v>
      </c>
      <c r="Z93" s="11">
        <f t="shared" si="26"/>
        <v>4.1599999999999997E-4</v>
      </c>
      <c r="AA93" s="16">
        <f t="shared" si="27"/>
        <v>0</v>
      </c>
      <c r="AB93" s="9">
        <f t="shared" si="17"/>
        <v>0.93074800000000002</v>
      </c>
      <c r="AC93" s="9">
        <f t="shared" si="18"/>
        <v>1</v>
      </c>
      <c r="AD93" s="15">
        <f t="shared" si="19"/>
        <v>0</v>
      </c>
      <c r="AE93" s="3">
        <f t="shared" si="28"/>
        <v>828.59279999999978</v>
      </c>
      <c r="AF93" s="2">
        <f t="shared" si="29"/>
        <v>0.25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4.2916666666666665E-2</v>
      </c>
      <c r="C94" s="15">
        <f>Raw!C94</f>
        <v>36.799999999999997</v>
      </c>
      <c r="D94" s="15">
        <f>IF(C94&gt;0.5,Raw!D94*D$11,-999)</f>
        <v>0</v>
      </c>
      <c r="E94" s="9">
        <f>IF(Raw!$G94&gt;$C$8,IF(Raw!$Q94&gt;$C$8,IF(Raw!$N94&gt;$C$9,IF(Raw!$N94&lt;$A$9,IF(Raw!$X94&gt;$C$9,IF(Raw!$X94&lt;$A$9,Raw!H94,-999),-999),-999),-999),-999),-999)</f>
        <v>0.89701500000000001</v>
      </c>
      <c r="F94" s="9">
        <f>IF(Raw!$G94&gt;$C$8,IF(Raw!$Q94&gt;$C$8,IF(Raw!$N94&gt;$C$9,IF(Raw!$N94&lt;$A$9,IF(Raw!$X94&gt;$C$9,IF(Raw!$X94&lt;$A$9,Raw!I94,-999),-999),-999),-999),-999),-999)</f>
        <v>1.517118</v>
      </c>
      <c r="G94" s="9">
        <f>Raw!G94</f>
        <v>0.99504499999999996</v>
      </c>
      <c r="H94" s="9">
        <f>IF(Raw!$G94&gt;$C$8,IF(Raw!$Q94&gt;$C$8,IF(Raw!$N94&gt;$C$9,IF(Raw!$N94&lt;$A$9,IF(Raw!$X94&gt;$C$9,IF(Raw!$X94&lt;$A$9,Raw!L94,-999),-999),-999),-999),-999),-999)</f>
        <v>708.8</v>
      </c>
      <c r="I94" s="9">
        <f>IF(Raw!$G94&gt;$C$8,IF(Raw!$Q94&gt;$C$8,IF(Raw!$N94&gt;$C$9,IF(Raw!$N94&lt;$A$9,IF(Raw!$X94&gt;$C$9,IF(Raw!$X94&lt;$A$9,Raw!M94,-999),-999),-999),-999),-999),-999)</f>
        <v>0.124977</v>
      </c>
      <c r="J94" s="9">
        <f>IF(Raw!$G94&gt;$C$8,IF(Raw!$Q94&gt;$C$8,IF(Raw!$N94&gt;$C$9,IF(Raw!$N94&lt;$A$9,IF(Raw!$X94&gt;$C$9,IF(Raw!$X94&lt;$A$9,Raw!N94,-999),-999),-999),-999),-999),-999)</f>
        <v>548</v>
      </c>
      <c r="K94" s="9">
        <f>IF(Raw!$G94&gt;$C$8,IF(Raw!$Q94&gt;$C$8,IF(Raw!$N94&gt;$C$9,IF(Raw!$N94&lt;$A$9,IF(Raw!$X94&gt;$C$9,IF(Raw!$X94&lt;$A$9,Raw!R94,-999),-999),-999),-999),-999),-999)</f>
        <v>0.90227500000000005</v>
      </c>
      <c r="L94" s="9">
        <f>IF(Raw!$G94&gt;$C$8,IF(Raw!$Q94&gt;$C$8,IF(Raw!$N94&gt;$C$9,IF(Raw!$N94&lt;$A$9,IF(Raw!$X94&gt;$C$9,IF(Raw!$X94&lt;$A$9,Raw!S94,-999),-999),-999),-999),-999),-999)</f>
        <v>1.5217700000000001</v>
      </c>
      <c r="M94" s="9">
        <f>Raw!Q94</f>
        <v>0.99458000000000002</v>
      </c>
      <c r="N94" s="9">
        <f>IF(Raw!$G94&gt;$C$8,IF(Raw!$Q94&gt;$C$8,IF(Raw!$N94&gt;$C$9,IF(Raw!$N94&lt;$A$9,IF(Raw!$X94&gt;$C$9,IF(Raw!$X94&lt;$A$9,Raw!V94,-999),-999),-999),-999),-999),-999)</f>
        <v>664.6</v>
      </c>
      <c r="O94" s="9">
        <f>IF(Raw!$G94&gt;$C$8,IF(Raw!$Q94&gt;$C$8,IF(Raw!$N94&gt;$C$9,IF(Raw!$N94&lt;$A$9,IF(Raw!$X94&gt;$C$9,IF(Raw!$X94&lt;$A$9,Raw!W94,-999),-999),-999),-999),-999),-999)</f>
        <v>0.191937</v>
      </c>
      <c r="P94" s="9">
        <f>IF(Raw!$G94&gt;$C$8,IF(Raw!$Q94&gt;$C$8,IF(Raw!$N94&gt;$C$9,IF(Raw!$N94&lt;$A$9,IF(Raw!$X94&gt;$C$9,IF(Raw!$X94&lt;$A$9,Raw!X94,-999),-999),-999),-999),-999),-999)</f>
        <v>419</v>
      </c>
      <c r="R94" s="9">
        <f t="shared" si="20"/>
        <v>0.62010299999999996</v>
      </c>
      <c r="S94" s="9">
        <f t="shared" si="21"/>
        <v>0.40873748778934793</v>
      </c>
      <c r="T94" s="9">
        <f t="shared" si="22"/>
        <v>0.61949500000000002</v>
      </c>
      <c r="U94" s="9">
        <f t="shared" si="23"/>
        <v>0.40708845620560269</v>
      </c>
      <c r="V94" s="15">
        <f t="shared" si="16"/>
        <v>0.63077366499999998</v>
      </c>
      <c r="X94" s="11">
        <f t="shared" si="24"/>
        <v>0</v>
      </c>
      <c r="Y94" s="11">
        <f t="shared" si="25"/>
        <v>7.0879999999999996E-18</v>
      </c>
      <c r="Z94" s="11">
        <f t="shared" si="26"/>
        <v>5.4799999999999998E-4</v>
      </c>
      <c r="AA94" s="16">
        <f t="shared" si="27"/>
        <v>0</v>
      </c>
      <c r="AB94" s="9">
        <f t="shared" si="17"/>
        <v>0.90227500000000005</v>
      </c>
      <c r="AC94" s="9">
        <f t="shared" si="18"/>
        <v>1</v>
      </c>
      <c r="AD94" s="15">
        <f t="shared" si="19"/>
        <v>0</v>
      </c>
      <c r="AE94" s="3">
        <f t="shared" si="28"/>
        <v>853.3951999999997</v>
      </c>
      <c r="AF94" s="2">
        <f t="shared" si="29"/>
        <v>0.25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4.297453703703704E-2</v>
      </c>
      <c r="C95" s="15">
        <f>Raw!C95</f>
        <v>37.700000000000003</v>
      </c>
      <c r="D95" s="15">
        <f>IF(C95&gt;0.5,Raw!D95*D$11,-999)</f>
        <v>0</v>
      </c>
      <c r="E95" s="9">
        <f>IF(Raw!$G95&gt;$C$8,IF(Raw!$Q95&gt;$C$8,IF(Raw!$N95&gt;$C$9,IF(Raw!$N95&lt;$A$9,IF(Raw!$X95&gt;$C$9,IF(Raw!$X95&lt;$A$9,Raw!H95,-999),-999),-999),-999),-999),-999)</f>
        <v>0.86333599999999999</v>
      </c>
      <c r="F95" s="9">
        <f>IF(Raw!$G95&gt;$C$8,IF(Raw!$Q95&gt;$C$8,IF(Raw!$N95&gt;$C$9,IF(Raw!$N95&lt;$A$9,IF(Raw!$X95&gt;$C$9,IF(Raw!$X95&lt;$A$9,Raw!I95,-999),-999),-999),-999),-999),-999)</f>
        <v>1.454839</v>
      </c>
      <c r="G95" s="9">
        <f>Raw!G95</f>
        <v>0.99327399999999999</v>
      </c>
      <c r="H95" s="9">
        <f>IF(Raw!$G95&gt;$C$8,IF(Raw!$Q95&gt;$C$8,IF(Raw!$N95&gt;$C$9,IF(Raw!$N95&lt;$A$9,IF(Raw!$X95&gt;$C$9,IF(Raw!$X95&lt;$A$9,Raw!L95,-999),-999),-999),-999),-999),-999)</f>
        <v>688</v>
      </c>
      <c r="I95" s="9">
        <f>IF(Raw!$G95&gt;$C$8,IF(Raw!$Q95&gt;$C$8,IF(Raw!$N95&gt;$C$9,IF(Raw!$N95&lt;$A$9,IF(Raw!$X95&gt;$C$9,IF(Raw!$X95&lt;$A$9,Raw!M95,-999),-999),-999),-999),-999),-999)</f>
        <v>0.113467</v>
      </c>
      <c r="J95" s="9">
        <f>IF(Raw!$G95&gt;$C$8,IF(Raw!$Q95&gt;$C$8,IF(Raw!$N95&gt;$C$9,IF(Raw!$N95&lt;$A$9,IF(Raw!$X95&gt;$C$9,IF(Raw!$X95&lt;$A$9,Raw!N95,-999),-999),-999),-999),-999),-999)</f>
        <v>573</v>
      </c>
      <c r="K95" s="9">
        <f>IF(Raw!$G95&gt;$C$8,IF(Raw!$Q95&gt;$C$8,IF(Raw!$N95&gt;$C$9,IF(Raw!$N95&lt;$A$9,IF(Raw!$X95&gt;$C$9,IF(Raw!$X95&lt;$A$9,Raw!R95,-999),-999),-999),-999),-999),-999)</f>
        <v>0.85831599999999997</v>
      </c>
      <c r="L95" s="9">
        <f>IF(Raw!$G95&gt;$C$8,IF(Raw!$Q95&gt;$C$8,IF(Raw!$N95&gt;$C$9,IF(Raw!$N95&lt;$A$9,IF(Raw!$X95&gt;$C$9,IF(Raw!$X95&lt;$A$9,Raw!S95,-999),-999),-999),-999),-999),-999)</f>
        <v>1.436523</v>
      </c>
      <c r="M95" s="9">
        <f>Raw!Q95</f>
        <v>0.99532200000000004</v>
      </c>
      <c r="N95" s="9">
        <f>IF(Raw!$G95&gt;$C$8,IF(Raw!$Q95&gt;$C$8,IF(Raw!$N95&gt;$C$9,IF(Raw!$N95&lt;$A$9,IF(Raw!$X95&gt;$C$9,IF(Raw!$X95&lt;$A$9,Raw!V95,-999),-999),-999),-999),-999),-999)</f>
        <v>643.70000000000005</v>
      </c>
      <c r="O95" s="9">
        <f>IF(Raw!$G95&gt;$C$8,IF(Raw!$Q95&gt;$C$8,IF(Raw!$N95&gt;$C$9,IF(Raw!$N95&lt;$A$9,IF(Raw!$X95&gt;$C$9,IF(Raw!$X95&lt;$A$9,Raw!W95,-999),-999),-999),-999),-999),-999)</f>
        <v>0.12626699999999999</v>
      </c>
      <c r="P95" s="9">
        <f>IF(Raw!$G95&gt;$C$8,IF(Raw!$Q95&gt;$C$8,IF(Raw!$N95&gt;$C$9,IF(Raw!$N95&lt;$A$9,IF(Raw!$X95&gt;$C$9,IF(Raw!$X95&lt;$A$9,Raw!X95,-999),-999),-999),-999),-999),-999)</f>
        <v>385</v>
      </c>
      <c r="R95" s="9">
        <f t="shared" si="20"/>
        <v>0.591503</v>
      </c>
      <c r="S95" s="9">
        <f t="shared" si="21"/>
        <v>0.40657626032846245</v>
      </c>
      <c r="T95" s="9">
        <f t="shared" si="22"/>
        <v>0.57820700000000003</v>
      </c>
      <c r="U95" s="9">
        <f t="shared" si="23"/>
        <v>0.40250451959349071</v>
      </c>
      <c r="V95" s="15">
        <f t="shared" si="16"/>
        <v>0.59543878350000001</v>
      </c>
      <c r="X95" s="11">
        <f t="shared" si="24"/>
        <v>0</v>
      </c>
      <c r="Y95" s="11">
        <f t="shared" si="25"/>
        <v>6.8799999999999996E-18</v>
      </c>
      <c r="Z95" s="11">
        <f t="shared" si="26"/>
        <v>5.7299999999999994E-4</v>
      </c>
      <c r="AA95" s="16">
        <f t="shared" si="27"/>
        <v>0</v>
      </c>
      <c r="AB95" s="9">
        <f t="shared" si="17"/>
        <v>0.85831599999999997</v>
      </c>
      <c r="AC95" s="9">
        <f t="shared" si="18"/>
        <v>1</v>
      </c>
      <c r="AD95" s="15">
        <f t="shared" si="19"/>
        <v>0</v>
      </c>
      <c r="AE95" s="3">
        <f t="shared" si="28"/>
        <v>828.35199999999975</v>
      </c>
      <c r="AF95" s="2">
        <f t="shared" si="29"/>
        <v>0.25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83</v>
      </c>
      <c r="B96" s="14">
        <f>Raw!B96</f>
        <v>4.3032407407407408E-2</v>
      </c>
      <c r="C96" s="15">
        <f>Raw!C96</f>
        <v>39.299999999999997</v>
      </c>
      <c r="D96" s="15">
        <f>IF(C96&gt;0.5,Raw!D96*D$11,-999)</f>
        <v>0</v>
      </c>
      <c r="E96" s="9">
        <f>IF(Raw!$G96&gt;$C$8,IF(Raw!$Q96&gt;$C$8,IF(Raw!$N96&gt;$C$9,IF(Raw!$N96&lt;$A$9,IF(Raw!$X96&gt;$C$9,IF(Raw!$X96&lt;$A$9,Raw!H96,-999),-999),-999),-999),-999),-999)</f>
        <v>0.83971099999999999</v>
      </c>
      <c r="F96" s="9">
        <f>IF(Raw!$G96&gt;$C$8,IF(Raw!$Q96&gt;$C$8,IF(Raw!$N96&gt;$C$9,IF(Raw!$N96&lt;$A$9,IF(Raw!$X96&gt;$C$9,IF(Raw!$X96&lt;$A$9,Raw!I96,-999),-999),-999),-999),-999),-999)</f>
        <v>1.404703</v>
      </c>
      <c r="G96" s="9">
        <f>Raw!G96</f>
        <v>0.99436500000000005</v>
      </c>
      <c r="H96" s="9">
        <f>IF(Raw!$G96&gt;$C$8,IF(Raw!$Q96&gt;$C$8,IF(Raw!$N96&gt;$C$9,IF(Raw!$N96&lt;$A$9,IF(Raw!$X96&gt;$C$9,IF(Raw!$X96&lt;$A$9,Raw!L96,-999),-999),-999),-999),-999),-999)</f>
        <v>673.4</v>
      </c>
      <c r="I96" s="9">
        <f>IF(Raw!$G96&gt;$C$8,IF(Raw!$Q96&gt;$C$8,IF(Raw!$N96&gt;$C$9,IF(Raw!$N96&lt;$A$9,IF(Raw!$X96&gt;$C$9,IF(Raw!$X96&lt;$A$9,Raw!M96,-999),-999),-999),-999),-999),-999)</f>
        <v>0.166793</v>
      </c>
      <c r="J96" s="9">
        <f>IF(Raw!$G96&gt;$C$8,IF(Raw!$Q96&gt;$C$8,IF(Raw!$N96&gt;$C$9,IF(Raw!$N96&lt;$A$9,IF(Raw!$X96&gt;$C$9,IF(Raw!$X96&lt;$A$9,Raw!N96,-999),-999),-999),-999),-999),-999)</f>
        <v>482</v>
      </c>
      <c r="K96" s="9">
        <f>IF(Raw!$G96&gt;$C$8,IF(Raw!$Q96&gt;$C$8,IF(Raw!$N96&gt;$C$9,IF(Raw!$N96&lt;$A$9,IF(Raw!$X96&gt;$C$9,IF(Raw!$X96&lt;$A$9,Raw!R96,-999),-999),-999),-999),-999),-999)</f>
        <v>0.82313499999999995</v>
      </c>
      <c r="L96" s="9">
        <f>IF(Raw!$G96&gt;$C$8,IF(Raw!$Q96&gt;$C$8,IF(Raw!$N96&gt;$C$9,IF(Raw!$N96&lt;$A$9,IF(Raw!$X96&gt;$C$9,IF(Raw!$X96&lt;$A$9,Raw!S96,-999),-999),-999),-999),-999),-999)</f>
        <v>1.42353</v>
      </c>
      <c r="M96" s="9">
        <f>Raw!Q96</f>
        <v>0.99450899999999998</v>
      </c>
      <c r="N96" s="9">
        <f>IF(Raw!$G96&gt;$C$8,IF(Raw!$Q96&gt;$C$8,IF(Raw!$N96&gt;$C$9,IF(Raw!$N96&lt;$A$9,IF(Raw!$X96&gt;$C$9,IF(Raw!$X96&lt;$A$9,Raw!V96,-999),-999),-999),-999),-999),-999)</f>
        <v>661.5</v>
      </c>
      <c r="O96" s="9">
        <f>IF(Raw!$G96&gt;$C$8,IF(Raw!$Q96&gt;$C$8,IF(Raw!$N96&gt;$C$9,IF(Raw!$N96&lt;$A$9,IF(Raw!$X96&gt;$C$9,IF(Raw!$X96&lt;$A$9,Raw!W96,-999),-999),-999),-999),-999),-999)</f>
        <v>8.5145999999999999E-2</v>
      </c>
      <c r="P96" s="9">
        <f>IF(Raw!$G96&gt;$C$8,IF(Raw!$Q96&gt;$C$8,IF(Raw!$N96&gt;$C$9,IF(Raw!$N96&lt;$A$9,IF(Raw!$X96&gt;$C$9,IF(Raw!$X96&lt;$A$9,Raw!X96,-999),-999),-999),-999),-999),-999)</f>
        <v>330</v>
      </c>
      <c r="R96" s="9">
        <f t="shared" si="20"/>
        <v>0.56499200000000005</v>
      </c>
      <c r="S96" s="9">
        <f t="shared" si="21"/>
        <v>0.40221456065801814</v>
      </c>
      <c r="T96" s="9">
        <f t="shared" si="22"/>
        <v>0.60039500000000001</v>
      </c>
      <c r="U96" s="9">
        <f t="shared" si="23"/>
        <v>0.42176490836160813</v>
      </c>
      <c r="V96" s="15">
        <f t="shared" si="16"/>
        <v>0.59005318499999992</v>
      </c>
      <c r="X96" s="11">
        <f t="shared" si="24"/>
        <v>0</v>
      </c>
      <c r="Y96" s="11">
        <f t="shared" si="25"/>
        <v>6.7339999999999998E-18</v>
      </c>
      <c r="Z96" s="11">
        <f t="shared" si="26"/>
        <v>4.8199999999999995E-4</v>
      </c>
      <c r="AA96" s="16">
        <f t="shared" si="27"/>
        <v>0</v>
      </c>
      <c r="AB96" s="9">
        <f t="shared" si="17"/>
        <v>0.82313499999999995</v>
      </c>
      <c r="AC96" s="9">
        <f t="shared" si="18"/>
        <v>1</v>
      </c>
      <c r="AD96" s="15">
        <f t="shared" si="19"/>
        <v>0</v>
      </c>
      <c r="AE96" s="3">
        <f t="shared" si="28"/>
        <v>810.77359999999976</v>
      </c>
      <c r="AF96" s="2">
        <f t="shared" si="29"/>
        <v>0.25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4.3090277777777776E-2</v>
      </c>
      <c r="C97" s="15">
        <f>Raw!C97</f>
        <v>39.5</v>
      </c>
      <c r="D97" s="15">
        <f>IF(C97&gt;0.5,Raw!D97*D$11,-999)</f>
        <v>0</v>
      </c>
      <c r="E97" s="9">
        <f>IF(Raw!$G97&gt;$C$8,IF(Raw!$Q97&gt;$C$8,IF(Raw!$N97&gt;$C$9,IF(Raw!$N97&lt;$A$9,IF(Raw!$X97&gt;$C$9,IF(Raw!$X97&lt;$A$9,Raw!H97,-999),-999),-999),-999),-999),-999)</f>
        <v>0.82403400000000004</v>
      </c>
      <c r="F97" s="9">
        <f>IF(Raw!$G97&gt;$C$8,IF(Raw!$Q97&gt;$C$8,IF(Raw!$N97&gt;$C$9,IF(Raw!$N97&lt;$A$9,IF(Raw!$X97&gt;$C$9,IF(Raw!$X97&lt;$A$9,Raw!I97,-999),-999),-999),-999),-999),-999)</f>
        <v>1.40767</v>
      </c>
      <c r="G97" s="9">
        <f>Raw!G97</f>
        <v>0.99629800000000002</v>
      </c>
      <c r="H97" s="9">
        <f>IF(Raw!$G97&gt;$C$8,IF(Raw!$Q97&gt;$C$8,IF(Raw!$N97&gt;$C$9,IF(Raw!$N97&lt;$A$9,IF(Raw!$X97&gt;$C$9,IF(Raw!$X97&lt;$A$9,Raw!L97,-999),-999),-999),-999),-999),-999)</f>
        <v>684.2</v>
      </c>
      <c r="I97" s="9">
        <f>IF(Raw!$G97&gt;$C$8,IF(Raw!$Q97&gt;$C$8,IF(Raw!$N97&gt;$C$9,IF(Raw!$N97&lt;$A$9,IF(Raw!$X97&gt;$C$9,IF(Raw!$X97&lt;$A$9,Raw!M97,-999),-999),-999),-999),-999),-999)</f>
        <v>5.4101999999999997E-2</v>
      </c>
      <c r="J97" s="9">
        <f>IF(Raw!$G97&gt;$C$8,IF(Raw!$Q97&gt;$C$8,IF(Raw!$N97&gt;$C$9,IF(Raw!$N97&lt;$A$9,IF(Raw!$X97&gt;$C$9,IF(Raw!$X97&lt;$A$9,Raw!N97,-999),-999),-999),-999),-999),-999)</f>
        <v>526</v>
      </c>
      <c r="K97" s="9">
        <f>IF(Raw!$G97&gt;$C$8,IF(Raw!$Q97&gt;$C$8,IF(Raw!$N97&gt;$C$9,IF(Raw!$N97&lt;$A$9,IF(Raw!$X97&gt;$C$9,IF(Raw!$X97&lt;$A$9,Raw!R97,-999),-999),-999),-999),-999),-999)</f>
        <v>0.80944000000000005</v>
      </c>
      <c r="L97" s="9">
        <f>IF(Raw!$G97&gt;$C$8,IF(Raw!$Q97&gt;$C$8,IF(Raw!$N97&gt;$C$9,IF(Raw!$N97&lt;$A$9,IF(Raw!$X97&gt;$C$9,IF(Raw!$X97&lt;$A$9,Raw!S97,-999),-999),-999),-999),-999),-999)</f>
        <v>1.400552</v>
      </c>
      <c r="M97" s="9">
        <f>Raw!Q97</f>
        <v>0.99599199999999999</v>
      </c>
      <c r="N97" s="9">
        <f>IF(Raw!$G97&gt;$C$8,IF(Raw!$Q97&gt;$C$8,IF(Raw!$N97&gt;$C$9,IF(Raw!$N97&lt;$A$9,IF(Raw!$X97&gt;$C$9,IF(Raw!$X97&lt;$A$9,Raw!V97,-999),-999),-999),-999),-999),-999)</f>
        <v>646</v>
      </c>
      <c r="O97" s="9">
        <f>IF(Raw!$G97&gt;$C$8,IF(Raw!$Q97&gt;$C$8,IF(Raw!$N97&gt;$C$9,IF(Raw!$N97&lt;$A$9,IF(Raw!$X97&gt;$C$9,IF(Raw!$X97&lt;$A$9,Raw!W97,-999),-999),-999),-999),-999),-999)</f>
        <v>4.6207999999999999E-2</v>
      </c>
      <c r="P97" s="9">
        <f>IF(Raw!$G97&gt;$C$8,IF(Raw!$Q97&gt;$C$8,IF(Raw!$N97&gt;$C$9,IF(Raw!$N97&lt;$A$9,IF(Raw!$X97&gt;$C$9,IF(Raw!$X97&lt;$A$9,Raw!X97,-999),-999),-999),-999),-999),-999)</f>
        <v>607</v>
      </c>
      <c r="R97" s="9">
        <f t="shared" si="20"/>
        <v>0.58363599999999993</v>
      </c>
      <c r="S97" s="9">
        <f t="shared" si="21"/>
        <v>0.41461137908742812</v>
      </c>
      <c r="T97" s="9">
        <f t="shared" si="22"/>
        <v>0.59111199999999997</v>
      </c>
      <c r="U97" s="9">
        <f t="shared" si="23"/>
        <v>0.42205644631545275</v>
      </c>
      <c r="V97" s="15">
        <f t="shared" si="16"/>
        <v>0.58052880399999995</v>
      </c>
      <c r="X97" s="11">
        <f t="shared" si="24"/>
        <v>0</v>
      </c>
      <c r="Y97" s="11">
        <f t="shared" si="25"/>
        <v>6.8420000000000003E-18</v>
      </c>
      <c r="Z97" s="11">
        <f t="shared" si="26"/>
        <v>5.2599999999999999E-4</v>
      </c>
      <c r="AA97" s="16">
        <f t="shared" si="27"/>
        <v>0</v>
      </c>
      <c r="AB97" s="9">
        <f t="shared" si="17"/>
        <v>0.80944000000000005</v>
      </c>
      <c r="AC97" s="9">
        <f t="shared" si="18"/>
        <v>1</v>
      </c>
      <c r="AD97" s="15">
        <f t="shared" si="19"/>
        <v>0</v>
      </c>
      <c r="AE97" s="3">
        <f t="shared" si="28"/>
        <v>823.77679999999975</v>
      </c>
      <c r="AF97" s="2">
        <f t="shared" si="29"/>
        <v>0.25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85</v>
      </c>
      <c r="B98" s="14">
        <f>Raw!B98</f>
        <v>4.313657407407407E-2</v>
      </c>
      <c r="C98" s="15">
        <f>Raw!C98</f>
        <v>41.7</v>
      </c>
      <c r="D98" s="15">
        <f>IF(C98&gt;0.5,Raw!D98*D$11,-999)</f>
        <v>0</v>
      </c>
      <c r="E98" s="9">
        <f>IF(Raw!$G98&gt;$C$8,IF(Raw!$Q98&gt;$C$8,IF(Raw!$N98&gt;$C$9,IF(Raw!$N98&lt;$A$9,IF(Raw!$X98&gt;$C$9,IF(Raw!$X98&lt;$A$9,Raw!H98,-999),-999),-999),-999),-999),-999)</f>
        <v>0.81786000000000003</v>
      </c>
      <c r="F98" s="9">
        <f>IF(Raw!$G98&gt;$C$8,IF(Raw!$Q98&gt;$C$8,IF(Raw!$N98&gt;$C$9,IF(Raw!$N98&lt;$A$9,IF(Raw!$X98&gt;$C$9,IF(Raw!$X98&lt;$A$9,Raw!I98,-999),-999),-999),-999),-999),-999)</f>
        <v>1.3670359999999999</v>
      </c>
      <c r="G98" s="9">
        <f>Raw!G98</f>
        <v>0.994031</v>
      </c>
      <c r="H98" s="9">
        <f>IF(Raw!$G98&gt;$C$8,IF(Raw!$Q98&gt;$C$8,IF(Raw!$N98&gt;$C$9,IF(Raw!$N98&lt;$A$9,IF(Raw!$X98&gt;$C$9,IF(Raw!$X98&lt;$A$9,Raw!L98,-999),-999),-999),-999),-999),-999)</f>
        <v>681.2</v>
      </c>
      <c r="I98" s="9">
        <f>IF(Raw!$G98&gt;$C$8,IF(Raw!$Q98&gt;$C$8,IF(Raw!$N98&gt;$C$9,IF(Raw!$N98&lt;$A$9,IF(Raw!$X98&gt;$C$9,IF(Raw!$X98&lt;$A$9,Raw!M98,-999),-999),-999),-999),-999),-999)</f>
        <v>0.20380400000000001</v>
      </c>
      <c r="J98" s="9">
        <f>IF(Raw!$G98&gt;$C$8,IF(Raw!$Q98&gt;$C$8,IF(Raw!$N98&gt;$C$9,IF(Raw!$N98&lt;$A$9,IF(Raw!$X98&gt;$C$9,IF(Raw!$X98&lt;$A$9,Raw!N98,-999),-999),-999),-999),-999),-999)</f>
        <v>502</v>
      </c>
      <c r="K98" s="9">
        <f>IF(Raw!$G98&gt;$C$8,IF(Raw!$Q98&gt;$C$8,IF(Raw!$N98&gt;$C$9,IF(Raw!$N98&lt;$A$9,IF(Raw!$X98&gt;$C$9,IF(Raw!$X98&lt;$A$9,Raw!R98,-999),-999),-999),-999),-999),-999)</f>
        <v>0.77605999999999997</v>
      </c>
      <c r="L98" s="9">
        <f>IF(Raw!$G98&gt;$C$8,IF(Raw!$Q98&gt;$C$8,IF(Raw!$N98&gt;$C$9,IF(Raw!$N98&lt;$A$9,IF(Raw!$X98&gt;$C$9,IF(Raw!$X98&lt;$A$9,Raw!S98,-999),-999),-999),-999),-999),-999)</f>
        <v>1.3393109999999999</v>
      </c>
      <c r="M98" s="9">
        <f>Raw!Q98</f>
        <v>0.99435899999999999</v>
      </c>
      <c r="N98" s="9">
        <f>IF(Raw!$G98&gt;$C$8,IF(Raw!$Q98&gt;$C$8,IF(Raw!$N98&gt;$C$9,IF(Raw!$N98&lt;$A$9,IF(Raw!$X98&gt;$C$9,IF(Raw!$X98&lt;$A$9,Raw!V98,-999),-999),-999),-999),-999),-999)</f>
        <v>648.9</v>
      </c>
      <c r="O98" s="9">
        <f>IF(Raw!$G98&gt;$C$8,IF(Raw!$Q98&gt;$C$8,IF(Raw!$N98&gt;$C$9,IF(Raw!$N98&lt;$A$9,IF(Raw!$X98&gt;$C$9,IF(Raw!$X98&lt;$A$9,Raw!W98,-999),-999),-999),-999),-999),-999)</f>
        <v>0.11795600000000001</v>
      </c>
      <c r="P98" s="9">
        <f>IF(Raw!$G98&gt;$C$8,IF(Raw!$Q98&gt;$C$8,IF(Raw!$N98&gt;$C$9,IF(Raw!$N98&lt;$A$9,IF(Raw!$X98&gt;$C$9,IF(Raw!$X98&lt;$A$9,Raw!X98,-999),-999),-999),-999),-999),-999)</f>
        <v>486</v>
      </c>
      <c r="R98" s="9">
        <f t="shared" si="20"/>
        <v>0.54917599999999989</v>
      </c>
      <c r="S98" s="9">
        <f t="shared" si="21"/>
        <v>0.40172753314470133</v>
      </c>
      <c r="T98" s="9">
        <f t="shared" si="22"/>
        <v>0.56325099999999995</v>
      </c>
      <c r="U98" s="9">
        <f t="shared" si="23"/>
        <v>0.42055280662967748</v>
      </c>
      <c r="V98" s="15">
        <f t="shared" si="16"/>
        <v>0.55514440949999999</v>
      </c>
      <c r="X98" s="11">
        <f t="shared" si="24"/>
        <v>0</v>
      </c>
      <c r="Y98" s="11">
        <f t="shared" si="25"/>
        <v>6.8120000000000004E-18</v>
      </c>
      <c r="Z98" s="11">
        <f t="shared" si="26"/>
        <v>5.0199999999999995E-4</v>
      </c>
      <c r="AA98" s="16">
        <f t="shared" si="27"/>
        <v>0</v>
      </c>
      <c r="AB98" s="9">
        <f t="shared" si="17"/>
        <v>0.77605999999999997</v>
      </c>
      <c r="AC98" s="9">
        <f t="shared" si="18"/>
        <v>1</v>
      </c>
      <c r="AD98" s="15">
        <f t="shared" si="19"/>
        <v>0</v>
      </c>
      <c r="AE98" s="3">
        <f t="shared" si="28"/>
        <v>820.16479999999979</v>
      </c>
      <c r="AF98" s="2">
        <f t="shared" si="29"/>
        <v>0.25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86</v>
      </c>
      <c r="B99" s="14">
        <f>Raw!B99</f>
        <v>4.3194444444444445E-2</v>
      </c>
      <c r="C99" s="15">
        <f>Raw!C99</f>
        <v>41.3</v>
      </c>
      <c r="D99" s="15">
        <f>IF(C99&gt;0.5,Raw!D99*D$11,-999)</f>
        <v>0</v>
      </c>
      <c r="E99" s="9">
        <f>IF(Raw!$G99&gt;$C$8,IF(Raw!$Q99&gt;$C$8,IF(Raw!$N99&gt;$C$9,IF(Raw!$N99&lt;$A$9,IF(Raw!$X99&gt;$C$9,IF(Raw!$X99&lt;$A$9,Raw!H99,-999),-999),-999),-999),-999),-999)</f>
        <v>0.72310200000000002</v>
      </c>
      <c r="F99" s="9">
        <f>IF(Raw!$G99&gt;$C$8,IF(Raw!$Q99&gt;$C$8,IF(Raw!$N99&gt;$C$9,IF(Raw!$N99&lt;$A$9,IF(Raw!$X99&gt;$C$9,IF(Raw!$X99&lt;$A$9,Raw!I99,-999),-999),-999),-999),-999),-999)</f>
        <v>1.2579469999999999</v>
      </c>
      <c r="G99" s="9">
        <f>Raw!G99</f>
        <v>0.99593100000000001</v>
      </c>
      <c r="H99" s="9">
        <f>IF(Raw!$G99&gt;$C$8,IF(Raw!$Q99&gt;$C$8,IF(Raw!$N99&gt;$C$9,IF(Raw!$N99&lt;$A$9,IF(Raw!$X99&gt;$C$9,IF(Raw!$X99&lt;$A$9,Raw!L99,-999),-999),-999),-999),-999),-999)</f>
        <v>675</v>
      </c>
      <c r="I99" s="9">
        <f>IF(Raw!$G99&gt;$C$8,IF(Raw!$Q99&gt;$C$8,IF(Raw!$N99&gt;$C$9,IF(Raw!$N99&lt;$A$9,IF(Raw!$X99&gt;$C$9,IF(Raw!$X99&lt;$A$9,Raw!M99,-999),-999),-999),-999),-999),-999)</f>
        <v>8.6449999999999999E-2</v>
      </c>
      <c r="J99" s="9">
        <f>IF(Raw!$G99&gt;$C$8,IF(Raw!$Q99&gt;$C$8,IF(Raw!$N99&gt;$C$9,IF(Raw!$N99&lt;$A$9,IF(Raw!$X99&gt;$C$9,IF(Raw!$X99&lt;$A$9,Raw!N99,-999),-999),-999),-999),-999),-999)</f>
        <v>498</v>
      </c>
      <c r="K99" s="9">
        <f>IF(Raw!$G99&gt;$C$8,IF(Raw!$Q99&gt;$C$8,IF(Raw!$N99&gt;$C$9,IF(Raw!$N99&lt;$A$9,IF(Raw!$X99&gt;$C$9,IF(Raw!$X99&lt;$A$9,Raw!R99,-999),-999),-999),-999),-999),-999)</f>
        <v>0.76791799999999999</v>
      </c>
      <c r="L99" s="9">
        <f>IF(Raw!$G99&gt;$C$8,IF(Raw!$Q99&gt;$C$8,IF(Raw!$N99&gt;$C$9,IF(Raw!$N99&lt;$A$9,IF(Raw!$X99&gt;$C$9,IF(Raw!$X99&lt;$A$9,Raw!S99,-999),-999),-999),-999),-999),-999)</f>
        <v>1.3203549999999999</v>
      </c>
      <c r="M99" s="9">
        <f>Raw!Q99</f>
        <v>0.99635600000000002</v>
      </c>
      <c r="N99" s="9">
        <f>IF(Raw!$G99&gt;$C$8,IF(Raw!$Q99&gt;$C$8,IF(Raw!$N99&gt;$C$9,IF(Raw!$N99&lt;$A$9,IF(Raw!$X99&gt;$C$9,IF(Raw!$X99&lt;$A$9,Raw!V99,-999),-999),-999),-999),-999),-999)</f>
        <v>661</v>
      </c>
      <c r="O99" s="9">
        <f>IF(Raw!$G99&gt;$C$8,IF(Raw!$Q99&gt;$C$8,IF(Raw!$N99&gt;$C$9,IF(Raw!$N99&lt;$A$9,IF(Raw!$X99&gt;$C$9,IF(Raw!$X99&lt;$A$9,Raw!W99,-999),-999),-999),-999),-999),-999)</f>
        <v>0.15615699999999999</v>
      </c>
      <c r="P99" s="9">
        <f>IF(Raw!$G99&gt;$C$8,IF(Raw!$Q99&gt;$C$8,IF(Raw!$N99&gt;$C$9,IF(Raw!$N99&lt;$A$9,IF(Raw!$X99&gt;$C$9,IF(Raw!$X99&lt;$A$9,Raw!X99,-999),-999),-999),-999),-999),-999)</f>
        <v>365</v>
      </c>
      <c r="R99" s="9">
        <f t="shared" si="20"/>
        <v>0.5348449999999999</v>
      </c>
      <c r="S99" s="9">
        <f t="shared" si="21"/>
        <v>0.42517292063974071</v>
      </c>
      <c r="T99" s="9">
        <f t="shared" si="22"/>
        <v>0.55243699999999996</v>
      </c>
      <c r="U99" s="9">
        <f t="shared" si="23"/>
        <v>0.41840035445012891</v>
      </c>
      <c r="V99" s="15">
        <f t="shared" si="16"/>
        <v>0.54728714749999996</v>
      </c>
      <c r="X99" s="11">
        <f t="shared" si="24"/>
        <v>0</v>
      </c>
      <c r="Y99" s="11">
        <f t="shared" si="25"/>
        <v>6.7499999999999995E-18</v>
      </c>
      <c r="Z99" s="11">
        <f t="shared" si="26"/>
        <v>4.9799999999999996E-4</v>
      </c>
      <c r="AA99" s="16">
        <f t="shared" si="27"/>
        <v>0</v>
      </c>
      <c r="AB99" s="9">
        <f t="shared" si="17"/>
        <v>0.76791799999999999</v>
      </c>
      <c r="AC99" s="9">
        <f t="shared" si="18"/>
        <v>1</v>
      </c>
      <c r="AD99" s="15">
        <f t="shared" si="19"/>
        <v>0</v>
      </c>
      <c r="AE99" s="3">
        <f t="shared" si="28"/>
        <v>812.6999999999997</v>
      </c>
      <c r="AF99" s="2">
        <f t="shared" si="29"/>
        <v>0.25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4.3252314814814813E-2</v>
      </c>
      <c r="C100" s="15">
        <f>Raw!C100</f>
        <v>43.5</v>
      </c>
      <c r="D100" s="15">
        <f>IF(C100&gt;0.5,Raw!D100*D$11,-999)</f>
        <v>0</v>
      </c>
      <c r="E100" s="9">
        <f>IF(Raw!$G100&gt;$C$8,IF(Raw!$Q100&gt;$C$8,IF(Raw!$N100&gt;$C$9,IF(Raw!$N100&lt;$A$9,IF(Raw!$X100&gt;$C$9,IF(Raw!$X100&lt;$A$9,Raw!H100,-999),-999),-999),-999),-999),-999)</f>
        <v>0.73134999999999994</v>
      </c>
      <c r="F100" s="9">
        <f>IF(Raw!$G100&gt;$C$8,IF(Raw!$Q100&gt;$C$8,IF(Raw!$N100&gt;$C$9,IF(Raw!$N100&lt;$A$9,IF(Raw!$X100&gt;$C$9,IF(Raw!$X100&lt;$A$9,Raw!I100,-999),-999),-999),-999),-999),-999)</f>
        <v>1.2687759999999999</v>
      </c>
      <c r="G100" s="9">
        <f>Raw!G100</f>
        <v>0.99282199999999998</v>
      </c>
      <c r="H100" s="9">
        <f>IF(Raw!$G100&gt;$C$8,IF(Raw!$Q100&gt;$C$8,IF(Raw!$N100&gt;$C$9,IF(Raw!$N100&lt;$A$9,IF(Raw!$X100&gt;$C$9,IF(Raw!$X100&lt;$A$9,Raw!L100,-999),-999),-999),-999),-999),-999)</f>
        <v>670.8</v>
      </c>
      <c r="I100" s="9">
        <f>IF(Raw!$G100&gt;$C$8,IF(Raw!$Q100&gt;$C$8,IF(Raw!$N100&gt;$C$9,IF(Raw!$N100&lt;$A$9,IF(Raw!$X100&gt;$C$9,IF(Raw!$X100&lt;$A$9,Raw!M100,-999),-999),-999),-999),-999),-999)</f>
        <v>0.12645999999999999</v>
      </c>
      <c r="J100" s="9">
        <f>IF(Raw!$G100&gt;$C$8,IF(Raw!$Q100&gt;$C$8,IF(Raw!$N100&gt;$C$9,IF(Raw!$N100&lt;$A$9,IF(Raw!$X100&gt;$C$9,IF(Raw!$X100&lt;$A$9,Raw!N100,-999),-999),-999),-999),-999),-999)</f>
        <v>518</v>
      </c>
      <c r="K100" s="9">
        <f>IF(Raw!$G100&gt;$C$8,IF(Raw!$Q100&gt;$C$8,IF(Raw!$N100&gt;$C$9,IF(Raw!$N100&lt;$A$9,IF(Raw!$X100&gt;$C$9,IF(Raw!$X100&lt;$A$9,Raw!R100,-999),-999),-999),-999),-999),-999)</f>
        <v>0.67269900000000005</v>
      </c>
      <c r="L100" s="9">
        <f>IF(Raw!$G100&gt;$C$8,IF(Raw!$Q100&gt;$C$8,IF(Raw!$N100&gt;$C$9,IF(Raw!$N100&lt;$A$9,IF(Raw!$X100&gt;$C$9,IF(Raw!$X100&lt;$A$9,Raw!S100,-999),-999),-999),-999),-999),-999)</f>
        <v>1.187584</v>
      </c>
      <c r="M100" s="9">
        <f>Raw!Q100</f>
        <v>0.99280000000000002</v>
      </c>
      <c r="N100" s="9">
        <f>IF(Raw!$G100&gt;$C$8,IF(Raw!$Q100&gt;$C$8,IF(Raw!$N100&gt;$C$9,IF(Raw!$N100&lt;$A$9,IF(Raw!$X100&gt;$C$9,IF(Raw!$X100&lt;$A$9,Raw!V100,-999),-999),-999),-999),-999),-999)</f>
        <v>633.6</v>
      </c>
      <c r="O100" s="9">
        <f>IF(Raw!$G100&gt;$C$8,IF(Raw!$Q100&gt;$C$8,IF(Raw!$N100&gt;$C$9,IF(Raw!$N100&lt;$A$9,IF(Raw!$X100&gt;$C$9,IF(Raw!$X100&lt;$A$9,Raw!W100,-999),-999),-999),-999),-999),-999)</f>
        <v>5.7117000000000001E-2</v>
      </c>
      <c r="P100" s="9">
        <f>IF(Raw!$G100&gt;$C$8,IF(Raw!$Q100&gt;$C$8,IF(Raw!$N100&gt;$C$9,IF(Raw!$N100&lt;$A$9,IF(Raw!$X100&gt;$C$9,IF(Raw!$X100&lt;$A$9,Raw!X100,-999),-999),-999),-999),-999),-999)</f>
        <v>395</v>
      </c>
      <c r="R100" s="9">
        <f t="shared" si="20"/>
        <v>0.53742599999999996</v>
      </c>
      <c r="S100" s="9">
        <f t="shared" si="21"/>
        <v>0.42357831484832625</v>
      </c>
      <c r="T100" s="9">
        <f t="shared" si="22"/>
        <v>0.51488499999999993</v>
      </c>
      <c r="U100" s="9">
        <f t="shared" si="23"/>
        <v>0.43355669998922175</v>
      </c>
      <c r="V100" s="15">
        <f t="shared" si="16"/>
        <v>0.49225356799999997</v>
      </c>
      <c r="X100" s="11">
        <f t="shared" si="24"/>
        <v>0</v>
      </c>
      <c r="Y100" s="11">
        <f t="shared" si="25"/>
        <v>6.7079999999999993E-18</v>
      </c>
      <c r="Z100" s="11">
        <f t="shared" si="26"/>
        <v>5.1800000000000001E-4</v>
      </c>
      <c r="AA100" s="16">
        <f t="shared" si="27"/>
        <v>0</v>
      </c>
      <c r="AB100" s="9">
        <f t="shared" si="17"/>
        <v>0.67269900000000005</v>
      </c>
      <c r="AC100" s="9">
        <f t="shared" si="18"/>
        <v>1</v>
      </c>
      <c r="AD100" s="15">
        <f t="shared" si="19"/>
        <v>0</v>
      </c>
      <c r="AE100" s="3">
        <f t="shared" si="28"/>
        <v>807.64319999999964</v>
      </c>
      <c r="AF100" s="2">
        <f t="shared" si="29"/>
        <v>0.25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4.3310185185185181E-2</v>
      </c>
      <c r="C101" s="15">
        <f>Raw!C101</f>
        <v>43.5</v>
      </c>
      <c r="D101" s="15">
        <f>IF(C101&gt;0.5,Raw!D101*D$11,-999)</f>
        <v>0</v>
      </c>
      <c r="E101" s="9">
        <f>IF(Raw!$G101&gt;$C$8,IF(Raw!$Q101&gt;$C$8,IF(Raw!$N101&gt;$C$9,IF(Raw!$N101&lt;$A$9,IF(Raw!$X101&gt;$C$9,IF(Raw!$X101&lt;$A$9,Raw!H101,-999),-999),-999),-999),-999),-999)</f>
        <v>0.61854600000000004</v>
      </c>
      <c r="F101" s="9">
        <f>IF(Raw!$G101&gt;$C$8,IF(Raw!$Q101&gt;$C$8,IF(Raw!$N101&gt;$C$9,IF(Raw!$N101&lt;$A$9,IF(Raw!$X101&gt;$C$9,IF(Raw!$X101&lt;$A$9,Raw!I101,-999),-999),-999),-999),-999),-999)</f>
        <v>1.038319</v>
      </c>
      <c r="G101" s="9">
        <f>Raw!G101</f>
        <v>0.99362499999999998</v>
      </c>
      <c r="H101" s="9">
        <f>IF(Raw!$G101&gt;$C$8,IF(Raw!$Q101&gt;$C$8,IF(Raw!$N101&gt;$C$9,IF(Raw!$N101&lt;$A$9,IF(Raw!$X101&gt;$C$9,IF(Raw!$X101&lt;$A$9,Raw!L101,-999),-999),-999),-999),-999),-999)</f>
        <v>658.4</v>
      </c>
      <c r="I101" s="9">
        <f>IF(Raw!$G101&gt;$C$8,IF(Raw!$Q101&gt;$C$8,IF(Raw!$N101&gt;$C$9,IF(Raw!$N101&lt;$A$9,IF(Raw!$X101&gt;$C$9,IF(Raw!$X101&lt;$A$9,Raw!M101,-999),-999),-999),-999),-999),-999)</f>
        <v>0.21479599999999999</v>
      </c>
      <c r="J101" s="9">
        <f>IF(Raw!$G101&gt;$C$8,IF(Raw!$Q101&gt;$C$8,IF(Raw!$N101&gt;$C$9,IF(Raw!$N101&lt;$A$9,IF(Raw!$X101&gt;$C$9,IF(Raw!$X101&lt;$A$9,Raw!N101,-999),-999),-999),-999),-999),-999)</f>
        <v>446</v>
      </c>
      <c r="K101" s="9">
        <f>IF(Raw!$G101&gt;$C$8,IF(Raw!$Q101&gt;$C$8,IF(Raw!$N101&gt;$C$9,IF(Raw!$N101&lt;$A$9,IF(Raw!$X101&gt;$C$9,IF(Raw!$X101&lt;$A$9,Raw!R101,-999),-999),-999),-999),-999),-999)</f>
        <v>0.605742</v>
      </c>
      <c r="L101" s="9">
        <f>IF(Raw!$G101&gt;$C$8,IF(Raw!$Q101&gt;$C$8,IF(Raw!$N101&gt;$C$9,IF(Raw!$N101&lt;$A$9,IF(Raw!$X101&gt;$C$9,IF(Raw!$X101&lt;$A$9,Raw!S101,-999),-999),-999),-999),-999),-999)</f>
        <v>1.0988070000000001</v>
      </c>
      <c r="M101" s="9">
        <f>Raw!Q101</f>
        <v>0.99320900000000001</v>
      </c>
      <c r="N101" s="9">
        <f>IF(Raw!$G101&gt;$C$8,IF(Raw!$Q101&gt;$C$8,IF(Raw!$N101&gt;$C$9,IF(Raw!$N101&lt;$A$9,IF(Raw!$X101&gt;$C$9,IF(Raw!$X101&lt;$A$9,Raw!V101,-999),-999),-999),-999),-999),-999)</f>
        <v>638.70000000000005</v>
      </c>
      <c r="O101" s="9">
        <f>IF(Raw!$G101&gt;$C$8,IF(Raw!$Q101&gt;$C$8,IF(Raw!$N101&gt;$C$9,IF(Raw!$N101&lt;$A$9,IF(Raw!$X101&gt;$C$9,IF(Raw!$X101&lt;$A$9,Raw!W101,-999),-999),-999),-999),-999),-999)</f>
        <v>5.1084999999999998E-2</v>
      </c>
      <c r="P101" s="9">
        <f>IF(Raw!$G101&gt;$C$8,IF(Raw!$Q101&gt;$C$8,IF(Raw!$N101&gt;$C$9,IF(Raw!$N101&lt;$A$9,IF(Raw!$X101&gt;$C$9,IF(Raw!$X101&lt;$A$9,Raw!X101,-999),-999),-999),-999),-999),-999)</f>
        <v>382</v>
      </c>
      <c r="R101" s="9">
        <f t="shared" si="20"/>
        <v>0.41977299999999995</v>
      </c>
      <c r="S101" s="9">
        <f t="shared" si="21"/>
        <v>0.40428134320955311</v>
      </c>
      <c r="T101" s="9">
        <f t="shared" si="22"/>
        <v>0.49306500000000009</v>
      </c>
      <c r="U101" s="9">
        <f t="shared" si="23"/>
        <v>0.44872757454220807</v>
      </c>
      <c r="V101" s="15">
        <f t="shared" si="16"/>
        <v>0.45545550150000003</v>
      </c>
      <c r="X101" s="11">
        <f t="shared" si="24"/>
        <v>0</v>
      </c>
      <c r="Y101" s="11">
        <f t="shared" si="25"/>
        <v>6.5839999999999998E-18</v>
      </c>
      <c r="Z101" s="11">
        <f t="shared" si="26"/>
        <v>4.46E-4</v>
      </c>
      <c r="AA101" s="16">
        <f t="shared" si="27"/>
        <v>0</v>
      </c>
      <c r="AB101" s="9">
        <f t="shared" si="17"/>
        <v>0.605742</v>
      </c>
      <c r="AC101" s="9">
        <f t="shared" si="18"/>
        <v>1</v>
      </c>
      <c r="AD101" s="15">
        <f t="shared" si="19"/>
        <v>0</v>
      </c>
      <c r="AE101" s="3">
        <f t="shared" si="28"/>
        <v>792.71359999999981</v>
      </c>
      <c r="AF101" s="2">
        <f t="shared" si="29"/>
        <v>0.25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89</v>
      </c>
      <c r="B102" s="14">
        <f>Raw!B102</f>
        <v>4.3356481481481475E-2</v>
      </c>
      <c r="C102" s="15">
        <f>Raw!C102</f>
        <v>45.2</v>
      </c>
      <c r="D102" s="15">
        <f>IF(C102&gt;0.5,Raw!D102*D$11,-999)</f>
        <v>0</v>
      </c>
      <c r="E102" s="9">
        <f>IF(Raw!$G102&gt;$C$8,IF(Raw!$Q102&gt;$C$8,IF(Raw!$N102&gt;$C$9,IF(Raw!$N102&lt;$A$9,IF(Raw!$X102&gt;$C$9,IF(Raw!$X102&lt;$A$9,Raw!H102,-999),-999),-999),-999),-999),-999)</f>
        <v>0.55110899999999996</v>
      </c>
      <c r="F102" s="9">
        <f>IF(Raw!$G102&gt;$C$8,IF(Raw!$Q102&gt;$C$8,IF(Raw!$N102&gt;$C$9,IF(Raw!$N102&lt;$A$9,IF(Raw!$X102&gt;$C$9,IF(Raw!$X102&lt;$A$9,Raw!I102,-999),-999),-999),-999),-999),-999)</f>
        <v>0.94755999999999996</v>
      </c>
      <c r="G102" s="9">
        <f>Raw!G102</f>
        <v>0.99296600000000002</v>
      </c>
      <c r="H102" s="9">
        <f>IF(Raw!$G102&gt;$C$8,IF(Raw!$Q102&gt;$C$8,IF(Raw!$N102&gt;$C$9,IF(Raw!$N102&lt;$A$9,IF(Raw!$X102&gt;$C$9,IF(Raw!$X102&lt;$A$9,Raw!L102,-999),-999),-999),-999),-999),-999)</f>
        <v>675.2</v>
      </c>
      <c r="I102" s="9">
        <f>IF(Raw!$G102&gt;$C$8,IF(Raw!$Q102&gt;$C$8,IF(Raw!$N102&gt;$C$9,IF(Raw!$N102&lt;$A$9,IF(Raw!$X102&gt;$C$9,IF(Raw!$X102&lt;$A$9,Raw!M102,-999),-999),-999),-999),-999),-999)</f>
        <v>0.149261</v>
      </c>
      <c r="J102" s="9">
        <f>IF(Raw!$G102&gt;$C$8,IF(Raw!$Q102&gt;$C$8,IF(Raw!$N102&gt;$C$9,IF(Raw!$N102&lt;$A$9,IF(Raw!$X102&gt;$C$9,IF(Raw!$X102&lt;$A$9,Raw!N102,-999),-999),-999),-999),-999),-999)</f>
        <v>367</v>
      </c>
      <c r="K102" s="9">
        <f>IF(Raw!$G102&gt;$C$8,IF(Raw!$Q102&gt;$C$8,IF(Raw!$N102&gt;$C$9,IF(Raw!$N102&lt;$A$9,IF(Raw!$X102&gt;$C$9,IF(Raw!$X102&lt;$A$9,Raw!R102,-999),-999),-999),-999),-999),-999)</f>
        <v>0.54922300000000002</v>
      </c>
      <c r="L102" s="9">
        <f>IF(Raw!$G102&gt;$C$8,IF(Raw!$Q102&gt;$C$8,IF(Raw!$N102&gt;$C$9,IF(Raw!$N102&lt;$A$9,IF(Raw!$X102&gt;$C$9,IF(Raw!$X102&lt;$A$9,Raw!S102,-999),-999),-999),-999),-999),-999)</f>
        <v>0.97497</v>
      </c>
      <c r="M102" s="9">
        <f>Raw!Q102</f>
        <v>0.99451500000000004</v>
      </c>
      <c r="N102" s="9">
        <f>IF(Raw!$G102&gt;$C$8,IF(Raw!$Q102&gt;$C$8,IF(Raw!$N102&gt;$C$9,IF(Raw!$N102&lt;$A$9,IF(Raw!$X102&gt;$C$9,IF(Raw!$X102&lt;$A$9,Raw!V102,-999),-999),-999),-999),-999),-999)</f>
        <v>635.20000000000005</v>
      </c>
      <c r="O102" s="9">
        <f>IF(Raw!$G102&gt;$C$8,IF(Raw!$Q102&gt;$C$8,IF(Raw!$N102&gt;$C$9,IF(Raw!$N102&lt;$A$9,IF(Raw!$X102&gt;$C$9,IF(Raw!$X102&lt;$A$9,Raw!W102,-999),-999),-999),-999),-999),-999)</f>
        <v>0.18828</v>
      </c>
      <c r="P102" s="9">
        <f>IF(Raw!$G102&gt;$C$8,IF(Raw!$Q102&gt;$C$8,IF(Raw!$N102&gt;$C$9,IF(Raw!$N102&lt;$A$9,IF(Raw!$X102&gt;$C$9,IF(Raw!$X102&lt;$A$9,Raw!X102,-999),-999),-999),-999),-999),-999)</f>
        <v>527</v>
      </c>
      <c r="R102" s="9">
        <f t="shared" si="20"/>
        <v>0.396451</v>
      </c>
      <c r="S102" s="9">
        <f t="shared" si="21"/>
        <v>0.41839144750728186</v>
      </c>
      <c r="T102" s="9">
        <f t="shared" si="22"/>
        <v>0.42574699999999999</v>
      </c>
      <c r="U102" s="9">
        <f t="shared" si="23"/>
        <v>0.43667702595977309</v>
      </c>
      <c r="V102" s="15">
        <f t="shared" si="16"/>
        <v>0.40412506500000001</v>
      </c>
      <c r="X102" s="11">
        <f t="shared" si="24"/>
        <v>0</v>
      </c>
      <c r="Y102" s="11">
        <f t="shared" si="25"/>
        <v>6.752E-18</v>
      </c>
      <c r="Z102" s="11">
        <f t="shared" si="26"/>
        <v>3.6699999999999998E-4</v>
      </c>
      <c r="AA102" s="16">
        <f t="shared" si="27"/>
        <v>0</v>
      </c>
      <c r="AB102" s="9">
        <f t="shared" si="17"/>
        <v>0.54922300000000002</v>
      </c>
      <c r="AC102" s="9">
        <f t="shared" si="18"/>
        <v>1</v>
      </c>
      <c r="AD102" s="15">
        <f t="shared" si="19"/>
        <v>0</v>
      </c>
      <c r="AE102" s="3">
        <f t="shared" si="28"/>
        <v>812.94079999999974</v>
      </c>
      <c r="AF102" s="2">
        <f t="shared" si="29"/>
        <v>0.25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4.341435185185185E-2</v>
      </c>
      <c r="C103" s="15">
        <f>Raw!C103</f>
        <v>46.1</v>
      </c>
      <c r="D103" s="15">
        <f>IF(C103&gt;0.5,Raw!D103*D$11,-999)</f>
        <v>0</v>
      </c>
      <c r="E103" s="9">
        <f>IF(Raw!$G103&gt;$C$8,IF(Raw!$Q103&gt;$C$8,IF(Raw!$N103&gt;$C$9,IF(Raw!$N103&lt;$A$9,IF(Raw!$X103&gt;$C$9,IF(Raw!$X103&lt;$A$9,Raw!H103,-999),-999),-999),-999),-999),-999)</f>
        <v>0.45808700000000002</v>
      </c>
      <c r="F103" s="9">
        <f>IF(Raw!$G103&gt;$C$8,IF(Raw!$Q103&gt;$C$8,IF(Raw!$N103&gt;$C$9,IF(Raw!$N103&lt;$A$9,IF(Raw!$X103&gt;$C$9,IF(Raw!$X103&lt;$A$9,Raw!I103,-999),-999),-999),-999),-999),-999)</f>
        <v>0.76447699999999996</v>
      </c>
      <c r="G103" s="9">
        <f>Raw!G103</f>
        <v>0.99334</v>
      </c>
      <c r="H103" s="9">
        <f>IF(Raw!$G103&gt;$C$8,IF(Raw!$Q103&gt;$C$8,IF(Raw!$N103&gt;$C$9,IF(Raw!$N103&lt;$A$9,IF(Raw!$X103&gt;$C$9,IF(Raw!$X103&lt;$A$9,Raw!L103,-999),-999),-999),-999),-999),-999)</f>
        <v>632.5</v>
      </c>
      <c r="I103" s="9">
        <f>IF(Raw!$G103&gt;$C$8,IF(Raw!$Q103&gt;$C$8,IF(Raw!$N103&gt;$C$9,IF(Raw!$N103&lt;$A$9,IF(Raw!$X103&gt;$C$9,IF(Raw!$X103&lt;$A$9,Raw!M103,-999),-999),-999),-999),-999),-999)</f>
        <v>0.19068399999999999</v>
      </c>
      <c r="J103" s="9">
        <f>IF(Raw!$G103&gt;$C$8,IF(Raw!$Q103&gt;$C$8,IF(Raw!$N103&gt;$C$9,IF(Raw!$N103&lt;$A$9,IF(Raw!$X103&gt;$C$9,IF(Raw!$X103&lt;$A$9,Raw!N103,-999),-999),-999),-999),-999),-999)</f>
        <v>451</v>
      </c>
      <c r="K103" s="9">
        <f>IF(Raw!$G103&gt;$C$8,IF(Raw!$Q103&gt;$C$8,IF(Raw!$N103&gt;$C$9,IF(Raw!$N103&lt;$A$9,IF(Raw!$X103&gt;$C$9,IF(Raw!$X103&lt;$A$9,Raw!R103,-999),-999),-999),-999),-999),-999)</f>
        <v>0.47988599999999998</v>
      </c>
      <c r="L103" s="9">
        <f>IF(Raw!$G103&gt;$C$8,IF(Raw!$Q103&gt;$C$8,IF(Raw!$N103&gt;$C$9,IF(Raw!$N103&lt;$A$9,IF(Raw!$X103&gt;$C$9,IF(Raw!$X103&lt;$A$9,Raw!S103,-999),-999),-999),-999),-999),-999)</f>
        <v>0.83810200000000001</v>
      </c>
      <c r="M103" s="9">
        <f>Raw!Q103</f>
        <v>0.99394899999999997</v>
      </c>
      <c r="N103" s="9">
        <f>IF(Raw!$G103&gt;$C$8,IF(Raw!$Q103&gt;$C$8,IF(Raw!$N103&gt;$C$9,IF(Raw!$N103&lt;$A$9,IF(Raw!$X103&gt;$C$9,IF(Raw!$X103&lt;$A$9,Raw!V103,-999),-999),-999),-999),-999),-999)</f>
        <v>613.6</v>
      </c>
      <c r="O103" s="9">
        <f>IF(Raw!$G103&gt;$C$8,IF(Raw!$Q103&gt;$C$8,IF(Raw!$N103&gt;$C$9,IF(Raw!$N103&lt;$A$9,IF(Raw!$X103&gt;$C$9,IF(Raw!$X103&lt;$A$9,Raw!W103,-999),-999),-999),-999),-999),-999)</f>
        <v>0.10820399999999999</v>
      </c>
      <c r="P103" s="9">
        <f>IF(Raw!$G103&gt;$C$8,IF(Raw!$Q103&gt;$C$8,IF(Raw!$N103&gt;$C$9,IF(Raw!$N103&lt;$A$9,IF(Raw!$X103&gt;$C$9,IF(Raw!$X103&lt;$A$9,Raw!X103,-999),-999),-999),-999),-999),-999)</f>
        <v>486</v>
      </c>
      <c r="R103" s="9">
        <f t="shared" si="20"/>
        <v>0.30638999999999994</v>
      </c>
      <c r="S103" s="9">
        <f t="shared" si="21"/>
        <v>0.40078380382928452</v>
      </c>
      <c r="T103" s="9">
        <f t="shared" si="22"/>
        <v>0.35821600000000003</v>
      </c>
      <c r="U103" s="9">
        <f t="shared" si="23"/>
        <v>0.42741336973303967</v>
      </c>
      <c r="V103" s="15">
        <f t="shared" si="16"/>
        <v>0.347393279</v>
      </c>
      <c r="X103" s="11">
        <f t="shared" si="24"/>
        <v>0</v>
      </c>
      <c r="Y103" s="11">
        <f t="shared" si="25"/>
        <v>6.3249999999999999E-18</v>
      </c>
      <c r="Z103" s="11">
        <f t="shared" si="26"/>
        <v>4.5099999999999996E-4</v>
      </c>
      <c r="AA103" s="16">
        <f t="shared" si="27"/>
        <v>0</v>
      </c>
      <c r="AB103" s="9">
        <f t="shared" si="17"/>
        <v>0.47988599999999998</v>
      </c>
      <c r="AC103" s="9">
        <f t="shared" si="18"/>
        <v>1</v>
      </c>
      <c r="AD103" s="15">
        <f t="shared" si="19"/>
        <v>0</v>
      </c>
      <c r="AE103" s="3">
        <f t="shared" si="28"/>
        <v>761.52999999999975</v>
      </c>
      <c r="AF103" s="2">
        <f t="shared" si="29"/>
        <v>0.25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91</v>
      </c>
      <c r="B104" s="14">
        <f>Raw!B104</f>
        <v>4.3472222222222225E-2</v>
      </c>
      <c r="C104" s="15">
        <f>Raw!C104</f>
        <v>47</v>
      </c>
      <c r="D104" s="15">
        <f>IF(C104&gt;0.5,Raw!D104*D$11,-999)</f>
        <v>0</v>
      </c>
      <c r="E104" s="9">
        <f>IF(Raw!$G104&gt;$C$8,IF(Raw!$Q104&gt;$C$8,IF(Raw!$N104&gt;$C$9,IF(Raw!$N104&lt;$A$9,IF(Raw!$X104&gt;$C$9,IF(Raw!$X104&lt;$A$9,Raw!H104,-999),-999),-999),-999),-999),-999)</f>
        <v>0.43363299999999999</v>
      </c>
      <c r="F104" s="9">
        <f>IF(Raw!$G104&gt;$C$8,IF(Raw!$Q104&gt;$C$8,IF(Raw!$N104&gt;$C$9,IF(Raw!$N104&lt;$A$9,IF(Raw!$X104&gt;$C$9,IF(Raw!$X104&lt;$A$9,Raw!I104,-999),-999),-999),-999),-999),-999)</f>
        <v>0.74790599999999996</v>
      </c>
      <c r="G104" s="9">
        <f>Raw!G104</f>
        <v>0.99255300000000002</v>
      </c>
      <c r="H104" s="9">
        <f>IF(Raw!$G104&gt;$C$8,IF(Raw!$Q104&gt;$C$8,IF(Raw!$N104&gt;$C$9,IF(Raw!$N104&lt;$A$9,IF(Raw!$X104&gt;$C$9,IF(Raw!$X104&lt;$A$9,Raw!L104,-999),-999),-999),-999),-999),-999)</f>
        <v>655.29999999999995</v>
      </c>
      <c r="I104" s="9">
        <f>IF(Raw!$G104&gt;$C$8,IF(Raw!$Q104&gt;$C$8,IF(Raw!$N104&gt;$C$9,IF(Raw!$N104&lt;$A$9,IF(Raw!$X104&gt;$C$9,IF(Raw!$X104&lt;$A$9,Raw!M104,-999),-999),-999),-999),-999),-999)</f>
        <v>0.19156100000000001</v>
      </c>
      <c r="J104" s="9">
        <f>IF(Raw!$G104&gt;$C$8,IF(Raw!$Q104&gt;$C$8,IF(Raw!$N104&gt;$C$9,IF(Raw!$N104&lt;$A$9,IF(Raw!$X104&gt;$C$9,IF(Raw!$X104&lt;$A$9,Raw!N104,-999),-999),-999),-999),-999),-999)</f>
        <v>472</v>
      </c>
      <c r="K104" s="9">
        <f>IF(Raw!$G104&gt;$C$8,IF(Raw!$Q104&gt;$C$8,IF(Raw!$N104&gt;$C$9,IF(Raw!$N104&lt;$A$9,IF(Raw!$X104&gt;$C$9,IF(Raw!$X104&lt;$A$9,Raw!R104,-999),-999),-999),-999),-999),-999)</f>
        <v>0.42958099999999999</v>
      </c>
      <c r="L104" s="9">
        <f>IF(Raw!$G104&gt;$C$8,IF(Raw!$Q104&gt;$C$8,IF(Raw!$N104&gt;$C$9,IF(Raw!$N104&lt;$A$9,IF(Raw!$X104&gt;$C$9,IF(Raw!$X104&lt;$A$9,Raw!S104,-999),-999),-999),-999),-999),-999)</f>
        <v>0.73789300000000002</v>
      </c>
      <c r="M104" s="9">
        <f>Raw!Q104</f>
        <v>0.99378999999999995</v>
      </c>
      <c r="N104" s="9">
        <f>IF(Raw!$G104&gt;$C$8,IF(Raw!$Q104&gt;$C$8,IF(Raw!$N104&gt;$C$9,IF(Raw!$N104&lt;$A$9,IF(Raw!$X104&gt;$C$9,IF(Raw!$X104&lt;$A$9,Raw!V104,-999),-999),-999),-999),-999),-999)</f>
        <v>614.79999999999995</v>
      </c>
      <c r="O104" s="9">
        <f>IF(Raw!$G104&gt;$C$8,IF(Raw!$Q104&gt;$C$8,IF(Raw!$N104&gt;$C$9,IF(Raw!$N104&lt;$A$9,IF(Raw!$X104&gt;$C$9,IF(Raw!$X104&lt;$A$9,Raw!W104,-999),-999),-999),-999),-999),-999)</f>
        <v>0.20044400000000001</v>
      </c>
      <c r="P104" s="9">
        <f>IF(Raw!$G104&gt;$C$8,IF(Raw!$Q104&gt;$C$8,IF(Raw!$N104&gt;$C$9,IF(Raw!$N104&lt;$A$9,IF(Raw!$X104&gt;$C$9,IF(Raw!$X104&lt;$A$9,Raw!X104,-999),-999),-999),-999),-999),-999)</f>
        <v>447</v>
      </c>
      <c r="R104" s="9">
        <f t="shared" si="20"/>
        <v>0.31427299999999997</v>
      </c>
      <c r="S104" s="9">
        <f t="shared" si="21"/>
        <v>0.42020387588814634</v>
      </c>
      <c r="T104" s="9">
        <f t="shared" si="22"/>
        <v>0.30831200000000003</v>
      </c>
      <c r="U104" s="9">
        <f t="shared" si="23"/>
        <v>0.41782751699772192</v>
      </c>
      <c r="V104" s="15">
        <f t="shared" si="16"/>
        <v>0.30585664849999999</v>
      </c>
      <c r="X104" s="11">
        <f t="shared" si="24"/>
        <v>0</v>
      </c>
      <c r="Y104" s="11">
        <f t="shared" si="25"/>
        <v>6.552999999999999E-18</v>
      </c>
      <c r="Z104" s="11">
        <f t="shared" si="26"/>
        <v>4.7199999999999998E-4</v>
      </c>
      <c r="AA104" s="16">
        <f t="shared" si="27"/>
        <v>0</v>
      </c>
      <c r="AB104" s="9">
        <f t="shared" si="17"/>
        <v>0.42958099999999999</v>
      </c>
      <c r="AC104" s="9">
        <f t="shared" si="18"/>
        <v>1</v>
      </c>
      <c r="AD104" s="15">
        <f t="shared" si="19"/>
        <v>0</v>
      </c>
      <c r="AE104" s="3">
        <f t="shared" si="28"/>
        <v>788.9811999999996</v>
      </c>
      <c r="AF104" s="2">
        <f t="shared" si="29"/>
        <v>0.25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4.3530092592592599E-2</v>
      </c>
      <c r="C105" s="15">
        <f>Raw!C105</f>
        <v>48.4</v>
      </c>
      <c r="D105" s="15">
        <f>IF(C105&gt;0.5,Raw!D105*D$11,-999)</f>
        <v>0</v>
      </c>
      <c r="E105" s="9">
        <f>IF(Raw!$G105&gt;$C$8,IF(Raw!$Q105&gt;$C$8,IF(Raw!$N105&gt;$C$9,IF(Raw!$N105&lt;$A$9,IF(Raw!$X105&gt;$C$9,IF(Raw!$X105&lt;$A$9,Raw!H105,-999),-999),-999),-999),-999),-999)</f>
        <v>0.40709800000000002</v>
      </c>
      <c r="F105" s="9">
        <f>IF(Raw!$G105&gt;$C$8,IF(Raw!$Q105&gt;$C$8,IF(Raw!$N105&gt;$C$9,IF(Raw!$N105&lt;$A$9,IF(Raw!$X105&gt;$C$9,IF(Raw!$X105&lt;$A$9,Raw!I105,-999),-999),-999),-999),-999),-999)</f>
        <v>0.707789</v>
      </c>
      <c r="G105" s="9">
        <f>Raw!G105</f>
        <v>0.99214000000000002</v>
      </c>
      <c r="H105" s="9">
        <f>IF(Raw!$G105&gt;$C$8,IF(Raw!$Q105&gt;$C$8,IF(Raw!$N105&gt;$C$9,IF(Raw!$N105&lt;$A$9,IF(Raw!$X105&gt;$C$9,IF(Raw!$X105&lt;$A$9,Raw!L105,-999),-999),-999),-999),-999),-999)</f>
        <v>621.20000000000005</v>
      </c>
      <c r="I105" s="9">
        <f>IF(Raw!$G105&gt;$C$8,IF(Raw!$Q105&gt;$C$8,IF(Raw!$N105&gt;$C$9,IF(Raw!$N105&lt;$A$9,IF(Raw!$X105&gt;$C$9,IF(Raw!$X105&lt;$A$9,Raw!M105,-999),-999),-999),-999),-999),-999)</f>
        <v>7.1475999999999998E-2</v>
      </c>
      <c r="J105" s="9">
        <f>IF(Raw!$G105&gt;$C$8,IF(Raw!$Q105&gt;$C$8,IF(Raw!$N105&gt;$C$9,IF(Raw!$N105&lt;$A$9,IF(Raw!$X105&gt;$C$9,IF(Raw!$X105&lt;$A$9,Raw!N105,-999),-999),-999),-999),-999),-999)</f>
        <v>683</v>
      </c>
      <c r="K105" s="9">
        <f>IF(Raw!$G105&gt;$C$8,IF(Raw!$Q105&gt;$C$8,IF(Raw!$N105&gt;$C$9,IF(Raw!$N105&lt;$A$9,IF(Raw!$X105&gt;$C$9,IF(Raw!$X105&lt;$A$9,Raw!R105,-999),-999),-999),-999),-999),-999)</f>
        <v>0.40210699999999999</v>
      </c>
      <c r="L105" s="9">
        <f>IF(Raw!$G105&gt;$C$8,IF(Raw!$Q105&gt;$C$8,IF(Raw!$N105&gt;$C$9,IF(Raw!$N105&lt;$A$9,IF(Raw!$X105&gt;$C$9,IF(Raw!$X105&lt;$A$9,Raw!S105,-999),-999),-999),-999),-999),-999)</f>
        <v>0.701955</v>
      </c>
      <c r="M105" s="9">
        <f>Raw!Q105</f>
        <v>0.99224299999999999</v>
      </c>
      <c r="N105" s="9">
        <f>IF(Raw!$G105&gt;$C$8,IF(Raw!$Q105&gt;$C$8,IF(Raw!$N105&gt;$C$9,IF(Raw!$N105&lt;$A$9,IF(Raw!$X105&gt;$C$9,IF(Raw!$X105&lt;$A$9,Raw!V105,-999),-999),-999),-999),-999),-999)</f>
        <v>606.6</v>
      </c>
      <c r="O105" s="9">
        <f>IF(Raw!$G105&gt;$C$8,IF(Raw!$Q105&gt;$C$8,IF(Raw!$N105&gt;$C$9,IF(Raw!$N105&lt;$A$9,IF(Raw!$X105&gt;$C$9,IF(Raw!$X105&lt;$A$9,Raw!W105,-999),-999),-999),-999),-999),-999)</f>
        <v>0.129576</v>
      </c>
      <c r="P105" s="9">
        <f>IF(Raw!$G105&gt;$C$8,IF(Raw!$Q105&gt;$C$8,IF(Raw!$N105&gt;$C$9,IF(Raw!$N105&lt;$A$9,IF(Raw!$X105&gt;$C$9,IF(Raw!$X105&lt;$A$9,Raw!X105,-999),-999),-999),-999),-999),-999)</f>
        <v>357</v>
      </c>
      <c r="R105" s="9">
        <f t="shared" si="20"/>
        <v>0.30069099999999999</v>
      </c>
      <c r="S105" s="9">
        <f t="shared" si="21"/>
        <v>0.42483141162125998</v>
      </c>
      <c r="T105" s="9">
        <f t="shared" si="22"/>
        <v>0.299848</v>
      </c>
      <c r="U105" s="9">
        <f t="shared" si="23"/>
        <v>0.42716128526757413</v>
      </c>
      <c r="V105" s="15">
        <f t="shared" si="16"/>
        <v>0.29096034749999999</v>
      </c>
      <c r="X105" s="11">
        <f t="shared" si="24"/>
        <v>0</v>
      </c>
      <c r="Y105" s="11">
        <f t="shared" si="25"/>
        <v>6.2119999999999998E-18</v>
      </c>
      <c r="Z105" s="11">
        <f t="shared" si="26"/>
        <v>6.8300000000000001E-4</v>
      </c>
      <c r="AA105" s="16">
        <f t="shared" si="27"/>
        <v>0</v>
      </c>
      <c r="AB105" s="9">
        <f t="shared" si="17"/>
        <v>0.40210699999999999</v>
      </c>
      <c r="AC105" s="9">
        <f t="shared" si="18"/>
        <v>1</v>
      </c>
      <c r="AD105" s="15">
        <f t="shared" si="19"/>
        <v>0</v>
      </c>
      <c r="AE105" s="3">
        <f t="shared" si="28"/>
        <v>747.92479999999978</v>
      </c>
      <c r="AF105" s="2">
        <f t="shared" si="29"/>
        <v>0.25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4.3576388888888894E-2</v>
      </c>
      <c r="C106" s="15">
        <f>Raw!C106</f>
        <v>49.2</v>
      </c>
      <c r="D106" s="15">
        <f>IF(C106&gt;0.5,Raw!D106*D$11,-999)</f>
        <v>0</v>
      </c>
      <c r="E106" s="9">
        <f>IF(Raw!$G106&gt;$C$8,IF(Raw!$Q106&gt;$C$8,IF(Raw!$N106&gt;$C$9,IF(Raw!$N106&lt;$A$9,IF(Raw!$X106&gt;$C$9,IF(Raw!$X106&lt;$A$9,Raw!H106,-999),-999),-999),-999),-999),-999)</f>
        <v>0.39043299999999997</v>
      </c>
      <c r="F106" s="9">
        <f>IF(Raw!$G106&gt;$C$8,IF(Raw!$Q106&gt;$C$8,IF(Raw!$N106&gt;$C$9,IF(Raw!$N106&lt;$A$9,IF(Raw!$X106&gt;$C$9,IF(Raw!$X106&lt;$A$9,Raw!I106,-999),-999),-999),-999),-999),-999)</f>
        <v>0.66536300000000004</v>
      </c>
      <c r="G106" s="9">
        <f>Raw!G106</f>
        <v>0.99199700000000002</v>
      </c>
      <c r="H106" s="9">
        <f>IF(Raw!$G106&gt;$C$8,IF(Raw!$Q106&gt;$C$8,IF(Raw!$N106&gt;$C$9,IF(Raw!$N106&lt;$A$9,IF(Raw!$X106&gt;$C$9,IF(Raw!$X106&lt;$A$9,Raw!L106,-999),-999),-999),-999),-999),-999)</f>
        <v>634.5</v>
      </c>
      <c r="I106" s="9">
        <f>IF(Raw!$G106&gt;$C$8,IF(Raw!$Q106&gt;$C$8,IF(Raw!$N106&gt;$C$9,IF(Raw!$N106&lt;$A$9,IF(Raw!$X106&gt;$C$9,IF(Raw!$X106&lt;$A$9,Raw!M106,-999),-999),-999),-999),-999),-999)</f>
        <v>0.17425199999999999</v>
      </c>
      <c r="J106" s="9">
        <f>IF(Raw!$G106&gt;$C$8,IF(Raw!$Q106&gt;$C$8,IF(Raw!$N106&gt;$C$9,IF(Raw!$N106&lt;$A$9,IF(Raw!$X106&gt;$C$9,IF(Raw!$X106&lt;$A$9,Raw!N106,-999),-999),-999),-999),-999),-999)</f>
        <v>516</v>
      </c>
      <c r="K106" s="9">
        <f>IF(Raw!$G106&gt;$C$8,IF(Raw!$Q106&gt;$C$8,IF(Raw!$N106&gt;$C$9,IF(Raw!$N106&lt;$A$9,IF(Raw!$X106&gt;$C$9,IF(Raw!$X106&lt;$A$9,Raw!R106,-999),-999),-999),-999),-999),-999)</f>
        <v>0.38065300000000002</v>
      </c>
      <c r="L106" s="9">
        <f>IF(Raw!$G106&gt;$C$8,IF(Raw!$Q106&gt;$C$8,IF(Raw!$N106&gt;$C$9,IF(Raw!$N106&lt;$A$9,IF(Raw!$X106&gt;$C$9,IF(Raw!$X106&lt;$A$9,Raw!S106,-999),-999),-999),-999),-999),-999)</f>
        <v>0.66256099999999996</v>
      </c>
      <c r="M106" s="9">
        <f>Raw!Q106</f>
        <v>0.98787400000000003</v>
      </c>
      <c r="N106" s="9">
        <f>IF(Raw!$G106&gt;$C$8,IF(Raw!$Q106&gt;$C$8,IF(Raw!$N106&gt;$C$9,IF(Raw!$N106&lt;$A$9,IF(Raw!$X106&gt;$C$9,IF(Raw!$X106&lt;$A$9,Raw!V106,-999),-999),-999),-999),-999),-999)</f>
        <v>610.1</v>
      </c>
      <c r="O106" s="9">
        <f>IF(Raw!$G106&gt;$C$8,IF(Raw!$Q106&gt;$C$8,IF(Raw!$N106&gt;$C$9,IF(Raw!$N106&lt;$A$9,IF(Raw!$X106&gt;$C$9,IF(Raw!$X106&lt;$A$9,Raw!W106,-999),-999),-999),-999),-999),-999)</f>
        <v>0.14164099999999999</v>
      </c>
      <c r="P106" s="9">
        <f>IF(Raw!$G106&gt;$C$8,IF(Raw!$Q106&gt;$C$8,IF(Raw!$N106&gt;$C$9,IF(Raw!$N106&lt;$A$9,IF(Raw!$X106&gt;$C$9,IF(Raw!$X106&lt;$A$9,Raw!X106,-999),-999),-999),-999),-999),-999)</f>
        <v>484</v>
      </c>
      <c r="R106" s="9">
        <f t="shared" si="20"/>
        <v>0.27493000000000006</v>
      </c>
      <c r="S106" s="9">
        <f t="shared" si="21"/>
        <v>0.41320301850268204</v>
      </c>
      <c r="T106" s="9">
        <f t="shared" si="22"/>
        <v>0.28190799999999994</v>
      </c>
      <c r="U106" s="9">
        <f t="shared" si="23"/>
        <v>0.42548233294745685</v>
      </c>
      <c r="V106" s="15">
        <f t="shared" si="16"/>
        <v>0.27463153449999994</v>
      </c>
      <c r="X106" s="11">
        <f t="shared" si="24"/>
        <v>0</v>
      </c>
      <c r="Y106" s="11">
        <f t="shared" si="25"/>
        <v>6.3449999999999997E-18</v>
      </c>
      <c r="Z106" s="11">
        <f t="shared" si="26"/>
        <v>5.1599999999999997E-4</v>
      </c>
      <c r="AA106" s="16">
        <f t="shared" si="27"/>
        <v>0</v>
      </c>
      <c r="AB106" s="9">
        <f t="shared" si="17"/>
        <v>0.38065300000000002</v>
      </c>
      <c r="AC106" s="9">
        <f t="shared" si="18"/>
        <v>1</v>
      </c>
      <c r="AD106" s="15">
        <f t="shared" si="19"/>
        <v>0</v>
      </c>
      <c r="AE106" s="3">
        <f t="shared" si="28"/>
        <v>763.93799999999976</v>
      </c>
      <c r="AF106" s="2">
        <f t="shared" si="29"/>
        <v>0.25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4.3634259259259262E-2</v>
      </c>
      <c r="C107" s="15">
        <f>Raw!C107</f>
        <v>50.4</v>
      </c>
      <c r="D107" s="15">
        <f>IF(C107&gt;0.5,Raw!D107*D$11,-999)</f>
        <v>0</v>
      </c>
      <c r="E107" s="9">
        <f>IF(Raw!$G107&gt;$C$8,IF(Raw!$Q107&gt;$C$8,IF(Raw!$N107&gt;$C$9,IF(Raw!$N107&lt;$A$9,IF(Raw!$X107&gt;$C$9,IF(Raw!$X107&lt;$A$9,Raw!H107,-999),-999),-999),-999),-999),-999)</f>
        <v>0.37645299999999998</v>
      </c>
      <c r="F107" s="9">
        <f>IF(Raw!$G107&gt;$C$8,IF(Raw!$Q107&gt;$C$8,IF(Raw!$N107&gt;$C$9,IF(Raw!$N107&lt;$A$9,IF(Raw!$X107&gt;$C$9,IF(Raw!$X107&lt;$A$9,Raw!I107,-999),-999),-999),-999),-999),-999)</f>
        <v>0.64324899999999996</v>
      </c>
      <c r="G107" s="9">
        <f>Raw!G107</f>
        <v>0.99132500000000001</v>
      </c>
      <c r="H107" s="9">
        <f>IF(Raw!$G107&gt;$C$8,IF(Raw!$Q107&gt;$C$8,IF(Raw!$N107&gt;$C$9,IF(Raw!$N107&lt;$A$9,IF(Raw!$X107&gt;$C$9,IF(Raw!$X107&lt;$A$9,Raw!L107,-999),-999),-999),-999),-999),-999)</f>
        <v>615.6</v>
      </c>
      <c r="I107" s="9">
        <f>IF(Raw!$G107&gt;$C$8,IF(Raw!$Q107&gt;$C$8,IF(Raw!$N107&gt;$C$9,IF(Raw!$N107&lt;$A$9,IF(Raw!$X107&gt;$C$9,IF(Raw!$X107&lt;$A$9,Raw!M107,-999),-999),-999),-999),-999),-999)</f>
        <v>0.16647200000000001</v>
      </c>
      <c r="J107" s="9">
        <f>IF(Raw!$G107&gt;$C$8,IF(Raw!$Q107&gt;$C$8,IF(Raw!$N107&gt;$C$9,IF(Raw!$N107&lt;$A$9,IF(Raw!$X107&gt;$C$9,IF(Raw!$X107&lt;$A$9,Raw!N107,-999),-999),-999),-999),-999),-999)</f>
        <v>390</v>
      </c>
      <c r="K107" s="9">
        <f>IF(Raw!$G107&gt;$C$8,IF(Raw!$Q107&gt;$C$8,IF(Raw!$N107&gt;$C$9,IF(Raw!$N107&lt;$A$9,IF(Raw!$X107&gt;$C$9,IF(Raw!$X107&lt;$A$9,Raw!R107,-999),-999),-999),-999),-999),-999)</f>
        <v>0.39203399999999999</v>
      </c>
      <c r="L107" s="9">
        <f>IF(Raw!$G107&gt;$C$8,IF(Raw!$Q107&gt;$C$8,IF(Raw!$N107&gt;$C$9,IF(Raw!$N107&lt;$A$9,IF(Raw!$X107&gt;$C$9,IF(Raw!$X107&lt;$A$9,Raw!S107,-999),-999),-999),-999),-999),-999)</f>
        <v>0.66842900000000005</v>
      </c>
      <c r="M107" s="9">
        <f>Raw!Q107</f>
        <v>0.98968999999999996</v>
      </c>
      <c r="N107" s="9">
        <f>IF(Raw!$G107&gt;$C$8,IF(Raw!$Q107&gt;$C$8,IF(Raw!$N107&gt;$C$9,IF(Raw!$N107&lt;$A$9,IF(Raw!$X107&gt;$C$9,IF(Raw!$X107&lt;$A$9,Raw!V107,-999),-999),-999),-999),-999),-999)</f>
        <v>613.79999999999995</v>
      </c>
      <c r="O107" s="9">
        <f>IF(Raw!$G107&gt;$C$8,IF(Raw!$Q107&gt;$C$8,IF(Raw!$N107&gt;$C$9,IF(Raw!$N107&lt;$A$9,IF(Raw!$X107&gt;$C$9,IF(Raw!$X107&lt;$A$9,Raw!W107,-999),-999),-999),-999),-999),-999)</f>
        <v>0.14082800000000001</v>
      </c>
      <c r="P107" s="9">
        <f>IF(Raw!$G107&gt;$C$8,IF(Raw!$Q107&gt;$C$8,IF(Raw!$N107&gt;$C$9,IF(Raw!$N107&lt;$A$9,IF(Raw!$X107&gt;$C$9,IF(Raw!$X107&lt;$A$9,Raw!X107,-999),-999),-999),-999),-999),-999)</f>
        <v>506</v>
      </c>
      <c r="R107" s="9">
        <f t="shared" si="20"/>
        <v>0.26679599999999998</v>
      </c>
      <c r="S107" s="9">
        <f t="shared" si="21"/>
        <v>0.41476317880012248</v>
      </c>
      <c r="T107" s="9">
        <f t="shared" si="22"/>
        <v>0.27639500000000006</v>
      </c>
      <c r="U107" s="9">
        <f t="shared" si="23"/>
        <v>0.4134994142983025</v>
      </c>
      <c r="V107" s="15">
        <f t="shared" si="16"/>
        <v>0.2770638205</v>
      </c>
      <c r="X107" s="11">
        <f t="shared" si="24"/>
        <v>0</v>
      </c>
      <c r="Y107" s="11">
        <f t="shared" si="25"/>
        <v>6.1560000000000002E-18</v>
      </c>
      <c r="Z107" s="11">
        <f t="shared" si="26"/>
        <v>3.8999999999999999E-4</v>
      </c>
      <c r="AA107" s="16">
        <f t="shared" si="27"/>
        <v>0</v>
      </c>
      <c r="AB107" s="9">
        <f t="shared" si="17"/>
        <v>0.39203399999999999</v>
      </c>
      <c r="AC107" s="9">
        <f t="shared" si="18"/>
        <v>1</v>
      </c>
      <c r="AD107" s="15">
        <f t="shared" si="19"/>
        <v>0</v>
      </c>
      <c r="AE107" s="3">
        <f t="shared" si="28"/>
        <v>741.1823999999998</v>
      </c>
      <c r="AF107" s="2">
        <f t="shared" si="29"/>
        <v>0.25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4.3692129629629629E-2</v>
      </c>
      <c r="C108" s="15">
        <f>Raw!C108</f>
        <v>50.8</v>
      </c>
      <c r="D108" s="15">
        <f>IF(C108&gt;0.5,Raw!D108*D$11,-999)</f>
        <v>0</v>
      </c>
      <c r="E108" s="9">
        <f>IF(Raw!$G108&gt;$C$8,IF(Raw!$Q108&gt;$C$8,IF(Raw!$N108&gt;$C$9,IF(Raw!$N108&lt;$A$9,IF(Raw!$X108&gt;$C$9,IF(Raw!$X108&lt;$A$9,Raw!H108,-999),-999),-999),-999),-999),-999)</f>
        <v>0.34218500000000002</v>
      </c>
      <c r="F108" s="9">
        <f>IF(Raw!$G108&gt;$C$8,IF(Raw!$Q108&gt;$C$8,IF(Raw!$N108&gt;$C$9,IF(Raw!$N108&lt;$A$9,IF(Raw!$X108&gt;$C$9,IF(Raw!$X108&lt;$A$9,Raw!I108,-999),-999),-999),-999),-999),-999)</f>
        <v>0.59284800000000004</v>
      </c>
      <c r="G108" s="9">
        <f>Raw!G108</f>
        <v>0.99171500000000001</v>
      </c>
      <c r="H108" s="9">
        <f>IF(Raw!$G108&gt;$C$8,IF(Raw!$Q108&gt;$C$8,IF(Raw!$N108&gt;$C$9,IF(Raw!$N108&lt;$A$9,IF(Raw!$X108&gt;$C$9,IF(Raw!$X108&lt;$A$9,Raw!L108,-999),-999),-999),-999),-999),-999)</f>
        <v>631.5</v>
      </c>
      <c r="I108" s="9">
        <f>IF(Raw!$G108&gt;$C$8,IF(Raw!$Q108&gt;$C$8,IF(Raw!$N108&gt;$C$9,IF(Raw!$N108&lt;$A$9,IF(Raw!$X108&gt;$C$9,IF(Raw!$X108&lt;$A$9,Raw!M108,-999),-999),-999),-999),-999),-999)</f>
        <v>0.174488</v>
      </c>
      <c r="J108" s="9">
        <f>IF(Raw!$G108&gt;$C$8,IF(Raw!$Q108&gt;$C$8,IF(Raw!$N108&gt;$C$9,IF(Raw!$N108&lt;$A$9,IF(Raw!$X108&gt;$C$9,IF(Raw!$X108&lt;$A$9,Raw!N108,-999),-999),-999),-999),-999),-999)</f>
        <v>468</v>
      </c>
      <c r="K108" s="9">
        <f>IF(Raw!$G108&gt;$C$8,IF(Raw!$Q108&gt;$C$8,IF(Raw!$N108&gt;$C$9,IF(Raw!$N108&lt;$A$9,IF(Raw!$X108&gt;$C$9,IF(Raw!$X108&lt;$A$9,Raw!R108,-999),-999),-999),-999),-999),-999)</f>
        <v>0.31097200000000003</v>
      </c>
      <c r="L108" s="9">
        <f>IF(Raw!$G108&gt;$C$8,IF(Raw!$Q108&gt;$C$8,IF(Raw!$N108&gt;$C$9,IF(Raw!$N108&lt;$A$9,IF(Raw!$X108&gt;$C$9,IF(Raw!$X108&lt;$A$9,Raw!S108,-999),-999),-999),-999),-999),-999)</f>
        <v>0.54136099999999998</v>
      </c>
      <c r="M108" s="9">
        <f>Raw!Q108</f>
        <v>0.99146699999999999</v>
      </c>
      <c r="N108" s="9">
        <f>IF(Raw!$G108&gt;$C$8,IF(Raw!$Q108&gt;$C$8,IF(Raw!$N108&gt;$C$9,IF(Raw!$N108&lt;$A$9,IF(Raw!$X108&gt;$C$9,IF(Raw!$X108&lt;$A$9,Raw!V108,-999),-999),-999),-999),-999),-999)</f>
        <v>588.29999999999995</v>
      </c>
      <c r="O108" s="9">
        <f>IF(Raw!$G108&gt;$C$8,IF(Raw!$Q108&gt;$C$8,IF(Raw!$N108&gt;$C$9,IF(Raw!$N108&lt;$A$9,IF(Raw!$X108&gt;$C$9,IF(Raw!$X108&lt;$A$9,Raw!W108,-999),-999),-999),-999),-999),-999)</f>
        <v>9.5432000000000003E-2</v>
      </c>
      <c r="P108" s="9">
        <f>IF(Raw!$G108&gt;$C$8,IF(Raw!$Q108&gt;$C$8,IF(Raw!$N108&gt;$C$9,IF(Raw!$N108&lt;$A$9,IF(Raw!$X108&gt;$C$9,IF(Raw!$X108&lt;$A$9,Raw!X108,-999),-999),-999),-999),-999),-999)</f>
        <v>477</v>
      </c>
      <c r="R108" s="9">
        <f t="shared" si="20"/>
        <v>0.25066300000000002</v>
      </c>
      <c r="S108" s="9">
        <f t="shared" si="21"/>
        <v>0.42281158070871455</v>
      </c>
      <c r="T108" s="9">
        <f t="shared" si="22"/>
        <v>0.23038899999999995</v>
      </c>
      <c r="U108" s="9">
        <f t="shared" si="23"/>
        <v>0.42557369297012521</v>
      </c>
      <c r="V108" s="15">
        <f t="shared" si="16"/>
        <v>0.22439413449999998</v>
      </c>
      <c r="X108" s="11">
        <f t="shared" si="24"/>
        <v>0</v>
      </c>
      <c r="Y108" s="11">
        <f t="shared" si="25"/>
        <v>6.3149999999999999E-18</v>
      </c>
      <c r="Z108" s="11">
        <f t="shared" si="26"/>
        <v>4.6799999999999999E-4</v>
      </c>
      <c r="AA108" s="16">
        <f t="shared" si="27"/>
        <v>0</v>
      </c>
      <c r="AB108" s="9">
        <f t="shared" si="17"/>
        <v>0.31097200000000003</v>
      </c>
      <c r="AC108" s="9">
        <f t="shared" si="18"/>
        <v>1</v>
      </c>
      <c r="AD108" s="15">
        <f t="shared" si="19"/>
        <v>0</v>
      </c>
      <c r="AE108" s="3">
        <f t="shared" si="28"/>
        <v>760.32599999999979</v>
      </c>
      <c r="AF108" s="2">
        <f t="shared" si="29"/>
        <v>0.25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4.3750000000000004E-2</v>
      </c>
      <c r="C109" s="15">
        <f>Raw!C109</f>
        <v>53</v>
      </c>
      <c r="D109" s="15">
        <f>IF(C109&gt;0.5,Raw!D109*D$11,-999)</f>
        <v>0</v>
      </c>
      <c r="E109" s="9">
        <f>IF(Raw!$G109&gt;$C$8,IF(Raw!$Q109&gt;$C$8,IF(Raw!$N109&gt;$C$9,IF(Raw!$N109&lt;$A$9,IF(Raw!$X109&gt;$C$9,IF(Raw!$X109&lt;$A$9,Raw!H109,-999),-999),-999),-999),-999),-999)</f>
        <v>0.33387699999999998</v>
      </c>
      <c r="F109" s="9">
        <f>IF(Raw!$G109&gt;$C$8,IF(Raw!$Q109&gt;$C$8,IF(Raw!$N109&gt;$C$9,IF(Raw!$N109&lt;$A$9,IF(Raw!$X109&gt;$C$9,IF(Raw!$X109&lt;$A$9,Raw!I109,-999),-999),-999),-999),-999),-999)</f>
        <v>0.56304399999999999</v>
      </c>
      <c r="G109" s="9">
        <f>Raw!G109</f>
        <v>0.98737399999999997</v>
      </c>
      <c r="H109" s="9">
        <f>IF(Raw!$G109&gt;$C$8,IF(Raw!$Q109&gt;$C$8,IF(Raw!$N109&gt;$C$9,IF(Raw!$N109&lt;$A$9,IF(Raw!$X109&gt;$C$9,IF(Raw!$X109&lt;$A$9,Raw!L109,-999),-999),-999),-999),-999),-999)</f>
        <v>643</v>
      </c>
      <c r="I109" s="9">
        <f>IF(Raw!$G109&gt;$C$8,IF(Raw!$Q109&gt;$C$8,IF(Raw!$N109&gt;$C$9,IF(Raw!$N109&lt;$A$9,IF(Raw!$X109&gt;$C$9,IF(Raw!$X109&lt;$A$9,Raw!M109,-999),-999),-999),-999),-999),-999)</f>
        <v>0.23935699999999999</v>
      </c>
      <c r="J109" s="9">
        <f>IF(Raw!$G109&gt;$C$8,IF(Raw!$Q109&gt;$C$8,IF(Raw!$N109&gt;$C$9,IF(Raw!$N109&lt;$A$9,IF(Raw!$X109&gt;$C$9,IF(Raw!$X109&lt;$A$9,Raw!N109,-999),-999),-999),-999),-999),-999)</f>
        <v>521</v>
      </c>
      <c r="K109" s="9">
        <f>IF(Raw!$G109&gt;$C$8,IF(Raw!$Q109&gt;$C$8,IF(Raw!$N109&gt;$C$9,IF(Raw!$N109&lt;$A$9,IF(Raw!$X109&gt;$C$9,IF(Raw!$X109&lt;$A$9,Raw!R109,-999),-999),-999),-999),-999),-999)</f>
        <v>0.33204</v>
      </c>
      <c r="L109" s="9">
        <f>IF(Raw!$G109&gt;$C$8,IF(Raw!$Q109&gt;$C$8,IF(Raw!$N109&gt;$C$9,IF(Raw!$N109&lt;$A$9,IF(Raw!$X109&gt;$C$9,IF(Raw!$X109&lt;$A$9,Raw!S109,-999),-999),-999),-999),-999),-999)</f>
        <v>0.57358600000000004</v>
      </c>
      <c r="M109" s="9">
        <f>Raw!Q109</f>
        <v>0.98276300000000005</v>
      </c>
      <c r="N109" s="9">
        <f>IF(Raw!$G109&gt;$C$8,IF(Raw!$Q109&gt;$C$8,IF(Raw!$N109&gt;$C$9,IF(Raw!$N109&lt;$A$9,IF(Raw!$X109&gt;$C$9,IF(Raw!$X109&lt;$A$9,Raw!V109,-999),-999),-999),-999),-999),-999)</f>
        <v>583.4</v>
      </c>
      <c r="O109" s="9">
        <f>IF(Raw!$G109&gt;$C$8,IF(Raw!$Q109&gt;$C$8,IF(Raw!$N109&gt;$C$9,IF(Raw!$N109&lt;$A$9,IF(Raw!$X109&gt;$C$9,IF(Raw!$X109&lt;$A$9,Raw!W109,-999),-999),-999),-999),-999),-999)</f>
        <v>0.15192800000000001</v>
      </c>
      <c r="P109" s="9">
        <f>IF(Raw!$G109&gt;$C$8,IF(Raw!$Q109&gt;$C$8,IF(Raw!$N109&gt;$C$9,IF(Raw!$N109&lt;$A$9,IF(Raw!$X109&gt;$C$9,IF(Raw!$X109&lt;$A$9,Raw!X109,-999),-999),-999),-999),-999),-999)</f>
        <v>529</v>
      </c>
      <c r="R109" s="9">
        <f t="shared" si="20"/>
        <v>0.22916700000000001</v>
      </c>
      <c r="S109" s="9">
        <f t="shared" si="21"/>
        <v>0.40701437187857437</v>
      </c>
      <c r="T109" s="9">
        <f t="shared" si="22"/>
        <v>0.24154600000000004</v>
      </c>
      <c r="U109" s="9">
        <f t="shared" si="23"/>
        <v>0.42111557813475226</v>
      </c>
      <c r="V109" s="15">
        <f t="shared" si="16"/>
        <v>0.237751397</v>
      </c>
      <c r="X109" s="11">
        <f t="shared" si="24"/>
        <v>0</v>
      </c>
      <c r="Y109" s="11">
        <f t="shared" si="25"/>
        <v>6.4299999999999997E-18</v>
      </c>
      <c r="Z109" s="11">
        <f t="shared" si="26"/>
        <v>5.2099999999999998E-4</v>
      </c>
      <c r="AA109" s="16">
        <f t="shared" si="27"/>
        <v>0</v>
      </c>
      <c r="AB109" s="9">
        <f t="shared" si="17"/>
        <v>0.33204</v>
      </c>
      <c r="AC109" s="9">
        <f t="shared" si="18"/>
        <v>1</v>
      </c>
      <c r="AD109" s="15">
        <f t="shared" si="19"/>
        <v>0</v>
      </c>
      <c r="AE109" s="3">
        <f t="shared" si="28"/>
        <v>774.1719999999998</v>
      </c>
      <c r="AF109" s="2">
        <f t="shared" si="29"/>
        <v>0.25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4.3796296296296298E-2</v>
      </c>
      <c r="C110" s="15">
        <f>Raw!C110</f>
        <v>52.5</v>
      </c>
      <c r="D110" s="15">
        <f>IF(C110&gt;0.5,Raw!D110*D$11,-999)</f>
        <v>0</v>
      </c>
      <c r="E110" s="9">
        <f>IF(Raw!$G110&gt;$C$8,IF(Raw!$Q110&gt;$C$8,IF(Raw!$N110&gt;$C$9,IF(Raw!$N110&lt;$A$9,IF(Raw!$X110&gt;$C$9,IF(Raw!$X110&lt;$A$9,Raw!H110,-999),-999),-999),-999),-999),-999)</f>
        <v>0.31137399999999998</v>
      </c>
      <c r="F110" s="9">
        <f>IF(Raw!$G110&gt;$C$8,IF(Raw!$Q110&gt;$C$8,IF(Raw!$N110&gt;$C$9,IF(Raw!$N110&lt;$A$9,IF(Raw!$X110&gt;$C$9,IF(Raw!$X110&lt;$A$9,Raw!I110,-999),-999),-999),-999),-999),-999)</f>
        <v>0.52511200000000002</v>
      </c>
      <c r="G110" s="9">
        <f>Raw!G110</f>
        <v>0.99224900000000005</v>
      </c>
      <c r="H110" s="9">
        <f>IF(Raw!$G110&gt;$C$8,IF(Raw!$Q110&gt;$C$8,IF(Raw!$N110&gt;$C$9,IF(Raw!$N110&lt;$A$9,IF(Raw!$X110&gt;$C$9,IF(Raw!$X110&lt;$A$9,Raw!L110,-999),-999),-999),-999),-999),-999)</f>
        <v>653.20000000000005</v>
      </c>
      <c r="I110" s="9">
        <f>IF(Raw!$G110&gt;$C$8,IF(Raw!$Q110&gt;$C$8,IF(Raw!$N110&gt;$C$9,IF(Raw!$N110&lt;$A$9,IF(Raw!$X110&gt;$C$9,IF(Raw!$X110&lt;$A$9,Raw!M110,-999),-999),-999),-999),-999),-999)</f>
        <v>0.25712299999999999</v>
      </c>
      <c r="J110" s="9">
        <f>IF(Raw!$G110&gt;$C$8,IF(Raw!$Q110&gt;$C$8,IF(Raw!$N110&gt;$C$9,IF(Raw!$N110&lt;$A$9,IF(Raw!$X110&gt;$C$9,IF(Raw!$X110&lt;$A$9,Raw!N110,-999),-999),-999),-999),-999),-999)</f>
        <v>552</v>
      </c>
      <c r="K110" s="9">
        <f>IF(Raw!$G110&gt;$C$8,IF(Raw!$Q110&gt;$C$8,IF(Raw!$N110&gt;$C$9,IF(Raw!$N110&lt;$A$9,IF(Raw!$X110&gt;$C$9,IF(Raw!$X110&lt;$A$9,Raw!R110,-999),-999),-999),-999),-999),-999)</f>
        <v>0.31807099999999999</v>
      </c>
      <c r="L110" s="9">
        <f>IF(Raw!$G110&gt;$C$8,IF(Raw!$Q110&gt;$C$8,IF(Raw!$N110&gt;$C$9,IF(Raw!$N110&lt;$A$9,IF(Raw!$X110&gt;$C$9,IF(Raw!$X110&lt;$A$9,Raw!S110,-999),-999),-999),-999),-999),-999)</f>
        <v>0.54019499999999998</v>
      </c>
      <c r="M110" s="9">
        <f>Raw!Q110</f>
        <v>0.98363299999999998</v>
      </c>
      <c r="N110" s="9">
        <f>IF(Raw!$G110&gt;$C$8,IF(Raw!$Q110&gt;$C$8,IF(Raw!$N110&gt;$C$9,IF(Raw!$N110&lt;$A$9,IF(Raw!$X110&gt;$C$9,IF(Raw!$X110&lt;$A$9,Raw!V110,-999),-999),-999),-999),-999),-999)</f>
        <v>616.70000000000005</v>
      </c>
      <c r="O110" s="9">
        <f>IF(Raw!$G110&gt;$C$8,IF(Raw!$Q110&gt;$C$8,IF(Raw!$N110&gt;$C$9,IF(Raw!$N110&lt;$A$9,IF(Raw!$X110&gt;$C$9,IF(Raw!$X110&lt;$A$9,Raw!W110,-999),-999),-999),-999),-999),-999)</f>
        <v>0.138961</v>
      </c>
      <c r="P110" s="9">
        <f>IF(Raw!$G110&gt;$C$8,IF(Raw!$Q110&gt;$C$8,IF(Raw!$N110&gt;$C$9,IF(Raw!$N110&lt;$A$9,IF(Raw!$X110&gt;$C$9,IF(Raw!$X110&lt;$A$9,Raw!X110,-999),-999),-999),-999),-999),-999)</f>
        <v>373</v>
      </c>
      <c r="R110" s="9">
        <f t="shared" si="20"/>
        <v>0.21373800000000004</v>
      </c>
      <c r="S110" s="9">
        <f t="shared" si="21"/>
        <v>0.40703316625786506</v>
      </c>
      <c r="T110" s="9">
        <f t="shared" si="22"/>
        <v>0.22212399999999999</v>
      </c>
      <c r="U110" s="9">
        <f t="shared" si="23"/>
        <v>0.41119225464878423</v>
      </c>
      <c r="V110" s="15">
        <f t="shared" si="16"/>
        <v>0.22391082749999999</v>
      </c>
      <c r="X110" s="11">
        <f t="shared" si="24"/>
        <v>0</v>
      </c>
      <c r="Y110" s="11">
        <f t="shared" si="25"/>
        <v>6.5320000000000004E-18</v>
      </c>
      <c r="Z110" s="11">
        <f t="shared" si="26"/>
        <v>5.5199999999999997E-4</v>
      </c>
      <c r="AA110" s="16">
        <f t="shared" si="27"/>
        <v>0</v>
      </c>
      <c r="AB110" s="9">
        <f t="shared" si="17"/>
        <v>0.31807099999999999</v>
      </c>
      <c r="AC110" s="9">
        <f t="shared" si="18"/>
        <v>1</v>
      </c>
      <c r="AD110" s="15">
        <f t="shared" si="19"/>
        <v>0</v>
      </c>
      <c r="AE110" s="3">
        <f t="shared" si="28"/>
        <v>786.4527999999998</v>
      </c>
      <c r="AF110" s="2">
        <f t="shared" si="29"/>
        <v>0.25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4.3854166666666666E-2</v>
      </c>
      <c r="C111" s="15">
        <f>Raw!C111</f>
        <v>54.6</v>
      </c>
      <c r="D111" s="15">
        <f>IF(C111&gt;0.5,Raw!D111*D$11,-999)</f>
        <v>0</v>
      </c>
      <c r="E111" s="9">
        <f>IF(Raw!$G111&gt;$C$8,IF(Raw!$Q111&gt;$C$8,IF(Raw!$N111&gt;$C$9,IF(Raw!$N111&lt;$A$9,IF(Raw!$X111&gt;$C$9,IF(Raw!$X111&lt;$A$9,Raw!H111,-999),-999),-999),-999),-999),-999)</f>
        <v>0.29651499999999997</v>
      </c>
      <c r="F111" s="9">
        <f>IF(Raw!$G111&gt;$C$8,IF(Raw!$Q111&gt;$C$8,IF(Raw!$N111&gt;$C$9,IF(Raw!$N111&lt;$A$9,IF(Raw!$X111&gt;$C$9,IF(Raw!$X111&lt;$A$9,Raw!I111,-999),-999),-999),-999),-999),-999)</f>
        <v>0.489427</v>
      </c>
      <c r="G111" s="9">
        <f>Raw!G111</f>
        <v>0.99024699999999999</v>
      </c>
      <c r="H111" s="9">
        <f>IF(Raw!$G111&gt;$C$8,IF(Raw!$Q111&gt;$C$8,IF(Raw!$N111&gt;$C$9,IF(Raw!$N111&lt;$A$9,IF(Raw!$X111&gt;$C$9,IF(Raw!$X111&lt;$A$9,Raw!L111,-999),-999),-999),-999),-999),-999)</f>
        <v>605.5</v>
      </c>
      <c r="I111" s="9">
        <f>IF(Raw!$G111&gt;$C$8,IF(Raw!$Q111&gt;$C$8,IF(Raw!$N111&gt;$C$9,IF(Raw!$N111&lt;$A$9,IF(Raw!$X111&gt;$C$9,IF(Raw!$X111&lt;$A$9,Raw!M111,-999),-999),-999),-999),-999),-999)</f>
        <v>8.5777999999999993E-2</v>
      </c>
      <c r="J111" s="9">
        <f>IF(Raw!$G111&gt;$C$8,IF(Raw!$Q111&gt;$C$8,IF(Raw!$N111&gt;$C$9,IF(Raw!$N111&lt;$A$9,IF(Raw!$X111&gt;$C$9,IF(Raw!$X111&lt;$A$9,Raw!N111,-999),-999),-999),-999),-999),-999)</f>
        <v>484</v>
      </c>
      <c r="K111" s="9">
        <f>IF(Raw!$G111&gt;$C$8,IF(Raw!$Q111&gt;$C$8,IF(Raw!$N111&gt;$C$9,IF(Raw!$N111&lt;$A$9,IF(Raw!$X111&gt;$C$9,IF(Raw!$X111&lt;$A$9,Raw!R111,-999),-999),-999),-999),-999),-999)</f>
        <v>0.29935</v>
      </c>
      <c r="L111" s="9">
        <f>IF(Raw!$G111&gt;$C$8,IF(Raw!$Q111&gt;$C$8,IF(Raw!$N111&gt;$C$9,IF(Raw!$N111&lt;$A$9,IF(Raw!$X111&gt;$C$9,IF(Raw!$X111&lt;$A$9,Raw!S111,-999),-999),-999),-999),-999),-999)</f>
        <v>0.49956</v>
      </c>
      <c r="M111" s="9">
        <f>Raw!Q111</f>
        <v>0.98994700000000002</v>
      </c>
      <c r="N111" s="9">
        <f>IF(Raw!$G111&gt;$C$8,IF(Raw!$Q111&gt;$C$8,IF(Raw!$N111&gt;$C$9,IF(Raw!$N111&lt;$A$9,IF(Raw!$X111&gt;$C$9,IF(Raw!$X111&lt;$A$9,Raw!V111,-999),-999),-999),-999),-999),-999)</f>
        <v>565.4</v>
      </c>
      <c r="O111" s="9">
        <f>IF(Raw!$G111&gt;$C$8,IF(Raw!$Q111&gt;$C$8,IF(Raw!$N111&gt;$C$9,IF(Raw!$N111&lt;$A$9,IF(Raw!$X111&gt;$C$9,IF(Raw!$X111&lt;$A$9,Raw!W111,-999),-999),-999),-999),-999),-999)</f>
        <v>0.100036</v>
      </c>
      <c r="P111" s="9">
        <f>IF(Raw!$G111&gt;$C$8,IF(Raw!$Q111&gt;$C$8,IF(Raw!$N111&gt;$C$9,IF(Raw!$N111&lt;$A$9,IF(Raw!$X111&gt;$C$9,IF(Raw!$X111&lt;$A$9,Raw!X111,-999),-999),-999),-999),-999),-999)</f>
        <v>525</v>
      </c>
      <c r="R111" s="9">
        <f t="shared" si="20"/>
        <v>0.19291200000000003</v>
      </c>
      <c r="S111" s="9">
        <f t="shared" si="21"/>
        <v>0.39415888375590236</v>
      </c>
      <c r="T111" s="9">
        <f t="shared" si="22"/>
        <v>0.20021</v>
      </c>
      <c r="U111" s="9">
        <f t="shared" si="23"/>
        <v>0.40077267995836335</v>
      </c>
      <c r="V111" s="15">
        <f t="shared" si="16"/>
        <v>0.20706761999999998</v>
      </c>
      <c r="X111" s="11">
        <f t="shared" si="24"/>
        <v>0</v>
      </c>
      <c r="Y111" s="11">
        <f t="shared" si="25"/>
        <v>6.0549999999999998E-18</v>
      </c>
      <c r="Z111" s="11">
        <f t="shared" si="26"/>
        <v>4.84E-4</v>
      </c>
      <c r="AA111" s="16">
        <f t="shared" si="27"/>
        <v>0</v>
      </c>
      <c r="AB111" s="9">
        <f t="shared" si="17"/>
        <v>0.29935</v>
      </c>
      <c r="AC111" s="9">
        <f t="shared" si="18"/>
        <v>1</v>
      </c>
      <c r="AD111" s="15">
        <f t="shared" si="19"/>
        <v>0</v>
      </c>
      <c r="AE111" s="3">
        <f t="shared" si="28"/>
        <v>729.02199999999982</v>
      </c>
      <c r="AF111" s="2">
        <f t="shared" si="29"/>
        <v>0.25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4.3912037037037034E-2</v>
      </c>
      <c r="C112" s="15">
        <f>Raw!C112</f>
        <v>55.4</v>
      </c>
      <c r="D112" s="15">
        <f>IF(C112&gt;0.5,Raw!D112*D$11,-999)</f>
        <v>0</v>
      </c>
      <c r="E112" s="9">
        <f>IF(Raw!$G112&gt;$C$8,IF(Raw!$Q112&gt;$C$8,IF(Raw!$N112&gt;$C$9,IF(Raw!$N112&lt;$A$9,IF(Raw!$X112&gt;$C$9,IF(Raw!$X112&lt;$A$9,Raw!H112,-999),-999),-999),-999),-999),-999)</f>
        <v>0.25889899999999999</v>
      </c>
      <c r="F112" s="9">
        <f>IF(Raw!$G112&gt;$C$8,IF(Raw!$Q112&gt;$C$8,IF(Raw!$N112&gt;$C$9,IF(Raw!$N112&lt;$A$9,IF(Raw!$X112&gt;$C$9,IF(Raw!$X112&lt;$A$9,Raw!I112,-999),-999),-999),-999),-999),-999)</f>
        <v>0.43630999999999998</v>
      </c>
      <c r="G112" s="9">
        <f>Raw!G112</f>
        <v>0.984074</v>
      </c>
      <c r="H112" s="9">
        <f>IF(Raw!$G112&gt;$C$8,IF(Raw!$Q112&gt;$C$8,IF(Raw!$N112&gt;$C$9,IF(Raw!$N112&lt;$A$9,IF(Raw!$X112&gt;$C$9,IF(Raw!$X112&lt;$A$9,Raw!L112,-999),-999),-999),-999),-999),-999)</f>
        <v>663.7</v>
      </c>
      <c r="I112" s="9">
        <f>IF(Raw!$G112&gt;$C$8,IF(Raw!$Q112&gt;$C$8,IF(Raw!$N112&gt;$C$9,IF(Raw!$N112&lt;$A$9,IF(Raw!$X112&gt;$C$9,IF(Raw!$X112&lt;$A$9,Raw!M112,-999),-999),-999),-999),-999),-999)</f>
        <v>0.23419499999999999</v>
      </c>
      <c r="J112" s="9">
        <f>IF(Raw!$G112&gt;$C$8,IF(Raw!$Q112&gt;$C$8,IF(Raw!$N112&gt;$C$9,IF(Raw!$N112&lt;$A$9,IF(Raw!$X112&gt;$C$9,IF(Raw!$X112&lt;$A$9,Raw!N112,-999),-999),-999),-999),-999),-999)</f>
        <v>400</v>
      </c>
      <c r="K112" s="9">
        <f>IF(Raw!$G112&gt;$C$8,IF(Raw!$Q112&gt;$C$8,IF(Raw!$N112&gt;$C$9,IF(Raw!$N112&lt;$A$9,IF(Raw!$X112&gt;$C$9,IF(Raw!$X112&lt;$A$9,Raw!R112,-999),-999),-999),-999),-999),-999)</f>
        <v>0.28270600000000001</v>
      </c>
      <c r="L112" s="9">
        <f>IF(Raw!$G112&gt;$C$8,IF(Raw!$Q112&gt;$C$8,IF(Raw!$N112&gt;$C$9,IF(Raw!$N112&lt;$A$9,IF(Raw!$X112&gt;$C$9,IF(Raw!$X112&lt;$A$9,Raw!S112,-999),-999),-999),-999),-999),-999)</f>
        <v>0.47876000000000002</v>
      </c>
      <c r="M112" s="9">
        <f>Raw!Q112</f>
        <v>0.98520300000000005</v>
      </c>
      <c r="N112" s="9">
        <f>IF(Raw!$G112&gt;$C$8,IF(Raw!$Q112&gt;$C$8,IF(Raw!$N112&gt;$C$9,IF(Raw!$N112&lt;$A$9,IF(Raw!$X112&gt;$C$9,IF(Raw!$X112&lt;$A$9,Raw!V112,-999),-999),-999),-999),-999),-999)</f>
        <v>616.6</v>
      </c>
      <c r="O112" s="9">
        <f>IF(Raw!$G112&gt;$C$8,IF(Raw!$Q112&gt;$C$8,IF(Raw!$N112&gt;$C$9,IF(Raw!$N112&lt;$A$9,IF(Raw!$X112&gt;$C$9,IF(Raw!$X112&lt;$A$9,Raw!W112,-999),-999),-999),-999),-999),-999)</f>
        <v>0.21957599999999999</v>
      </c>
      <c r="P112" s="9">
        <f>IF(Raw!$G112&gt;$C$8,IF(Raw!$Q112&gt;$C$8,IF(Raw!$N112&gt;$C$9,IF(Raw!$N112&lt;$A$9,IF(Raw!$X112&gt;$C$9,IF(Raw!$X112&lt;$A$9,Raw!X112,-999),-999),-999),-999),-999),-999)</f>
        <v>536</v>
      </c>
      <c r="R112" s="9">
        <f t="shared" si="20"/>
        <v>0.17741099999999999</v>
      </c>
      <c r="S112" s="9">
        <f t="shared" si="21"/>
        <v>0.40661685498842565</v>
      </c>
      <c r="T112" s="9">
        <f t="shared" si="22"/>
        <v>0.19605400000000001</v>
      </c>
      <c r="U112" s="9">
        <f t="shared" si="23"/>
        <v>0.4095037179380065</v>
      </c>
      <c r="V112" s="15">
        <f t="shared" si="16"/>
        <v>0.19844602</v>
      </c>
      <c r="X112" s="11">
        <f t="shared" si="24"/>
        <v>0</v>
      </c>
      <c r="Y112" s="11">
        <f t="shared" si="25"/>
        <v>6.6370000000000002E-18</v>
      </c>
      <c r="Z112" s="11">
        <f t="shared" si="26"/>
        <v>3.9999999999999996E-4</v>
      </c>
      <c r="AA112" s="16">
        <f t="shared" si="27"/>
        <v>0</v>
      </c>
      <c r="AB112" s="9">
        <f t="shared" si="17"/>
        <v>0.28270600000000001</v>
      </c>
      <c r="AC112" s="9">
        <f t="shared" si="18"/>
        <v>1</v>
      </c>
      <c r="AD112" s="15">
        <f t="shared" si="19"/>
        <v>0</v>
      </c>
      <c r="AE112" s="3">
        <f t="shared" si="28"/>
        <v>799.09479999999985</v>
      </c>
      <c r="AF112" s="2">
        <f t="shared" si="29"/>
        <v>0.25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4.3958333333333328E-2</v>
      </c>
      <c r="C113" s="15">
        <f>Raw!C113</f>
        <v>56.3</v>
      </c>
      <c r="D113" s="15">
        <f>IF(C113&gt;0.5,Raw!D113*D$11,-999)</f>
        <v>0</v>
      </c>
      <c r="E113" s="9">
        <f>IF(Raw!$G113&gt;$C$8,IF(Raw!$Q113&gt;$C$8,IF(Raw!$N113&gt;$C$9,IF(Raw!$N113&lt;$A$9,IF(Raw!$X113&gt;$C$9,IF(Raw!$X113&lt;$A$9,Raw!H113,-999),-999),-999),-999),-999),-999)</f>
        <v>0.22736700000000001</v>
      </c>
      <c r="F113" s="9">
        <f>IF(Raw!$G113&gt;$C$8,IF(Raw!$Q113&gt;$C$8,IF(Raw!$N113&gt;$C$9,IF(Raw!$N113&lt;$A$9,IF(Raw!$X113&gt;$C$9,IF(Raw!$X113&lt;$A$9,Raw!I113,-999),-999),-999),-999),-999),-999)</f>
        <v>0.37364199999999997</v>
      </c>
      <c r="G113" s="9">
        <f>Raw!G113</f>
        <v>0.97841999999999996</v>
      </c>
      <c r="H113" s="9">
        <f>IF(Raw!$G113&gt;$C$8,IF(Raw!$Q113&gt;$C$8,IF(Raw!$N113&gt;$C$9,IF(Raw!$N113&lt;$A$9,IF(Raw!$X113&gt;$C$9,IF(Raw!$X113&lt;$A$9,Raw!L113,-999),-999),-999),-999),-999),-999)</f>
        <v>668.9</v>
      </c>
      <c r="I113" s="9">
        <f>IF(Raw!$G113&gt;$C$8,IF(Raw!$Q113&gt;$C$8,IF(Raw!$N113&gt;$C$9,IF(Raw!$N113&lt;$A$9,IF(Raw!$X113&gt;$C$9,IF(Raw!$X113&lt;$A$9,Raw!M113,-999),-999),-999),-999),-999),-999)</f>
        <v>0.201436</v>
      </c>
      <c r="J113" s="9">
        <f>IF(Raw!$G113&gt;$C$8,IF(Raw!$Q113&gt;$C$8,IF(Raw!$N113&gt;$C$9,IF(Raw!$N113&lt;$A$9,IF(Raw!$X113&gt;$C$9,IF(Raw!$X113&lt;$A$9,Raw!N113,-999),-999),-999),-999),-999),-999)</f>
        <v>452</v>
      </c>
      <c r="K113" s="9">
        <f>IF(Raw!$G113&gt;$C$8,IF(Raw!$Q113&gt;$C$8,IF(Raw!$N113&gt;$C$9,IF(Raw!$N113&lt;$A$9,IF(Raw!$X113&gt;$C$9,IF(Raw!$X113&lt;$A$9,Raw!R113,-999),-999),-999),-999),-999),-999)</f>
        <v>0.23199400000000001</v>
      </c>
      <c r="L113" s="9">
        <f>IF(Raw!$G113&gt;$C$8,IF(Raw!$Q113&gt;$C$8,IF(Raw!$N113&gt;$C$9,IF(Raw!$N113&lt;$A$9,IF(Raw!$X113&gt;$C$9,IF(Raw!$X113&lt;$A$9,Raw!S113,-999),-999),-999),-999),-999),-999)</f>
        <v>0.388158</v>
      </c>
      <c r="M113" s="9">
        <f>Raw!Q113</f>
        <v>0.98147300000000004</v>
      </c>
      <c r="N113" s="9">
        <f>IF(Raw!$G113&gt;$C$8,IF(Raw!$Q113&gt;$C$8,IF(Raw!$N113&gt;$C$9,IF(Raw!$N113&lt;$A$9,IF(Raw!$X113&gt;$C$9,IF(Raw!$X113&lt;$A$9,Raw!V113,-999),-999),-999),-999),-999),-999)</f>
        <v>590.4</v>
      </c>
      <c r="O113" s="9">
        <f>IF(Raw!$G113&gt;$C$8,IF(Raw!$Q113&gt;$C$8,IF(Raw!$N113&gt;$C$9,IF(Raw!$N113&lt;$A$9,IF(Raw!$X113&gt;$C$9,IF(Raw!$X113&lt;$A$9,Raw!W113,-999),-999),-999),-999),-999),-999)</f>
        <v>0.22994600000000001</v>
      </c>
      <c r="P113" s="9">
        <f>IF(Raw!$G113&gt;$C$8,IF(Raw!$Q113&gt;$C$8,IF(Raw!$N113&gt;$C$9,IF(Raw!$N113&lt;$A$9,IF(Raw!$X113&gt;$C$9,IF(Raw!$X113&lt;$A$9,Raw!X113,-999),-999),-999),-999),-999),-999)</f>
        <v>524</v>
      </c>
      <c r="R113" s="9">
        <f t="shared" si="20"/>
        <v>0.14627499999999996</v>
      </c>
      <c r="S113" s="9">
        <f t="shared" si="21"/>
        <v>0.3914843620363877</v>
      </c>
      <c r="T113" s="9">
        <f t="shared" si="22"/>
        <v>0.156164</v>
      </c>
      <c r="U113" s="9">
        <f t="shared" si="23"/>
        <v>0.40232070445540219</v>
      </c>
      <c r="V113" s="15">
        <f t="shared" si="16"/>
        <v>0.160891491</v>
      </c>
      <c r="X113" s="11">
        <f t="shared" si="24"/>
        <v>0</v>
      </c>
      <c r="Y113" s="11">
        <f t="shared" si="25"/>
        <v>6.6889999999999996E-18</v>
      </c>
      <c r="Z113" s="11">
        <f t="shared" si="26"/>
        <v>4.5199999999999998E-4</v>
      </c>
      <c r="AA113" s="16">
        <f t="shared" si="27"/>
        <v>0</v>
      </c>
      <c r="AB113" s="9">
        <f t="shared" si="17"/>
        <v>0.23199400000000001</v>
      </c>
      <c r="AC113" s="9">
        <f t="shared" si="18"/>
        <v>1</v>
      </c>
      <c r="AD113" s="15">
        <f t="shared" si="19"/>
        <v>0</v>
      </c>
      <c r="AE113" s="3">
        <f t="shared" si="28"/>
        <v>805.35559999999975</v>
      </c>
      <c r="AF113" s="2">
        <f t="shared" si="29"/>
        <v>0.25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4.4016203703703703E-2</v>
      </c>
      <c r="C114" s="15">
        <f>Raw!C114</f>
        <v>57.2</v>
      </c>
      <c r="D114" s="15">
        <f>IF(C114&gt;0.5,Raw!D114*D$11,-999)</f>
        <v>0</v>
      </c>
      <c r="E114" s="9">
        <f>IF(Raw!$G114&gt;$C$8,IF(Raw!$Q114&gt;$C$8,IF(Raw!$N114&gt;$C$9,IF(Raw!$N114&lt;$A$9,IF(Raw!$X114&gt;$C$9,IF(Raw!$X114&lt;$A$9,Raw!H114,-999),-999),-999),-999),-999),-999)</f>
        <v>0.208595</v>
      </c>
      <c r="F114" s="9">
        <f>IF(Raw!$G114&gt;$C$8,IF(Raw!$Q114&gt;$C$8,IF(Raw!$N114&gt;$C$9,IF(Raw!$N114&lt;$A$9,IF(Raw!$X114&gt;$C$9,IF(Raw!$X114&lt;$A$9,Raw!I114,-999),-999),-999),-999),-999),-999)</f>
        <v>0.33642</v>
      </c>
      <c r="G114" s="9">
        <f>Raw!G114</f>
        <v>0.98414000000000001</v>
      </c>
      <c r="H114" s="9">
        <f>IF(Raw!$G114&gt;$C$8,IF(Raw!$Q114&gt;$C$8,IF(Raw!$N114&gt;$C$9,IF(Raw!$N114&lt;$A$9,IF(Raw!$X114&gt;$C$9,IF(Raw!$X114&lt;$A$9,Raw!L114,-999),-999),-999),-999),-999),-999)</f>
        <v>622.4</v>
      </c>
      <c r="I114" s="9">
        <f>IF(Raw!$G114&gt;$C$8,IF(Raw!$Q114&gt;$C$8,IF(Raw!$N114&gt;$C$9,IF(Raw!$N114&lt;$A$9,IF(Raw!$X114&gt;$C$9,IF(Raw!$X114&lt;$A$9,Raw!M114,-999),-999),-999),-999),-999),-999)</f>
        <v>0.21598400000000001</v>
      </c>
      <c r="J114" s="9">
        <f>IF(Raw!$G114&gt;$C$8,IF(Raw!$Q114&gt;$C$8,IF(Raw!$N114&gt;$C$9,IF(Raw!$N114&lt;$A$9,IF(Raw!$X114&gt;$C$9,IF(Raw!$X114&lt;$A$9,Raw!N114,-999),-999),-999),-999),-999),-999)</f>
        <v>840</v>
      </c>
      <c r="K114" s="9">
        <f>IF(Raw!$G114&gt;$C$8,IF(Raw!$Q114&gt;$C$8,IF(Raw!$N114&gt;$C$9,IF(Raw!$N114&lt;$A$9,IF(Raw!$X114&gt;$C$9,IF(Raw!$X114&lt;$A$9,Raw!R114,-999),-999),-999),-999),-999),-999)</f>
        <v>0.20908399999999999</v>
      </c>
      <c r="L114" s="9">
        <f>IF(Raw!$G114&gt;$C$8,IF(Raw!$Q114&gt;$C$8,IF(Raw!$N114&gt;$C$9,IF(Raw!$N114&lt;$A$9,IF(Raw!$X114&gt;$C$9,IF(Raw!$X114&lt;$A$9,Raw!S114,-999),-999),-999),-999),-999),-999)</f>
        <v>0.34634199999999998</v>
      </c>
      <c r="M114" s="9">
        <f>Raw!Q114</f>
        <v>0.98194899999999996</v>
      </c>
      <c r="N114" s="9">
        <f>IF(Raw!$G114&gt;$C$8,IF(Raw!$Q114&gt;$C$8,IF(Raw!$N114&gt;$C$9,IF(Raw!$N114&lt;$A$9,IF(Raw!$X114&gt;$C$9,IF(Raw!$X114&lt;$A$9,Raw!V114,-999),-999),-999),-999),-999),-999)</f>
        <v>539.1</v>
      </c>
      <c r="O114" s="9">
        <f>IF(Raw!$G114&gt;$C$8,IF(Raw!$Q114&gt;$C$8,IF(Raw!$N114&gt;$C$9,IF(Raw!$N114&lt;$A$9,IF(Raw!$X114&gt;$C$9,IF(Raw!$X114&lt;$A$9,Raw!W114,-999),-999),-999),-999),-999),-999)</f>
        <v>8.7539000000000006E-2</v>
      </c>
      <c r="P114" s="9">
        <f>IF(Raw!$G114&gt;$C$8,IF(Raw!$Q114&gt;$C$8,IF(Raw!$N114&gt;$C$9,IF(Raw!$N114&lt;$A$9,IF(Raw!$X114&gt;$C$9,IF(Raw!$X114&lt;$A$9,Raw!X114,-999),-999),-999),-999),-999),-999)</f>
        <v>689</v>
      </c>
      <c r="R114" s="9">
        <f t="shared" si="20"/>
        <v>0.12782499999999999</v>
      </c>
      <c r="S114" s="9">
        <f t="shared" si="21"/>
        <v>0.37995660186671421</v>
      </c>
      <c r="T114" s="9">
        <f t="shared" si="22"/>
        <v>0.13725799999999999</v>
      </c>
      <c r="U114" s="9">
        <f t="shared" si="23"/>
        <v>0.39630769586131626</v>
      </c>
      <c r="V114" s="15">
        <f t="shared" si="16"/>
        <v>0.14355875899999998</v>
      </c>
      <c r="X114" s="11">
        <f t="shared" si="24"/>
        <v>0</v>
      </c>
      <c r="Y114" s="11">
        <f t="shared" si="25"/>
        <v>6.2239999999999994E-18</v>
      </c>
      <c r="Z114" s="11">
        <f t="shared" si="26"/>
        <v>8.3999999999999993E-4</v>
      </c>
      <c r="AA114" s="16">
        <f t="shared" si="27"/>
        <v>0</v>
      </c>
      <c r="AB114" s="9">
        <f t="shared" si="17"/>
        <v>0.20908399999999999</v>
      </c>
      <c r="AC114" s="9">
        <f t="shared" si="18"/>
        <v>1</v>
      </c>
      <c r="AD114" s="15">
        <f t="shared" si="19"/>
        <v>0</v>
      </c>
      <c r="AE114" s="3">
        <f t="shared" si="28"/>
        <v>749.36959999999976</v>
      </c>
      <c r="AF114" s="2">
        <f t="shared" si="29"/>
        <v>0.25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4.4074074074074071E-2</v>
      </c>
      <c r="C115" s="15">
        <f>Raw!C115</f>
        <v>59</v>
      </c>
      <c r="D115" s="15">
        <f>IF(C115&gt;0.5,Raw!D115*D$11,-999)</f>
        <v>0</v>
      </c>
      <c r="E115" s="9">
        <f>IF(Raw!$G115&gt;$C$8,IF(Raw!$Q115&gt;$C$8,IF(Raw!$N115&gt;$C$9,IF(Raw!$N115&lt;$A$9,IF(Raw!$X115&gt;$C$9,IF(Raw!$X115&lt;$A$9,Raw!H115,-999),-999),-999),-999),-999),-999)</f>
        <v>0.18982599999999999</v>
      </c>
      <c r="F115" s="9">
        <f>IF(Raw!$G115&gt;$C$8,IF(Raw!$Q115&gt;$C$8,IF(Raw!$N115&gt;$C$9,IF(Raw!$N115&lt;$A$9,IF(Raw!$X115&gt;$C$9,IF(Raw!$X115&lt;$A$9,Raw!I115,-999),-999),-999),-999),-999),-999)</f>
        <v>0.30971799999999999</v>
      </c>
      <c r="G115" s="9">
        <f>Raw!G115</f>
        <v>0.97884300000000002</v>
      </c>
      <c r="H115" s="9">
        <f>IF(Raw!$G115&gt;$C$8,IF(Raw!$Q115&gt;$C$8,IF(Raw!$N115&gt;$C$9,IF(Raw!$N115&lt;$A$9,IF(Raw!$X115&gt;$C$9,IF(Raw!$X115&lt;$A$9,Raw!L115,-999),-999),-999),-999),-999),-999)</f>
        <v>623.5</v>
      </c>
      <c r="I115" s="9">
        <f>IF(Raw!$G115&gt;$C$8,IF(Raw!$Q115&gt;$C$8,IF(Raw!$N115&gt;$C$9,IF(Raw!$N115&lt;$A$9,IF(Raw!$X115&gt;$C$9,IF(Raw!$X115&lt;$A$9,Raw!M115,-999),-999),-999),-999),-999),-999)</f>
        <v>0.127253</v>
      </c>
      <c r="J115" s="9">
        <f>IF(Raw!$G115&gt;$C$8,IF(Raw!$Q115&gt;$C$8,IF(Raw!$N115&gt;$C$9,IF(Raw!$N115&lt;$A$9,IF(Raw!$X115&gt;$C$9,IF(Raw!$X115&lt;$A$9,Raw!N115,-999),-999),-999),-999),-999),-999)</f>
        <v>567</v>
      </c>
      <c r="K115" s="9">
        <f>IF(Raw!$G115&gt;$C$8,IF(Raw!$Q115&gt;$C$8,IF(Raw!$N115&gt;$C$9,IF(Raw!$N115&lt;$A$9,IF(Raw!$X115&gt;$C$9,IF(Raw!$X115&lt;$A$9,Raw!R115,-999),-999),-999),-999),-999),-999)</f>
        <v>0.18750500000000001</v>
      </c>
      <c r="L115" s="9">
        <f>IF(Raw!$G115&gt;$C$8,IF(Raw!$Q115&gt;$C$8,IF(Raw!$N115&gt;$C$9,IF(Raw!$N115&lt;$A$9,IF(Raw!$X115&gt;$C$9,IF(Raw!$X115&lt;$A$9,Raw!S115,-999),-999),-999),-999),-999),-999)</f>
        <v>0.31359500000000001</v>
      </c>
      <c r="M115" s="9">
        <f>Raw!Q115</f>
        <v>0.97665299999999999</v>
      </c>
      <c r="N115" s="9">
        <f>IF(Raw!$G115&gt;$C$8,IF(Raw!$Q115&gt;$C$8,IF(Raw!$N115&gt;$C$9,IF(Raw!$N115&lt;$A$9,IF(Raw!$X115&gt;$C$9,IF(Raw!$X115&lt;$A$9,Raw!V115,-999),-999),-999),-999),-999),-999)</f>
        <v>616.1</v>
      </c>
      <c r="O115" s="9">
        <f>IF(Raw!$G115&gt;$C$8,IF(Raw!$Q115&gt;$C$8,IF(Raw!$N115&gt;$C$9,IF(Raw!$N115&lt;$A$9,IF(Raw!$X115&gt;$C$9,IF(Raw!$X115&lt;$A$9,Raw!W115,-999),-999),-999),-999),-999),-999)</f>
        <v>8.8079000000000005E-2</v>
      </c>
      <c r="P115" s="9">
        <f>IF(Raw!$G115&gt;$C$8,IF(Raw!$Q115&gt;$C$8,IF(Raw!$N115&gt;$C$9,IF(Raw!$N115&lt;$A$9,IF(Raw!$X115&gt;$C$9,IF(Raw!$X115&lt;$A$9,Raw!X115,-999),-999),-999),-999),-999),-999)</f>
        <v>423</v>
      </c>
      <c r="R115" s="9">
        <f t="shared" si="20"/>
        <v>0.119892</v>
      </c>
      <c r="S115" s="9">
        <f t="shared" si="21"/>
        <v>0.38710052370220654</v>
      </c>
      <c r="T115" s="9">
        <f t="shared" si="22"/>
        <v>0.12609000000000001</v>
      </c>
      <c r="U115" s="9">
        <f t="shared" si="23"/>
        <v>0.40207911478180458</v>
      </c>
      <c r="V115" s="15">
        <f t="shared" si="16"/>
        <v>0.12998512749999999</v>
      </c>
      <c r="X115" s="11">
        <f t="shared" si="24"/>
        <v>0</v>
      </c>
      <c r="Y115" s="11">
        <f t="shared" si="25"/>
        <v>6.2349999999999996E-18</v>
      </c>
      <c r="Z115" s="11">
        <f t="shared" si="26"/>
        <v>5.6700000000000001E-4</v>
      </c>
      <c r="AA115" s="16">
        <f t="shared" si="27"/>
        <v>0</v>
      </c>
      <c r="AB115" s="9">
        <f t="shared" si="17"/>
        <v>0.18750500000000001</v>
      </c>
      <c r="AC115" s="9">
        <f t="shared" si="18"/>
        <v>1</v>
      </c>
      <c r="AD115" s="15">
        <f t="shared" si="19"/>
        <v>0</v>
      </c>
      <c r="AE115" s="3">
        <f t="shared" si="28"/>
        <v>750.69399999999973</v>
      </c>
      <c r="AF115" s="2">
        <f t="shared" si="29"/>
        <v>0.25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103</v>
      </c>
      <c r="B116" s="14">
        <f>Raw!B116</f>
        <v>4.4131944444444439E-2</v>
      </c>
      <c r="C116" s="15">
        <f>Raw!C116</f>
        <v>59</v>
      </c>
      <c r="D116" s="15">
        <f>IF(C116&gt;0.5,Raw!D116*D$11,-999)</f>
        <v>0</v>
      </c>
      <c r="E116" s="9">
        <f>IF(Raw!$G116&gt;$C$8,IF(Raw!$Q116&gt;$C$8,IF(Raw!$N116&gt;$C$9,IF(Raw!$N116&lt;$A$9,IF(Raw!$X116&gt;$C$9,IF(Raw!$X116&lt;$A$9,Raw!H116,-999),-999),-999),-999),-999),-999)</f>
        <v>0.18128</v>
      </c>
      <c r="F116" s="9">
        <f>IF(Raw!$G116&gt;$C$8,IF(Raw!$Q116&gt;$C$8,IF(Raw!$N116&gt;$C$9,IF(Raw!$N116&lt;$A$9,IF(Raw!$X116&gt;$C$9,IF(Raw!$X116&lt;$A$9,Raw!I116,-999),-999),-999),-999),-999),-999)</f>
        <v>0.285968</v>
      </c>
      <c r="G116" s="9">
        <f>Raw!G116</f>
        <v>0.97301000000000004</v>
      </c>
      <c r="H116" s="9">
        <f>IF(Raw!$G116&gt;$C$8,IF(Raw!$Q116&gt;$C$8,IF(Raw!$N116&gt;$C$9,IF(Raw!$N116&lt;$A$9,IF(Raw!$X116&gt;$C$9,IF(Raw!$X116&lt;$A$9,Raw!L116,-999),-999),-999),-999),-999),-999)</f>
        <v>649.9</v>
      </c>
      <c r="I116" s="9">
        <f>IF(Raw!$G116&gt;$C$8,IF(Raw!$Q116&gt;$C$8,IF(Raw!$N116&gt;$C$9,IF(Raw!$N116&lt;$A$9,IF(Raw!$X116&gt;$C$9,IF(Raw!$X116&lt;$A$9,Raw!M116,-999),-999),-999),-999),-999),-999)</f>
        <v>0.141712</v>
      </c>
      <c r="J116" s="9">
        <f>IF(Raw!$G116&gt;$C$8,IF(Raw!$Q116&gt;$C$8,IF(Raw!$N116&gt;$C$9,IF(Raw!$N116&lt;$A$9,IF(Raw!$X116&gt;$C$9,IF(Raw!$X116&lt;$A$9,Raw!N116,-999),-999),-999),-999),-999),-999)</f>
        <v>697</v>
      </c>
      <c r="K116" s="9">
        <f>IF(Raw!$G116&gt;$C$8,IF(Raw!$Q116&gt;$C$8,IF(Raw!$N116&gt;$C$9,IF(Raw!$N116&lt;$A$9,IF(Raw!$X116&gt;$C$9,IF(Raw!$X116&lt;$A$9,Raw!R116,-999),-999),-999),-999),-999),-999)</f>
        <v>0.177703</v>
      </c>
      <c r="L116" s="9">
        <f>IF(Raw!$G116&gt;$C$8,IF(Raw!$Q116&gt;$C$8,IF(Raw!$N116&gt;$C$9,IF(Raw!$N116&lt;$A$9,IF(Raw!$X116&gt;$C$9,IF(Raw!$X116&lt;$A$9,Raw!S116,-999),-999),-999),-999),-999),-999)</f>
        <v>0.29118899999999998</v>
      </c>
      <c r="M116" s="9">
        <f>Raw!Q116</f>
        <v>0.97260899999999995</v>
      </c>
      <c r="N116" s="9">
        <f>IF(Raw!$G116&gt;$C$8,IF(Raw!$Q116&gt;$C$8,IF(Raw!$N116&gt;$C$9,IF(Raw!$N116&lt;$A$9,IF(Raw!$X116&gt;$C$9,IF(Raw!$X116&lt;$A$9,Raw!V116,-999),-999),-999),-999),-999),-999)</f>
        <v>634.6</v>
      </c>
      <c r="O116" s="9">
        <f>IF(Raw!$G116&gt;$C$8,IF(Raw!$Q116&gt;$C$8,IF(Raw!$N116&gt;$C$9,IF(Raw!$N116&lt;$A$9,IF(Raw!$X116&gt;$C$9,IF(Raw!$X116&lt;$A$9,Raw!W116,-999),-999),-999),-999),-999),-999)</f>
        <v>9.9139000000000005E-2</v>
      </c>
      <c r="P116" s="9">
        <f>IF(Raw!$G116&gt;$C$8,IF(Raw!$Q116&gt;$C$8,IF(Raw!$N116&gt;$C$9,IF(Raw!$N116&lt;$A$9,IF(Raw!$X116&gt;$C$9,IF(Raw!$X116&lt;$A$9,Raw!X116,-999),-999),-999),-999),-999),-999)</f>
        <v>683</v>
      </c>
      <c r="R116" s="9">
        <f t="shared" si="20"/>
        <v>0.104688</v>
      </c>
      <c r="S116" s="9">
        <f t="shared" si="21"/>
        <v>0.36608291836848877</v>
      </c>
      <c r="T116" s="9">
        <f t="shared" si="22"/>
        <v>0.11348599999999998</v>
      </c>
      <c r="U116" s="9">
        <f t="shared" si="23"/>
        <v>0.38973312865527193</v>
      </c>
      <c r="V116" s="15">
        <f t="shared" si="16"/>
        <v>0.12069784049999999</v>
      </c>
      <c r="X116" s="11">
        <f t="shared" si="24"/>
        <v>0</v>
      </c>
      <c r="Y116" s="11">
        <f t="shared" si="25"/>
        <v>6.4989999999999991E-18</v>
      </c>
      <c r="Z116" s="11">
        <f t="shared" si="26"/>
        <v>6.9699999999999992E-4</v>
      </c>
      <c r="AA116" s="16">
        <f t="shared" si="27"/>
        <v>0</v>
      </c>
      <c r="AB116" s="9">
        <f t="shared" si="17"/>
        <v>0.177703</v>
      </c>
      <c r="AC116" s="9">
        <f t="shared" si="18"/>
        <v>1</v>
      </c>
      <c r="AD116" s="15">
        <f t="shared" si="19"/>
        <v>0</v>
      </c>
      <c r="AE116" s="3">
        <f t="shared" si="28"/>
        <v>782.47959999999966</v>
      </c>
      <c r="AF116" s="2">
        <f t="shared" si="29"/>
        <v>0.25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4.4178240740740747E-2</v>
      </c>
      <c r="C117" s="15">
        <f>Raw!C117</f>
        <v>60.6</v>
      </c>
      <c r="D117" s="15">
        <f>IF(C117&gt;0.5,Raw!D117*D$11,-999)</f>
        <v>0</v>
      </c>
      <c r="E117" s="9">
        <f>IF(Raw!$G117&gt;$C$8,IF(Raw!$Q117&gt;$C$8,IF(Raw!$N117&gt;$C$9,IF(Raw!$N117&lt;$A$9,IF(Raw!$X117&gt;$C$9,IF(Raw!$X117&lt;$A$9,Raw!H117,-999),-999),-999),-999),-999),-999)</f>
        <v>0.16608100000000001</v>
      </c>
      <c r="F117" s="9">
        <f>IF(Raw!$G117&gt;$C$8,IF(Raw!$Q117&gt;$C$8,IF(Raw!$N117&gt;$C$9,IF(Raw!$N117&lt;$A$9,IF(Raw!$X117&gt;$C$9,IF(Raw!$X117&lt;$A$9,Raw!I117,-999),-999),-999),-999),-999),-999)</f>
        <v>0.26156800000000002</v>
      </c>
      <c r="G117" s="9">
        <f>Raw!G117</f>
        <v>0.97394899999999995</v>
      </c>
      <c r="H117" s="9">
        <f>IF(Raw!$G117&gt;$C$8,IF(Raw!$Q117&gt;$C$8,IF(Raw!$N117&gt;$C$9,IF(Raw!$N117&lt;$A$9,IF(Raw!$X117&gt;$C$9,IF(Raw!$X117&lt;$A$9,Raw!L117,-999),-999),-999),-999),-999),-999)</f>
        <v>635.29999999999995</v>
      </c>
      <c r="I117" s="9">
        <f>IF(Raw!$G117&gt;$C$8,IF(Raw!$Q117&gt;$C$8,IF(Raw!$N117&gt;$C$9,IF(Raw!$N117&lt;$A$9,IF(Raw!$X117&gt;$C$9,IF(Raw!$X117&lt;$A$9,Raw!M117,-999),-999),-999),-999),-999),-999)</f>
        <v>0.14163899999999999</v>
      </c>
      <c r="J117" s="9">
        <f>IF(Raw!$G117&gt;$C$8,IF(Raw!$Q117&gt;$C$8,IF(Raw!$N117&gt;$C$9,IF(Raw!$N117&lt;$A$9,IF(Raw!$X117&gt;$C$9,IF(Raw!$X117&lt;$A$9,Raw!N117,-999),-999),-999),-999),-999),-999)</f>
        <v>480</v>
      </c>
      <c r="K117" s="9">
        <f>IF(Raw!$G117&gt;$C$8,IF(Raw!$Q117&gt;$C$8,IF(Raw!$N117&gt;$C$9,IF(Raw!$N117&lt;$A$9,IF(Raw!$X117&gt;$C$9,IF(Raw!$X117&lt;$A$9,Raw!R117,-999),-999),-999),-999),-999),-999)</f>
        <v>0.174816</v>
      </c>
      <c r="L117" s="9">
        <f>IF(Raw!$G117&gt;$C$8,IF(Raw!$Q117&gt;$C$8,IF(Raw!$N117&gt;$C$9,IF(Raw!$N117&lt;$A$9,IF(Raw!$X117&gt;$C$9,IF(Raw!$X117&lt;$A$9,Raw!S117,-999),-999),-999),-999),-999),-999)</f>
        <v>0.279978</v>
      </c>
      <c r="M117" s="9">
        <f>Raw!Q117</f>
        <v>0.96522799999999997</v>
      </c>
      <c r="N117" s="9">
        <f>IF(Raw!$G117&gt;$C$8,IF(Raw!$Q117&gt;$C$8,IF(Raw!$N117&gt;$C$9,IF(Raw!$N117&lt;$A$9,IF(Raw!$X117&gt;$C$9,IF(Raw!$X117&lt;$A$9,Raw!V117,-999),-999),-999),-999),-999),-999)</f>
        <v>597.1</v>
      </c>
      <c r="O117" s="9">
        <f>IF(Raw!$G117&gt;$C$8,IF(Raw!$Q117&gt;$C$8,IF(Raw!$N117&gt;$C$9,IF(Raw!$N117&lt;$A$9,IF(Raw!$X117&gt;$C$9,IF(Raw!$X117&lt;$A$9,Raw!W117,-999),-999),-999),-999),-999),-999)</f>
        <v>0.187776</v>
      </c>
      <c r="P117" s="9">
        <f>IF(Raw!$G117&gt;$C$8,IF(Raw!$Q117&gt;$C$8,IF(Raw!$N117&gt;$C$9,IF(Raw!$N117&lt;$A$9,IF(Raw!$X117&gt;$C$9,IF(Raw!$X117&lt;$A$9,Raw!X117,-999),-999),-999),-999),-999),-999)</f>
        <v>573</v>
      </c>
      <c r="R117" s="9">
        <f t="shared" si="20"/>
        <v>9.5487000000000016E-2</v>
      </c>
      <c r="S117" s="9">
        <f t="shared" si="21"/>
        <v>0.36505612307315882</v>
      </c>
      <c r="T117" s="9">
        <f t="shared" si="22"/>
        <v>0.10516200000000001</v>
      </c>
      <c r="U117" s="9">
        <f t="shared" si="23"/>
        <v>0.37560808349227442</v>
      </c>
      <c r="V117" s="15">
        <f t="shared" si="16"/>
        <v>0.11605088099999999</v>
      </c>
      <c r="X117" s="11">
        <f t="shared" si="24"/>
        <v>0</v>
      </c>
      <c r="Y117" s="11">
        <f t="shared" si="25"/>
        <v>6.3529999999999992E-18</v>
      </c>
      <c r="Z117" s="11">
        <f t="shared" si="26"/>
        <v>4.7999999999999996E-4</v>
      </c>
      <c r="AA117" s="16">
        <f t="shared" si="27"/>
        <v>0</v>
      </c>
      <c r="AB117" s="9">
        <f t="shared" si="17"/>
        <v>0.174816</v>
      </c>
      <c r="AC117" s="9">
        <f t="shared" si="18"/>
        <v>1</v>
      </c>
      <c r="AD117" s="15">
        <f t="shared" si="19"/>
        <v>0</v>
      </c>
      <c r="AE117" s="3">
        <f t="shared" si="28"/>
        <v>764.90119999999968</v>
      </c>
      <c r="AF117" s="2">
        <f t="shared" si="29"/>
        <v>0.25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105</v>
      </c>
      <c r="B118" s="14">
        <f>Raw!B118</f>
        <v>4.4236111111111115E-2</v>
      </c>
      <c r="C118" s="15">
        <f>Raw!C118</f>
        <v>61.2</v>
      </c>
      <c r="D118" s="15">
        <f>IF(C118&gt;0.5,Raw!D118*D$11,-999)</f>
        <v>0</v>
      </c>
      <c r="E118" s="9">
        <f>IF(Raw!$G118&gt;$C$8,IF(Raw!$Q118&gt;$C$8,IF(Raw!$N118&gt;$C$9,IF(Raw!$N118&lt;$A$9,IF(Raw!$X118&gt;$C$9,IF(Raw!$X118&lt;$A$9,Raw!H118,-999),-999),-999),-999),-999),-999)</f>
        <v>0.15725600000000001</v>
      </c>
      <c r="F118" s="9">
        <f>IF(Raw!$G118&gt;$C$8,IF(Raw!$Q118&gt;$C$8,IF(Raw!$N118&gt;$C$9,IF(Raw!$N118&lt;$A$9,IF(Raw!$X118&gt;$C$9,IF(Raw!$X118&lt;$A$9,Raw!I118,-999),-999),-999),-999),-999),-999)</f>
        <v>0.25592700000000002</v>
      </c>
      <c r="G118" s="9">
        <f>Raw!G118</f>
        <v>0.977823</v>
      </c>
      <c r="H118" s="9">
        <f>IF(Raw!$G118&gt;$C$8,IF(Raw!$Q118&gt;$C$8,IF(Raw!$N118&gt;$C$9,IF(Raw!$N118&lt;$A$9,IF(Raw!$X118&gt;$C$9,IF(Raw!$X118&lt;$A$9,Raw!L118,-999),-999),-999),-999),-999),-999)</f>
        <v>694</v>
      </c>
      <c r="I118" s="9">
        <f>IF(Raw!$G118&gt;$C$8,IF(Raw!$Q118&gt;$C$8,IF(Raw!$N118&gt;$C$9,IF(Raw!$N118&lt;$A$9,IF(Raw!$X118&gt;$C$9,IF(Raw!$X118&lt;$A$9,Raw!M118,-999),-999),-999),-999),-999),-999)</f>
        <v>0.17715</v>
      </c>
      <c r="J118" s="9">
        <f>IF(Raw!$G118&gt;$C$8,IF(Raw!$Q118&gt;$C$8,IF(Raw!$N118&gt;$C$9,IF(Raw!$N118&lt;$A$9,IF(Raw!$X118&gt;$C$9,IF(Raw!$X118&lt;$A$9,Raw!N118,-999),-999),-999),-999),-999),-999)</f>
        <v>555</v>
      </c>
      <c r="K118" s="9">
        <f>IF(Raw!$G118&gt;$C$8,IF(Raw!$Q118&gt;$C$8,IF(Raw!$N118&gt;$C$9,IF(Raw!$N118&lt;$A$9,IF(Raw!$X118&gt;$C$9,IF(Raw!$X118&lt;$A$9,Raw!R118,-999),-999),-999),-999),-999),-999)</f>
        <v>0.15801999999999999</v>
      </c>
      <c r="L118" s="9">
        <f>IF(Raw!$G118&gt;$C$8,IF(Raw!$Q118&gt;$C$8,IF(Raw!$N118&gt;$C$9,IF(Raw!$N118&lt;$A$9,IF(Raw!$X118&gt;$C$9,IF(Raw!$X118&lt;$A$9,Raw!S118,-999),-999),-999),-999),-999),-999)</f>
        <v>0.25792300000000001</v>
      </c>
      <c r="M118" s="9">
        <f>Raw!Q118</f>
        <v>0.96085799999999999</v>
      </c>
      <c r="N118" s="9">
        <f>IF(Raw!$G118&gt;$C$8,IF(Raw!$Q118&gt;$C$8,IF(Raw!$N118&gt;$C$9,IF(Raw!$N118&lt;$A$9,IF(Raw!$X118&gt;$C$9,IF(Raw!$X118&lt;$A$9,Raw!V118,-999),-999),-999),-999),-999),-999)</f>
        <v>623.1</v>
      </c>
      <c r="O118" s="9">
        <f>IF(Raw!$G118&gt;$C$8,IF(Raw!$Q118&gt;$C$8,IF(Raw!$N118&gt;$C$9,IF(Raw!$N118&lt;$A$9,IF(Raw!$X118&gt;$C$9,IF(Raw!$X118&lt;$A$9,Raw!W118,-999),-999),-999),-999),-999),-999)</f>
        <v>4.0578999999999997E-2</v>
      </c>
      <c r="P118" s="9">
        <f>IF(Raw!$G118&gt;$C$8,IF(Raw!$Q118&gt;$C$8,IF(Raw!$N118&gt;$C$9,IF(Raw!$N118&lt;$A$9,IF(Raw!$X118&gt;$C$9,IF(Raw!$X118&lt;$A$9,Raw!X118,-999),-999),-999),-999),-999),-999)</f>
        <v>571</v>
      </c>
      <c r="R118" s="9">
        <f t="shared" si="20"/>
        <v>9.8671000000000009E-2</v>
      </c>
      <c r="S118" s="9">
        <f t="shared" si="21"/>
        <v>0.38554353389833823</v>
      </c>
      <c r="T118" s="9">
        <f t="shared" si="22"/>
        <v>9.990300000000002E-2</v>
      </c>
      <c r="U118" s="9">
        <f t="shared" si="23"/>
        <v>0.38733653067000623</v>
      </c>
      <c r="V118" s="15">
        <f t="shared" si="16"/>
        <v>0.1069090835</v>
      </c>
      <c r="X118" s="11">
        <f t="shared" si="24"/>
        <v>0</v>
      </c>
      <c r="Y118" s="11">
        <f t="shared" si="25"/>
        <v>6.94E-18</v>
      </c>
      <c r="Z118" s="11">
        <f t="shared" si="26"/>
        <v>5.5499999999999994E-4</v>
      </c>
      <c r="AA118" s="16">
        <f t="shared" si="27"/>
        <v>0</v>
      </c>
      <c r="AB118" s="9">
        <f t="shared" si="17"/>
        <v>0.15801999999999999</v>
      </c>
      <c r="AC118" s="9">
        <f t="shared" si="18"/>
        <v>1</v>
      </c>
      <c r="AD118" s="15">
        <f t="shared" si="19"/>
        <v>0</v>
      </c>
      <c r="AE118" s="3">
        <f t="shared" si="28"/>
        <v>835.57599999999979</v>
      </c>
      <c r="AF118" s="2">
        <f t="shared" si="29"/>
        <v>0.25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106</v>
      </c>
      <c r="B119" s="14">
        <f>Raw!B119</f>
        <v>4.4293981481481483E-2</v>
      </c>
      <c r="C119" s="15">
        <f>Raw!C119</f>
        <v>62.8</v>
      </c>
      <c r="D119" s="15">
        <f>IF(C119&gt;0.5,Raw!D119*D$11,-999)</f>
        <v>0</v>
      </c>
      <c r="E119" s="9">
        <f>IF(Raw!$G119&gt;$C$8,IF(Raw!$Q119&gt;$C$8,IF(Raw!$N119&gt;$C$9,IF(Raw!$N119&lt;$A$9,IF(Raw!$X119&gt;$C$9,IF(Raw!$X119&lt;$A$9,Raw!H119,-999),-999),-999),-999),-999),-999)</f>
        <v>0.15659699999999999</v>
      </c>
      <c r="F119" s="9">
        <f>IF(Raw!$G119&gt;$C$8,IF(Raw!$Q119&gt;$C$8,IF(Raw!$N119&gt;$C$9,IF(Raw!$N119&lt;$A$9,IF(Raw!$X119&gt;$C$9,IF(Raw!$X119&lt;$A$9,Raw!I119,-999),-999),-999),-999),-999),-999)</f>
        <v>0.24757699999999999</v>
      </c>
      <c r="G119" s="9">
        <f>Raw!G119</f>
        <v>0.96995399999999998</v>
      </c>
      <c r="H119" s="9">
        <f>IF(Raw!$G119&gt;$C$8,IF(Raw!$Q119&gt;$C$8,IF(Raw!$N119&gt;$C$9,IF(Raw!$N119&lt;$A$9,IF(Raw!$X119&gt;$C$9,IF(Raw!$X119&lt;$A$9,Raw!L119,-999),-999),-999),-999),-999),-999)</f>
        <v>676.4</v>
      </c>
      <c r="I119" s="9">
        <f>IF(Raw!$G119&gt;$C$8,IF(Raw!$Q119&gt;$C$8,IF(Raw!$N119&gt;$C$9,IF(Raw!$N119&lt;$A$9,IF(Raw!$X119&gt;$C$9,IF(Raw!$X119&lt;$A$9,Raw!M119,-999),-999),-999),-999),-999),-999)</f>
        <v>0.112914</v>
      </c>
      <c r="J119" s="9">
        <f>IF(Raw!$G119&gt;$C$8,IF(Raw!$Q119&gt;$C$8,IF(Raw!$N119&gt;$C$9,IF(Raw!$N119&lt;$A$9,IF(Raw!$X119&gt;$C$9,IF(Raw!$X119&lt;$A$9,Raw!N119,-999),-999),-999),-999),-999),-999)</f>
        <v>821</v>
      </c>
      <c r="K119" s="9">
        <f>IF(Raw!$G119&gt;$C$8,IF(Raw!$Q119&gt;$C$8,IF(Raw!$N119&gt;$C$9,IF(Raw!$N119&lt;$A$9,IF(Raw!$X119&gt;$C$9,IF(Raw!$X119&lt;$A$9,Raw!R119,-999),-999),-999),-999),-999),-999)</f>
        <v>0.15107899999999999</v>
      </c>
      <c r="L119" s="9">
        <f>IF(Raw!$G119&gt;$C$8,IF(Raw!$Q119&gt;$C$8,IF(Raw!$N119&gt;$C$9,IF(Raw!$N119&lt;$A$9,IF(Raw!$X119&gt;$C$9,IF(Raw!$X119&lt;$A$9,Raw!S119,-999),-999),-999),-999),-999),-999)</f>
        <v>0.24530099999999999</v>
      </c>
      <c r="M119" s="9">
        <f>Raw!Q119</f>
        <v>0.95019900000000002</v>
      </c>
      <c r="N119" s="9">
        <f>IF(Raw!$G119&gt;$C$8,IF(Raw!$Q119&gt;$C$8,IF(Raw!$N119&gt;$C$9,IF(Raw!$N119&lt;$A$9,IF(Raw!$X119&gt;$C$9,IF(Raw!$X119&lt;$A$9,Raw!V119,-999),-999),-999),-999),-999),-999)</f>
        <v>647.79999999999995</v>
      </c>
      <c r="O119" s="9">
        <f>IF(Raw!$G119&gt;$C$8,IF(Raw!$Q119&gt;$C$8,IF(Raw!$N119&gt;$C$9,IF(Raw!$N119&lt;$A$9,IF(Raw!$X119&gt;$C$9,IF(Raw!$X119&lt;$A$9,Raw!W119,-999),-999),-999),-999),-999),-999)</f>
        <v>0.105189</v>
      </c>
      <c r="P119" s="9">
        <f>IF(Raw!$G119&gt;$C$8,IF(Raw!$Q119&gt;$C$8,IF(Raw!$N119&gt;$C$9,IF(Raw!$N119&lt;$A$9,IF(Raw!$X119&gt;$C$9,IF(Raw!$X119&lt;$A$9,Raw!X119,-999),-999),-999),-999),-999),-999)</f>
        <v>514</v>
      </c>
      <c r="R119" s="9">
        <f t="shared" si="20"/>
        <v>9.0980000000000005E-2</v>
      </c>
      <c r="S119" s="9">
        <f t="shared" si="21"/>
        <v>0.3674816319771223</v>
      </c>
      <c r="T119" s="9">
        <f t="shared" si="22"/>
        <v>9.4222E-2</v>
      </c>
      <c r="U119" s="9">
        <f t="shared" si="23"/>
        <v>0.3841076881056335</v>
      </c>
      <c r="V119" s="15">
        <f t="shared" si="16"/>
        <v>0.10167726449999999</v>
      </c>
      <c r="X119" s="11">
        <f t="shared" si="24"/>
        <v>0</v>
      </c>
      <c r="Y119" s="11">
        <f t="shared" si="25"/>
        <v>6.7639999999999996E-18</v>
      </c>
      <c r="Z119" s="11">
        <f t="shared" si="26"/>
        <v>8.2100000000000001E-4</v>
      </c>
      <c r="AA119" s="16">
        <f t="shared" si="27"/>
        <v>0</v>
      </c>
      <c r="AB119" s="9">
        <f t="shared" si="17"/>
        <v>0.15107899999999999</v>
      </c>
      <c r="AC119" s="9">
        <f t="shared" si="18"/>
        <v>1</v>
      </c>
      <c r="AD119" s="15">
        <f t="shared" si="19"/>
        <v>0</v>
      </c>
      <c r="AE119" s="3">
        <f t="shared" si="28"/>
        <v>814.38559999999973</v>
      </c>
      <c r="AF119" s="2">
        <f t="shared" si="29"/>
        <v>0.25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107</v>
      </c>
      <c r="B120" s="14">
        <f>Raw!B120</f>
        <v>4.4351851851851858E-2</v>
      </c>
      <c r="C120" s="15">
        <f>Raw!C120</f>
        <v>63.4</v>
      </c>
      <c r="D120" s="15">
        <f>IF(C120&gt;0.5,Raw!D120*D$11,-999)</f>
        <v>0</v>
      </c>
      <c r="E120" s="9">
        <f>IF(Raw!$G120&gt;$C$8,IF(Raw!$Q120&gt;$C$8,IF(Raw!$N120&gt;$C$9,IF(Raw!$N120&lt;$A$9,IF(Raw!$X120&gt;$C$9,IF(Raw!$X120&lt;$A$9,Raw!H120,-999),-999),-999),-999),-999),-999)</f>
        <v>0.15565699999999999</v>
      </c>
      <c r="F120" s="9">
        <f>IF(Raw!$G120&gt;$C$8,IF(Raw!$Q120&gt;$C$8,IF(Raw!$N120&gt;$C$9,IF(Raw!$N120&lt;$A$9,IF(Raw!$X120&gt;$C$9,IF(Raw!$X120&lt;$A$9,Raw!I120,-999),-999),-999),-999),-999),-999)</f>
        <v>0.253884</v>
      </c>
      <c r="G120" s="9">
        <f>Raw!G120</f>
        <v>0.980074</v>
      </c>
      <c r="H120" s="9">
        <f>IF(Raw!$G120&gt;$C$8,IF(Raw!$Q120&gt;$C$8,IF(Raw!$N120&gt;$C$9,IF(Raw!$N120&lt;$A$9,IF(Raw!$X120&gt;$C$9,IF(Raw!$X120&lt;$A$9,Raw!L120,-999),-999),-999),-999),-999),-999)</f>
        <v>651.1</v>
      </c>
      <c r="I120" s="9">
        <f>IF(Raw!$G120&gt;$C$8,IF(Raw!$Q120&gt;$C$8,IF(Raw!$N120&gt;$C$9,IF(Raw!$N120&lt;$A$9,IF(Raw!$X120&gt;$C$9,IF(Raw!$X120&lt;$A$9,Raw!M120,-999),-999),-999),-999),-999),-999)</f>
        <v>0.18549399999999999</v>
      </c>
      <c r="J120" s="9">
        <f>IF(Raw!$G120&gt;$C$8,IF(Raw!$Q120&gt;$C$8,IF(Raw!$N120&gt;$C$9,IF(Raw!$N120&lt;$A$9,IF(Raw!$X120&gt;$C$9,IF(Raw!$X120&lt;$A$9,Raw!N120,-999),-999),-999),-999),-999),-999)</f>
        <v>918</v>
      </c>
      <c r="K120" s="9">
        <f>IF(Raw!$G120&gt;$C$8,IF(Raw!$Q120&gt;$C$8,IF(Raw!$N120&gt;$C$9,IF(Raw!$N120&lt;$A$9,IF(Raw!$X120&gt;$C$9,IF(Raw!$X120&lt;$A$9,Raw!R120,-999),-999),-999),-999),-999),-999)</f>
        <v>0.15104699999999999</v>
      </c>
      <c r="L120" s="9">
        <f>IF(Raw!$G120&gt;$C$8,IF(Raw!$Q120&gt;$C$8,IF(Raw!$N120&gt;$C$9,IF(Raw!$N120&lt;$A$9,IF(Raw!$X120&gt;$C$9,IF(Raw!$X120&lt;$A$9,Raw!S120,-999),-999),-999),-999),-999),-999)</f>
        <v>0.25221900000000003</v>
      </c>
      <c r="M120" s="9">
        <f>Raw!Q120</f>
        <v>0.96631900000000004</v>
      </c>
      <c r="N120" s="9">
        <f>IF(Raw!$G120&gt;$C$8,IF(Raw!$Q120&gt;$C$8,IF(Raw!$N120&gt;$C$9,IF(Raw!$N120&lt;$A$9,IF(Raw!$X120&gt;$C$9,IF(Raw!$X120&lt;$A$9,Raw!V120,-999),-999),-999),-999),-999),-999)</f>
        <v>657.3</v>
      </c>
      <c r="O120" s="9">
        <f>IF(Raw!$G120&gt;$C$8,IF(Raw!$Q120&gt;$C$8,IF(Raw!$N120&gt;$C$9,IF(Raw!$N120&lt;$A$9,IF(Raw!$X120&gt;$C$9,IF(Raw!$X120&lt;$A$9,Raw!W120,-999),-999),-999),-999),-999),-999)</f>
        <v>2.9529E-2</v>
      </c>
      <c r="P120" s="9">
        <f>IF(Raw!$G120&gt;$C$8,IF(Raw!$Q120&gt;$C$8,IF(Raw!$N120&gt;$C$9,IF(Raw!$N120&lt;$A$9,IF(Raw!$X120&gt;$C$9,IF(Raw!$X120&lt;$A$9,Raw!X120,-999),-999),-999),-999),-999),-999)</f>
        <v>609</v>
      </c>
      <c r="R120" s="9">
        <f t="shared" si="20"/>
        <v>9.8227000000000009E-2</v>
      </c>
      <c r="S120" s="9">
        <f t="shared" si="21"/>
        <v>0.38689716563469934</v>
      </c>
      <c r="T120" s="9">
        <f t="shared" si="22"/>
        <v>0.10117200000000004</v>
      </c>
      <c r="U120" s="9">
        <f t="shared" si="23"/>
        <v>0.40112759149786509</v>
      </c>
      <c r="V120" s="15">
        <f t="shared" si="16"/>
        <v>0.10454477550000001</v>
      </c>
      <c r="X120" s="11">
        <f t="shared" si="24"/>
        <v>0</v>
      </c>
      <c r="Y120" s="11">
        <f t="shared" si="25"/>
        <v>6.5110000000000003E-18</v>
      </c>
      <c r="Z120" s="11">
        <f t="shared" si="26"/>
        <v>9.1799999999999998E-4</v>
      </c>
      <c r="AA120" s="16">
        <f t="shared" si="27"/>
        <v>0</v>
      </c>
      <c r="AB120" s="9">
        <f t="shared" si="17"/>
        <v>0.15104699999999999</v>
      </c>
      <c r="AC120" s="9">
        <f t="shared" si="18"/>
        <v>1</v>
      </c>
      <c r="AD120" s="15">
        <f t="shared" si="19"/>
        <v>0</v>
      </c>
      <c r="AE120" s="3">
        <f t="shared" si="28"/>
        <v>783.92439999999976</v>
      </c>
      <c r="AF120" s="2">
        <f t="shared" si="29"/>
        <v>0.25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4.4398148148148152E-2</v>
      </c>
      <c r="C121" s="15">
        <f>Raw!C121</f>
        <v>65</v>
      </c>
      <c r="D121" s="15">
        <f>IF(C121&gt;0.5,Raw!D121*D$11,-999)</f>
        <v>0</v>
      </c>
      <c r="E121" s="9">
        <f>IF(Raw!$G121&gt;$C$8,IF(Raw!$Q121&gt;$C$8,IF(Raw!$N121&gt;$C$9,IF(Raw!$N121&lt;$A$9,IF(Raw!$X121&gt;$C$9,IF(Raw!$X121&lt;$A$9,Raw!H121,-999),-999),-999),-999),-999),-999)</f>
        <v>0.150781</v>
      </c>
      <c r="F121" s="9">
        <f>IF(Raw!$G121&gt;$C$8,IF(Raw!$Q121&gt;$C$8,IF(Raw!$N121&gt;$C$9,IF(Raw!$N121&lt;$A$9,IF(Raw!$X121&gt;$C$9,IF(Raw!$X121&lt;$A$9,Raw!I121,-999),-999),-999),-999),-999),-999)</f>
        <v>0.23719899999999999</v>
      </c>
      <c r="G121" s="9">
        <f>Raw!G121</f>
        <v>0.97644600000000004</v>
      </c>
      <c r="H121" s="9">
        <f>IF(Raw!$G121&gt;$C$8,IF(Raw!$Q121&gt;$C$8,IF(Raw!$N121&gt;$C$9,IF(Raw!$N121&lt;$A$9,IF(Raw!$X121&gt;$C$9,IF(Raw!$X121&lt;$A$9,Raw!L121,-999),-999),-999),-999),-999),-999)</f>
        <v>660</v>
      </c>
      <c r="I121" s="9">
        <f>IF(Raw!$G121&gt;$C$8,IF(Raw!$Q121&gt;$C$8,IF(Raw!$N121&gt;$C$9,IF(Raw!$N121&lt;$A$9,IF(Raw!$X121&gt;$C$9,IF(Raw!$X121&lt;$A$9,Raw!M121,-999),-999),-999),-999),-999),-999)</f>
        <v>0.275314</v>
      </c>
      <c r="J121" s="9">
        <f>IF(Raw!$G121&gt;$C$8,IF(Raw!$Q121&gt;$C$8,IF(Raw!$N121&gt;$C$9,IF(Raw!$N121&lt;$A$9,IF(Raw!$X121&gt;$C$9,IF(Raw!$X121&lt;$A$9,Raw!N121,-999),-999),-999),-999),-999),-999)</f>
        <v>523</v>
      </c>
      <c r="K121" s="9">
        <f>IF(Raw!$G121&gt;$C$8,IF(Raw!$Q121&gt;$C$8,IF(Raw!$N121&gt;$C$9,IF(Raw!$N121&lt;$A$9,IF(Raw!$X121&gt;$C$9,IF(Raw!$X121&lt;$A$9,Raw!R121,-999),-999),-999),-999),-999),-999)</f>
        <v>0.14576600000000001</v>
      </c>
      <c r="L121" s="9">
        <f>IF(Raw!$G121&gt;$C$8,IF(Raw!$Q121&gt;$C$8,IF(Raw!$N121&gt;$C$9,IF(Raw!$N121&lt;$A$9,IF(Raw!$X121&gt;$C$9,IF(Raw!$X121&lt;$A$9,Raw!S121,-999),-999),-999),-999),-999),-999)</f>
        <v>0.24279999999999999</v>
      </c>
      <c r="M121" s="9">
        <f>Raw!Q121</f>
        <v>0.96520099999999998</v>
      </c>
      <c r="N121" s="9">
        <f>IF(Raw!$G121&gt;$C$8,IF(Raw!$Q121&gt;$C$8,IF(Raw!$N121&gt;$C$9,IF(Raw!$N121&lt;$A$9,IF(Raw!$X121&gt;$C$9,IF(Raw!$X121&lt;$A$9,Raw!V121,-999),-999),-999),-999),-999),-999)</f>
        <v>681.7</v>
      </c>
      <c r="O121" s="9">
        <f>IF(Raw!$G121&gt;$C$8,IF(Raw!$Q121&gt;$C$8,IF(Raw!$N121&gt;$C$9,IF(Raw!$N121&lt;$A$9,IF(Raw!$X121&gt;$C$9,IF(Raw!$X121&lt;$A$9,Raw!W121,-999),-999),-999),-999),-999),-999)</f>
        <v>0.25125900000000001</v>
      </c>
      <c r="P121" s="9">
        <f>IF(Raw!$G121&gt;$C$8,IF(Raw!$Q121&gt;$C$8,IF(Raw!$N121&gt;$C$9,IF(Raw!$N121&lt;$A$9,IF(Raw!$X121&gt;$C$9,IF(Raw!$X121&lt;$A$9,Raw!X121,-999),-999),-999),-999),-999),-999)</f>
        <v>507</v>
      </c>
      <c r="R121" s="9">
        <f t="shared" si="20"/>
        <v>8.6417999999999995E-2</v>
      </c>
      <c r="S121" s="9">
        <f t="shared" si="21"/>
        <v>0.36432699969224153</v>
      </c>
      <c r="T121" s="9">
        <f t="shared" si="22"/>
        <v>9.7033999999999981E-2</v>
      </c>
      <c r="U121" s="9">
        <f t="shared" si="23"/>
        <v>0.39964579901153208</v>
      </c>
      <c r="V121" s="15">
        <f t="shared" si="16"/>
        <v>0.1006406</v>
      </c>
      <c r="X121" s="11">
        <f t="shared" si="24"/>
        <v>0</v>
      </c>
      <c r="Y121" s="11">
        <f t="shared" si="25"/>
        <v>6.5999999999999995E-18</v>
      </c>
      <c r="Z121" s="11">
        <f t="shared" si="26"/>
        <v>5.2300000000000003E-4</v>
      </c>
      <c r="AA121" s="16">
        <f t="shared" si="27"/>
        <v>0</v>
      </c>
      <c r="AB121" s="9">
        <f t="shared" si="17"/>
        <v>0.14576600000000001</v>
      </c>
      <c r="AC121" s="9">
        <f t="shared" si="18"/>
        <v>1</v>
      </c>
      <c r="AD121" s="15">
        <f t="shared" si="19"/>
        <v>0</v>
      </c>
      <c r="AE121" s="3">
        <f t="shared" si="28"/>
        <v>794.63999999999976</v>
      </c>
      <c r="AF121" s="2">
        <f t="shared" si="29"/>
        <v>0.25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4.445601851851852E-2</v>
      </c>
      <c r="C122" s="15">
        <f>Raw!C122</f>
        <v>64.8</v>
      </c>
      <c r="D122" s="15">
        <f>IF(C122&gt;0.5,Raw!D122*D$11,-999)</f>
        <v>0</v>
      </c>
      <c r="E122" s="9">
        <f>IF(Raw!$G122&gt;$C$8,IF(Raw!$Q122&gt;$C$8,IF(Raw!$N122&gt;$C$9,IF(Raw!$N122&lt;$A$9,IF(Raw!$X122&gt;$C$9,IF(Raw!$X122&lt;$A$9,Raw!H122,-999),-999),-999),-999),-999),-999)</f>
        <v>0.14989</v>
      </c>
      <c r="F122" s="9">
        <f>IF(Raw!$G122&gt;$C$8,IF(Raw!$Q122&gt;$C$8,IF(Raw!$N122&gt;$C$9,IF(Raw!$N122&lt;$A$9,IF(Raw!$X122&gt;$C$9,IF(Raw!$X122&lt;$A$9,Raw!I122,-999),-999),-999),-999),-999),-999)</f>
        <v>0.24434400000000001</v>
      </c>
      <c r="G122" s="9">
        <f>Raw!G122</f>
        <v>0.97068600000000005</v>
      </c>
      <c r="H122" s="9">
        <f>IF(Raw!$G122&gt;$C$8,IF(Raw!$Q122&gt;$C$8,IF(Raw!$N122&gt;$C$9,IF(Raw!$N122&lt;$A$9,IF(Raw!$X122&gt;$C$9,IF(Raw!$X122&lt;$A$9,Raw!L122,-999),-999),-999),-999),-999),-999)</f>
        <v>601.79999999999995</v>
      </c>
      <c r="I122" s="9">
        <f>IF(Raw!$G122&gt;$C$8,IF(Raw!$Q122&gt;$C$8,IF(Raw!$N122&gt;$C$9,IF(Raw!$N122&lt;$A$9,IF(Raw!$X122&gt;$C$9,IF(Raw!$X122&lt;$A$9,Raw!M122,-999),-999),-999),-999),-999),-999)</f>
        <v>8.7060000000000002E-3</v>
      </c>
      <c r="J122" s="9">
        <f>IF(Raw!$G122&gt;$C$8,IF(Raw!$Q122&gt;$C$8,IF(Raw!$N122&gt;$C$9,IF(Raw!$N122&lt;$A$9,IF(Raw!$X122&gt;$C$9,IF(Raw!$X122&lt;$A$9,Raw!N122,-999),-999),-999),-999),-999),-999)</f>
        <v>516</v>
      </c>
      <c r="K122" s="9">
        <f>IF(Raw!$G122&gt;$C$8,IF(Raw!$Q122&gt;$C$8,IF(Raw!$N122&gt;$C$9,IF(Raw!$N122&lt;$A$9,IF(Raw!$X122&gt;$C$9,IF(Raw!$X122&lt;$A$9,Raw!R122,-999),-999),-999),-999),-999),-999)</f>
        <v>0.152975</v>
      </c>
      <c r="L122" s="9">
        <f>IF(Raw!$G122&gt;$C$8,IF(Raw!$Q122&gt;$C$8,IF(Raw!$N122&gt;$C$9,IF(Raw!$N122&lt;$A$9,IF(Raw!$X122&gt;$C$9,IF(Raw!$X122&lt;$A$9,Raw!S122,-999),-999),-999),-999),-999),-999)</f>
        <v>0.24185599999999999</v>
      </c>
      <c r="M122" s="9">
        <f>Raw!Q122</f>
        <v>0.97956399999999999</v>
      </c>
      <c r="N122" s="9">
        <f>IF(Raw!$G122&gt;$C$8,IF(Raw!$Q122&gt;$C$8,IF(Raw!$N122&gt;$C$9,IF(Raw!$N122&lt;$A$9,IF(Raw!$X122&gt;$C$9,IF(Raw!$X122&lt;$A$9,Raw!V122,-999),-999),-999),-999),-999),-999)</f>
        <v>596.1</v>
      </c>
      <c r="O122" s="9">
        <f>IF(Raw!$G122&gt;$C$8,IF(Raw!$Q122&gt;$C$8,IF(Raw!$N122&gt;$C$9,IF(Raw!$N122&lt;$A$9,IF(Raw!$X122&gt;$C$9,IF(Raw!$X122&lt;$A$9,Raw!W122,-999),-999),-999),-999),-999),-999)</f>
        <v>0.34647600000000001</v>
      </c>
      <c r="P122" s="9">
        <f>IF(Raw!$G122&gt;$C$8,IF(Raw!$Q122&gt;$C$8,IF(Raw!$N122&gt;$C$9,IF(Raw!$N122&lt;$A$9,IF(Raw!$X122&gt;$C$9,IF(Raw!$X122&lt;$A$9,Raw!X122,-999),-999),-999),-999),-999),-999)</f>
        <v>699</v>
      </c>
      <c r="R122" s="9">
        <f t="shared" si="20"/>
        <v>9.445400000000001E-2</v>
      </c>
      <c r="S122" s="9">
        <f t="shared" si="21"/>
        <v>0.38656156893559901</v>
      </c>
      <c r="T122" s="9">
        <f t="shared" si="22"/>
        <v>8.8880999999999988E-2</v>
      </c>
      <c r="U122" s="9">
        <f t="shared" si="23"/>
        <v>0.3674955345329452</v>
      </c>
      <c r="V122" s="15">
        <f t="shared" si="16"/>
        <v>0.10024931199999999</v>
      </c>
      <c r="X122" s="11">
        <f t="shared" si="24"/>
        <v>0</v>
      </c>
      <c r="Y122" s="11">
        <f t="shared" si="25"/>
        <v>6.0179999999999991E-18</v>
      </c>
      <c r="Z122" s="11">
        <f t="shared" si="26"/>
        <v>5.1599999999999997E-4</v>
      </c>
      <c r="AA122" s="16">
        <f t="shared" si="27"/>
        <v>0</v>
      </c>
      <c r="AB122" s="9">
        <f t="shared" si="17"/>
        <v>0.152975</v>
      </c>
      <c r="AC122" s="9">
        <f t="shared" si="18"/>
        <v>1</v>
      </c>
      <c r="AD122" s="15">
        <f t="shared" si="19"/>
        <v>0</v>
      </c>
      <c r="AE122" s="3">
        <f t="shared" si="28"/>
        <v>724.56719999999973</v>
      </c>
      <c r="AF122" s="2">
        <f t="shared" si="29"/>
        <v>0.25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4.4513888888888888E-2</v>
      </c>
      <c r="C123" s="15">
        <f>Raw!C123</f>
        <v>67.2</v>
      </c>
      <c r="D123" s="15">
        <f>IF(C123&gt;0.5,Raw!D123*D$11,-999)</f>
        <v>0</v>
      </c>
      <c r="E123" s="9">
        <f>IF(Raw!$G123&gt;$C$8,IF(Raw!$Q123&gt;$C$8,IF(Raw!$N123&gt;$C$9,IF(Raw!$N123&lt;$A$9,IF(Raw!$X123&gt;$C$9,IF(Raw!$X123&lt;$A$9,Raw!H123,-999),-999),-999),-999),-999),-999)</f>
        <v>0.15106800000000001</v>
      </c>
      <c r="F123" s="9">
        <f>IF(Raw!$G123&gt;$C$8,IF(Raw!$Q123&gt;$C$8,IF(Raw!$N123&gt;$C$9,IF(Raw!$N123&lt;$A$9,IF(Raw!$X123&gt;$C$9,IF(Raw!$X123&lt;$A$9,Raw!I123,-999),-999),-999),-999),-999),-999)</f>
        <v>0.23848900000000001</v>
      </c>
      <c r="G123" s="9">
        <f>Raw!G123</f>
        <v>0.96701300000000001</v>
      </c>
      <c r="H123" s="9">
        <f>IF(Raw!$G123&gt;$C$8,IF(Raw!$Q123&gt;$C$8,IF(Raw!$N123&gt;$C$9,IF(Raw!$N123&lt;$A$9,IF(Raw!$X123&gt;$C$9,IF(Raw!$X123&lt;$A$9,Raw!L123,-999),-999),-999),-999),-999),-999)</f>
        <v>634.5</v>
      </c>
      <c r="I123" s="9">
        <f>IF(Raw!$G123&gt;$C$8,IF(Raw!$Q123&gt;$C$8,IF(Raw!$N123&gt;$C$9,IF(Raw!$N123&lt;$A$9,IF(Raw!$X123&gt;$C$9,IF(Raw!$X123&lt;$A$9,Raw!M123,-999),-999),-999),-999),-999),-999)</f>
        <v>3.4E-5</v>
      </c>
      <c r="J123" s="9">
        <f>IF(Raw!$G123&gt;$C$8,IF(Raw!$Q123&gt;$C$8,IF(Raw!$N123&gt;$C$9,IF(Raw!$N123&lt;$A$9,IF(Raw!$X123&gt;$C$9,IF(Raw!$X123&lt;$A$9,Raw!N123,-999),-999),-999),-999),-999),-999)</f>
        <v>778</v>
      </c>
      <c r="K123" s="9">
        <f>IF(Raw!$G123&gt;$C$8,IF(Raw!$Q123&gt;$C$8,IF(Raw!$N123&gt;$C$9,IF(Raw!$N123&lt;$A$9,IF(Raw!$X123&gt;$C$9,IF(Raw!$X123&lt;$A$9,Raw!R123,-999),-999),-999),-999),-999),-999)</f>
        <v>0.15077099999999999</v>
      </c>
      <c r="L123" s="9">
        <f>IF(Raw!$G123&gt;$C$8,IF(Raw!$Q123&gt;$C$8,IF(Raw!$N123&gt;$C$9,IF(Raw!$N123&lt;$A$9,IF(Raw!$X123&gt;$C$9,IF(Raw!$X123&lt;$A$9,Raw!S123,-999),-999),-999),-999),-999),-999)</f>
        <v>0.235956</v>
      </c>
      <c r="M123" s="9">
        <f>Raw!Q123</f>
        <v>0.96213700000000002</v>
      </c>
      <c r="N123" s="9">
        <f>IF(Raw!$G123&gt;$C$8,IF(Raw!$Q123&gt;$C$8,IF(Raw!$N123&gt;$C$9,IF(Raw!$N123&lt;$A$9,IF(Raw!$X123&gt;$C$9,IF(Raw!$X123&lt;$A$9,Raw!V123,-999),-999),-999),-999),-999),-999)</f>
        <v>616.9</v>
      </c>
      <c r="O123" s="9">
        <f>IF(Raw!$G123&gt;$C$8,IF(Raw!$Q123&gt;$C$8,IF(Raw!$N123&gt;$C$9,IF(Raw!$N123&lt;$A$9,IF(Raw!$X123&gt;$C$9,IF(Raw!$X123&lt;$A$9,Raw!W123,-999),-999),-999),-999),-999),-999)</f>
        <v>0.14163799999999999</v>
      </c>
      <c r="P123" s="9">
        <f>IF(Raw!$G123&gt;$C$8,IF(Raw!$Q123&gt;$C$8,IF(Raw!$N123&gt;$C$9,IF(Raw!$N123&lt;$A$9,IF(Raw!$X123&gt;$C$9,IF(Raw!$X123&lt;$A$9,Raw!X123,-999),-999),-999),-999),-999),-999)</f>
        <v>752</v>
      </c>
      <c r="R123" s="9">
        <f t="shared" si="20"/>
        <v>8.7420999999999999E-2</v>
      </c>
      <c r="S123" s="9">
        <f t="shared" si="21"/>
        <v>0.36656197979781036</v>
      </c>
      <c r="T123" s="9">
        <f t="shared" si="22"/>
        <v>8.5185000000000011E-2</v>
      </c>
      <c r="U123" s="9">
        <f t="shared" si="23"/>
        <v>0.36102069877434778</v>
      </c>
      <c r="V123" s="15">
        <f t="shared" si="16"/>
        <v>9.7803761999999989E-2</v>
      </c>
      <c r="X123" s="11">
        <f t="shared" si="24"/>
        <v>0</v>
      </c>
      <c r="Y123" s="11">
        <f t="shared" si="25"/>
        <v>6.3449999999999997E-18</v>
      </c>
      <c r="Z123" s="11">
        <f t="shared" si="26"/>
        <v>7.7799999999999994E-4</v>
      </c>
      <c r="AA123" s="16">
        <f t="shared" si="27"/>
        <v>0</v>
      </c>
      <c r="AB123" s="9">
        <f t="shared" si="17"/>
        <v>0.15077099999999999</v>
      </c>
      <c r="AC123" s="9">
        <f t="shared" si="18"/>
        <v>1</v>
      </c>
      <c r="AD123" s="15">
        <f t="shared" si="19"/>
        <v>0</v>
      </c>
      <c r="AE123" s="3">
        <f t="shared" si="28"/>
        <v>763.93799999999976</v>
      </c>
      <c r="AF123" s="2">
        <f t="shared" si="29"/>
        <v>0.25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4.4571759259259262E-2</v>
      </c>
      <c r="C124" s="15">
        <f>Raw!C124</f>
        <v>67.2</v>
      </c>
      <c r="D124" s="15">
        <f>IF(C124&gt;0.5,Raw!D124*D$11,-999)</f>
        <v>0</v>
      </c>
      <c r="E124" s="9">
        <f>IF(Raw!$G124&gt;$C$8,IF(Raw!$Q124&gt;$C$8,IF(Raw!$N124&gt;$C$9,IF(Raw!$N124&lt;$A$9,IF(Raw!$X124&gt;$C$9,IF(Raw!$X124&lt;$A$9,Raw!H124,-999),-999),-999),-999),-999),-999)</f>
        <v>0.14999299999999999</v>
      </c>
      <c r="F124" s="9">
        <f>IF(Raw!$G124&gt;$C$8,IF(Raw!$Q124&gt;$C$8,IF(Raw!$N124&gt;$C$9,IF(Raw!$N124&lt;$A$9,IF(Raw!$X124&gt;$C$9,IF(Raw!$X124&lt;$A$9,Raw!I124,-999),-999),-999),-999),-999),-999)</f>
        <v>0.242398</v>
      </c>
      <c r="G124" s="9">
        <f>Raw!G124</f>
        <v>0.96468399999999999</v>
      </c>
      <c r="H124" s="9">
        <f>IF(Raw!$G124&gt;$C$8,IF(Raw!$Q124&gt;$C$8,IF(Raw!$N124&gt;$C$9,IF(Raw!$N124&lt;$A$9,IF(Raw!$X124&gt;$C$9,IF(Raw!$X124&lt;$A$9,Raw!L124,-999),-999),-999),-999),-999),-999)</f>
        <v>621</v>
      </c>
      <c r="I124" s="9">
        <f>IF(Raw!$G124&gt;$C$8,IF(Raw!$Q124&gt;$C$8,IF(Raw!$N124&gt;$C$9,IF(Raw!$N124&lt;$A$9,IF(Raw!$X124&gt;$C$9,IF(Raw!$X124&lt;$A$9,Raw!M124,-999),-999),-999),-999),-999),-999)</f>
        <v>2.7739E-2</v>
      </c>
      <c r="J124" s="9">
        <f>IF(Raw!$G124&gt;$C$8,IF(Raw!$Q124&gt;$C$8,IF(Raw!$N124&gt;$C$9,IF(Raw!$N124&lt;$A$9,IF(Raw!$X124&gt;$C$9,IF(Raw!$X124&lt;$A$9,Raw!N124,-999),-999),-999),-999),-999),-999)</f>
        <v>560</v>
      </c>
      <c r="K124" s="9">
        <f>IF(Raw!$G124&gt;$C$8,IF(Raw!$Q124&gt;$C$8,IF(Raw!$N124&gt;$C$9,IF(Raw!$N124&lt;$A$9,IF(Raw!$X124&gt;$C$9,IF(Raw!$X124&lt;$A$9,Raw!R124,-999),-999),-999),-999),-999),-999)</f>
        <v>0.141427</v>
      </c>
      <c r="L124" s="9">
        <f>IF(Raw!$G124&gt;$C$8,IF(Raw!$Q124&gt;$C$8,IF(Raw!$N124&gt;$C$9,IF(Raw!$N124&lt;$A$9,IF(Raw!$X124&gt;$C$9,IF(Raw!$X124&lt;$A$9,Raw!S124,-999),-999),-999),-999),-999),-999)</f>
        <v>0.234352</v>
      </c>
      <c r="M124" s="9">
        <f>Raw!Q124</f>
        <v>0.96259799999999995</v>
      </c>
      <c r="N124" s="9">
        <f>IF(Raw!$G124&gt;$C$8,IF(Raw!$Q124&gt;$C$8,IF(Raw!$N124&gt;$C$9,IF(Raw!$N124&lt;$A$9,IF(Raw!$X124&gt;$C$9,IF(Raw!$X124&lt;$A$9,Raw!V124,-999),-999),-999),-999),-999),-999)</f>
        <v>588.29999999999995</v>
      </c>
      <c r="O124" s="9">
        <f>IF(Raw!$G124&gt;$C$8,IF(Raw!$Q124&gt;$C$8,IF(Raw!$N124&gt;$C$9,IF(Raw!$N124&lt;$A$9,IF(Raw!$X124&gt;$C$9,IF(Raw!$X124&lt;$A$9,Raw!W124,-999),-999),-999),-999),-999),-999)</f>
        <v>9.5364000000000004E-2</v>
      </c>
      <c r="P124" s="9">
        <f>IF(Raw!$G124&gt;$C$8,IF(Raw!$Q124&gt;$C$8,IF(Raw!$N124&gt;$C$9,IF(Raw!$N124&lt;$A$9,IF(Raw!$X124&gt;$C$9,IF(Raw!$X124&lt;$A$9,Raw!X124,-999),-999),-999),-999),-999),-999)</f>
        <v>604</v>
      </c>
      <c r="R124" s="9">
        <f t="shared" si="20"/>
        <v>9.2405000000000015E-2</v>
      </c>
      <c r="S124" s="9">
        <f t="shared" si="21"/>
        <v>0.3812118911872211</v>
      </c>
      <c r="T124" s="9">
        <f t="shared" si="22"/>
        <v>9.2925000000000008E-2</v>
      </c>
      <c r="U124" s="9">
        <f t="shared" si="23"/>
        <v>0.39651891172253706</v>
      </c>
      <c r="V124" s="15">
        <f t="shared" si="16"/>
        <v>9.7138903999999998E-2</v>
      </c>
      <c r="X124" s="11">
        <f t="shared" si="24"/>
        <v>0</v>
      </c>
      <c r="Y124" s="11">
        <f t="shared" si="25"/>
        <v>6.2099999999999993E-18</v>
      </c>
      <c r="Z124" s="11">
        <f t="shared" si="26"/>
        <v>5.5999999999999995E-4</v>
      </c>
      <c r="AA124" s="16">
        <f t="shared" si="27"/>
        <v>0</v>
      </c>
      <c r="AB124" s="9">
        <f t="shared" si="17"/>
        <v>0.141427</v>
      </c>
      <c r="AC124" s="9">
        <f t="shared" si="18"/>
        <v>1</v>
      </c>
      <c r="AD124" s="15">
        <f t="shared" si="19"/>
        <v>0</v>
      </c>
      <c r="AE124" s="3">
        <f t="shared" si="28"/>
        <v>747.68399999999974</v>
      </c>
      <c r="AF124" s="2">
        <f t="shared" si="29"/>
        <v>0.25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4.4618055555555557E-2</v>
      </c>
      <c r="C125" s="15">
        <f>Raw!C125</f>
        <v>69.400000000000006</v>
      </c>
      <c r="D125" s="15">
        <f>IF(C125&gt;0.5,Raw!D125*D$11,-999)</f>
        <v>0</v>
      </c>
      <c r="E125" s="9">
        <f>IF(Raw!$G125&gt;$C$8,IF(Raw!$Q125&gt;$C$8,IF(Raw!$N125&gt;$C$9,IF(Raw!$N125&lt;$A$9,IF(Raw!$X125&gt;$C$9,IF(Raw!$X125&lt;$A$9,Raw!H125,-999),-999),-999),-999),-999),-999)</f>
        <v>0.15051800000000001</v>
      </c>
      <c r="F125" s="9">
        <f>IF(Raw!$G125&gt;$C$8,IF(Raw!$Q125&gt;$C$8,IF(Raw!$N125&gt;$C$9,IF(Raw!$N125&lt;$A$9,IF(Raw!$X125&gt;$C$9,IF(Raw!$X125&lt;$A$9,Raw!I125,-999),-999),-999),-999),-999),-999)</f>
        <v>0.233602</v>
      </c>
      <c r="G125" s="9">
        <f>Raw!G125</f>
        <v>0.96960400000000002</v>
      </c>
      <c r="H125" s="9">
        <f>IF(Raw!$G125&gt;$C$8,IF(Raw!$Q125&gt;$C$8,IF(Raw!$N125&gt;$C$9,IF(Raw!$N125&lt;$A$9,IF(Raw!$X125&gt;$C$9,IF(Raw!$X125&lt;$A$9,Raw!L125,-999),-999),-999),-999),-999),-999)</f>
        <v>577.5</v>
      </c>
      <c r="I125" s="9">
        <f>IF(Raw!$G125&gt;$C$8,IF(Raw!$Q125&gt;$C$8,IF(Raw!$N125&gt;$C$9,IF(Raw!$N125&lt;$A$9,IF(Raw!$X125&gt;$C$9,IF(Raw!$X125&lt;$A$9,Raw!M125,-999),-999),-999),-999),-999),-999)</f>
        <v>0.120545</v>
      </c>
      <c r="J125" s="9">
        <f>IF(Raw!$G125&gt;$C$8,IF(Raw!$Q125&gt;$C$8,IF(Raw!$N125&gt;$C$9,IF(Raw!$N125&lt;$A$9,IF(Raw!$X125&gt;$C$9,IF(Raw!$X125&lt;$A$9,Raw!N125,-999),-999),-999),-999),-999),-999)</f>
        <v>528</v>
      </c>
      <c r="K125" s="9">
        <f>IF(Raw!$G125&gt;$C$8,IF(Raw!$Q125&gt;$C$8,IF(Raw!$N125&gt;$C$9,IF(Raw!$N125&lt;$A$9,IF(Raw!$X125&gt;$C$9,IF(Raw!$X125&lt;$A$9,Raw!R125,-999),-999),-999),-999),-999),-999)</f>
        <v>0.14138999999999999</v>
      </c>
      <c r="L125" s="9">
        <f>IF(Raw!$G125&gt;$C$8,IF(Raw!$Q125&gt;$C$8,IF(Raw!$N125&gt;$C$9,IF(Raw!$N125&lt;$A$9,IF(Raw!$X125&gt;$C$9,IF(Raw!$X125&lt;$A$9,Raw!S125,-999),-999),-999),-999),-999),-999)</f>
        <v>0.22717399999999999</v>
      </c>
      <c r="M125" s="9">
        <f>Raw!Q125</f>
        <v>0.96181700000000003</v>
      </c>
      <c r="N125" s="9">
        <f>IF(Raw!$G125&gt;$C$8,IF(Raw!$Q125&gt;$C$8,IF(Raw!$N125&gt;$C$9,IF(Raw!$N125&lt;$A$9,IF(Raw!$X125&gt;$C$9,IF(Raw!$X125&lt;$A$9,Raw!V125,-999),-999),-999),-999),-999),-999)</f>
        <v>602.79999999999995</v>
      </c>
      <c r="O125" s="9">
        <f>IF(Raw!$G125&gt;$C$8,IF(Raw!$Q125&gt;$C$8,IF(Raw!$N125&gt;$C$9,IF(Raw!$N125&lt;$A$9,IF(Raw!$X125&gt;$C$9,IF(Raw!$X125&lt;$A$9,Raw!W125,-999),-999),-999),-999),-999),-999)</f>
        <v>0.28767199999999998</v>
      </c>
      <c r="P125" s="9">
        <f>IF(Raw!$G125&gt;$C$8,IF(Raw!$Q125&gt;$C$8,IF(Raw!$N125&gt;$C$9,IF(Raw!$N125&lt;$A$9,IF(Raw!$X125&gt;$C$9,IF(Raw!$X125&lt;$A$9,Raw!X125,-999),-999),-999),-999),-999),-999)</f>
        <v>352</v>
      </c>
      <c r="R125" s="9">
        <f t="shared" si="20"/>
        <v>8.3083999999999991E-2</v>
      </c>
      <c r="S125" s="9">
        <f t="shared" si="21"/>
        <v>0.35566476314415113</v>
      </c>
      <c r="T125" s="9">
        <f t="shared" si="22"/>
        <v>8.5783999999999999E-2</v>
      </c>
      <c r="U125" s="9">
        <f t="shared" si="23"/>
        <v>0.37761363536320181</v>
      </c>
      <c r="V125" s="15">
        <f t="shared" si="16"/>
        <v>9.4163622999999988E-2</v>
      </c>
      <c r="X125" s="11">
        <f t="shared" si="24"/>
        <v>0</v>
      </c>
      <c r="Y125" s="11">
        <f t="shared" si="25"/>
        <v>5.7749999999999997E-18</v>
      </c>
      <c r="Z125" s="11">
        <f t="shared" si="26"/>
        <v>5.2799999999999993E-4</v>
      </c>
      <c r="AA125" s="16">
        <f t="shared" si="27"/>
        <v>0</v>
      </c>
      <c r="AB125" s="9">
        <f t="shared" si="17"/>
        <v>0.14138999999999999</v>
      </c>
      <c r="AC125" s="9">
        <f t="shared" si="18"/>
        <v>1</v>
      </c>
      <c r="AD125" s="15">
        <f t="shared" si="19"/>
        <v>0</v>
      </c>
      <c r="AE125" s="3">
        <f t="shared" si="28"/>
        <v>695.30999999999972</v>
      </c>
      <c r="AF125" s="2">
        <f t="shared" si="29"/>
        <v>0.25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4.4675925925925924E-2</v>
      </c>
      <c r="C126" s="15">
        <f>Raw!C126</f>
        <v>69</v>
      </c>
      <c r="D126" s="15">
        <f>IF(C126&gt;0.5,Raw!D126*D$11,-999)</f>
        <v>0</v>
      </c>
      <c r="E126" s="9">
        <f>IF(Raw!$G126&gt;$C$8,IF(Raw!$Q126&gt;$C$8,IF(Raw!$N126&gt;$C$9,IF(Raw!$N126&lt;$A$9,IF(Raw!$X126&gt;$C$9,IF(Raw!$X126&lt;$A$9,Raw!H126,-999),-999),-999),-999),-999),-999)</f>
        <v>0.144175</v>
      </c>
      <c r="F126" s="9">
        <f>IF(Raw!$G126&gt;$C$8,IF(Raw!$Q126&gt;$C$8,IF(Raw!$N126&gt;$C$9,IF(Raw!$N126&lt;$A$9,IF(Raw!$X126&gt;$C$9,IF(Raw!$X126&lt;$A$9,Raw!I126,-999),-999),-999),-999),-999),-999)</f>
        <v>0.225606</v>
      </c>
      <c r="G126" s="9">
        <f>Raw!G126</f>
        <v>0.94431299999999996</v>
      </c>
      <c r="H126" s="9">
        <f>IF(Raw!$G126&gt;$C$8,IF(Raw!$Q126&gt;$C$8,IF(Raw!$N126&gt;$C$9,IF(Raw!$N126&lt;$A$9,IF(Raw!$X126&gt;$C$9,IF(Raw!$X126&lt;$A$9,Raw!L126,-999),-999),-999),-999),-999),-999)</f>
        <v>642.70000000000005</v>
      </c>
      <c r="I126" s="9">
        <f>IF(Raw!$G126&gt;$C$8,IF(Raw!$Q126&gt;$C$8,IF(Raw!$N126&gt;$C$9,IF(Raw!$N126&lt;$A$9,IF(Raw!$X126&gt;$C$9,IF(Raw!$X126&lt;$A$9,Raw!M126,-999),-999),-999),-999),-999),-999)</f>
        <v>7.8766000000000003E-2</v>
      </c>
      <c r="J126" s="9">
        <f>IF(Raw!$G126&gt;$C$8,IF(Raw!$Q126&gt;$C$8,IF(Raw!$N126&gt;$C$9,IF(Raw!$N126&lt;$A$9,IF(Raw!$X126&gt;$C$9,IF(Raw!$X126&lt;$A$9,Raw!N126,-999),-999),-999),-999),-999),-999)</f>
        <v>724</v>
      </c>
      <c r="K126" s="9">
        <f>IF(Raw!$G126&gt;$C$8,IF(Raw!$Q126&gt;$C$8,IF(Raw!$N126&gt;$C$9,IF(Raw!$N126&lt;$A$9,IF(Raw!$X126&gt;$C$9,IF(Raw!$X126&lt;$A$9,Raw!R126,-999),-999),-999),-999),-999),-999)</f>
        <v>0.13595099999999999</v>
      </c>
      <c r="L126" s="9">
        <f>IF(Raw!$G126&gt;$C$8,IF(Raw!$Q126&gt;$C$8,IF(Raw!$N126&gt;$C$9,IF(Raw!$N126&lt;$A$9,IF(Raw!$X126&gt;$C$9,IF(Raw!$X126&lt;$A$9,Raw!S126,-999),-999),-999),-999),-999),-999)</f>
        <v>0.219253</v>
      </c>
      <c r="M126" s="9">
        <f>Raw!Q126</f>
        <v>0.96214900000000003</v>
      </c>
      <c r="N126" s="9">
        <f>IF(Raw!$G126&gt;$C$8,IF(Raw!$Q126&gt;$C$8,IF(Raw!$N126&gt;$C$9,IF(Raw!$N126&lt;$A$9,IF(Raw!$X126&gt;$C$9,IF(Raw!$X126&lt;$A$9,Raw!V126,-999),-999),-999),-999),-999),-999)</f>
        <v>628.20000000000005</v>
      </c>
      <c r="O126" s="9">
        <f>IF(Raw!$G126&gt;$C$8,IF(Raw!$Q126&gt;$C$8,IF(Raw!$N126&gt;$C$9,IF(Raw!$N126&lt;$A$9,IF(Raw!$X126&gt;$C$9,IF(Raw!$X126&lt;$A$9,Raw!W126,-999),-999),-999),-999),-999),-999)</f>
        <v>0.13655500000000001</v>
      </c>
      <c r="P126" s="9">
        <f>IF(Raw!$G126&gt;$C$8,IF(Raw!$Q126&gt;$C$8,IF(Raw!$N126&gt;$C$9,IF(Raw!$N126&lt;$A$9,IF(Raw!$X126&gt;$C$9,IF(Raw!$X126&lt;$A$9,Raw!X126,-999),-999),-999),-999),-999),-999)</f>
        <v>749</v>
      </c>
      <c r="R126" s="9">
        <f t="shared" si="20"/>
        <v>8.1431000000000003E-2</v>
      </c>
      <c r="S126" s="9">
        <f t="shared" si="21"/>
        <v>0.36094341462549756</v>
      </c>
      <c r="T126" s="9">
        <f t="shared" si="22"/>
        <v>8.3302000000000015E-2</v>
      </c>
      <c r="U126" s="9">
        <f t="shared" si="23"/>
        <v>0.3799355082940713</v>
      </c>
      <c r="V126" s="15">
        <f t="shared" si="16"/>
        <v>9.0880368500000003E-2</v>
      </c>
      <c r="X126" s="11">
        <f t="shared" si="24"/>
        <v>0</v>
      </c>
      <c r="Y126" s="11">
        <f t="shared" si="25"/>
        <v>6.4269999999999998E-18</v>
      </c>
      <c r="Z126" s="11">
        <f t="shared" si="26"/>
        <v>7.2399999999999993E-4</v>
      </c>
      <c r="AA126" s="16">
        <f t="shared" si="27"/>
        <v>0</v>
      </c>
      <c r="AB126" s="9">
        <f t="shared" si="17"/>
        <v>0.13595099999999999</v>
      </c>
      <c r="AC126" s="9">
        <f t="shared" si="18"/>
        <v>1</v>
      </c>
      <c r="AD126" s="15">
        <f t="shared" si="19"/>
        <v>0</v>
      </c>
      <c r="AE126" s="3">
        <f t="shared" si="28"/>
        <v>773.81079999999974</v>
      </c>
      <c r="AF126" s="2">
        <f t="shared" si="29"/>
        <v>0.25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4.4733796296296292E-2</v>
      </c>
      <c r="C127" s="15">
        <f>Raw!C127</f>
        <v>70.8</v>
      </c>
      <c r="D127" s="15">
        <f>IF(C127&gt;0.5,Raw!D127*D$11,-999)</f>
        <v>0</v>
      </c>
      <c r="E127" s="9">
        <f>IF(Raw!$G127&gt;$C$8,IF(Raw!$Q127&gt;$C$8,IF(Raw!$N127&gt;$C$9,IF(Raw!$N127&lt;$A$9,IF(Raw!$X127&gt;$C$9,IF(Raw!$X127&lt;$A$9,Raw!H127,-999),-999),-999),-999),-999),-999)</f>
        <v>0.14027000000000001</v>
      </c>
      <c r="F127" s="9">
        <f>IF(Raw!$G127&gt;$C$8,IF(Raw!$Q127&gt;$C$8,IF(Raw!$N127&gt;$C$9,IF(Raw!$N127&lt;$A$9,IF(Raw!$X127&gt;$C$9,IF(Raw!$X127&lt;$A$9,Raw!I127,-999),-999),-999),-999),-999),-999)</f>
        <v>0.217256</v>
      </c>
      <c r="G127" s="9">
        <f>Raw!G127</f>
        <v>0.95970800000000001</v>
      </c>
      <c r="H127" s="9">
        <f>IF(Raw!$G127&gt;$C$8,IF(Raw!$Q127&gt;$C$8,IF(Raw!$N127&gt;$C$9,IF(Raw!$N127&lt;$A$9,IF(Raw!$X127&gt;$C$9,IF(Raw!$X127&lt;$A$9,Raw!L127,-999),-999),-999),-999),-999),-999)</f>
        <v>698.7</v>
      </c>
      <c r="I127" s="9">
        <f>IF(Raw!$G127&gt;$C$8,IF(Raw!$Q127&gt;$C$8,IF(Raw!$N127&gt;$C$9,IF(Raw!$N127&lt;$A$9,IF(Raw!$X127&gt;$C$9,IF(Raw!$X127&lt;$A$9,Raw!M127,-999),-999),-999),-999),-999),-999)</f>
        <v>0.22196399999999999</v>
      </c>
      <c r="J127" s="9">
        <f>IF(Raw!$G127&gt;$C$8,IF(Raw!$Q127&gt;$C$8,IF(Raw!$N127&gt;$C$9,IF(Raw!$N127&lt;$A$9,IF(Raw!$X127&gt;$C$9,IF(Raw!$X127&lt;$A$9,Raw!N127,-999),-999),-999),-999),-999),-999)</f>
        <v>991</v>
      </c>
      <c r="K127" s="9">
        <f>IF(Raw!$G127&gt;$C$8,IF(Raw!$Q127&gt;$C$8,IF(Raw!$N127&gt;$C$9,IF(Raw!$N127&lt;$A$9,IF(Raw!$X127&gt;$C$9,IF(Raw!$X127&lt;$A$9,Raw!R127,-999),-999),-999),-999),-999),-999)</f>
        <v>0.134884</v>
      </c>
      <c r="L127" s="9">
        <f>IF(Raw!$G127&gt;$C$8,IF(Raw!$Q127&gt;$C$8,IF(Raw!$N127&gt;$C$9,IF(Raw!$N127&lt;$A$9,IF(Raw!$X127&gt;$C$9,IF(Raw!$X127&lt;$A$9,Raw!S127,-999),-999),-999),-999),-999),-999)</f>
        <v>0.22012200000000001</v>
      </c>
      <c r="M127" s="9">
        <f>Raw!Q127</f>
        <v>0.96347899999999997</v>
      </c>
      <c r="N127" s="9">
        <f>IF(Raw!$G127&gt;$C$8,IF(Raw!$Q127&gt;$C$8,IF(Raw!$N127&gt;$C$9,IF(Raw!$N127&lt;$A$9,IF(Raw!$X127&gt;$C$9,IF(Raw!$X127&lt;$A$9,Raw!V127,-999),-999),-999),-999),-999),-999)</f>
        <v>612.20000000000005</v>
      </c>
      <c r="O127" s="9">
        <f>IF(Raw!$G127&gt;$C$8,IF(Raw!$Q127&gt;$C$8,IF(Raw!$N127&gt;$C$9,IF(Raw!$N127&lt;$A$9,IF(Raw!$X127&gt;$C$9,IF(Raw!$X127&lt;$A$9,Raw!W127,-999),-999),-999),-999),-999),-999)</f>
        <v>7.8999999999999996E-5</v>
      </c>
      <c r="P127" s="9">
        <f>IF(Raw!$G127&gt;$C$8,IF(Raw!$Q127&gt;$C$8,IF(Raw!$N127&gt;$C$9,IF(Raw!$N127&lt;$A$9,IF(Raw!$X127&gt;$C$9,IF(Raw!$X127&lt;$A$9,Raw!X127,-999),-999),-999),-999),-999),-999)</f>
        <v>628</v>
      </c>
      <c r="R127" s="9">
        <f t="shared" si="20"/>
        <v>7.6985999999999999E-2</v>
      </c>
      <c r="S127" s="9">
        <f t="shared" si="21"/>
        <v>0.35435615126854952</v>
      </c>
      <c r="T127" s="9">
        <f t="shared" si="22"/>
        <v>8.5238000000000008E-2</v>
      </c>
      <c r="U127" s="9">
        <f t="shared" si="23"/>
        <v>0.38723071751119836</v>
      </c>
      <c r="V127" s="15">
        <f t="shared" si="16"/>
        <v>9.1240568999999994E-2</v>
      </c>
      <c r="X127" s="11">
        <f t="shared" si="24"/>
        <v>0</v>
      </c>
      <c r="Y127" s="11">
        <f t="shared" si="25"/>
        <v>6.9869999999999999E-18</v>
      </c>
      <c r="Z127" s="11">
        <f t="shared" si="26"/>
        <v>9.9099999999999991E-4</v>
      </c>
      <c r="AA127" s="16">
        <f t="shared" si="27"/>
        <v>0</v>
      </c>
      <c r="AB127" s="9">
        <f t="shared" si="17"/>
        <v>0.134884</v>
      </c>
      <c r="AC127" s="9">
        <f t="shared" si="18"/>
        <v>1</v>
      </c>
      <c r="AD127" s="15">
        <f t="shared" si="19"/>
        <v>0</v>
      </c>
      <c r="AE127" s="3">
        <f t="shared" si="28"/>
        <v>841.23479999999972</v>
      </c>
      <c r="AF127" s="2">
        <f t="shared" si="29"/>
        <v>0.25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4.4791666666666667E-2</v>
      </c>
      <c r="C128" s="15">
        <f>Raw!C128</f>
        <v>71.8</v>
      </c>
      <c r="D128" s="15">
        <f>IF(C128&gt;0.5,Raw!D128*D$11,-999)</f>
        <v>0</v>
      </c>
      <c r="E128" s="9">
        <f>IF(Raw!$G128&gt;$C$8,IF(Raw!$Q128&gt;$C$8,IF(Raw!$N128&gt;$C$9,IF(Raw!$N128&lt;$A$9,IF(Raw!$X128&gt;$C$9,IF(Raw!$X128&lt;$A$9,Raw!H128,-999),-999),-999),-999),-999),-999)</f>
        <v>0.13391</v>
      </c>
      <c r="F128" s="9">
        <f>IF(Raw!$G128&gt;$C$8,IF(Raw!$Q128&gt;$C$8,IF(Raw!$N128&gt;$C$9,IF(Raw!$N128&lt;$A$9,IF(Raw!$X128&gt;$C$9,IF(Raw!$X128&lt;$A$9,Raw!I128,-999),-999),-999),-999),-999),-999)</f>
        <v>0.209733</v>
      </c>
      <c r="G128" s="9">
        <f>Raw!G128</f>
        <v>0.96303700000000003</v>
      </c>
      <c r="H128" s="9">
        <f>IF(Raw!$G128&gt;$C$8,IF(Raw!$Q128&gt;$C$8,IF(Raw!$N128&gt;$C$9,IF(Raw!$N128&lt;$A$9,IF(Raw!$X128&gt;$C$9,IF(Raw!$X128&lt;$A$9,Raw!L128,-999),-999),-999),-999),-999),-999)</f>
        <v>661.2</v>
      </c>
      <c r="I128" s="9">
        <f>IF(Raw!$G128&gt;$C$8,IF(Raw!$Q128&gt;$C$8,IF(Raw!$N128&gt;$C$9,IF(Raw!$N128&lt;$A$9,IF(Raw!$X128&gt;$C$9,IF(Raw!$X128&lt;$A$9,Raw!M128,-999),-999),-999),-999),-999),-999)</f>
        <v>1.1E-5</v>
      </c>
      <c r="J128" s="9">
        <f>IF(Raw!$G128&gt;$C$8,IF(Raw!$Q128&gt;$C$8,IF(Raw!$N128&gt;$C$9,IF(Raw!$N128&lt;$A$9,IF(Raw!$X128&gt;$C$9,IF(Raw!$X128&lt;$A$9,Raw!N128,-999),-999),-999),-999),-999),-999)</f>
        <v>684</v>
      </c>
      <c r="K128" s="9">
        <f>IF(Raw!$G128&gt;$C$8,IF(Raw!$Q128&gt;$C$8,IF(Raw!$N128&gt;$C$9,IF(Raw!$N128&lt;$A$9,IF(Raw!$X128&gt;$C$9,IF(Raw!$X128&lt;$A$9,Raw!R128,-999),-999),-999),-999),-999),-999)</f>
        <v>0.12990599999999999</v>
      </c>
      <c r="L128" s="9">
        <f>IF(Raw!$G128&gt;$C$8,IF(Raw!$Q128&gt;$C$8,IF(Raw!$N128&gt;$C$9,IF(Raw!$N128&lt;$A$9,IF(Raw!$X128&gt;$C$9,IF(Raw!$X128&lt;$A$9,Raw!S128,-999),-999),-999),-999),-999),-999)</f>
        <v>0.20882400000000001</v>
      </c>
      <c r="M128" s="9">
        <f>Raw!Q128</f>
        <v>0.95296999999999998</v>
      </c>
      <c r="N128" s="9">
        <f>IF(Raw!$G128&gt;$C$8,IF(Raw!$Q128&gt;$C$8,IF(Raw!$N128&gt;$C$9,IF(Raw!$N128&lt;$A$9,IF(Raw!$X128&gt;$C$9,IF(Raw!$X128&lt;$A$9,Raw!V128,-999),-999),-999),-999),-999),-999)</f>
        <v>685.5</v>
      </c>
      <c r="O128" s="9">
        <f>IF(Raw!$G128&gt;$C$8,IF(Raw!$Q128&gt;$C$8,IF(Raw!$N128&gt;$C$9,IF(Raw!$N128&lt;$A$9,IF(Raw!$X128&gt;$C$9,IF(Raw!$X128&lt;$A$9,Raw!W128,-999),-999),-999),-999),-999),-999)</f>
        <v>0.164161</v>
      </c>
      <c r="P128" s="9">
        <f>IF(Raw!$G128&gt;$C$8,IF(Raw!$Q128&gt;$C$8,IF(Raw!$N128&gt;$C$9,IF(Raw!$N128&lt;$A$9,IF(Raw!$X128&gt;$C$9,IF(Raw!$X128&lt;$A$9,Raw!X128,-999),-999),-999),-999),-999),-999)</f>
        <v>1033</v>
      </c>
      <c r="R128" s="9">
        <f t="shared" si="20"/>
        <v>7.5823000000000002E-2</v>
      </c>
      <c r="S128" s="9">
        <f t="shared" si="21"/>
        <v>0.36152155359433186</v>
      </c>
      <c r="T128" s="9">
        <f t="shared" si="22"/>
        <v>7.8918000000000016E-2</v>
      </c>
      <c r="U128" s="9">
        <f t="shared" si="23"/>
        <v>0.3779163314561545</v>
      </c>
      <c r="V128" s="15">
        <f t="shared" si="16"/>
        <v>8.6557547999999998E-2</v>
      </c>
      <c r="X128" s="11">
        <f t="shared" si="24"/>
        <v>0</v>
      </c>
      <c r="Y128" s="11">
        <f t="shared" si="25"/>
        <v>6.6119999999999999E-18</v>
      </c>
      <c r="Z128" s="11">
        <f t="shared" si="26"/>
        <v>6.8399999999999993E-4</v>
      </c>
      <c r="AA128" s="16">
        <f t="shared" si="27"/>
        <v>0</v>
      </c>
      <c r="AB128" s="9">
        <f t="shared" si="17"/>
        <v>0.12990599999999999</v>
      </c>
      <c r="AC128" s="9">
        <f t="shared" si="18"/>
        <v>1</v>
      </c>
      <c r="AD128" s="15">
        <f t="shared" si="19"/>
        <v>0</v>
      </c>
      <c r="AE128" s="3">
        <f t="shared" si="28"/>
        <v>796.08479999999975</v>
      </c>
      <c r="AF128" s="2">
        <f t="shared" si="29"/>
        <v>0.25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4.4837962962962961E-2</v>
      </c>
      <c r="C129" s="15">
        <f>Raw!C129</f>
        <v>72.5</v>
      </c>
      <c r="D129" s="15">
        <f>IF(C129&gt;0.5,Raw!D129*D$11,-999)</f>
        <v>0</v>
      </c>
      <c r="E129" s="9">
        <f>IF(Raw!$G129&gt;$C$8,IF(Raw!$Q129&gt;$C$8,IF(Raw!$N129&gt;$C$9,IF(Raw!$N129&lt;$A$9,IF(Raw!$X129&gt;$C$9,IF(Raw!$X129&lt;$A$9,Raw!H129,-999),-999),-999),-999),-999),-999)</f>
        <v>0.13522000000000001</v>
      </c>
      <c r="F129" s="9">
        <f>IF(Raw!$G129&gt;$C$8,IF(Raw!$Q129&gt;$C$8,IF(Raw!$N129&gt;$C$9,IF(Raw!$N129&lt;$A$9,IF(Raw!$X129&gt;$C$9,IF(Raw!$X129&lt;$A$9,Raw!I129,-999),-999),-999),-999),-999),-999)</f>
        <v>0.21391199999999999</v>
      </c>
      <c r="G129" s="9">
        <f>Raw!G129</f>
        <v>0.96824299999999996</v>
      </c>
      <c r="H129" s="9">
        <f>IF(Raw!$G129&gt;$C$8,IF(Raw!$Q129&gt;$C$8,IF(Raw!$N129&gt;$C$9,IF(Raw!$N129&lt;$A$9,IF(Raw!$X129&gt;$C$9,IF(Raw!$X129&lt;$A$9,Raw!L129,-999),-999),-999),-999),-999),-999)</f>
        <v>683.7</v>
      </c>
      <c r="I129" s="9">
        <f>IF(Raw!$G129&gt;$C$8,IF(Raw!$Q129&gt;$C$8,IF(Raw!$N129&gt;$C$9,IF(Raw!$N129&lt;$A$9,IF(Raw!$X129&gt;$C$9,IF(Raw!$X129&lt;$A$9,Raw!M129,-999),-999),-999),-999),-999),-999)</f>
        <v>0.18018700000000001</v>
      </c>
      <c r="J129" s="9">
        <f>IF(Raw!$G129&gt;$C$8,IF(Raw!$Q129&gt;$C$8,IF(Raw!$N129&gt;$C$9,IF(Raw!$N129&lt;$A$9,IF(Raw!$X129&gt;$C$9,IF(Raw!$X129&lt;$A$9,Raw!N129,-999),-999),-999),-999),-999),-999)</f>
        <v>561</v>
      </c>
      <c r="K129" s="9">
        <f>IF(Raw!$G129&gt;$C$8,IF(Raw!$Q129&gt;$C$8,IF(Raw!$N129&gt;$C$9,IF(Raw!$N129&lt;$A$9,IF(Raw!$X129&gt;$C$9,IF(Raw!$X129&lt;$A$9,Raw!R129,-999),-999),-999),-999),-999),-999)</f>
        <v>0.13649600000000001</v>
      </c>
      <c r="L129" s="9">
        <f>IF(Raw!$G129&gt;$C$8,IF(Raw!$Q129&gt;$C$8,IF(Raw!$N129&gt;$C$9,IF(Raw!$N129&lt;$A$9,IF(Raw!$X129&gt;$C$9,IF(Raw!$X129&lt;$A$9,Raw!S129,-999),-999),-999),-999),-999),-999)</f>
        <v>0.20829400000000001</v>
      </c>
      <c r="M129" s="9">
        <f>Raw!Q129</f>
        <v>0.93984999999999996</v>
      </c>
      <c r="N129" s="9">
        <f>IF(Raw!$G129&gt;$C$8,IF(Raw!$Q129&gt;$C$8,IF(Raw!$N129&gt;$C$9,IF(Raw!$N129&lt;$A$9,IF(Raw!$X129&gt;$C$9,IF(Raw!$X129&lt;$A$9,Raw!V129,-999),-999),-999),-999),-999),-999)</f>
        <v>560.1</v>
      </c>
      <c r="O129" s="9">
        <f>IF(Raw!$G129&gt;$C$8,IF(Raw!$Q129&gt;$C$8,IF(Raw!$N129&gt;$C$9,IF(Raw!$N129&lt;$A$9,IF(Raw!$X129&gt;$C$9,IF(Raw!$X129&lt;$A$9,Raw!W129,-999),-999),-999),-999),-999),-999)</f>
        <v>0.13808200000000001</v>
      </c>
      <c r="P129" s="9">
        <f>IF(Raw!$G129&gt;$C$8,IF(Raw!$Q129&gt;$C$8,IF(Raw!$N129&gt;$C$9,IF(Raw!$N129&lt;$A$9,IF(Raw!$X129&gt;$C$9,IF(Raw!$X129&lt;$A$9,Raw!X129,-999),-999),-999),-999),-999),-999)</f>
        <v>561</v>
      </c>
      <c r="R129" s="9">
        <f t="shared" si="20"/>
        <v>7.8691999999999984E-2</v>
      </c>
      <c r="S129" s="9">
        <f t="shared" si="21"/>
        <v>0.36787090018325286</v>
      </c>
      <c r="T129" s="9">
        <f t="shared" si="22"/>
        <v>7.1798000000000001E-2</v>
      </c>
      <c r="U129" s="9">
        <f t="shared" si="23"/>
        <v>0.34469547850634197</v>
      </c>
      <c r="V129" s="15">
        <f t="shared" si="16"/>
        <v>8.6337863000000001E-2</v>
      </c>
      <c r="X129" s="11">
        <f t="shared" si="24"/>
        <v>0</v>
      </c>
      <c r="Y129" s="11">
        <f t="shared" si="25"/>
        <v>6.8369999999999999E-18</v>
      </c>
      <c r="Z129" s="11">
        <f t="shared" si="26"/>
        <v>5.6099999999999998E-4</v>
      </c>
      <c r="AA129" s="16">
        <f t="shared" si="27"/>
        <v>0</v>
      </c>
      <c r="AB129" s="9">
        <f t="shared" si="17"/>
        <v>0.13649600000000001</v>
      </c>
      <c r="AC129" s="9">
        <f t="shared" si="18"/>
        <v>1</v>
      </c>
      <c r="AD129" s="15">
        <f t="shared" si="19"/>
        <v>0</v>
      </c>
      <c r="AE129" s="3">
        <f t="shared" si="28"/>
        <v>823.17479999999978</v>
      </c>
      <c r="AF129" s="2">
        <f t="shared" si="29"/>
        <v>0.25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4.4895833333333329E-2</v>
      </c>
      <c r="C130" s="15">
        <f>Raw!C130</f>
        <v>74.099999999999994</v>
      </c>
      <c r="D130" s="15">
        <f>IF(C130&gt;0.5,Raw!D130*D$11,-999)</f>
        <v>0</v>
      </c>
      <c r="E130" s="9">
        <f>IF(Raw!$G130&gt;$C$8,IF(Raw!$Q130&gt;$C$8,IF(Raw!$N130&gt;$C$9,IF(Raw!$N130&lt;$A$9,IF(Raw!$X130&gt;$C$9,IF(Raw!$X130&lt;$A$9,Raw!H130,-999),-999),-999),-999),-999),-999)</f>
        <v>0.13031100000000001</v>
      </c>
      <c r="F130" s="9">
        <f>IF(Raw!$G130&gt;$C$8,IF(Raw!$Q130&gt;$C$8,IF(Raw!$N130&gt;$C$9,IF(Raw!$N130&lt;$A$9,IF(Raw!$X130&gt;$C$9,IF(Raw!$X130&lt;$A$9,Raw!I130,-999),-999),-999),-999),-999),-999)</f>
        <v>0.20355500000000001</v>
      </c>
      <c r="G130" s="9">
        <f>Raw!G130</f>
        <v>0.94971399999999995</v>
      </c>
      <c r="H130" s="9">
        <f>IF(Raw!$G130&gt;$C$8,IF(Raw!$Q130&gt;$C$8,IF(Raw!$N130&gt;$C$9,IF(Raw!$N130&lt;$A$9,IF(Raw!$X130&gt;$C$9,IF(Raw!$X130&lt;$A$9,Raw!L130,-999),-999),-999),-999),-999),-999)</f>
        <v>598.29999999999995</v>
      </c>
      <c r="I130" s="9">
        <f>IF(Raw!$G130&gt;$C$8,IF(Raw!$Q130&gt;$C$8,IF(Raw!$N130&gt;$C$9,IF(Raw!$N130&lt;$A$9,IF(Raw!$X130&gt;$C$9,IF(Raw!$X130&lt;$A$9,Raw!M130,-999),-999),-999),-999),-999),-999)</f>
        <v>6.3999999999999997E-5</v>
      </c>
      <c r="J130" s="9">
        <f>IF(Raw!$G130&gt;$C$8,IF(Raw!$Q130&gt;$C$8,IF(Raw!$N130&gt;$C$9,IF(Raw!$N130&lt;$A$9,IF(Raw!$X130&gt;$C$9,IF(Raw!$X130&lt;$A$9,Raw!N130,-999),-999),-999),-999),-999),-999)</f>
        <v>655</v>
      </c>
      <c r="K130" s="9">
        <f>IF(Raw!$G130&gt;$C$8,IF(Raw!$Q130&gt;$C$8,IF(Raw!$N130&gt;$C$9,IF(Raw!$N130&lt;$A$9,IF(Raw!$X130&gt;$C$9,IF(Raw!$X130&lt;$A$9,Raw!R130,-999),-999),-999),-999),-999),-999)</f>
        <v>0.12959899999999999</v>
      </c>
      <c r="L130" s="9">
        <f>IF(Raw!$G130&gt;$C$8,IF(Raw!$Q130&gt;$C$8,IF(Raw!$N130&gt;$C$9,IF(Raw!$N130&lt;$A$9,IF(Raw!$X130&gt;$C$9,IF(Raw!$X130&lt;$A$9,Raw!S130,-999),-999),-999),-999),-999),-999)</f>
        <v>0.205735</v>
      </c>
      <c r="M130" s="9">
        <f>Raw!Q130</f>
        <v>0.92446600000000001</v>
      </c>
      <c r="N130" s="9">
        <f>IF(Raw!$G130&gt;$C$8,IF(Raw!$Q130&gt;$C$8,IF(Raw!$N130&gt;$C$9,IF(Raw!$N130&lt;$A$9,IF(Raw!$X130&gt;$C$9,IF(Raw!$X130&lt;$A$9,Raw!V130,-999),-999),-999),-999),-999),-999)</f>
        <v>652.20000000000005</v>
      </c>
      <c r="O130" s="9">
        <f>IF(Raw!$G130&gt;$C$8,IF(Raw!$Q130&gt;$C$8,IF(Raw!$N130&gt;$C$9,IF(Raw!$N130&lt;$A$9,IF(Raw!$X130&gt;$C$9,IF(Raw!$X130&lt;$A$9,Raw!W130,-999),-999),-999),-999),-999),-999)</f>
        <v>7.835E-3</v>
      </c>
      <c r="P130" s="9">
        <f>IF(Raw!$G130&gt;$C$8,IF(Raw!$Q130&gt;$C$8,IF(Raw!$N130&gt;$C$9,IF(Raw!$N130&lt;$A$9,IF(Raw!$X130&gt;$C$9,IF(Raw!$X130&lt;$A$9,Raw!X130,-999),-999),-999),-999),-999),-999)</f>
        <v>544</v>
      </c>
      <c r="R130" s="9">
        <f t="shared" si="20"/>
        <v>7.3244000000000004E-2</v>
      </c>
      <c r="S130" s="9">
        <f t="shared" si="21"/>
        <v>0.35982412615754955</v>
      </c>
      <c r="T130" s="9">
        <f t="shared" si="22"/>
        <v>7.6136000000000009E-2</v>
      </c>
      <c r="U130" s="9">
        <f t="shared" si="23"/>
        <v>0.37006829173451289</v>
      </c>
      <c r="V130" s="15">
        <f t="shared" si="16"/>
        <v>8.5277157499999992E-2</v>
      </c>
      <c r="X130" s="11">
        <f t="shared" si="24"/>
        <v>0</v>
      </c>
      <c r="Y130" s="11">
        <f t="shared" si="25"/>
        <v>5.9829999999999989E-18</v>
      </c>
      <c r="Z130" s="11">
        <f t="shared" si="26"/>
        <v>6.5499999999999998E-4</v>
      </c>
      <c r="AA130" s="16">
        <f t="shared" si="27"/>
        <v>0</v>
      </c>
      <c r="AB130" s="9">
        <f t="shared" si="17"/>
        <v>0.12959899999999999</v>
      </c>
      <c r="AC130" s="9">
        <f t="shared" si="18"/>
        <v>1</v>
      </c>
      <c r="AD130" s="15">
        <f t="shared" si="19"/>
        <v>0</v>
      </c>
      <c r="AE130" s="3">
        <f t="shared" si="28"/>
        <v>720.35319999999967</v>
      </c>
      <c r="AF130" s="2">
        <f t="shared" si="29"/>
        <v>0.25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4.4953703703703697E-2</v>
      </c>
      <c r="C131" s="15">
        <f>Raw!C131</f>
        <v>74.5</v>
      </c>
      <c r="D131" s="15">
        <f>IF(C131&gt;0.5,Raw!D131*D$11,-999)</f>
        <v>0</v>
      </c>
      <c r="E131" s="9">
        <f>IF(Raw!$G131&gt;$C$8,IF(Raw!$Q131&gt;$C$8,IF(Raw!$N131&gt;$C$9,IF(Raw!$N131&lt;$A$9,IF(Raw!$X131&gt;$C$9,IF(Raw!$X131&lt;$A$9,Raw!H131,-999),-999),-999),-999),-999),-999)</f>
        <v>0.11786099999999999</v>
      </c>
      <c r="F131" s="9">
        <f>IF(Raw!$G131&gt;$C$8,IF(Raw!$Q131&gt;$C$8,IF(Raw!$N131&gt;$C$9,IF(Raw!$N131&lt;$A$9,IF(Raw!$X131&gt;$C$9,IF(Raw!$X131&lt;$A$9,Raw!I131,-999),-999),-999),-999),-999),-999)</f>
        <v>0.19362499999999999</v>
      </c>
      <c r="G131" s="9">
        <f>Raw!G131</f>
        <v>0.96049099999999998</v>
      </c>
      <c r="H131" s="9">
        <f>IF(Raw!$G131&gt;$C$8,IF(Raw!$Q131&gt;$C$8,IF(Raw!$N131&gt;$C$9,IF(Raw!$N131&lt;$A$9,IF(Raw!$X131&gt;$C$9,IF(Raw!$X131&lt;$A$9,Raw!L131,-999),-999),-999),-999),-999),-999)</f>
        <v>674.2</v>
      </c>
      <c r="I131" s="9">
        <f>IF(Raw!$G131&gt;$C$8,IF(Raw!$Q131&gt;$C$8,IF(Raw!$N131&gt;$C$9,IF(Raw!$N131&lt;$A$9,IF(Raw!$X131&gt;$C$9,IF(Raw!$X131&lt;$A$9,Raw!M131,-999),-999),-999),-999),-999),-999)</f>
        <v>6.6822000000000006E-2</v>
      </c>
      <c r="J131" s="9">
        <f>IF(Raw!$G131&gt;$C$8,IF(Raw!$Q131&gt;$C$8,IF(Raw!$N131&gt;$C$9,IF(Raw!$N131&lt;$A$9,IF(Raw!$X131&gt;$C$9,IF(Raw!$X131&lt;$A$9,Raw!N131,-999),-999),-999),-999),-999),-999)</f>
        <v>876</v>
      </c>
      <c r="K131" s="9">
        <f>IF(Raw!$G131&gt;$C$8,IF(Raw!$Q131&gt;$C$8,IF(Raw!$N131&gt;$C$9,IF(Raw!$N131&lt;$A$9,IF(Raw!$X131&gt;$C$9,IF(Raw!$X131&lt;$A$9,Raw!R131,-999),-999),-999),-999),-999),-999)</f>
        <v>0.13592799999999999</v>
      </c>
      <c r="L131" s="9">
        <f>IF(Raw!$G131&gt;$C$8,IF(Raw!$Q131&gt;$C$8,IF(Raw!$N131&gt;$C$9,IF(Raw!$N131&lt;$A$9,IF(Raw!$X131&gt;$C$9,IF(Raw!$X131&lt;$A$9,Raw!S131,-999),-999),-999),-999),-999),-999)</f>
        <v>0.20839199999999999</v>
      </c>
      <c r="M131" s="9">
        <f>Raw!Q131</f>
        <v>0.93480300000000005</v>
      </c>
      <c r="N131" s="9">
        <f>IF(Raw!$G131&gt;$C$8,IF(Raw!$Q131&gt;$C$8,IF(Raw!$N131&gt;$C$9,IF(Raw!$N131&lt;$A$9,IF(Raw!$X131&gt;$C$9,IF(Raw!$X131&lt;$A$9,Raw!V131,-999),-999),-999),-999),-999),-999)</f>
        <v>575.1</v>
      </c>
      <c r="O131" s="9">
        <f>IF(Raw!$G131&gt;$C$8,IF(Raw!$Q131&gt;$C$8,IF(Raw!$N131&gt;$C$9,IF(Raw!$N131&lt;$A$9,IF(Raw!$X131&gt;$C$9,IF(Raw!$X131&lt;$A$9,Raw!W131,-999),-999),-999),-999),-999),-999)</f>
        <v>6.6741999999999996E-2</v>
      </c>
      <c r="P131" s="9">
        <f>IF(Raw!$G131&gt;$C$8,IF(Raw!$Q131&gt;$C$8,IF(Raw!$N131&gt;$C$9,IF(Raw!$N131&lt;$A$9,IF(Raw!$X131&gt;$C$9,IF(Raw!$X131&lt;$A$9,Raw!X131,-999),-999),-999),-999),-999),-999)</f>
        <v>668</v>
      </c>
      <c r="R131" s="9">
        <f t="shared" si="20"/>
        <v>7.5763999999999998E-2</v>
      </c>
      <c r="S131" s="9">
        <f t="shared" si="21"/>
        <v>0.39129244673983216</v>
      </c>
      <c r="T131" s="9">
        <f t="shared" si="22"/>
        <v>7.2464000000000001E-2</v>
      </c>
      <c r="U131" s="9">
        <f t="shared" si="23"/>
        <v>0.34772927943491116</v>
      </c>
      <c r="V131" s="15">
        <f t="shared" si="16"/>
        <v>8.6378483999999991E-2</v>
      </c>
      <c r="X131" s="11">
        <f t="shared" si="24"/>
        <v>0</v>
      </c>
      <c r="Y131" s="11">
        <f t="shared" si="25"/>
        <v>6.742E-18</v>
      </c>
      <c r="Z131" s="11">
        <f t="shared" si="26"/>
        <v>8.7599999999999993E-4</v>
      </c>
      <c r="AA131" s="16">
        <f t="shared" si="27"/>
        <v>0</v>
      </c>
      <c r="AB131" s="9">
        <f t="shared" si="17"/>
        <v>0.13592799999999999</v>
      </c>
      <c r="AC131" s="9">
        <f t="shared" si="18"/>
        <v>1</v>
      </c>
      <c r="AD131" s="15">
        <f t="shared" si="19"/>
        <v>0</v>
      </c>
      <c r="AE131" s="3">
        <f t="shared" si="28"/>
        <v>811.73679999999979</v>
      </c>
      <c r="AF131" s="2">
        <f t="shared" si="29"/>
        <v>0.25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4.5011574074074072E-2</v>
      </c>
      <c r="C132" s="15">
        <f>Raw!C132</f>
        <v>75.900000000000006</v>
      </c>
      <c r="D132" s="15">
        <f>IF(C132&gt;0.5,Raw!D132*D$11,-999)</f>
        <v>0</v>
      </c>
      <c r="E132" s="9">
        <f>IF(Raw!$G132&gt;$C$8,IF(Raw!$Q132&gt;$C$8,IF(Raw!$N132&gt;$C$9,IF(Raw!$N132&lt;$A$9,IF(Raw!$X132&gt;$C$9,IF(Raw!$X132&lt;$A$9,Raw!H132,-999),-999),-999),-999),-999),-999)</f>
        <v>0.12670200000000001</v>
      </c>
      <c r="F132" s="9">
        <f>IF(Raw!$G132&gt;$C$8,IF(Raw!$Q132&gt;$C$8,IF(Raw!$N132&gt;$C$9,IF(Raw!$N132&lt;$A$9,IF(Raw!$X132&gt;$C$9,IF(Raw!$X132&lt;$A$9,Raw!I132,-999),-999),-999),-999),-999),-999)</f>
        <v>0.19228899999999999</v>
      </c>
      <c r="G132" s="9">
        <f>Raw!G132</f>
        <v>0.96236999999999995</v>
      </c>
      <c r="H132" s="9">
        <f>IF(Raw!$G132&gt;$C$8,IF(Raw!$Q132&gt;$C$8,IF(Raw!$N132&gt;$C$9,IF(Raw!$N132&lt;$A$9,IF(Raw!$X132&gt;$C$9,IF(Raw!$X132&lt;$A$9,Raw!L132,-999),-999),-999),-999),-999),-999)</f>
        <v>616.1</v>
      </c>
      <c r="I132" s="9">
        <f>IF(Raw!$G132&gt;$C$8,IF(Raw!$Q132&gt;$C$8,IF(Raw!$N132&gt;$C$9,IF(Raw!$N132&lt;$A$9,IF(Raw!$X132&gt;$C$9,IF(Raw!$X132&lt;$A$9,Raw!M132,-999),-999),-999),-999),-999),-999)</f>
        <v>0.24391399999999999</v>
      </c>
      <c r="J132" s="9">
        <f>IF(Raw!$G132&gt;$C$8,IF(Raw!$Q132&gt;$C$8,IF(Raw!$N132&gt;$C$9,IF(Raw!$N132&lt;$A$9,IF(Raw!$X132&gt;$C$9,IF(Raw!$X132&lt;$A$9,Raw!N132,-999),-999),-999),-999),-999),-999)</f>
        <v>874</v>
      </c>
      <c r="K132" s="9">
        <f>IF(Raw!$G132&gt;$C$8,IF(Raw!$Q132&gt;$C$8,IF(Raw!$N132&gt;$C$9,IF(Raw!$N132&lt;$A$9,IF(Raw!$X132&gt;$C$9,IF(Raw!$X132&lt;$A$9,Raw!R132,-999),-999),-999),-999),-999),-999)</f>
        <v>0.127304</v>
      </c>
      <c r="L132" s="9">
        <f>IF(Raw!$G132&gt;$C$8,IF(Raw!$Q132&gt;$C$8,IF(Raw!$N132&gt;$C$9,IF(Raw!$N132&lt;$A$9,IF(Raw!$X132&gt;$C$9,IF(Raw!$X132&lt;$A$9,Raw!S132,-999),-999),-999),-999),-999),-999)</f>
        <v>0.19101199999999999</v>
      </c>
      <c r="M132" s="9">
        <f>Raw!Q132</f>
        <v>0.92231200000000002</v>
      </c>
      <c r="N132" s="9">
        <f>IF(Raw!$G132&gt;$C$8,IF(Raw!$Q132&gt;$C$8,IF(Raw!$N132&gt;$C$9,IF(Raw!$N132&lt;$A$9,IF(Raw!$X132&gt;$C$9,IF(Raw!$X132&lt;$A$9,Raw!V132,-999),-999),-999),-999),-999),-999)</f>
        <v>533.70000000000005</v>
      </c>
      <c r="O132" s="9">
        <f>IF(Raw!$G132&gt;$C$8,IF(Raw!$Q132&gt;$C$8,IF(Raw!$N132&gt;$C$9,IF(Raw!$N132&lt;$A$9,IF(Raw!$X132&gt;$C$9,IF(Raw!$X132&lt;$A$9,Raw!W132,-999),-999),-999),-999),-999),-999)</f>
        <v>0.18573100000000001</v>
      </c>
      <c r="P132" s="9">
        <f>IF(Raw!$G132&gt;$C$8,IF(Raw!$Q132&gt;$C$8,IF(Raw!$N132&gt;$C$9,IF(Raw!$N132&lt;$A$9,IF(Raw!$X132&gt;$C$9,IF(Raw!$X132&lt;$A$9,Raw!X132,-999),-999),-999),-999),-999),-999)</f>
        <v>716</v>
      </c>
      <c r="R132" s="9">
        <f t="shared" si="20"/>
        <v>6.5586999999999979E-2</v>
      </c>
      <c r="S132" s="9">
        <f t="shared" si="21"/>
        <v>0.34108555351580166</v>
      </c>
      <c r="T132" s="9">
        <f t="shared" si="22"/>
        <v>6.3707999999999987E-2</v>
      </c>
      <c r="U132" s="9">
        <f t="shared" si="23"/>
        <v>0.33352878353192467</v>
      </c>
      <c r="V132" s="15">
        <f t="shared" si="16"/>
        <v>7.9174473999999995E-2</v>
      </c>
      <c r="X132" s="11">
        <f t="shared" si="24"/>
        <v>0</v>
      </c>
      <c r="Y132" s="11">
        <f t="shared" si="25"/>
        <v>6.1609999999999998E-18</v>
      </c>
      <c r="Z132" s="11">
        <f t="shared" si="26"/>
        <v>8.7399999999999999E-4</v>
      </c>
      <c r="AA132" s="16">
        <f t="shared" si="27"/>
        <v>0</v>
      </c>
      <c r="AB132" s="9">
        <f t="shared" si="17"/>
        <v>0.127304</v>
      </c>
      <c r="AC132" s="9">
        <f t="shared" si="18"/>
        <v>1</v>
      </c>
      <c r="AD132" s="15">
        <f t="shared" si="19"/>
        <v>0</v>
      </c>
      <c r="AE132" s="3">
        <f t="shared" si="28"/>
        <v>741.78439999999978</v>
      </c>
      <c r="AF132" s="2">
        <f t="shared" si="29"/>
        <v>0.25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4.5057870370370373E-2</v>
      </c>
      <c r="C133" s="15">
        <f>Raw!C133</f>
        <v>77</v>
      </c>
      <c r="D133" s="15">
        <f>IF(C133&gt;0.5,Raw!D133*D$11,-999)</f>
        <v>0</v>
      </c>
      <c r="E133" s="9">
        <f>IF(Raw!$G133&gt;$C$8,IF(Raw!$Q133&gt;$C$8,IF(Raw!$N133&gt;$C$9,IF(Raw!$N133&lt;$A$9,IF(Raw!$X133&gt;$C$9,IF(Raw!$X133&lt;$A$9,Raw!H133,-999),-999),-999),-999),-999),-999)</f>
        <v>0.117523</v>
      </c>
      <c r="F133" s="9">
        <f>IF(Raw!$G133&gt;$C$8,IF(Raw!$Q133&gt;$C$8,IF(Raw!$N133&gt;$C$9,IF(Raw!$N133&lt;$A$9,IF(Raw!$X133&gt;$C$9,IF(Raw!$X133&lt;$A$9,Raw!I133,-999),-999),-999),-999),-999),-999)</f>
        <v>0.17838000000000001</v>
      </c>
      <c r="G133" s="9">
        <f>Raw!G133</f>
        <v>0.90198599999999995</v>
      </c>
      <c r="H133" s="9">
        <f>IF(Raw!$G133&gt;$C$8,IF(Raw!$Q133&gt;$C$8,IF(Raw!$N133&gt;$C$9,IF(Raw!$N133&lt;$A$9,IF(Raw!$X133&gt;$C$9,IF(Raw!$X133&lt;$A$9,Raw!L133,-999),-999),-999),-999),-999),-999)</f>
        <v>608.9</v>
      </c>
      <c r="I133" s="9">
        <f>IF(Raw!$G133&gt;$C$8,IF(Raw!$Q133&gt;$C$8,IF(Raw!$N133&gt;$C$9,IF(Raw!$N133&lt;$A$9,IF(Raw!$X133&gt;$C$9,IF(Raw!$X133&lt;$A$9,Raw!M133,-999),-999),-999),-999),-999),-999)</f>
        <v>7.9999999999999996E-6</v>
      </c>
      <c r="J133" s="9">
        <f>IF(Raw!$G133&gt;$C$8,IF(Raw!$Q133&gt;$C$8,IF(Raw!$N133&gt;$C$9,IF(Raw!$N133&lt;$A$9,IF(Raw!$X133&gt;$C$9,IF(Raw!$X133&lt;$A$9,Raw!N133,-999),-999),-999),-999),-999),-999)</f>
        <v>677</v>
      </c>
      <c r="K133" s="9">
        <f>IF(Raw!$G133&gt;$C$8,IF(Raw!$Q133&gt;$C$8,IF(Raw!$N133&gt;$C$9,IF(Raw!$N133&lt;$A$9,IF(Raw!$X133&gt;$C$9,IF(Raw!$X133&lt;$A$9,Raw!R133,-999),-999),-999),-999),-999),-999)</f>
        <v>0.11272</v>
      </c>
      <c r="L133" s="9">
        <f>IF(Raw!$G133&gt;$C$8,IF(Raw!$Q133&gt;$C$8,IF(Raw!$N133&gt;$C$9,IF(Raw!$N133&lt;$A$9,IF(Raw!$X133&gt;$C$9,IF(Raw!$X133&lt;$A$9,Raw!S133,-999),-999),-999),-999),-999),-999)</f>
        <v>0.17757400000000001</v>
      </c>
      <c r="M133" s="9">
        <f>Raw!Q133</f>
        <v>0.91864599999999996</v>
      </c>
      <c r="N133" s="9">
        <f>IF(Raw!$G133&gt;$C$8,IF(Raw!$Q133&gt;$C$8,IF(Raw!$N133&gt;$C$9,IF(Raw!$N133&lt;$A$9,IF(Raw!$X133&gt;$C$9,IF(Raw!$X133&lt;$A$9,Raw!V133,-999),-999),-999),-999),-999),-999)</f>
        <v>687.8</v>
      </c>
      <c r="O133" s="9">
        <f>IF(Raw!$G133&gt;$C$8,IF(Raw!$Q133&gt;$C$8,IF(Raw!$N133&gt;$C$9,IF(Raw!$N133&lt;$A$9,IF(Raw!$X133&gt;$C$9,IF(Raw!$X133&lt;$A$9,Raw!W133,-999),-999),-999),-999),-999),-999)</f>
        <v>0.17119500000000001</v>
      </c>
      <c r="P133" s="9">
        <f>IF(Raw!$G133&gt;$C$8,IF(Raw!$Q133&gt;$C$8,IF(Raw!$N133&gt;$C$9,IF(Raw!$N133&lt;$A$9,IF(Raw!$X133&gt;$C$9,IF(Raw!$X133&lt;$A$9,Raw!X133,-999),-999),-999),-999),-999),-999)</f>
        <v>891</v>
      </c>
      <c r="R133" s="9">
        <f t="shared" si="20"/>
        <v>6.0857000000000008E-2</v>
      </c>
      <c r="S133" s="9">
        <f t="shared" si="21"/>
        <v>0.34116492880367755</v>
      </c>
      <c r="T133" s="9">
        <f t="shared" si="22"/>
        <v>6.4854000000000009E-2</v>
      </c>
      <c r="U133" s="9">
        <f t="shared" si="23"/>
        <v>0.36522238616013608</v>
      </c>
      <c r="V133" s="15">
        <f t="shared" si="16"/>
        <v>7.3604423000000002E-2</v>
      </c>
      <c r="X133" s="11">
        <f t="shared" si="24"/>
        <v>0</v>
      </c>
      <c r="Y133" s="11">
        <f t="shared" si="25"/>
        <v>6.0889999999999997E-18</v>
      </c>
      <c r="Z133" s="11">
        <f t="shared" si="26"/>
        <v>6.7699999999999998E-4</v>
      </c>
      <c r="AA133" s="16">
        <f t="shared" si="27"/>
        <v>0</v>
      </c>
      <c r="AB133" s="9">
        <f t="shared" si="17"/>
        <v>0.11272</v>
      </c>
      <c r="AC133" s="9">
        <f t="shared" si="18"/>
        <v>1</v>
      </c>
      <c r="AD133" s="15">
        <f t="shared" si="19"/>
        <v>0</v>
      </c>
      <c r="AE133" s="3">
        <f t="shared" si="28"/>
        <v>733.11559999999974</v>
      </c>
      <c r="AF133" s="2">
        <f t="shared" si="29"/>
        <v>0.25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4.5115740740740741E-2</v>
      </c>
      <c r="C134" s="15">
        <f>Raw!C134</f>
        <v>77.2</v>
      </c>
      <c r="D134" s="15">
        <f>IF(C134&gt;0.5,Raw!D134*D$11,-999)</f>
        <v>0</v>
      </c>
      <c r="E134" s="9">
        <f>IF(Raw!$G134&gt;$C$8,IF(Raw!$Q134&gt;$C$8,IF(Raw!$N134&gt;$C$9,IF(Raw!$N134&lt;$A$9,IF(Raw!$X134&gt;$C$9,IF(Raw!$X134&lt;$A$9,Raw!H134,-999),-999),-999),-999),-999),-999)</f>
        <v>0.11258899999999999</v>
      </c>
      <c r="F134" s="9">
        <f>IF(Raw!$G134&gt;$C$8,IF(Raw!$Q134&gt;$C$8,IF(Raw!$N134&gt;$C$9,IF(Raw!$N134&lt;$A$9,IF(Raw!$X134&gt;$C$9,IF(Raw!$X134&lt;$A$9,Raw!I134,-999),-999),-999),-999),-999),-999)</f>
        <v>0.16551399999999999</v>
      </c>
      <c r="G134" s="9">
        <f>Raw!G134</f>
        <v>0.94245199999999996</v>
      </c>
      <c r="H134" s="9">
        <f>IF(Raw!$G134&gt;$C$8,IF(Raw!$Q134&gt;$C$8,IF(Raw!$N134&gt;$C$9,IF(Raw!$N134&lt;$A$9,IF(Raw!$X134&gt;$C$9,IF(Raw!$X134&lt;$A$9,Raw!L134,-999),-999),-999),-999),-999),-999)</f>
        <v>704.2</v>
      </c>
      <c r="I134" s="9">
        <f>IF(Raw!$G134&gt;$C$8,IF(Raw!$Q134&gt;$C$8,IF(Raw!$N134&gt;$C$9,IF(Raw!$N134&lt;$A$9,IF(Raw!$X134&gt;$C$9,IF(Raw!$X134&lt;$A$9,Raw!M134,-999),-999),-999),-999),-999),-999)</f>
        <v>0.338337</v>
      </c>
      <c r="J134" s="9">
        <f>IF(Raw!$G134&gt;$C$8,IF(Raw!$Q134&gt;$C$8,IF(Raw!$N134&gt;$C$9,IF(Raw!$N134&lt;$A$9,IF(Raw!$X134&gt;$C$9,IF(Raw!$X134&lt;$A$9,Raw!N134,-999),-999),-999),-999),-999),-999)</f>
        <v>872</v>
      </c>
      <c r="K134" s="9">
        <f>IF(Raw!$G134&gt;$C$8,IF(Raw!$Q134&gt;$C$8,IF(Raw!$N134&gt;$C$9,IF(Raw!$N134&lt;$A$9,IF(Raw!$X134&gt;$C$9,IF(Raw!$X134&lt;$A$9,Raw!R134,-999),-999),-999),-999),-999),-999)</f>
        <v>0.111224</v>
      </c>
      <c r="L134" s="9">
        <f>IF(Raw!$G134&gt;$C$8,IF(Raw!$Q134&gt;$C$8,IF(Raw!$N134&gt;$C$9,IF(Raw!$N134&lt;$A$9,IF(Raw!$X134&gt;$C$9,IF(Raw!$X134&lt;$A$9,Raw!S134,-999),-999),-999),-999),-999),-999)</f>
        <v>0.16763400000000001</v>
      </c>
      <c r="M134" s="9">
        <f>Raw!Q134</f>
        <v>0.914941</v>
      </c>
      <c r="N134" s="9">
        <f>IF(Raw!$G134&gt;$C$8,IF(Raw!$Q134&gt;$C$8,IF(Raw!$N134&gt;$C$9,IF(Raw!$N134&lt;$A$9,IF(Raw!$X134&gt;$C$9,IF(Raw!$X134&lt;$A$9,Raw!V134,-999),-999),-999),-999),-999),-999)</f>
        <v>588.6</v>
      </c>
      <c r="O134" s="9">
        <f>IF(Raw!$G134&gt;$C$8,IF(Raw!$Q134&gt;$C$8,IF(Raw!$N134&gt;$C$9,IF(Raw!$N134&lt;$A$9,IF(Raw!$X134&gt;$C$9,IF(Raw!$X134&lt;$A$9,Raw!W134,-999),-999),-999),-999),-999),-999)</f>
        <v>8.2999999999999998E-5</v>
      </c>
      <c r="P134" s="9">
        <f>IF(Raw!$G134&gt;$C$8,IF(Raw!$Q134&gt;$C$8,IF(Raw!$N134&gt;$C$9,IF(Raw!$N134&lt;$A$9,IF(Raw!$X134&gt;$C$9,IF(Raw!$X134&lt;$A$9,Raw!X134,-999),-999),-999),-999),-999),-999)</f>
        <v>836</v>
      </c>
      <c r="R134" s="9">
        <f t="shared" si="20"/>
        <v>5.2925E-2</v>
      </c>
      <c r="S134" s="9">
        <f t="shared" si="21"/>
        <v>0.31976147032879393</v>
      </c>
      <c r="T134" s="9">
        <f t="shared" si="22"/>
        <v>5.6410000000000002E-2</v>
      </c>
      <c r="U134" s="9">
        <f t="shared" si="23"/>
        <v>0.33650691387188758</v>
      </c>
      <c r="V134" s="15">
        <f t="shared" si="16"/>
        <v>6.9484293000000003E-2</v>
      </c>
      <c r="X134" s="11">
        <f t="shared" si="24"/>
        <v>0</v>
      </c>
      <c r="Y134" s="11">
        <f t="shared" si="25"/>
        <v>7.042E-18</v>
      </c>
      <c r="Z134" s="11">
        <f t="shared" si="26"/>
        <v>8.7199999999999995E-4</v>
      </c>
      <c r="AA134" s="16">
        <f t="shared" si="27"/>
        <v>0</v>
      </c>
      <c r="AB134" s="9">
        <f t="shared" si="17"/>
        <v>0.111224</v>
      </c>
      <c r="AC134" s="9">
        <f t="shared" si="18"/>
        <v>1</v>
      </c>
      <c r="AD134" s="15">
        <f t="shared" si="19"/>
        <v>0</v>
      </c>
      <c r="AE134" s="3">
        <f t="shared" si="28"/>
        <v>847.85679999999979</v>
      </c>
      <c r="AF134" s="2">
        <f t="shared" si="29"/>
        <v>0.25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4.5173611111111116E-2</v>
      </c>
      <c r="C135" s="15">
        <f>Raw!C135</f>
        <v>79.400000000000006</v>
      </c>
      <c r="D135" s="15">
        <f>IF(C135&gt;0.5,Raw!D135*D$11,-999)</f>
        <v>0</v>
      </c>
      <c r="E135" s="9">
        <f>IF(Raw!$G135&gt;$C$8,IF(Raw!$Q135&gt;$C$8,IF(Raw!$N135&gt;$C$9,IF(Raw!$N135&lt;$A$9,IF(Raw!$X135&gt;$C$9,IF(Raw!$X135&lt;$A$9,Raw!H135,-999),-999),-999),-999),-999),-999)</f>
        <v>0.113929</v>
      </c>
      <c r="F135" s="9">
        <f>IF(Raw!$G135&gt;$C$8,IF(Raw!$Q135&gt;$C$8,IF(Raw!$N135&gt;$C$9,IF(Raw!$N135&lt;$A$9,IF(Raw!$X135&gt;$C$9,IF(Raw!$X135&lt;$A$9,Raw!I135,-999),-999),-999),-999),-999),-999)</f>
        <v>0.16875899999999999</v>
      </c>
      <c r="G135" s="9">
        <f>Raw!G135</f>
        <v>0.95111299999999999</v>
      </c>
      <c r="H135" s="9">
        <f>IF(Raw!$G135&gt;$C$8,IF(Raw!$Q135&gt;$C$8,IF(Raw!$N135&gt;$C$9,IF(Raw!$N135&lt;$A$9,IF(Raw!$X135&gt;$C$9,IF(Raw!$X135&lt;$A$9,Raw!L135,-999),-999),-999),-999),-999),-999)</f>
        <v>506.9</v>
      </c>
      <c r="I135" s="9">
        <f>IF(Raw!$G135&gt;$C$8,IF(Raw!$Q135&gt;$C$8,IF(Raw!$N135&gt;$C$9,IF(Raw!$N135&lt;$A$9,IF(Raw!$X135&gt;$C$9,IF(Raw!$X135&lt;$A$9,Raw!M135,-999),-999),-999),-999),-999),-999)</f>
        <v>6.0000000000000002E-6</v>
      </c>
      <c r="J135" s="9">
        <f>IF(Raw!$G135&gt;$C$8,IF(Raw!$Q135&gt;$C$8,IF(Raw!$N135&gt;$C$9,IF(Raw!$N135&lt;$A$9,IF(Raw!$X135&gt;$C$9,IF(Raw!$X135&lt;$A$9,Raw!N135,-999),-999),-999),-999),-999),-999)</f>
        <v>1439</v>
      </c>
      <c r="K135" s="9">
        <f>IF(Raw!$G135&gt;$C$8,IF(Raw!$Q135&gt;$C$8,IF(Raw!$N135&gt;$C$9,IF(Raw!$N135&lt;$A$9,IF(Raw!$X135&gt;$C$9,IF(Raw!$X135&lt;$A$9,Raw!R135,-999),-999),-999),-999),-999),-999)</f>
        <v>0.112604</v>
      </c>
      <c r="L135" s="9">
        <f>IF(Raw!$G135&gt;$C$8,IF(Raw!$Q135&gt;$C$8,IF(Raw!$N135&gt;$C$9,IF(Raw!$N135&lt;$A$9,IF(Raw!$X135&gt;$C$9,IF(Raw!$X135&lt;$A$9,Raw!S135,-999),-999),-999),-999),-999),-999)</f>
        <v>0.166632</v>
      </c>
      <c r="M135" s="9">
        <f>Raw!Q135</f>
        <v>0.92400099999999996</v>
      </c>
      <c r="N135" s="9">
        <f>IF(Raw!$G135&gt;$C$8,IF(Raw!$Q135&gt;$C$8,IF(Raw!$N135&gt;$C$9,IF(Raw!$N135&lt;$A$9,IF(Raw!$X135&gt;$C$9,IF(Raw!$X135&lt;$A$9,Raw!V135,-999),-999),-999),-999),-999),-999)</f>
        <v>585.79999999999995</v>
      </c>
      <c r="O135" s="9">
        <f>IF(Raw!$G135&gt;$C$8,IF(Raw!$Q135&gt;$C$8,IF(Raw!$N135&gt;$C$9,IF(Raw!$N135&lt;$A$9,IF(Raw!$X135&gt;$C$9,IF(Raw!$X135&lt;$A$9,Raw!W135,-999),-999),-999),-999),-999),-999)</f>
        <v>0.102616</v>
      </c>
      <c r="P135" s="9">
        <f>IF(Raw!$G135&gt;$C$8,IF(Raw!$Q135&gt;$C$8,IF(Raw!$N135&gt;$C$9,IF(Raw!$N135&lt;$A$9,IF(Raw!$X135&gt;$C$9,IF(Raw!$X135&lt;$A$9,Raw!X135,-999),-999),-999),-999),-999),-999)</f>
        <v>872</v>
      </c>
      <c r="R135" s="9">
        <f t="shared" si="20"/>
        <v>5.482999999999999E-2</v>
      </c>
      <c r="S135" s="9">
        <f t="shared" si="21"/>
        <v>0.32490119045502752</v>
      </c>
      <c r="T135" s="9">
        <f t="shared" si="22"/>
        <v>5.4028000000000007E-2</v>
      </c>
      <c r="U135" s="9">
        <f t="shared" si="23"/>
        <v>0.32423544097172213</v>
      </c>
      <c r="V135" s="15">
        <f t="shared" si="16"/>
        <v>6.9068963999999997E-2</v>
      </c>
      <c r="X135" s="11">
        <f t="shared" si="24"/>
        <v>0</v>
      </c>
      <c r="Y135" s="11">
        <f t="shared" si="25"/>
        <v>5.0689999999999998E-18</v>
      </c>
      <c r="Z135" s="11">
        <f t="shared" si="26"/>
        <v>1.439E-3</v>
      </c>
      <c r="AA135" s="16">
        <f t="shared" si="27"/>
        <v>0</v>
      </c>
      <c r="AB135" s="9">
        <f t="shared" si="17"/>
        <v>0.112604</v>
      </c>
      <c r="AC135" s="9">
        <f t="shared" si="18"/>
        <v>1</v>
      </c>
      <c r="AD135" s="15">
        <f t="shared" si="19"/>
        <v>0</v>
      </c>
      <c r="AE135" s="3">
        <f t="shared" si="28"/>
        <v>610.30759999999975</v>
      </c>
      <c r="AF135" s="2">
        <f t="shared" si="29"/>
        <v>0.25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4.5231481481481484E-2</v>
      </c>
      <c r="C136" s="15">
        <f>Raw!C136</f>
        <v>79.400000000000006</v>
      </c>
      <c r="D136" s="15">
        <f>IF(C136&gt;0.5,Raw!D136*D$11,-999)</f>
        <v>0</v>
      </c>
      <c r="E136" s="9">
        <f>IF(Raw!$G136&gt;$C$8,IF(Raw!$Q136&gt;$C$8,IF(Raw!$N136&gt;$C$9,IF(Raw!$N136&lt;$A$9,IF(Raw!$X136&gt;$C$9,IF(Raw!$X136&lt;$A$9,Raw!H136,-999),-999),-999),-999),-999),-999)</f>
        <v>0.104754</v>
      </c>
      <c r="F136" s="9">
        <f>IF(Raw!$G136&gt;$C$8,IF(Raw!$Q136&gt;$C$8,IF(Raw!$N136&gt;$C$9,IF(Raw!$N136&lt;$A$9,IF(Raw!$X136&gt;$C$9,IF(Raw!$X136&lt;$A$9,Raw!I136,-999),-999),-999),-999),-999),-999)</f>
        <v>0.166045</v>
      </c>
      <c r="G136" s="9">
        <f>Raw!G136</f>
        <v>0.93028</v>
      </c>
      <c r="H136" s="9">
        <f>IF(Raw!$G136&gt;$C$8,IF(Raw!$Q136&gt;$C$8,IF(Raw!$N136&gt;$C$9,IF(Raw!$N136&lt;$A$9,IF(Raw!$X136&gt;$C$9,IF(Raw!$X136&lt;$A$9,Raw!L136,-999),-999),-999),-999),-999),-999)</f>
        <v>697.9</v>
      </c>
      <c r="I136" s="9">
        <f>IF(Raw!$G136&gt;$C$8,IF(Raw!$Q136&gt;$C$8,IF(Raw!$N136&gt;$C$9,IF(Raw!$N136&lt;$A$9,IF(Raw!$X136&gt;$C$9,IF(Raw!$X136&lt;$A$9,Raw!M136,-999),-999),-999),-999),-999),-999)</f>
        <v>7.6486999999999999E-2</v>
      </c>
      <c r="J136" s="9">
        <f>IF(Raw!$G136&gt;$C$8,IF(Raw!$Q136&gt;$C$8,IF(Raw!$N136&gt;$C$9,IF(Raw!$N136&lt;$A$9,IF(Raw!$X136&gt;$C$9,IF(Raw!$X136&lt;$A$9,Raw!N136,-999),-999),-999),-999),-999),-999)</f>
        <v>730</v>
      </c>
      <c r="K136" s="9">
        <f>IF(Raw!$G136&gt;$C$8,IF(Raw!$Q136&gt;$C$8,IF(Raw!$N136&gt;$C$9,IF(Raw!$N136&lt;$A$9,IF(Raw!$X136&gt;$C$9,IF(Raw!$X136&lt;$A$9,Raw!R136,-999),-999),-999),-999),-999),-999)</f>
        <v>0.108373</v>
      </c>
      <c r="L136" s="9">
        <f>IF(Raw!$G136&gt;$C$8,IF(Raw!$Q136&gt;$C$8,IF(Raw!$N136&gt;$C$9,IF(Raw!$N136&lt;$A$9,IF(Raw!$X136&gt;$C$9,IF(Raw!$X136&lt;$A$9,Raw!S136,-999),-999),-999),-999),-999),-999)</f>
        <v>0.16885700000000001</v>
      </c>
      <c r="M136" s="9">
        <f>Raw!Q136</f>
        <v>0.93141499999999999</v>
      </c>
      <c r="N136" s="9">
        <f>IF(Raw!$G136&gt;$C$8,IF(Raw!$Q136&gt;$C$8,IF(Raw!$N136&gt;$C$9,IF(Raw!$N136&lt;$A$9,IF(Raw!$X136&gt;$C$9,IF(Raw!$X136&lt;$A$9,Raw!V136,-999),-999),-999),-999),-999),-999)</f>
        <v>614</v>
      </c>
      <c r="O136" s="9">
        <f>IF(Raw!$G136&gt;$C$8,IF(Raw!$Q136&gt;$C$8,IF(Raw!$N136&gt;$C$9,IF(Raw!$N136&lt;$A$9,IF(Raw!$X136&gt;$C$9,IF(Raw!$X136&lt;$A$9,Raw!W136,-999),-999),-999),-999),-999),-999)</f>
        <v>3.9999999999999998E-6</v>
      </c>
      <c r="P136" s="9">
        <f>IF(Raw!$G136&gt;$C$8,IF(Raw!$Q136&gt;$C$8,IF(Raw!$N136&gt;$C$9,IF(Raw!$N136&lt;$A$9,IF(Raw!$X136&gt;$C$9,IF(Raw!$X136&lt;$A$9,Raw!X136,-999),-999),-999),-999),-999),-999)</f>
        <v>656</v>
      </c>
      <c r="R136" s="9">
        <f t="shared" si="20"/>
        <v>6.1290999999999998E-2</v>
      </c>
      <c r="S136" s="9">
        <f t="shared" si="21"/>
        <v>0.36912282814899577</v>
      </c>
      <c r="T136" s="9">
        <f t="shared" si="22"/>
        <v>6.048400000000001E-2</v>
      </c>
      <c r="U136" s="9">
        <f t="shared" si="23"/>
        <v>0.35819658053856224</v>
      </c>
      <c r="V136" s="15">
        <f t="shared" si="16"/>
        <v>6.9991226500000003E-2</v>
      </c>
      <c r="X136" s="11">
        <f t="shared" si="24"/>
        <v>0</v>
      </c>
      <c r="Y136" s="11">
        <f t="shared" si="25"/>
        <v>6.9789999999999996E-18</v>
      </c>
      <c r="Z136" s="11">
        <f t="shared" si="26"/>
        <v>7.2999999999999996E-4</v>
      </c>
      <c r="AA136" s="16">
        <f t="shared" si="27"/>
        <v>0</v>
      </c>
      <c r="AB136" s="9">
        <f t="shared" si="17"/>
        <v>0.108373</v>
      </c>
      <c r="AC136" s="9">
        <f t="shared" si="18"/>
        <v>1</v>
      </c>
      <c r="AD136" s="15">
        <f t="shared" si="19"/>
        <v>0</v>
      </c>
      <c r="AE136" s="3">
        <f t="shared" si="28"/>
        <v>840.27159999999969</v>
      </c>
      <c r="AF136" s="2">
        <f t="shared" si="29"/>
        <v>0.25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4.5277777777777778E-2</v>
      </c>
      <c r="C137" s="15">
        <f>Raw!C137</f>
        <v>81.2</v>
      </c>
      <c r="D137" s="15">
        <f>IF(C137&gt;0.5,Raw!D137*D$11,-999)</f>
        <v>0</v>
      </c>
      <c r="E137" s="9">
        <f>IF(Raw!$G137&gt;$C$8,IF(Raw!$Q137&gt;$C$8,IF(Raw!$N137&gt;$C$9,IF(Raw!$N137&lt;$A$9,IF(Raw!$X137&gt;$C$9,IF(Raw!$X137&lt;$A$9,Raw!H137,-999),-999),-999),-999),-999),-999)</f>
        <v>0.110759</v>
      </c>
      <c r="F137" s="9">
        <f>IF(Raw!$G137&gt;$C$8,IF(Raw!$Q137&gt;$C$8,IF(Raw!$N137&gt;$C$9,IF(Raw!$N137&lt;$A$9,IF(Raw!$X137&gt;$C$9,IF(Raw!$X137&lt;$A$9,Raw!I137,-999),-999),-999),-999),-999),-999)</f>
        <v>0.161852</v>
      </c>
      <c r="G137" s="9">
        <f>Raw!G137</f>
        <v>0.92154499999999995</v>
      </c>
      <c r="H137" s="9">
        <f>IF(Raw!$G137&gt;$C$8,IF(Raw!$Q137&gt;$C$8,IF(Raw!$N137&gt;$C$9,IF(Raw!$N137&lt;$A$9,IF(Raw!$X137&gt;$C$9,IF(Raw!$X137&lt;$A$9,Raw!L137,-999),-999),-999),-999),-999),-999)</f>
        <v>634.9</v>
      </c>
      <c r="I137" s="9">
        <f>IF(Raw!$G137&gt;$C$8,IF(Raw!$Q137&gt;$C$8,IF(Raw!$N137&gt;$C$9,IF(Raw!$N137&lt;$A$9,IF(Raw!$X137&gt;$C$9,IF(Raw!$X137&lt;$A$9,Raw!M137,-999),-999),-999),-999),-999),-999)</f>
        <v>7.9513E-2</v>
      </c>
      <c r="J137" s="9">
        <f>IF(Raw!$G137&gt;$C$8,IF(Raw!$Q137&gt;$C$8,IF(Raw!$N137&gt;$C$9,IF(Raw!$N137&lt;$A$9,IF(Raw!$X137&gt;$C$9,IF(Raw!$X137&lt;$A$9,Raw!N137,-999),-999),-999),-999),-999),-999)</f>
        <v>611</v>
      </c>
      <c r="K137" s="9">
        <f>IF(Raw!$G137&gt;$C$8,IF(Raw!$Q137&gt;$C$8,IF(Raw!$N137&gt;$C$9,IF(Raw!$N137&lt;$A$9,IF(Raw!$X137&gt;$C$9,IF(Raw!$X137&lt;$A$9,Raw!R137,-999),-999),-999),-999),-999),-999)</f>
        <v>0.100826</v>
      </c>
      <c r="L137" s="9">
        <f>IF(Raw!$G137&gt;$C$8,IF(Raw!$Q137&gt;$C$8,IF(Raw!$N137&gt;$C$9,IF(Raw!$N137&lt;$A$9,IF(Raw!$X137&gt;$C$9,IF(Raw!$X137&lt;$A$9,Raw!S137,-999),-999),-999),-999),-999),-999)</f>
        <v>0.15903800000000001</v>
      </c>
      <c r="M137" s="9">
        <f>Raw!Q137</f>
        <v>0.90913200000000005</v>
      </c>
      <c r="N137" s="9">
        <f>IF(Raw!$G137&gt;$C$8,IF(Raw!$Q137&gt;$C$8,IF(Raw!$N137&gt;$C$9,IF(Raw!$N137&lt;$A$9,IF(Raw!$X137&gt;$C$9,IF(Raw!$X137&lt;$A$9,Raw!V137,-999),-999),-999),-999),-999),-999)</f>
        <v>715.7</v>
      </c>
      <c r="O137" s="9">
        <f>IF(Raw!$G137&gt;$C$8,IF(Raw!$Q137&gt;$C$8,IF(Raw!$N137&gt;$C$9,IF(Raw!$N137&lt;$A$9,IF(Raw!$X137&gt;$C$9,IF(Raw!$X137&lt;$A$9,Raw!W137,-999),-999),-999),-999),-999),-999)</f>
        <v>0.22314800000000001</v>
      </c>
      <c r="P137" s="9">
        <f>IF(Raw!$G137&gt;$C$8,IF(Raw!$Q137&gt;$C$8,IF(Raw!$N137&gt;$C$9,IF(Raw!$N137&lt;$A$9,IF(Raw!$X137&gt;$C$9,IF(Raw!$X137&lt;$A$9,Raw!X137,-999),-999),-999),-999),-999),-999)</f>
        <v>755</v>
      </c>
      <c r="R137" s="9">
        <f t="shared" si="20"/>
        <v>5.1093E-2</v>
      </c>
      <c r="S137" s="9">
        <f t="shared" si="21"/>
        <v>0.31567728542124907</v>
      </c>
      <c r="T137" s="9">
        <f t="shared" si="22"/>
        <v>5.8212000000000014E-2</v>
      </c>
      <c r="U137" s="9">
        <f t="shared" si="23"/>
        <v>0.36602572969982022</v>
      </c>
      <c r="V137" s="15">
        <f t="shared" si="16"/>
        <v>6.5921251E-2</v>
      </c>
      <c r="X137" s="11">
        <f t="shared" si="24"/>
        <v>0</v>
      </c>
      <c r="Y137" s="11">
        <f t="shared" si="25"/>
        <v>6.3489999999999991E-18</v>
      </c>
      <c r="Z137" s="11">
        <f t="shared" si="26"/>
        <v>6.11E-4</v>
      </c>
      <c r="AA137" s="16">
        <f t="shared" si="27"/>
        <v>0</v>
      </c>
      <c r="AB137" s="9">
        <f t="shared" si="17"/>
        <v>0.100826</v>
      </c>
      <c r="AC137" s="9">
        <f t="shared" si="18"/>
        <v>1</v>
      </c>
      <c r="AD137" s="15">
        <f t="shared" si="19"/>
        <v>0</v>
      </c>
      <c r="AE137" s="3">
        <f t="shared" si="28"/>
        <v>764.41959999999972</v>
      </c>
      <c r="AF137" s="2">
        <f t="shared" si="29"/>
        <v>0.25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4.5335648148148146E-2</v>
      </c>
      <c r="C138" s="15">
        <f>Raw!C138</f>
        <v>81</v>
      </c>
      <c r="D138" s="15">
        <f>IF(C138&gt;0.5,Raw!D138*D$11,-999)</f>
        <v>0</v>
      </c>
      <c r="E138" s="9">
        <f>IF(Raw!$G138&gt;$C$8,IF(Raw!$Q138&gt;$C$8,IF(Raw!$N138&gt;$C$9,IF(Raw!$N138&lt;$A$9,IF(Raw!$X138&gt;$C$9,IF(Raw!$X138&lt;$A$9,Raw!H138,-999),-999),-999),-999),-999),-999)</f>
        <v>9.9844000000000002E-2</v>
      </c>
      <c r="F138" s="9">
        <f>IF(Raw!$G138&gt;$C$8,IF(Raw!$Q138&gt;$C$8,IF(Raw!$N138&gt;$C$9,IF(Raw!$N138&lt;$A$9,IF(Raw!$X138&gt;$C$9,IF(Raw!$X138&lt;$A$9,Raw!I138,-999),-999),-999),-999),-999),-999)</f>
        <v>0.15249399999999999</v>
      </c>
      <c r="G138" s="9">
        <f>Raw!G138</f>
        <v>0.91614700000000004</v>
      </c>
      <c r="H138" s="9">
        <f>IF(Raw!$G138&gt;$C$8,IF(Raw!$Q138&gt;$C$8,IF(Raw!$N138&gt;$C$9,IF(Raw!$N138&lt;$A$9,IF(Raw!$X138&gt;$C$9,IF(Raw!$X138&lt;$A$9,Raw!L138,-999),-999),-999),-999),-999),-999)</f>
        <v>574.79999999999995</v>
      </c>
      <c r="I138" s="9">
        <f>IF(Raw!$G138&gt;$C$8,IF(Raw!$Q138&gt;$C$8,IF(Raw!$N138&gt;$C$9,IF(Raw!$N138&lt;$A$9,IF(Raw!$X138&gt;$C$9,IF(Raw!$X138&lt;$A$9,Raw!M138,-999),-999),-999),-999),-999),-999)</f>
        <v>0.164049</v>
      </c>
      <c r="J138" s="9">
        <f>IF(Raw!$G138&gt;$C$8,IF(Raw!$Q138&gt;$C$8,IF(Raw!$N138&gt;$C$9,IF(Raw!$N138&lt;$A$9,IF(Raw!$X138&gt;$C$9,IF(Raw!$X138&lt;$A$9,Raw!N138,-999),-999),-999),-999),-999),-999)</f>
        <v>677</v>
      </c>
      <c r="K138" s="9">
        <f>IF(Raw!$G138&gt;$C$8,IF(Raw!$Q138&gt;$C$8,IF(Raw!$N138&gt;$C$9,IF(Raw!$N138&lt;$A$9,IF(Raw!$X138&gt;$C$9,IF(Raw!$X138&lt;$A$9,Raw!R138,-999),-999),-999),-999),-999),-999)</f>
        <v>9.8877000000000007E-2</v>
      </c>
      <c r="L138" s="9">
        <f>IF(Raw!$G138&gt;$C$8,IF(Raw!$Q138&gt;$C$8,IF(Raw!$N138&gt;$C$9,IF(Raw!$N138&lt;$A$9,IF(Raw!$X138&gt;$C$9,IF(Raw!$X138&lt;$A$9,Raw!S138,-999),-999),-999),-999),-999),-999)</f>
        <v>0.151367</v>
      </c>
      <c r="M138" s="9">
        <f>Raw!Q138</f>
        <v>0.92388400000000004</v>
      </c>
      <c r="N138" s="9">
        <f>IF(Raw!$G138&gt;$C$8,IF(Raw!$Q138&gt;$C$8,IF(Raw!$N138&gt;$C$9,IF(Raw!$N138&lt;$A$9,IF(Raw!$X138&gt;$C$9,IF(Raw!$X138&lt;$A$9,Raw!V138,-999),-999),-999),-999),-999),-999)</f>
        <v>615.79999999999995</v>
      </c>
      <c r="O138" s="9">
        <f>IF(Raw!$G138&gt;$C$8,IF(Raw!$Q138&gt;$C$8,IF(Raw!$N138&gt;$C$9,IF(Raw!$N138&lt;$A$9,IF(Raw!$X138&gt;$C$9,IF(Raw!$X138&lt;$A$9,Raw!W138,-999),-999),-999),-999),-999),-999)</f>
        <v>3.9999999999999998E-6</v>
      </c>
      <c r="P138" s="9">
        <f>IF(Raw!$G138&gt;$C$8,IF(Raw!$Q138&gt;$C$8,IF(Raw!$N138&gt;$C$9,IF(Raw!$N138&lt;$A$9,IF(Raw!$X138&gt;$C$9,IF(Raw!$X138&lt;$A$9,Raw!X138,-999),-999),-999),-999),-999),-999)</f>
        <v>718</v>
      </c>
      <c r="R138" s="9">
        <f t="shared" si="20"/>
        <v>5.2649999999999988E-2</v>
      </c>
      <c r="S138" s="9">
        <f t="shared" si="21"/>
        <v>0.34525948561910624</v>
      </c>
      <c r="T138" s="9">
        <f t="shared" si="22"/>
        <v>5.2489999999999995E-2</v>
      </c>
      <c r="U138" s="9">
        <f t="shared" si="23"/>
        <v>0.34677307471245378</v>
      </c>
      <c r="V138" s="15">
        <f t="shared" si="16"/>
        <v>6.2741621499999997E-2</v>
      </c>
      <c r="X138" s="11">
        <f t="shared" si="24"/>
        <v>0</v>
      </c>
      <c r="Y138" s="11">
        <f t="shared" si="25"/>
        <v>5.747999999999999E-18</v>
      </c>
      <c r="Z138" s="11">
        <f t="shared" si="26"/>
        <v>6.7699999999999998E-4</v>
      </c>
      <c r="AA138" s="16">
        <f t="shared" si="27"/>
        <v>0</v>
      </c>
      <c r="AB138" s="9">
        <f t="shared" si="17"/>
        <v>9.8877000000000007E-2</v>
      </c>
      <c r="AC138" s="9">
        <f t="shared" si="18"/>
        <v>1</v>
      </c>
      <c r="AD138" s="15">
        <f t="shared" si="19"/>
        <v>0</v>
      </c>
      <c r="AE138" s="3">
        <f t="shared" si="28"/>
        <v>692.05919999999969</v>
      </c>
      <c r="AF138" s="2">
        <f t="shared" si="29"/>
        <v>0.25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4.5393518518518521E-2</v>
      </c>
      <c r="C139" s="15">
        <f>Raw!C139</f>
        <v>83.8</v>
      </c>
      <c r="D139" s="15">
        <f>IF(C139&gt;0.5,Raw!D139*D$11,-999)</f>
        <v>0</v>
      </c>
      <c r="E139" s="9">
        <f>IF(Raw!$G139&gt;$C$8,IF(Raw!$Q139&gt;$C$8,IF(Raw!$N139&gt;$C$9,IF(Raw!$N139&lt;$A$9,IF(Raw!$X139&gt;$C$9,IF(Raw!$X139&lt;$A$9,Raw!H139,-999),-999),-999),-999),-999),-999)</f>
        <v>9.9676000000000001E-2</v>
      </c>
      <c r="F139" s="9">
        <f>IF(Raw!$G139&gt;$C$8,IF(Raw!$Q139&gt;$C$8,IF(Raw!$N139&gt;$C$9,IF(Raw!$N139&lt;$A$9,IF(Raw!$X139&gt;$C$9,IF(Raw!$X139&lt;$A$9,Raw!I139,-999),-999),-999),-999),-999),-999)</f>
        <v>0.144957</v>
      </c>
      <c r="G139" s="9">
        <f>Raw!G139</f>
        <v>0.92608100000000004</v>
      </c>
      <c r="H139" s="9">
        <f>IF(Raw!$G139&gt;$C$8,IF(Raw!$Q139&gt;$C$8,IF(Raw!$N139&gt;$C$9,IF(Raw!$N139&lt;$A$9,IF(Raw!$X139&gt;$C$9,IF(Raw!$X139&lt;$A$9,Raw!L139,-999),-999),-999),-999),-999),-999)</f>
        <v>698.9</v>
      </c>
      <c r="I139" s="9">
        <f>IF(Raw!$G139&gt;$C$8,IF(Raw!$Q139&gt;$C$8,IF(Raw!$N139&gt;$C$9,IF(Raw!$N139&lt;$A$9,IF(Raw!$X139&gt;$C$9,IF(Raw!$X139&lt;$A$9,Raw!M139,-999),-999),-999),-999),-999),-999)</f>
        <v>0.32390200000000002</v>
      </c>
      <c r="J139" s="9">
        <f>IF(Raw!$G139&gt;$C$8,IF(Raw!$Q139&gt;$C$8,IF(Raw!$N139&gt;$C$9,IF(Raw!$N139&lt;$A$9,IF(Raw!$X139&gt;$C$9,IF(Raw!$X139&lt;$A$9,Raw!N139,-999),-999),-999),-999),-999),-999)</f>
        <v>665</v>
      </c>
      <c r="K139" s="9">
        <f>IF(Raw!$G139&gt;$C$8,IF(Raw!$Q139&gt;$C$8,IF(Raw!$N139&gt;$C$9,IF(Raw!$N139&lt;$A$9,IF(Raw!$X139&gt;$C$9,IF(Raw!$X139&lt;$A$9,Raw!R139,-999),-999),-999),-999),-999),-999)</f>
        <v>9.9379999999999996E-2</v>
      </c>
      <c r="L139" s="9">
        <f>IF(Raw!$G139&gt;$C$8,IF(Raw!$Q139&gt;$C$8,IF(Raw!$N139&gt;$C$9,IF(Raw!$N139&lt;$A$9,IF(Raw!$X139&gt;$C$9,IF(Raw!$X139&lt;$A$9,Raw!S139,-999),-999),-999),-999),-999),-999)</f>
        <v>0.150896</v>
      </c>
      <c r="M139" s="9">
        <f>Raw!Q139</f>
        <v>0.88008799999999998</v>
      </c>
      <c r="N139" s="9">
        <f>IF(Raw!$G139&gt;$C$8,IF(Raw!$Q139&gt;$C$8,IF(Raw!$N139&gt;$C$9,IF(Raw!$N139&lt;$A$9,IF(Raw!$X139&gt;$C$9,IF(Raw!$X139&lt;$A$9,Raw!V139,-999),-999),-999),-999),-999),-999)</f>
        <v>606.70000000000005</v>
      </c>
      <c r="O139" s="9">
        <f>IF(Raw!$G139&gt;$C$8,IF(Raw!$Q139&gt;$C$8,IF(Raw!$N139&gt;$C$9,IF(Raw!$N139&lt;$A$9,IF(Raw!$X139&gt;$C$9,IF(Raw!$X139&lt;$A$9,Raw!W139,-999),-999),-999),-999),-999),-999)</f>
        <v>9.9999999999999995E-7</v>
      </c>
      <c r="P139" s="9">
        <f>IF(Raw!$G139&gt;$C$8,IF(Raw!$Q139&gt;$C$8,IF(Raw!$N139&gt;$C$9,IF(Raw!$N139&lt;$A$9,IF(Raw!$X139&gt;$C$9,IF(Raw!$X139&lt;$A$9,Raw!X139,-999),-999),-999),-999),-999),-999)</f>
        <v>668</v>
      </c>
      <c r="R139" s="9">
        <f t="shared" si="20"/>
        <v>4.5281000000000002E-2</v>
      </c>
      <c r="S139" s="9">
        <f t="shared" si="21"/>
        <v>0.31237539408238307</v>
      </c>
      <c r="T139" s="9">
        <f t="shared" si="22"/>
        <v>5.1516000000000006E-2</v>
      </c>
      <c r="U139" s="9">
        <f t="shared" si="23"/>
        <v>0.34140069981974341</v>
      </c>
      <c r="V139" s="15">
        <f t="shared" si="16"/>
        <v>6.2546391999999992E-2</v>
      </c>
      <c r="X139" s="11">
        <f t="shared" si="24"/>
        <v>0</v>
      </c>
      <c r="Y139" s="11">
        <f t="shared" si="25"/>
        <v>6.9889999999999988E-18</v>
      </c>
      <c r="Z139" s="11">
        <f t="shared" si="26"/>
        <v>6.6500000000000001E-4</v>
      </c>
      <c r="AA139" s="16">
        <f t="shared" si="27"/>
        <v>0</v>
      </c>
      <c r="AB139" s="9">
        <f t="shared" si="17"/>
        <v>9.9379999999999996E-2</v>
      </c>
      <c r="AC139" s="9">
        <f t="shared" si="18"/>
        <v>1</v>
      </c>
      <c r="AD139" s="15">
        <f t="shared" si="19"/>
        <v>0</v>
      </c>
      <c r="AE139" s="3">
        <f t="shared" si="28"/>
        <v>841.47559999999964</v>
      </c>
      <c r="AF139" s="2">
        <f t="shared" si="29"/>
        <v>0.25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4.5451388888888888E-2</v>
      </c>
      <c r="C140" s="15">
        <f>Raw!C140</f>
        <v>82.7</v>
      </c>
      <c r="D140" s="15">
        <f>IF(C140&gt;0.5,Raw!D140*D$11,-999)</f>
        <v>0</v>
      </c>
      <c r="E140" s="9">
        <f>IF(Raw!$G140&gt;$C$8,IF(Raw!$Q140&gt;$C$8,IF(Raw!$N140&gt;$C$9,IF(Raw!$N140&lt;$A$9,IF(Raw!$X140&gt;$C$9,IF(Raw!$X140&lt;$A$9,Raw!H140,-999),-999),-999),-999),-999),-999)</f>
        <v>9.6712999999999993E-2</v>
      </c>
      <c r="F140" s="9">
        <f>IF(Raw!$G140&gt;$C$8,IF(Raw!$Q140&gt;$C$8,IF(Raw!$N140&gt;$C$9,IF(Raw!$N140&lt;$A$9,IF(Raw!$X140&gt;$C$9,IF(Raw!$X140&lt;$A$9,Raw!I140,-999),-999),-999),-999),-999),-999)</f>
        <v>0.138265</v>
      </c>
      <c r="G140" s="9">
        <f>Raw!G140</f>
        <v>0.88459299999999996</v>
      </c>
      <c r="H140" s="9">
        <f>IF(Raw!$G140&gt;$C$8,IF(Raw!$Q140&gt;$C$8,IF(Raw!$N140&gt;$C$9,IF(Raw!$N140&lt;$A$9,IF(Raw!$X140&gt;$C$9,IF(Raw!$X140&lt;$A$9,Raw!L140,-999),-999),-999),-999),-999),-999)</f>
        <v>656.8</v>
      </c>
      <c r="I140" s="9">
        <f>IF(Raw!$G140&gt;$C$8,IF(Raw!$Q140&gt;$C$8,IF(Raw!$N140&gt;$C$9,IF(Raw!$N140&lt;$A$9,IF(Raw!$X140&gt;$C$9,IF(Raw!$X140&lt;$A$9,Raw!M140,-999),-999),-999),-999),-999),-999)</f>
        <v>0.51245799999999997</v>
      </c>
      <c r="J140" s="9">
        <f>IF(Raw!$G140&gt;$C$8,IF(Raw!$Q140&gt;$C$8,IF(Raw!$N140&gt;$C$9,IF(Raw!$N140&lt;$A$9,IF(Raw!$X140&gt;$C$9,IF(Raw!$X140&lt;$A$9,Raw!N140,-999),-999),-999),-999),-999),-999)</f>
        <v>918</v>
      </c>
      <c r="K140" s="9">
        <f>IF(Raw!$G140&gt;$C$8,IF(Raw!$Q140&gt;$C$8,IF(Raw!$N140&gt;$C$9,IF(Raw!$N140&lt;$A$9,IF(Raw!$X140&gt;$C$9,IF(Raw!$X140&lt;$A$9,Raw!R140,-999),-999),-999),-999),-999),-999)</f>
        <v>9.4171000000000005E-2</v>
      </c>
      <c r="L140" s="9">
        <f>IF(Raw!$G140&gt;$C$8,IF(Raw!$Q140&gt;$C$8,IF(Raw!$N140&gt;$C$9,IF(Raw!$N140&lt;$A$9,IF(Raw!$X140&gt;$C$9,IF(Raw!$X140&lt;$A$9,Raw!S140,-999),-999),-999),-999),-999),-999)</f>
        <v>0.138964</v>
      </c>
      <c r="M140" s="9">
        <f>Raw!Q140</f>
        <v>0.89904499999999998</v>
      </c>
      <c r="N140" s="9">
        <f>IF(Raw!$G140&gt;$C$8,IF(Raw!$Q140&gt;$C$8,IF(Raw!$N140&gt;$C$9,IF(Raw!$N140&lt;$A$9,IF(Raw!$X140&gt;$C$9,IF(Raw!$X140&lt;$A$9,Raw!V140,-999),-999),-999),-999),-999),-999)</f>
        <v>564</v>
      </c>
      <c r="O140" s="9">
        <f>IF(Raw!$G140&gt;$C$8,IF(Raw!$Q140&gt;$C$8,IF(Raw!$N140&gt;$C$9,IF(Raw!$N140&lt;$A$9,IF(Raw!$X140&gt;$C$9,IF(Raw!$X140&lt;$A$9,Raw!W140,-999),-999),-999),-999),-999),-999)</f>
        <v>0.18969</v>
      </c>
      <c r="P140" s="9">
        <f>IF(Raw!$G140&gt;$C$8,IF(Raw!$Q140&gt;$C$8,IF(Raw!$N140&gt;$C$9,IF(Raw!$N140&lt;$A$9,IF(Raw!$X140&gt;$C$9,IF(Raw!$X140&lt;$A$9,Raw!X140,-999),-999),-999),-999),-999),-999)</f>
        <v>569</v>
      </c>
      <c r="R140" s="9">
        <f t="shared" si="20"/>
        <v>4.1552000000000006E-2</v>
      </c>
      <c r="S140" s="9">
        <f t="shared" si="21"/>
        <v>0.30052435540447697</v>
      </c>
      <c r="T140" s="9">
        <f t="shared" si="22"/>
        <v>4.4792999999999999E-2</v>
      </c>
      <c r="U140" s="9">
        <f t="shared" si="23"/>
        <v>0.32233528107999193</v>
      </c>
      <c r="V140" s="15">
        <f t="shared" si="16"/>
        <v>5.7600578E-2</v>
      </c>
      <c r="X140" s="11">
        <f t="shared" si="24"/>
        <v>0</v>
      </c>
      <c r="Y140" s="11">
        <f t="shared" si="25"/>
        <v>6.5679999999999993E-18</v>
      </c>
      <c r="Z140" s="11">
        <f t="shared" si="26"/>
        <v>9.1799999999999998E-4</v>
      </c>
      <c r="AA140" s="16">
        <f t="shared" si="27"/>
        <v>0</v>
      </c>
      <c r="AB140" s="9">
        <f t="shared" si="17"/>
        <v>9.4171000000000005E-2</v>
      </c>
      <c r="AC140" s="9">
        <f t="shared" si="18"/>
        <v>1</v>
      </c>
      <c r="AD140" s="15">
        <f t="shared" si="19"/>
        <v>0</v>
      </c>
      <c r="AE140" s="3">
        <f t="shared" si="28"/>
        <v>790.78719999999964</v>
      </c>
      <c r="AF140" s="2">
        <f t="shared" si="29"/>
        <v>0.25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4.5497685185185183E-2</v>
      </c>
      <c r="C141" s="15">
        <f>Raw!C141</f>
        <v>85.6</v>
      </c>
      <c r="D141" s="15">
        <f>IF(C141&gt;0.5,Raw!D141*D$11,-999)</f>
        <v>0</v>
      </c>
      <c r="E141" s="9">
        <f>IF(Raw!$G141&gt;$C$8,IF(Raw!$Q141&gt;$C$8,IF(Raw!$N141&gt;$C$9,IF(Raw!$N141&lt;$A$9,IF(Raw!$X141&gt;$C$9,IF(Raw!$X141&lt;$A$9,Raw!H141,-999),-999),-999),-999),-999),-999)</f>
        <v>9.2456999999999998E-2</v>
      </c>
      <c r="F141" s="9">
        <f>IF(Raw!$G141&gt;$C$8,IF(Raw!$Q141&gt;$C$8,IF(Raw!$N141&gt;$C$9,IF(Raw!$N141&lt;$A$9,IF(Raw!$X141&gt;$C$9,IF(Raw!$X141&lt;$A$9,Raw!I141,-999),-999),-999),-999),-999),-999)</f>
        <v>0.13944100000000001</v>
      </c>
      <c r="G141" s="9">
        <f>Raw!G141</f>
        <v>0.92552500000000004</v>
      </c>
      <c r="H141" s="9">
        <f>IF(Raw!$G141&gt;$C$8,IF(Raw!$Q141&gt;$C$8,IF(Raw!$N141&gt;$C$9,IF(Raw!$N141&lt;$A$9,IF(Raw!$X141&gt;$C$9,IF(Raw!$X141&lt;$A$9,Raw!L141,-999),-999),-999),-999),-999),-999)</f>
        <v>722.8</v>
      </c>
      <c r="I141" s="9">
        <f>IF(Raw!$G141&gt;$C$8,IF(Raw!$Q141&gt;$C$8,IF(Raw!$N141&gt;$C$9,IF(Raw!$N141&lt;$A$9,IF(Raw!$X141&gt;$C$9,IF(Raw!$X141&lt;$A$9,Raw!M141,-999),-999),-999),-999),-999),-999)</f>
        <v>0.27088800000000002</v>
      </c>
      <c r="J141" s="9">
        <f>IF(Raw!$G141&gt;$C$8,IF(Raw!$Q141&gt;$C$8,IF(Raw!$N141&gt;$C$9,IF(Raw!$N141&lt;$A$9,IF(Raw!$X141&gt;$C$9,IF(Raw!$X141&lt;$A$9,Raw!N141,-999),-999),-999),-999),-999),-999)</f>
        <v>601</v>
      </c>
      <c r="K141" s="9">
        <f>IF(Raw!$G141&gt;$C$8,IF(Raw!$Q141&gt;$C$8,IF(Raw!$N141&gt;$C$9,IF(Raw!$N141&lt;$A$9,IF(Raw!$X141&gt;$C$9,IF(Raw!$X141&lt;$A$9,Raw!R141,-999),-999),-999),-999),-999),-999)</f>
        <v>9.8485000000000003E-2</v>
      </c>
      <c r="L141" s="9">
        <f>IF(Raw!$G141&gt;$C$8,IF(Raw!$Q141&gt;$C$8,IF(Raw!$N141&gt;$C$9,IF(Raw!$N141&lt;$A$9,IF(Raw!$X141&gt;$C$9,IF(Raw!$X141&lt;$A$9,Raw!S141,-999),-999),-999),-999),-999),-999)</f>
        <v>0.14294100000000001</v>
      </c>
      <c r="M141" s="9">
        <f>Raw!Q141</f>
        <v>0.91021399999999997</v>
      </c>
      <c r="N141" s="9">
        <f>IF(Raw!$G141&gt;$C$8,IF(Raw!$Q141&gt;$C$8,IF(Raw!$N141&gt;$C$9,IF(Raw!$N141&lt;$A$9,IF(Raw!$X141&gt;$C$9,IF(Raw!$X141&lt;$A$9,Raw!V141,-999),-999),-999),-999),-999),-999)</f>
        <v>502.3</v>
      </c>
      <c r="O141" s="9">
        <f>IF(Raw!$G141&gt;$C$8,IF(Raw!$Q141&gt;$C$8,IF(Raw!$N141&gt;$C$9,IF(Raw!$N141&lt;$A$9,IF(Raw!$X141&gt;$C$9,IF(Raw!$X141&lt;$A$9,Raw!W141,-999),-999),-999),-999),-999),-999)</f>
        <v>9.0000000000000002E-6</v>
      </c>
      <c r="P141" s="9">
        <f>IF(Raw!$G141&gt;$C$8,IF(Raw!$Q141&gt;$C$8,IF(Raw!$N141&gt;$C$9,IF(Raw!$N141&lt;$A$9,IF(Raw!$X141&gt;$C$9,IF(Raw!$X141&lt;$A$9,Raw!X141,-999),-999),-999),-999),-999),-999)</f>
        <v>939</v>
      </c>
      <c r="R141" s="9">
        <f t="shared" si="20"/>
        <v>4.6984000000000012E-2</v>
      </c>
      <c r="S141" s="9">
        <f t="shared" si="21"/>
        <v>0.33694537474630853</v>
      </c>
      <c r="T141" s="9">
        <f t="shared" si="22"/>
        <v>4.4456000000000009E-2</v>
      </c>
      <c r="U141" s="9">
        <f t="shared" si="23"/>
        <v>0.31100943746021087</v>
      </c>
      <c r="V141" s="15">
        <f t="shared" ref="V141:V204" si="32">IF(L141&gt;0,L141*V$8+V$10,-999)</f>
        <v>5.92490445E-2</v>
      </c>
      <c r="X141" s="11">
        <f t="shared" si="24"/>
        <v>0</v>
      </c>
      <c r="Y141" s="11">
        <f t="shared" si="25"/>
        <v>7.2279999999999988E-18</v>
      </c>
      <c r="Z141" s="11">
        <f t="shared" si="26"/>
        <v>6.0099999999999997E-4</v>
      </c>
      <c r="AA141" s="16">
        <f t="shared" si="27"/>
        <v>0</v>
      </c>
      <c r="AB141" s="9">
        <f t="shared" ref="AB141:AB204" si="33">K141+T141*AA141</f>
        <v>9.8485000000000003E-2</v>
      </c>
      <c r="AC141" s="9">
        <f t="shared" ref="AC141:AC204" si="34">IF(T141&gt;0,(L141-AB141)/T141,-999)</f>
        <v>1</v>
      </c>
      <c r="AD141" s="15">
        <f t="shared" ref="AD141:AD204" si="35">IF(AC141&gt;0,X141*Y141*AC141,-999)</f>
        <v>0</v>
      </c>
      <c r="AE141" s="3">
        <f t="shared" si="28"/>
        <v>870.25119999999959</v>
      </c>
      <c r="AF141" s="2">
        <f t="shared" si="29"/>
        <v>0.25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4.5555555555555551E-2</v>
      </c>
      <c r="C142" s="15">
        <f>Raw!C142</f>
        <v>85.6</v>
      </c>
      <c r="D142" s="15">
        <f>IF(C142&gt;0.5,Raw!D142*D$11,-999)</f>
        <v>0</v>
      </c>
      <c r="E142" s="9">
        <f>IF(Raw!$G142&gt;$C$8,IF(Raw!$Q142&gt;$C$8,IF(Raw!$N142&gt;$C$9,IF(Raw!$N142&lt;$A$9,IF(Raw!$X142&gt;$C$9,IF(Raw!$X142&lt;$A$9,Raw!H142,-999),-999),-999),-999),-999),-999)</f>
        <v>8.9567999999999995E-2</v>
      </c>
      <c r="F142" s="9">
        <f>IF(Raw!$G142&gt;$C$8,IF(Raw!$Q142&gt;$C$8,IF(Raw!$N142&gt;$C$9,IF(Raw!$N142&lt;$A$9,IF(Raw!$X142&gt;$C$9,IF(Raw!$X142&lt;$A$9,Raw!I142,-999),-999),-999),-999),-999),-999)</f>
        <v>0.122186</v>
      </c>
      <c r="G142" s="9">
        <f>Raw!G142</f>
        <v>0.91502899999999998</v>
      </c>
      <c r="H142" s="9">
        <f>IF(Raw!$G142&gt;$C$8,IF(Raw!$Q142&gt;$C$8,IF(Raw!$N142&gt;$C$9,IF(Raw!$N142&lt;$A$9,IF(Raw!$X142&gt;$C$9,IF(Raw!$X142&lt;$A$9,Raw!L142,-999),-999),-999),-999),-999),-999)</f>
        <v>573</v>
      </c>
      <c r="I142" s="9">
        <f>IF(Raw!$G142&gt;$C$8,IF(Raw!$Q142&gt;$C$8,IF(Raw!$N142&gt;$C$9,IF(Raw!$N142&lt;$A$9,IF(Raw!$X142&gt;$C$9,IF(Raw!$X142&lt;$A$9,Raw!M142,-999),-999),-999),-999),-999),-999)</f>
        <v>0.30528499999999997</v>
      </c>
      <c r="J142" s="9">
        <f>IF(Raw!$G142&gt;$C$8,IF(Raw!$Q142&gt;$C$8,IF(Raw!$N142&gt;$C$9,IF(Raw!$N142&lt;$A$9,IF(Raw!$X142&gt;$C$9,IF(Raw!$X142&lt;$A$9,Raw!N142,-999),-999),-999),-999),-999),-999)</f>
        <v>888</v>
      </c>
      <c r="K142" s="9">
        <f>IF(Raw!$G142&gt;$C$8,IF(Raw!$Q142&gt;$C$8,IF(Raw!$N142&gt;$C$9,IF(Raw!$N142&lt;$A$9,IF(Raw!$X142&gt;$C$9,IF(Raw!$X142&lt;$A$9,Raw!R142,-999),-999),-999),-999),-999),-999)</f>
        <v>8.3642999999999995E-2</v>
      </c>
      <c r="L142" s="9">
        <f>IF(Raw!$G142&gt;$C$8,IF(Raw!$Q142&gt;$C$8,IF(Raw!$N142&gt;$C$9,IF(Raw!$N142&lt;$A$9,IF(Raw!$X142&gt;$C$9,IF(Raw!$X142&lt;$A$9,Raw!S142,-999),-999),-999),-999),-999),-999)</f>
        <v>0.125578</v>
      </c>
      <c r="M142" s="9">
        <f>Raw!Q142</f>
        <v>0.876309</v>
      </c>
      <c r="N142" s="9">
        <f>IF(Raw!$G142&gt;$C$8,IF(Raw!$Q142&gt;$C$8,IF(Raw!$N142&gt;$C$9,IF(Raw!$N142&lt;$A$9,IF(Raw!$X142&gt;$C$9,IF(Raw!$X142&lt;$A$9,Raw!V142,-999),-999),-999),-999),-999),-999)</f>
        <v>604.6</v>
      </c>
      <c r="O142" s="9">
        <f>IF(Raw!$G142&gt;$C$8,IF(Raw!$Q142&gt;$C$8,IF(Raw!$N142&gt;$C$9,IF(Raw!$N142&lt;$A$9,IF(Raw!$X142&gt;$C$9,IF(Raw!$X142&lt;$A$9,Raw!W142,-999),-999),-999),-999),-999),-999)</f>
        <v>0.22997699999999999</v>
      </c>
      <c r="P142" s="9">
        <f>IF(Raw!$G142&gt;$C$8,IF(Raw!$Q142&gt;$C$8,IF(Raw!$N142&gt;$C$9,IF(Raw!$N142&lt;$A$9,IF(Raw!$X142&gt;$C$9,IF(Raw!$X142&lt;$A$9,Raw!X142,-999),-999),-999),-999),-999),-999)</f>
        <v>1255</v>
      </c>
      <c r="R142" s="9">
        <f t="shared" ref="R142:R205" si="36">F142-E142</f>
        <v>3.2618000000000008E-2</v>
      </c>
      <c r="S142" s="9">
        <f t="shared" ref="S142:S205" si="37">R142/F142</f>
        <v>0.2669536608122044</v>
      </c>
      <c r="T142" s="9">
        <f t="shared" ref="T142:T205" si="38">L142-K142</f>
        <v>4.1935E-2</v>
      </c>
      <c r="U142" s="9">
        <f t="shared" ref="U142:U205" si="39">T142/L142</f>
        <v>0.33393588048862061</v>
      </c>
      <c r="V142" s="15">
        <f t="shared" si="32"/>
        <v>5.2052080999999993E-2</v>
      </c>
      <c r="X142" s="11">
        <f t="shared" ref="X142:X205" si="40">D142*6.02*10^23*10^(-6)</f>
        <v>0</v>
      </c>
      <c r="Y142" s="11">
        <f t="shared" ref="Y142:Y205" si="41">H142*10^(-20)</f>
        <v>5.7299999999999996E-18</v>
      </c>
      <c r="Z142" s="11">
        <f t="shared" ref="Z142:Z205" si="42">J142*10^(-6)</f>
        <v>8.8800000000000001E-4</v>
      </c>
      <c r="AA142" s="16">
        <f t="shared" ref="AA142:AA205" si="43">IF(Z142&gt;0,(X142*Y142/(X142*Y142+1/Z142)),1)</f>
        <v>0</v>
      </c>
      <c r="AB142" s="9">
        <f t="shared" si="33"/>
        <v>8.3642999999999995E-2</v>
      </c>
      <c r="AC142" s="9">
        <f t="shared" si="34"/>
        <v>1</v>
      </c>
      <c r="AD142" s="15">
        <f t="shared" si="35"/>
        <v>0</v>
      </c>
      <c r="AE142" s="3">
        <f t="shared" ref="AE142:AE205" si="44">AE$9*Y142</f>
        <v>689.89199999999971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4.5613425925925925E-2</v>
      </c>
      <c r="C143" s="15">
        <f>Raw!C143</f>
        <v>86.3</v>
      </c>
      <c r="D143" s="15">
        <f>IF(C143&gt;0.5,Raw!D143*D$11,-999)</f>
        <v>0</v>
      </c>
      <c r="E143" s="9">
        <f>IF(Raw!$G143&gt;$C$8,IF(Raw!$Q143&gt;$C$8,IF(Raw!$N143&gt;$C$9,IF(Raw!$N143&lt;$A$9,IF(Raw!$X143&gt;$C$9,IF(Raw!$X143&lt;$A$9,Raw!H143,-999),-999),-999),-999),-999),-999)</f>
        <v>8.3076999999999998E-2</v>
      </c>
      <c r="F143" s="9">
        <f>IF(Raw!$G143&gt;$C$8,IF(Raw!$Q143&gt;$C$8,IF(Raw!$N143&gt;$C$9,IF(Raw!$N143&lt;$A$9,IF(Raw!$X143&gt;$C$9,IF(Raw!$X143&lt;$A$9,Raw!I143,-999),-999),-999),-999),-999),-999)</f>
        <v>0.12089900000000001</v>
      </c>
      <c r="G143" s="9">
        <f>Raw!G143</f>
        <v>0.91384500000000002</v>
      </c>
      <c r="H143" s="9">
        <f>IF(Raw!$G143&gt;$C$8,IF(Raw!$Q143&gt;$C$8,IF(Raw!$N143&gt;$C$9,IF(Raw!$N143&lt;$A$9,IF(Raw!$X143&gt;$C$9,IF(Raw!$X143&lt;$A$9,Raw!L143,-999),-999),-999),-999),-999),-999)</f>
        <v>616.20000000000005</v>
      </c>
      <c r="I143" s="9">
        <f>IF(Raw!$G143&gt;$C$8,IF(Raw!$Q143&gt;$C$8,IF(Raw!$N143&gt;$C$9,IF(Raw!$N143&lt;$A$9,IF(Raw!$X143&gt;$C$9,IF(Raw!$X143&lt;$A$9,Raw!M143,-999),-999),-999),-999),-999),-999)</f>
        <v>6.9999999999999999E-6</v>
      </c>
      <c r="J143" s="9">
        <f>IF(Raw!$G143&gt;$C$8,IF(Raw!$Q143&gt;$C$8,IF(Raw!$N143&gt;$C$9,IF(Raw!$N143&lt;$A$9,IF(Raw!$X143&gt;$C$9,IF(Raw!$X143&lt;$A$9,Raw!N143,-999),-999),-999),-999),-999),-999)</f>
        <v>740</v>
      </c>
      <c r="K143" s="9">
        <f>IF(Raw!$G143&gt;$C$8,IF(Raw!$Q143&gt;$C$8,IF(Raw!$N143&gt;$C$9,IF(Raw!$N143&lt;$A$9,IF(Raw!$X143&gt;$C$9,IF(Raw!$X143&lt;$A$9,Raw!R143,-999),-999),-999),-999),-999),-999)</f>
        <v>8.6728E-2</v>
      </c>
      <c r="L143" s="9">
        <f>IF(Raw!$G143&gt;$C$8,IF(Raw!$Q143&gt;$C$8,IF(Raw!$N143&gt;$C$9,IF(Raw!$N143&lt;$A$9,IF(Raw!$X143&gt;$C$9,IF(Raw!$X143&lt;$A$9,Raw!S143,-999),-999),-999),-999),-999),-999)</f>
        <v>0.11787499999999999</v>
      </c>
      <c r="M143" s="9">
        <f>Raw!Q143</f>
        <v>0.81500600000000001</v>
      </c>
      <c r="N143" s="9">
        <f>IF(Raw!$G143&gt;$C$8,IF(Raw!$Q143&gt;$C$8,IF(Raw!$N143&gt;$C$9,IF(Raw!$N143&lt;$A$9,IF(Raw!$X143&gt;$C$9,IF(Raw!$X143&lt;$A$9,Raw!V143,-999),-999),-999),-999),-999),-999)</f>
        <v>607.9</v>
      </c>
      <c r="O143" s="9">
        <f>IF(Raw!$G143&gt;$C$8,IF(Raw!$Q143&gt;$C$8,IF(Raw!$N143&gt;$C$9,IF(Raw!$N143&lt;$A$9,IF(Raw!$X143&gt;$C$9,IF(Raw!$X143&lt;$A$9,Raw!W143,-999),-999),-999),-999),-999),-999)</f>
        <v>0.41456100000000001</v>
      </c>
      <c r="P143" s="9">
        <f>IF(Raw!$G143&gt;$C$8,IF(Raw!$Q143&gt;$C$8,IF(Raw!$N143&gt;$C$9,IF(Raw!$N143&lt;$A$9,IF(Raw!$X143&gt;$C$9,IF(Raw!$X143&lt;$A$9,Raw!X143,-999),-999),-999),-999),-999),-999)</f>
        <v>434</v>
      </c>
      <c r="R143" s="9">
        <f t="shared" si="36"/>
        <v>3.7822000000000008E-2</v>
      </c>
      <c r="S143" s="9">
        <f t="shared" si="37"/>
        <v>0.31283964300779993</v>
      </c>
      <c r="T143" s="9">
        <f t="shared" si="38"/>
        <v>3.1146999999999994E-2</v>
      </c>
      <c r="U143" s="9">
        <f t="shared" si="39"/>
        <v>0.264237539766702</v>
      </c>
      <c r="V143" s="15">
        <f t="shared" si="32"/>
        <v>4.8859187499999998E-2</v>
      </c>
      <c r="X143" s="11">
        <f t="shared" si="40"/>
        <v>0</v>
      </c>
      <c r="Y143" s="11">
        <f t="shared" si="41"/>
        <v>6.162E-18</v>
      </c>
      <c r="Z143" s="11">
        <f t="shared" si="42"/>
        <v>7.3999999999999999E-4</v>
      </c>
      <c r="AA143" s="16">
        <f t="shared" si="43"/>
        <v>0</v>
      </c>
      <c r="AB143" s="9">
        <f t="shared" si="33"/>
        <v>8.6728E-2</v>
      </c>
      <c r="AC143" s="9">
        <f t="shared" si="34"/>
        <v>1</v>
      </c>
      <c r="AD143" s="15">
        <f t="shared" si="35"/>
        <v>0</v>
      </c>
      <c r="AE143" s="3">
        <f t="shared" si="44"/>
        <v>741.9047999999998</v>
      </c>
      <c r="AF143" s="2">
        <f t="shared" si="45"/>
        <v>0.25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4.5671296296296293E-2</v>
      </c>
      <c r="C144" s="15">
        <f>Raw!C144</f>
        <v>88.1</v>
      </c>
      <c r="D144" s="15">
        <f>IF(C144&gt;0.5,Raw!D144*D$11,-999)</f>
        <v>0</v>
      </c>
      <c r="E144" s="9">
        <f>IF(Raw!$G144&gt;$C$8,IF(Raw!$Q144&gt;$C$8,IF(Raw!$N144&gt;$C$9,IF(Raw!$N144&lt;$A$9,IF(Raw!$X144&gt;$C$9,IF(Raw!$X144&lt;$A$9,Raw!H144,-999),-999),-999),-999),-999),-999)</f>
        <v>8.1837999999999994E-2</v>
      </c>
      <c r="F144" s="9">
        <f>IF(Raw!$G144&gt;$C$8,IF(Raw!$Q144&gt;$C$8,IF(Raw!$N144&gt;$C$9,IF(Raw!$N144&lt;$A$9,IF(Raw!$X144&gt;$C$9,IF(Raw!$X144&lt;$A$9,Raw!I144,-999),-999),-999),-999),-999),-999)</f>
        <v>0.12005399999999999</v>
      </c>
      <c r="G144" s="9">
        <f>Raw!G144</f>
        <v>0.89035299999999995</v>
      </c>
      <c r="H144" s="9">
        <f>IF(Raw!$G144&gt;$C$8,IF(Raw!$Q144&gt;$C$8,IF(Raw!$N144&gt;$C$9,IF(Raw!$N144&lt;$A$9,IF(Raw!$X144&gt;$C$9,IF(Raw!$X144&lt;$A$9,Raw!L144,-999),-999),-999),-999),-999),-999)</f>
        <v>595.20000000000005</v>
      </c>
      <c r="I144" s="9">
        <f>IF(Raw!$G144&gt;$C$8,IF(Raw!$Q144&gt;$C$8,IF(Raw!$N144&gt;$C$9,IF(Raw!$N144&lt;$A$9,IF(Raw!$X144&gt;$C$9,IF(Raw!$X144&lt;$A$9,Raw!M144,-999),-999),-999),-999),-999),-999)</f>
        <v>3.4439999999999998E-2</v>
      </c>
      <c r="J144" s="9">
        <f>IF(Raw!$G144&gt;$C$8,IF(Raw!$Q144&gt;$C$8,IF(Raw!$N144&gt;$C$9,IF(Raw!$N144&lt;$A$9,IF(Raw!$X144&gt;$C$9,IF(Raw!$X144&lt;$A$9,Raw!N144,-999),-999),-999),-999),-999),-999)</f>
        <v>944</v>
      </c>
      <c r="K144" s="9">
        <f>IF(Raw!$G144&gt;$C$8,IF(Raw!$Q144&gt;$C$8,IF(Raw!$N144&gt;$C$9,IF(Raw!$N144&lt;$A$9,IF(Raw!$X144&gt;$C$9,IF(Raw!$X144&lt;$A$9,Raw!R144,-999),-999),-999),-999),-999),-999)</f>
        <v>8.3738000000000007E-2</v>
      </c>
      <c r="L144" s="9">
        <f>IF(Raw!$G144&gt;$C$8,IF(Raw!$Q144&gt;$C$8,IF(Raw!$N144&gt;$C$9,IF(Raw!$N144&lt;$A$9,IF(Raw!$X144&gt;$C$9,IF(Raw!$X144&lt;$A$9,Raw!S144,-999),-999),-999),-999),-999),-999)</f>
        <v>0.12521499999999999</v>
      </c>
      <c r="M144" s="9">
        <f>Raw!Q144</f>
        <v>0.91720299999999999</v>
      </c>
      <c r="N144" s="9">
        <f>IF(Raw!$G144&gt;$C$8,IF(Raw!$Q144&gt;$C$8,IF(Raw!$N144&gt;$C$9,IF(Raw!$N144&lt;$A$9,IF(Raw!$X144&gt;$C$9,IF(Raw!$X144&lt;$A$9,Raw!V144,-999),-999),-999),-999),-999),-999)</f>
        <v>653</v>
      </c>
      <c r="O144" s="9">
        <f>IF(Raw!$G144&gt;$C$8,IF(Raw!$Q144&gt;$C$8,IF(Raw!$N144&gt;$C$9,IF(Raw!$N144&lt;$A$9,IF(Raw!$X144&gt;$C$9,IF(Raw!$X144&lt;$A$9,Raw!W144,-999),-999),-999),-999),-999),-999)</f>
        <v>0.17250299999999999</v>
      </c>
      <c r="P144" s="9">
        <f>IF(Raw!$G144&gt;$C$8,IF(Raw!$Q144&gt;$C$8,IF(Raw!$N144&gt;$C$9,IF(Raw!$N144&lt;$A$9,IF(Raw!$X144&gt;$C$9,IF(Raw!$X144&lt;$A$9,Raw!X144,-999),-999),-999),-999),-999),-999)</f>
        <v>905</v>
      </c>
      <c r="R144" s="9">
        <f t="shared" si="36"/>
        <v>3.8216E-2</v>
      </c>
      <c r="S144" s="9">
        <f t="shared" si="37"/>
        <v>0.31832342112715944</v>
      </c>
      <c r="T144" s="9">
        <f t="shared" si="38"/>
        <v>4.1476999999999986E-2</v>
      </c>
      <c r="U144" s="9">
        <f t="shared" si="39"/>
        <v>0.33124625643892497</v>
      </c>
      <c r="V144" s="15">
        <f t="shared" si="32"/>
        <v>5.1901617499999997E-2</v>
      </c>
      <c r="X144" s="11">
        <f t="shared" si="40"/>
        <v>0</v>
      </c>
      <c r="Y144" s="11">
        <f t="shared" si="41"/>
        <v>5.9520000000000004E-18</v>
      </c>
      <c r="Z144" s="11">
        <f t="shared" si="42"/>
        <v>9.4399999999999996E-4</v>
      </c>
      <c r="AA144" s="16">
        <f t="shared" si="43"/>
        <v>0</v>
      </c>
      <c r="AB144" s="9">
        <f t="shared" si="33"/>
        <v>8.3738000000000007E-2</v>
      </c>
      <c r="AC144" s="9">
        <f t="shared" si="34"/>
        <v>1</v>
      </c>
      <c r="AD144" s="15">
        <f t="shared" si="35"/>
        <v>0</v>
      </c>
      <c r="AE144" s="3">
        <f t="shared" si="44"/>
        <v>716.6207999999998</v>
      </c>
      <c r="AF144" s="2">
        <f t="shared" si="45"/>
        <v>0.25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4.5717592592592594E-2</v>
      </c>
      <c r="C145" s="15">
        <f>Raw!C145</f>
        <v>88.7</v>
      </c>
      <c r="D145" s="15">
        <f>IF(C145&gt;0.5,Raw!D145*D$11,-999)</f>
        <v>0</v>
      </c>
      <c r="E145" s="9">
        <f>IF(Raw!$G145&gt;$C$8,IF(Raw!$Q145&gt;$C$8,IF(Raw!$N145&gt;$C$9,IF(Raw!$N145&lt;$A$9,IF(Raw!$X145&gt;$C$9,IF(Raw!$X145&lt;$A$9,Raw!H145,-999),-999),-999),-999),-999),-999)</f>
        <v>8.7941000000000005E-2</v>
      </c>
      <c r="F145" s="9">
        <f>IF(Raw!$G145&gt;$C$8,IF(Raw!$Q145&gt;$C$8,IF(Raw!$N145&gt;$C$9,IF(Raw!$N145&lt;$A$9,IF(Raw!$X145&gt;$C$9,IF(Raw!$X145&lt;$A$9,Raw!I145,-999),-999),-999),-999),-999),-999)</f>
        <v>0.11859699999999999</v>
      </c>
      <c r="G145" s="9">
        <f>Raw!G145</f>
        <v>0.91878700000000002</v>
      </c>
      <c r="H145" s="9">
        <f>IF(Raw!$G145&gt;$C$8,IF(Raw!$Q145&gt;$C$8,IF(Raw!$N145&gt;$C$9,IF(Raw!$N145&lt;$A$9,IF(Raw!$X145&gt;$C$9,IF(Raw!$X145&lt;$A$9,Raw!L145,-999),-999),-999),-999),-999),-999)</f>
        <v>503.4</v>
      </c>
      <c r="I145" s="9">
        <f>IF(Raw!$G145&gt;$C$8,IF(Raw!$Q145&gt;$C$8,IF(Raw!$N145&gt;$C$9,IF(Raw!$N145&lt;$A$9,IF(Raw!$X145&gt;$C$9,IF(Raw!$X145&lt;$A$9,Raw!M145,-999),-999),-999),-999),-999),-999)</f>
        <v>2.341E-2</v>
      </c>
      <c r="J145" s="9">
        <f>IF(Raw!$G145&gt;$C$8,IF(Raw!$Q145&gt;$C$8,IF(Raw!$N145&gt;$C$9,IF(Raw!$N145&lt;$A$9,IF(Raw!$X145&gt;$C$9,IF(Raw!$X145&lt;$A$9,Raw!N145,-999),-999),-999),-999),-999),-999)</f>
        <v>760</v>
      </c>
      <c r="K145" s="9">
        <f>IF(Raw!$G145&gt;$C$8,IF(Raw!$Q145&gt;$C$8,IF(Raw!$N145&gt;$C$9,IF(Raw!$N145&lt;$A$9,IF(Raw!$X145&gt;$C$9,IF(Raw!$X145&lt;$A$9,Raw!R145,-999),-999),-999),-999),-999),-999)</f>
        <v>8.6595000000000005E-2</v>
      </c>
      <c r="L145" s="9">
        <f>IF(Raw!$G145&gt;$C$8,IF(Raw!$Q145&gt;$C$8,IF(Raw!$N145&gt;$C$9,IF(Raw!$N145&lt;$A$9,IF(Raw!$X145&gt;$C$9,IF(Raw!$X145&lt;$A$9,Raw!S145,-999),-999),-999),-999),-999),-999)</f>
        <v>0.12302399999999999</v>
      </c>
      <c r="M145" s="9">
        <f>Raw!Q145</f>
        <v>0.88174399999999997</v>
      </c>
      <c r="N145" s="9">
        <f>IF(Raw!$G145&gt;$C$8,IF(Raw!$Q145&gt;$C$8,IF(Raw!$N145&gt;$C$9,IF(Raw!$N145&lt;$A$9,IF(Raw!$X145&gt;$C$9,IF(Raw!$X145&lt;$A$9,Raw!V145,-999),-999),-999),-999),-999),-999)</f>
        <v>559.1</v>
      </c>
      <c r="O145" s="9">
        <f>IF(Raw!$G145&gt;$C$8,IF(Raw!$Q145&gt;$C$8,IF(Raw!$N145&gt;$C$9,IF(Raw!$N145&lt;$A$9,IF(Raw!$X145&gt;$C$9,IF(Raw!$X145&lt;$A$9,Raw!W145,-999),-999),-999),-999),-999),-999)</f>
        <v>0.100411</v>
      </c>
      <c r="P145" s="9">
        <f>IF(Raw!$G145&gt;$C$8,IF(Raw!$Q145&gt;$C$8,IF(Raw!$N145&gt;$C$9,IF(Raw!$N145&lt;$A$9,IF(Raw!$X145&gt;$C$9,IF(Raw!$X145&lt;$A$9,Raw!X145,-999),-999),-999),-999),-999),-999)</f>
        <v>905</v>
      </c>
      <c r="R145" s="9">
        <f t="shared" si="36"/>
        <v>3.0655999999999989E-2</v>
      </c>
      <c r="S145" s="9">
        <f t="shared" si="37"/>
        <v>0.25848883192660854</v>
      </c>
      <c r="T145" s="9">
        <f t="shared" si="38"/>
        <v>3.6428999999999989E-2</v>
      </c>
      <c r="U145" s="9">
        <f t="shared" si="39"/>
        <v>0.29611295357003503</v>
      </c>
      <c r="V145" s="15">
        <f t="shared" si="32"/>
        <v>5.0993447999999997E-2</v>
      </c>
      <c r="X145" s="11">
        <f t="shared" si="40"/>
        <v>0</v>
      </c>
      <c r="Y145" s="11">
        <f t="shared" si="41"/>
        <v>5.0339999999999996E-18</v>
      </c>
      <c r="Z145" s="11">
        <f t="shared" si="42"/>
        <v>7.5999999999999993E-4</v>
      </c>
      <c r="AA145" s="16">
        <f t="shared" si="43"/>
        <v>0</v>
      </c>
      <c r="AB145" s="9">
        <f t="shared" si="33"/>
        <v>8.6595000000000005E-2</v>
      </c>
      <c r="AC145" s="9">
        <f t="shared" si="34"/>
        <v>1</v>
      </c>
      <c r="AD145" s="15">
        <f t="shared" si="35"/>
        <v>0</v>
      </c>
      <c r="AE145" s="3">
        <f t="shared" si="44"/>
        <v>606.09359999999981</v>
      </c>
      <c r="AF145" s="2">
        <f t="shared" si="45"/>
        <v>0.25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4.5775462962962969E-2</v>
      </c>
      <c r="C146" s="15">
        <f>Raw!C146</f>
        <v>89.6</v>
      </c>
      <c r="D146" s="15">
        <f>IF(C146&gt;0.5,Raw!D146*D$11,-999)</f>
        <v>0</v>
      </c>
      <c r="E146" s="9">
        <f>IF(Raw!$G146&gt;$C$8,IF(Raw!$Q146&gt;$C$8,IF(Raw!$N146&gt;$C$9,IF(Raw!$N146&lt;$A$9,IF(Raw!$X146&gt;$C$9,IF(Raw!$X146&lt;$A$9,Raw!H146,-999),-999),-999),-999),-999),-999)</f>
        <v>8.1039E-2</v>
      </c>
      <c r="F146" s="9">
        <f>IF(Raw!$G146&gt;$C$8,IF(Raw!$Q146&gt;$C$8,IF(Raw!$N146&gt;$C$9,IF(Raw!$N146&lt;$A$9,IF(Raw!$X146&gt;$C$9,IF(Raw!$X146&lt;$A$9,Raw!I146,-999),-999),-999),-999),-999),-999)</f>
        <v>0.116245</v>
      </c>
      <c r="G146" s="9">
        <f>Raw!G146</f>
        <v>0.84254300000000004</v>
      </c>
      <c r="H146" s="9">
        <f>IF(Raw!$G146&gt;$C$8,IF(Raw!$Q146&gt;$C$8,IF(Raw!$N146&gt;$C$9,IF(Raw!$N146&lt;$A$9,IF(Raw!$X146&gt;$C$9,IF(Raw!$X146&lt;$A$9,Raw!L146,-999),-999),-999),-999),-999),-999)</f>
        <v>657</v>
      </c>
      <c r="I146" s="9">
        <f>IF(Raw!$G146&gt;$C$8,IF(Raw!$Q146&gt;$C$8,IF(Raw!$N146&gt;$C$9,IF(Raw!$N146&lt;$A$9,IF(Raw!$X146&gt;$C$9,IF(Raw!$X146&lt;$A$9,Raw!M146,-999),-999),-999),-999),-999),-999)</f>
        <v>1.4187999999999999E-2</v>
      </c>
      <c r="J146" s="9">
        <f>IF(Raw!$G146&gt;$C$8,IF(Raw!$Q146&gt;$C$8,IF(Raw!$N146&gt;$C$9,IF(Raw!$N146&lt;$A$9,IF(Raw!$X146&gt;$C$9,IF(Raw!$X146&lt;$A$9,Raw!N146,-999),-999),-999),-999),-999),-999)</f>
        <v>614</v>
      </c>
      <c r="K146" s="9">
        <f>IF(Raw!$G146&gt;$C$8,IF(Raw!$Q146&gt;$C$8,IF(Raw!$N146&gt;$C$9,IF(Raw!$N146&lt;$A$9,IF(Raw!$X146&gt;$C$9,IF(Raw!$X146&lt;$A$9,Raw!R146,-999),-999),-999),-999),-999),-999)</f>
        <v>8.5327E-2</v>
      </c>
      <c r="L146" s="9">
        <f>IF(Raw!$G146&gt;$C$8,IF(Raw!$Q146&gt;$C$8,IF(Raw!$N146&gt;$C$9,IF(Raw!$N146&lt;$A$9,IF(Raw!$X146&gt;$C$9,IF(Raw!$X146&lt;$A$9,Raw!S146,-999),-999),-999),-999),-999),-999)</f>
        <v>0.12407700000000001</v>
      </c>
      <c r="M146" s="9">
        <f>Raw!Q146</f>
        <v>0.90288500000000005</v>
      </c>
      <c r="N146" s="9">
        <f>IF(Raw!$G146&gt;$C$8,IF(Raw!$Q146&gt;$C$8,IF(Raw!$N146&gt;$C$9,IF(Raw!$N146&lt;$A$9,IF(Raw!$X146&gt;$C$9,IF(Raw!$X146&lt;$A$9,Raw!V146,-999),-999),-999),-999),-999),-999)</f>
        <v>575.4</v>
      </c>
      <c r="O146" s="9">
        <f>IF(Raw!$G146&gt;$C$8,IF(Raw!$Q146&gt;$C$8,IF(Raw!$N146&gt;$C$9,IF(Raw!$N146&lt;$A$9,IF(Raw!$X146&gt;$C$9,IF(Raw!$X146&lt;$A$9,Raw!W146,-999),-999),-999),-999),-999),-999)</f>
        <v>3.4999999999999997E-5</v>
      </c>
      <c r="P146" s="9">
        <f>IF(Raw!$G146&gt;$C$8,IF(Raw!$Q146&gt;$C$8,IF(Raw!$N146&gt;$C$9,IF(Raw!$N146&lt;$A$9,IF(Raw!$X146&gt;$C$9,IF(Raw!$X146&lt;$A$9,Raw!X146,-999),-999),-999),-999),-999),-999)</f>
        <v>681</v>
      </c>
      <c r="R146" s="9">
        <f t="shared" si="36"/>
        <v>3.5206000000000001E-2</v>
      </c>
      <c r="S146" s="9">
        <f t="shared" si="37"/>
        <v>0.30286033807905716</v>
      </c>
      <c r="T146" s="9">
        <f t="shared" si="38"/>
        <v>3.8750000000000007E-2</v>
      </c>
      <c r="U146" s="9">
        <f t="shared" si="39"/>
        <v>0.31230606800615751</v>
      </c>
      <c r="V146" s="15">
        <f t="shared" si="32"/>
        <v>5.1429916499999999E-2</v>
      </c>
      <c r="X146" s="11">
        <f t="shared" si="40"/>
        <v>0</v>
      </c>
      <c r="Y146" s="11">
        <f t="shared" si="41"/>
        <v>6.5699999999999997E-18</v>
      </c>
      <c r="Z146" s="11">
        <f t="shared" si="42"/>
        <v>6.1399999999999996E-4</v>
      </c>
      <c r="AA146" s="16">
        <f t="shared" si="43"/>
        <v>0</v>
      </c>
      <c r="AB146" s="9">
        <f t="shared" si="33"/>
        <v>8.5327E-2</v>
      </c>
      <c r="AC146" s="9">
        <f t="shared" si="34"/>
        <v>1</v>
      </c>
      <c r="AD146" s="15">
        <f t="shared" si="35"/>
        <v>0</v>
      </c>
      <c r="AE146" s="3">
        <f t="shared" si="44"/>
        <v>791.02799999999979</v>
      </c>
      <c r="AF146" s="2">
        <f t="shared" si="45"/>
        <v>0.25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4.5833333333333337E-2</v>
      </c>
      <c r="C147" s="15">
        <f>Raw!C147</f>
        <v>91.1</v>
      </c>
      <c r="D147" s="15">
        <f>IF(C147&gt;0.5,Raw!D147*D$11,-999)</f>
        <v>0</v>
      </c>
      <c r="E147" s="9">
        <f>IF(Raw!$G147&gt;$C$8,IF(Raw!$Q147&gt;$C$8,IF(Raw!$N147&gt;$C$9,IF(Raw!$N147&lt;$A$9,IF(Raw!$X147&gt;$C$9,IF(Raw!$X147&lt;$A$9,Raw!H147,-999),-999),-999),-999),-999),-999)</f>
        <v>8.1379000000000007E-2</v>
      </c>
      <c r="F147" s="9">
        <f>IF(Raw!$G147&gt;$C$8,IF(Raw!$Q147&gt;$C$8,IF(Raw!$N147&gt;$C$9,IF(Raw!$N147&lt;$A$9,IF(Raw!$X147&gt;$C$9,IF(Raw!$X147&lt;$A$9,Raw!I147,-999),-999),-999),-999),-999),-999)</f>
        <v>0.109504</v>
      </c>
      <c r="G147" s="9">
        <f>Raw!G147</f>
        <v>0.80958600000000003</v>
      </c>
      <c r="H147" s="9">
        <f>IF(Raw!$G147&gt;$C$8,IF(Raw!$Q147&gt;$C$8,IF(Raw!$N147&gt;$C$9,IF(Raw!$N147&lt;$A$9,IF(Raw!$X147&gt;$C$9,IF(Raw!$X147&lt;$A$9,Raw!L147,-999),-999),-999),-999),-999),-999)</f>
        <v>580.70000000000005</v>
      </c>
      <c r="I147" s="9">
        <f>IF(Raw!$G147&gt;$C$8,IF(Raw!$Q147&gt;$C$8,IF(Raw!$N147&gt;$C$9,IF(Raw!$N147&lt;$A$9,IF(Raw!$X147&gt;$C$9,IF(Raw!$X147&lt;$A$9,Raw!M147,-999),-999),-999),-999),-999),-999)</f>
        <v>0.27067999999999998</v>
      </c>
      <c r="J147" s="9">
        <f>IF(Raw!$G147&gt;$C$8,IF(Raw!$Q147&gt;$C$8,IF(Raw!$N147&gt;$C$9,IF(Raw!$N147&lt;$A$9,IF(Raw!$X147&gt;$C$9,IF(Raw!$X147&lt;$A$9,Raw!N147,-999),-999),-999),-999),-999),-999)</f>
        <v>576</v>
      </c>
      <c r="K147" s="9">
        <f>IF(Raw!$G147&gt;$C$8,IF(Raw!$Q147&gt;$C$8,IF(Raw!$N147&gt;$C$9,IF(Raw!$N147&lt;$A$9,IF(Raw!$X147&gt;$C$9,IF(Raw!$X147&lt;$A$9,Raw!R147,-999),-999),-999),-999),-999),-999)</f>
        <v>7.7678999999999998E-2</v>
      </c>
      <c r="L147" s="9">
        <f>IF(Raw!$G147&gt;$C$8,IF(Raw!$Q147&gt;$C$8,IF(Raw!$N147&gt;$C$9,IF(Raw!$N147&lt;$A$9,IF(Raw!$X147&gt;$C$9,IF(Raw!$X147&lt;$A$9,Raw!S147,-999),-999),-999),-999),-999),-999)</f>
        <v>0.108747</v>
      </c>
      <c r="M147" s="9">
        <f>Raw!Q147</f>
        <v>0.81526600000000005</v>
      </c>
      <c r="N147" s="9">
        <f>IF(Raw!$G147&gt;$C$8,IF(Raw!$Q147&gt;$C$8,IF(Raw!$N147&gt;$C$9,IF(Raw!$N147&lt;$A$9,IF(Raw!$X147&gt;$C$9,IF(Raw!$X147&lt;$A$9,Raw!V147,-999),-999),-999),-999),-999),-999)</f>
        <v>555.5</v>
      </c>
      <c r="O147" s="9">
        <f>IF(Raw!$G147&gt;$C$8,IF(Raw!$Q147&gt;$C$8,IF(Raw!$N147&gt;$C$9,IF(Raw!$N147&lt;$A$9,IF(Raw!$X147&gt;$C$9,IF(Raw!$X147&lt;$A$9,Raw!W147,-999),-999),-999),-999),-999),-999)</f>
        <v>0.29608699999999999</v>
      </c>
      <c r="P147" s="9">
        <f>IF(Raw!$G147&gt;$C$8,IF(Raw!$Q147&gt;$C$8,IF(Raw!$N147&gt;$C$9,IF(Raw!$N147&lt;$A$9,IF(Raw!$X147&gt;$C$9,IF(Raw!$X147&lt;$A$9,Raw!X147,-999),-999),-999),-999),-999),-999)</f>
        <v>1166</v>
      </c>
      <c r="R147" s="9">
        <f t="shared" si="36"/>
        <v>2.8124999999999997E-2</v>
      </c>
      <c r="S147" s="9">
        <f t="shared" si="37"/>
        <v>0.25683993278784334</v>
      </c>
      <c r="T147" s="9">
        <f t="shared" si="38"/>
        <v>3.1067999999999998E-2</v>
      </c>
      <c r="U147" s="9">
        <f t="shared" si="39"/>
        <v>0.28569063974178599</v>
      </c>
      <c r="V147" s="15">
        <f t="shared" si="32"/>
        <v>4.5075631499999998E-2</v>
      </c>
      <c r="X147" s="11">
        <f t="shared" si="40"/>
        <v>0</v>
      </c>
      <c r="Y147" s="11">
        <f t="shared" si="41"/>
        <v>5.807E-18</v>
      </c>
      <c r="Z147" s="11">
        <f t="shared" si="42"/>
        <v>5.7600000000000001E-4</v>
      </c>
      <c r="AA147" s="16">
        <f t="shared" si="43"/>
        <v>0</v>
      </c>
      <c r="AB147" s="9">
        <f t="shared" si="33"/>
        <v>7.7678999999999998E-2</v>
      </c>
      <c r="AC147" s="9">
        <f t="shared" si="34"/>
        <v>1</v>
      </c>
      <c r="AD147" s="15">
        <f t="shared" si="35"/>
        <v>0</v>
      </c>
      <c r="AE147" s="3">
        <f t="shared" si="44"/>
        <v>699.16279999999983</v>
      </c>
      <c r="AF147" s="2">
        <f t="shared" si="45"/>
        <v>0.25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4.5891203703703705E-2</v>
      </c>
      <c r="C148" s="15">
        <f>Raw!C148</f>
        <v>91.1</v>
      </c>
      <c r="D148" s="15">
        <f>IF(C148&gt;0.5,Raw!D148*D$11,-999)</f>
        <v>0</v>
      </c>
      <c r="E148" s="9">
        <f>IF(Raw!$G148&gt;$C$8,IF(Raw!$Q148&gt;$C$8,IF(Raw!$N148&gt;$C$9,IF(Raw!$N148&lt;$A$9,IF(Raw!$X148&gt;$C$9,IF(Raw!$X148&lt;$A$9,Raw!H148,-999),-999),-999),-999),-999),-999)</f>
        <v>7.8378000000000003E-2</v>
      </c>
      <c r="F148" s="9">
        <f>IF(Raw!$G148&gt;$C$8,IF(Raw!$Q148&gt;$C$8,IF(Raw!$N148&gt;$C$9,IF(Raw!$N148&lt;$A$9,IF(Raw!$X148&gt;$C$9,IF(Raw!$X148&lt;$A$9,Raw!I148,-999),-999),-999),-999),-999),-999)</f>
        <v>0.10934199999999999</v>
      </c>
      <c r="G148" s="9">
        <f>Raw!G148</f>
        <v>0.86627600000000005</v>
      </c>
      <c r="H148" s="9">
        <f>IF(Raw!$G148&gt;$C$8,IF(Raw!$Q148&gt;$C$8,IF(Raw!$N148&gt;$C$9,IF(Raw!$N148&lt;$A$9,IF(Raw!$X148&gt;$C$9,IF(Raw!$X148&lt;$A$9,Raw!L148,-999),-999),-999),-999),-999),-999)</f>
        <v>560.79999999999995</v>
      </c>
      <c r="I148" s="9">
        <f>IF(Raw!$G148&gt;$C$8,IF(Raw!$Q148&gt;$C$8,IF(Raw!$N148&gt;$C$9,IF(Raw!$N148&lt;$A$9,IF(Raw!$X148&gt;$C$9,IF(Raw!$X148&lt;$A$9,Raw!M148,-999),-999),-999),-999),-999),-999)</f>
        <v>9.9999999999999995E-7</v>
      </c>
      <c r="J148" s="9">
        <f>IF(Raw!$G148&gt;$C$8,IF(Raw!$Q148&gt;$C$8,IF(Raw!$N148&gt;$C$9,IF(Raw!$N148&lt;$A$9,IF(Raw!$X148&gt;$C$9,IF(Raw!$X148&lt;$A$9,Raw!N148,-999),-999),-999),-999),-999),-999)</f>
        <v>875</v>
      </c>
      <c r="K148" s="9">
        <f>IF(Raw!$G148&gt;$C$8,IF(Raw!$Q148&gt;$C$8,IF(Raw!$N148&gt;$C$9,IF(Raw!$N148&lt;$A$9,IF(Raw!$X148&gt;$C$9,IF(Raw!$X148&lt;$A$9,Raw!R148,-999),-999),-999),-999),-999),-999)</f>
        <v>7.7203999999999995E-2</v>
      </c>
      <c r="L148" s="9">
        <f>IF(Raw!$G148&gt;$C$8,IF(Raw!$Q148&gt;$C$8,IF(Raw!$N148&gt;$C$9,IF(Raw!$N148&lt;$A$9,IF(Raw!$X148&gt;$C$9,IF(Raw!$X148&lt;$A$9,Raw!S148,-999),-999),-999),-999),-999),-999)</f>
        <v>0.10629</v>
      </c>
      <c r="M148" s="9">
        <f>Raw!Q148</f>
        <v>0.87660300000000002</v>
      </c>
      <c r="N148" s="9">
        <f>IF(Raw!$G148&gt;$C$8,IF(Raw!$Q148&gt;$C$8,IF(Raw!$N148&gt;$C$9,IF(Raw!$N148&lt;$A$9,IF(Raw!$X148&gt;$C$9,IF(Raw!$X148&lt;$A$9,Raw!V148,-999),-999),-999),-999),-999),-999)</f>
        <v>579.1</v>
      </c>
      <c r="O148" s="9">
        <f>IF(Raw!$G148&gt;$C$8,IF(Raw!$Q148&gt;$C$8,IF(Raw!$N148&gt;$C$9,IF(Raw!$N148&lt;$A$9,IF(Raw!$X148&gt;$C$9,IF(Raw!$X148&lt;$A$9,Raw!W148,-999),-999),-999),-999),-999),-999)</f>
        <v>0.6</v>
      </c>
      <c r="P148" s="9">
        <f>IF(Raw!$G148&gt;$C$8,IF(Raw!$Q148&gt;$C$8,IF(Raw!$N148&gt;$C$9,IF(Raw!$N148&lt;$A$9,IF(Raw!$X148&gt;$C$9,IF(Raw!$X148&lt;$A$9,Raw!X148,-999),-999),-999),-999),-999),-999)</f>
        <v>1325</v>
      </c>
      <c r="R148" s="9">
        <f t="shared" si="36"/>
        <v>3.0963999999999992E-2</v>
      </c>
      <c r="S148" s="9">
        <f t="shared" si="37"/>
        <v>0.2831848694920524</v>
      </c>
      <c r="T148" s="9">
        <f t="shared" si="38"/>
        <v>2.9086000000000001E-2</v>
      </c>
      <c r="U148" s="9">
        <f t="shared" si="39"/>
        <v>0.27364756797440964</v>
      </c>
      <c r="V148" s="15">
        <f t="shared" si="32"/>
        <v>4.4057204999999995E-2</v>
      </c>
      <c r="X148" s="11">
        <f t="shared" si="40"/>
        <v>0</v>
      </c>
      <c r="Y148" s="11">
        <f t="shared" si="41"/>
        <v>5.607999999999999E-18</v>
      </c>
      <c r="Z148" s="11">
        <f t="shared" si="42"/>
        <v>8.7499999999999991E-4</v>
      </c>
      <c r="AA148" s="16">
        <f t="shared" si="43"/>
        <v>0</v>
      </c>
      <c r="AB148" s="9">
        <f t="shared" si="33"/>
        <v>7.7203999999999995E-2</v>
      </c>
      <c r="AC148" s="9">
        <f t="shared" si="34"/>
        <v>1</v>
      </c>
      <c r="AD148" s="15">
        <f t="shared" si="35"/>
        <v>0</v>
      </c>
      <c r="AE148" s="3">
        <f t="shared" si="44"/>
        <v>675.2031999999997</v>
      </c>
      <c r="AF148" s="2">
        <f t="shared" si="45"/>
        <v>0.25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4.5937499999999999E-2</v>
      </c>
      <c r="C149" s="15">
        <f>Raw!C149</f>
        <v>94</v>
      </c>
      <c r="D149" s="15">
        <f>IF(C149&gt;0.5,Raw!D149*D$11,-999)</f>
        <v>0</v>
      </c>
      <c r="E149" s="9">
        <f>IF(Raw!$G149&gt;$C$8,IF(Raw!$Q149&gt;$C$8,IF(Raw!$N149&gt;$C$9,IF(Raw!$N149&lt;$A$9,IF(Raw!$X149&gt;$C$9,IF(Raw!$X149&lt;$A$9,Raw!H149,-999),-999),-999),-999),-999),-999)</f>
        <v>7.8687000000000007E-2</v>
      </c>
      <c r="F149" s="9">
        <f>IF(Raw!$G149&gt;$C$8,IF(Raw!$Q149&gt;$C$8,IF(Raw!$N149&gt;$C$9,IF(Raw!$N149&lt;$A$9,IF(Raw!$X149&gt;$C$9,IF(Raw!$X149&lt;$A$9,Raw!I149,-999),-999),-999),-999),-999),-999)</f>
        <v>0.10288700000000001</v>
      </c>
      <c r="G149" s="9">
        <f>Raw!G149</f>
        <v>0.810894</v>
      </c>
      <c r="H149" s="9">
        <f>IF(Raw!$G149&gt;$C$8,IF(Raw!$Q149&gt;$C$8,IF(Raw!$N149&gt;$C$9,IF(Raw!$N149&lt;$A$9,IF(Raw!$X149&gt;$C$9,IF(Raw!$X149&lt;$A$9,Raw!L149,-999),-999),-999),-999),-999),-999)</f>
        <v>504.2</v>
      </c>
      <c r="I149" s="9">
        <f>IF(Raw!$G149&gt;$C$8,IF(Raw!$Q149&gt;$C$8,IF(Raw!$N149&gt;$C$9,IF(Raw!$N149&lt;$A$9,IF(Raw!$X149&gt;$C$9,IF(Raw!$X149&lt;$A$9,Raw!M149,-999),-999),-999),-999),-999),-999)</f>
        <v>0.31064399999999998</v>
      </c>
      <c r="J149" s="9">
        <f>IF(Raw!$G149&gt;$C$8,IF(Raw!$Q149&gt;$C$8,IF(Raw!$N149&gt;$C$9,IF(Raw!$N149&lt;$A$9,IF(Raw!$X149&gt;$C$9,IF(Raw!$X149&lt;$A$9,Raw!N149,-999),-999),-999),-999),-999),-999)</f>
        <v>951</v>
      </c>
      <c r="K149" s="9">
        <f>IF(Raw!$G149&gt;$C$8,IF(Raw!$Q149&gt;$C$8,IF(Raw!$N149&gt;$C$9,IF(Raw!$N149&lt;$A$9,IF(Raw!$X149&gt;$C$9,IF(Raw!$X149&lt;$A$9,Raw!R149,-999),-999),-999),-999),-999),-999)</f>
        <v>6.9755999999999999E-2</v>
      </c>
      <c r="L149" s="9">
        <f>IF(Raw!$G149&gt;$C$8,IF(Raw!$Q149&gt;$C$8,IF(Raw!$N149&gt;$C$9,IF(Raw!$N149&lt;$A$9,IF(Raw!$X149&gt;$C$9,IF(Raw!$X149&lt;$A$9,Raw!S149,-999),-999),-999),-999),-999),-999)</f>
        <v>0.10526099999999999</v>
      </c>
      <c r="M149" s="9">
        <f>Raw!Q149</f>
        <v>0.83317799999999997</v>
      </c>
      <c r="N149" s="9">
        <f>IF(Raw!$G149&gt;$C$8,IF(Raw!$Q149&gt;$C$8,IF(Raw!$N149&gt;$C$9,IF(Raw!$N149&lt;$A$9,IF(Raw!$X149&gt;$C$9,IF(Raw!$X149&lt;$A$9,Raw!V149,-999),-999),-999),-999),-999),-999)</f>
        <v>703.5</v>
      </c>
      <c r="O149" s="9">
        <f>IF(Raw!$G149&gt;$C$8,IF(Raw!$Q149&gt;$C$8,IF(Raw!$N149&gt;$C$9,IF(Raw!$N149&lt;$A$9,IF(Raw!$X149&gt;$C$9,IF(Raw!$X149&lt;$A$9,Raw!W149,-999),-999),-999),-999),-999),-999)</f>
        <v>0.27048800000000001</v>
      </c>
      <c r="P149" s="9">
        <f>IF(Raw!$G149&gt;$C$8,IF(Raw!$Q149&gt;$C$8,IF(Raw!$N149&gt;$C$9,IF(Raw!$N149&lt;$A$9,IF(Raw!$X149&gt;$C$9,IF(Raw!$X149&lt;$A$9,Raw!X149,-999),-999),-999),-999),-999),-999)</f>
        <v>723</v>
      </c>
      <c r="R149" s="9">
        <f t="shared" si="36"/>
        <v>2.4199999999999999E-2</v>
      </c>
      <c r="S149" s="9">
        <f t="shared" si="37"/>
        <v>0.23520950168631605</v>
      </c>
      <c r="T149" s="9">
        <f t="shared" si="38"/>
        <v>3.5504999999999995E-2</v>
      </c>
      <c r="U149" s="9">
        <f t="shared" si="39"/>
        <v>0.33730441474050216</v>
      </c>
      <c r="V149" s="15">
        <f t="shared" si="32"/>
        <v>4.3630684499999996E-2</v>
      </c>
      <c r="X149" s="11">
        <f t="shared" si="40"/>
        <v>0</v>
      </c>
      <c r="Y149" s="11">
        <f t="shared" si="41"/>
        <v>5.0419999999999998E-18</v>
      </c>
      <c r="Z149" s="11">
        <f t="shared" si="42"/>
        <v>9.5099999999999991E-4</v>
      </c>
      <c r="AA149" s="16">
        <f t="shared" si="43"/>
        <v>0</v>
      </c>
      <c r="AB149" s="9">
        <f t="shared" si="33"/>
        <v>6.9755999999999999E-2</v>
      </c>
      <c r="AC149" s="9">
        <f t="shared" si="34"/>
        <v>1</v>
      </c>
      <c r="AD149" s="15">
        <f t="shared" si="35"/>
        <v>0</v>
      </c>
      <c r="AE149" s="3">
        <f t="shared" si="44"/>
        <v>607.05679999999984</v>
      </c>
      <c r="AF149" s="2">
        <f t="shared" si="45"/>
        <v>0.25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4.5995370370370374E-2</v>
      </c>
      <c r="C150" s="15">
        <f>Raw!C150</f>
        <v>93.1</v>
      </c>
      <c r="D150" s="15">
        <f>IF(C150&gt;0.5,Raw!D150*D$11,-999)</f>
        <v>0</v>
      </c>
      <c r="E150" s="9">
        <f>IF(Raw!$G150&gt;$C$8,IF(Raw!$Q150&gt;$C$8,IF(Raw!$N150&gt;$C$9,IF(Raw!$N150&lt;$A$9,IF(Raw!$X150&gt;$C$9,IF(Raw!$X150&lt;$A$9,Raw!H150,-999),-999),-999),-999),-999),-999)</f>
        <v>7.9640000000000002E-2</v>
      </c>
      <c r="F150" s="9">
        <f>IF(Raw!$G150&gt;$C$8,IF(Raw!$Q150&gt;$C$8,IF(Raw!$N150&gt;$C$9,IF(Raw!$N150&lt;$A$9,IF(Raw!$X150&gt;$C$9,IF(Raw!$X150&lt;$A$9,Raw!I150,-999),-999),-999),-999),-999),-999)</f>
        <v>0.10638499999999999</v>
      </c>
      <c r="G150" s="9">
        <f>Raw!G150</f>
        <v>0.85060000000000002</v>
      </c>
      <c r="H150" s="9">
        <f>IF(Raw!$G150&gt;$C$8,IF(Raw!$Q150&gt;$C$8,IF(Raw!$N150&gt;$C$9,IF(Raw!$N150&lt;$A$9,IF(Raw!$X150&gt;$C$9,IF(Raw!$X150&lt;$A$9,Raw!L150,-999),-999),-999),-999),-999),-999)</f>
        <v>659.8</v>
      </c>
      <c r="I150" s="9">
        <f>IF(Raw!$G150&gt;$C$8,IF(Raw!$Q150&gt;$C$8,IF(Raw!$N150&gt;$C$9,IF(Raw!$N150&lt;$A$9,IF(Raw!$X150&gt;$C$9,IF(Raw!$X150&lt;$A$9,Raw!M150,-999),-999),-999),-999),-999),-999)</f>
        <v>2.6744E-2</v>
      </c>
      <c r="J150" s="9">
        <f>IF(Raw!$G150&gt;$C$8,IF(Raw!$Q150&gt;$C$8,IF(Raw!$N150&gt;$C$9,IF(Raw!$N150&lt;$A$9,IF(Raw!$X150&gt;$C$9,IF(Raw!$X150&lt;$A$9,Raw!N150,-999),-999),-999),-999),-999),-999)</f>
        <v>1695</v>
      </c>
      <c r="K150" s="9">
        <f>IF(Raw!$G150&gt;$C$8,IF(Raw!$Q150&gt;$C$8,IF(Raw!$N150&gt;$C$9,IF(Raw!$N150&lt;$A$9,IF(Raw!$X150&gt;$C$9,IF(Raw!$X150&lt;$A$9,Raw!R150,-999),-999),-999),-999),-999),-999)</f>
        <v>7.0798E-2</v>
      </c>
      <c r="L150" s="9">
        <f>IF(Raw!$G150&gt;$C$8,IF(Raw!$Q150&gt;$C$8,IF(Raw!$N150&gt;$C$9,IF(Raw!$N150&lt;$A$9,IF(Raw!$X150&gt;$C$9,IF(Raw!$X150&lt;$A$9,Raw!S150,-999),-999),-999),-999),-999),-999)</f>
        <v>0.108817</v>
      </c>
      <c r="M150" s="9">
        <f>Raw!Q150</f>
        <v>0.86373800000000001</v>
      </c>
      <c r="N150" s="9">
        <f>IF(Raw!$G150&gt;$C$8,IF(Raw!$Q150&gt;$C$8,IF(Raw!$N150&gt;$C$9,IF(Raw!$N150&lt;$A$9,IF(Raw!$X150&gt;$C$9,IF(Raw!$X150&lt;$A$9,Raw!V150,-999),-999),-999),-999),-999),-999)</f>
        <v>589.9</v>
      </c>
      <c r="O150" s="9">
        <f>IF(Raw!$G150&gt;$C$8,IF(Raw!$Q150&gt;$C$8,IF(Raw!$N150&gt;$C$9,IF(Raw!$N150&lt;$A$9,IF(Raw!$X150&gt;$C$9,IF(Raw!$X150&lt;$A$9,Raw!W150,-999),-999),-999),-999),-999),-999)</f>
        <v>9.0000000000000002E-6</v>
      </c>
      <c r="P150" s="9">
        <f>IF(Raw!$G150&gt;$C$8,IF(Raw!$Q150&gt;$C$8,IF(Raw!$N150&gt;$C$9,IF(Raw!$N150&lt;$A$9,IF(Raw!$X150&gt;$C$9,IF(Raw!$X150&lt;$A$9,Raw!X150,-999),-999),-999),-999),-999),-999)</f>
        <v>924</v>
      </c>
      <c r="R150" s="9">
        <f t="shared" si="36"/>
        <v>2.6744999999999991E-2</v>
      </c>
      <c r="S150" s="9">
        <f t="shared" si="37"/>
        <v>0.25139822343375468</v>
      </c>
      <c r="T150" s="9">
        <f t="shared" si="38"/>
        <v>3.8018999999999997E-2</v>
      </c>
      <c r="U150" s="9">
        <f t="shared" si="39"/>
        <v>0.34938474686859589</v>
      </c>
      <c r="V150" s="15">
        <f t="shared" si="32"/>
        <v>4.5104646499999998E-2</v>
      </c>
      <c r="X150" s="11">
        <f t="shared" si="40"/>
        <v>0</v>
      </c>
      <c r="Y150" s="11">
        <f t="shared" si="41"/>
        <v>6.5979999999999991E-18</v>
      </c>
      <c r="Z150" s="11">
        <f t="shared" si="42"/>
        <v>1.6949999999999999E-3</v>
      </c>
      <c r="AA150" s="16">
        <f t="shared" si="43"/>
        <v>0</v>
      </c>
      <c r="AB150" s="9">
        <f t="shared" si="33"/>
        <v>7.0798E-2</v>
      </c>
      <c r="AC150" s="9">
        <f t="shared" si="34"/>
        <v>1</v>
      </c>
      <c r="AD150" s="15">
        <f t="shared" si="35"/>
        <v>0</v>
      </c>
      <c r="AE150" s="3">
        <f t="shared" si="44"/>
        <v>794.39919999999972</v>
      </c>
      <c r="AF150" s="2">
        <f t="shared" si="45"/>
        <v>0.25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4.6053240740740742E-2</v>
      </c>
      <c r="C151" s="15">
        <f>Raw!C151</f>
        <v>94.3</v>
      </c>
      <c r="D151" s="15">
        <f>IF(C151&gt;0.5,Raw!D151*D$11,-999)</f>
        <v>0</v>
      </c>
      <c r="E151" s="9">
        <f>IF(Raw!$G151&gt;$C$8,IF(Raw!$Q151&gt;$C$8,IF(Raw!$N151&gt;$C$9,IF(Raw!$N151&lt;$A$9,IF(Raw!$X151&gt;$C$9,IF(Raw!$X151&lt;$A$9,Raw!H151,-999),-999),-999),-999),-999),-999)</f>
        <v>7.6593999999999995E-2</v>
      </c>
      <c r="F151" s="9">
        <f>IF(Raw!$G151&gt;$C$8,IF(Raw!$Q151&gt;$C$8,IF(Raw!$N151&gt;$C$9,IF(Raw!$N151&lt;$A$9,IF(Raw!$X151&gt;$C$9,IF(Raw!$X151&lt;$A$9,Raw!I151,-999),-999),-999),-999),-999),-999)</f>
        <v>0.113042</v>
      </c>
      <c r="G151" s="9">
        <f>Raw!G151</f>
        <v>0.90006600000000003</v>
      </c>
      <c r="H151" s="9">
        <f>IF(Raw!$G151&gt;$C$8,IF(Raw!$Q151&gt;$C$8,IF(Raw!$N151&gt;$C$9,IF(Raw!$N151&lt;$A$9,IF(Raw!$X151&gt;$C$9,IF(Raw!$X151&lt;$A$9,Raw!L151,-999),-999),-999),-999),-999),-999)</f>
        <v>752.5</v>
      </c>
      <c r="I151" s="9">
        <f>IF(Raw!$G151&gt;$C$8,IF(Raw!$Q151&gt;$C$8,IF(Raw!$N151&gt;$C$9,IF(Raw!$N151&lt;$A$9,IF(Raw!$X151&gt;$C$9,IF(Raw!$X151&lt;$A$9,Raw!M151,-999),-999),-999),-999),-999),-999)</f>
        <v>3.0000000000000001E-6</v>
      </c>
      <c r="J151" s="9">
        <f>IF(Raw!$G151&gt;$C$8,IF(Raw!$Q151&gt;$C$8,IF(Raw!$N151&gt;$C$9,IF(Raw!$N151&lt;$A$9,IF(Raw!$X151&gt;$C$9,IF(Raw!$X151&lt;$A$9,Raw!N151,-999),-999),-999),-999),-999),-999)</f>
        <v>1335</v>
      </c>
      <c r="K151" s="9">
        <f>IF(Raw!$G151&gt;$C$8,IF(Raw!$Q151&gt;$C$8,IF(Raw!$N151&gt;$C$9,IF(Raw!$N151&lt;$A$9,IF(Raw!$X151&gt;$C$9,IF(Raw!$X151&lt;$A$9,Raw!R151,-999),-999),-999),-999),-999),-999)</f>
        <v>7.8602000000000005E-2</v>
      </c>
      <c r="L151" s="9">
        <f>IF(Raw!$G151&gt;$C$8,IF(Raw!$Q151&gt;$C$8,IF(Raw!$N151&gt;$C$9,IF(Raw!$N151&lt;$A$9,IF(Raw!$X151&gt;$C$9,IF(Raw!$X151&lt;$A$9,Raw!S151,-999),-999),-999),-999),-999),-999)</f>
        <v>0.106222</v>
      </c>
      <c r="M151" s="9">
        <f>Raw!Q151</f>
        <v>0.81326200000000004</v>
      </c>
      <c r="N151" s="9">
        <f>IF(Raw!$G151&gt;$C$8,IF(Raw!$Q151&gt;$C$8,IF(Raw!$N151&gt;$C$9,IF(Raw!$N151&lt;$A$9,IF(Raw!$X151&gt;$C$9,IF(Raw!$X151&lt;$A$9,Raw!V151,-999),-999),-999),-999),-999),-999)</f>
        <v>467</v>
      </c>
      <c r="O151" s="9">
        <f>IF(Raw!$G151&gt;$C$8,IF(Raw!$Q151&gt;$C$8,IF(Raw!$N151&gt;$C$9,IF(Raw!$N151&lt;$A$9,IF(Raw!$X151&gt;$C$9,IF(Raw!$X151&lt;$A$9,Raw!W151,-999),-999),-999),-999),-999),-999)</f>
        <v>0.16020699999999999</v>
      </c>
      <c r="P151" s="9">
        <f>IF(Raw!$G151&gt;$C$8,IF(Raw!$Q151&gt;$C$8,IF(Raw!$N151&gt;$C$9,IF(Raw!$N151&lt;$A$9,IF(Raw!$X151&gt;$C$9,IF(Raw!$X151&lt;$A$9,Raw!X151,-999),-999),-999),-999),-999),-999)</f>
        <v>1073</v>
      </c>
      <c r="R151" s="9">
        <f t="shared" si="36"/>
        <v>3.6448000000000008E-2</v>
      </c>
      <c r="S151" s="9">
        <f t="shared" si="37"/>
        <v>0.32242883176164616</v>
      </c>
      <c r="T151" s="9">
        <f t="shared" si="38"/>
        <v>2.7619999999999992E-2</v>
      </c>
      <c r="U151" s="9">
        <f t="shared" si="39"/>
        <v>0.26002146448005115</v>
      </c>
      <c r="V151" s="15">
        <f t="shared" si="32"/>
        <v>4.4029018999999996E-2</v>
      </c>
      <c r="X151" s="11">
        <f t="shared" si="40"/>
        <v>0</v>
      </c>
      <c r="Y151" s="11">
        <f t="shared" si="41"/>
        <v>7.5249999999999996E-18</v>
      </c>
      <c r="Z151" s="11">
        <f t="shared" si="42"/>
        <v>1.335E-3</v>
      </c>
      <c r="AA151" s="16">
        <f t="shared" si="43"/>
        <v>0</v>
      </c>
      <c r="AB151" s="9">
        <f t="shared" si="33"/>
        <v>7.8602000000000005E-2</v>
      </c>
      <c r="AC151" s="9">
        <f t="shared" si="34"/>
        <v>1</v>
      </c>
      <c r="AD151" s="15">
        <f t="shared" si="35"/>
        <v>0</v>
      </c>
      <c r="AE151" s="3">
        <f t="shared" si="44"/>
        <v>906.00999999999976</v>
      </c>
      <c r="AF151" s="2">
        <f t="shared" si="45"/>
        <v>0.25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4.611111111111111E-2</v>
      </c>
      <c r="C152" s="15">
        <f>Raw!C152</f>
        <v>96.2</v>
      </c>
      <c r="D152" s="15">
        <f>IF(C152&gt;0.5,Raw!D152*D$11,-999)</f>
        <v>0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0.76314599999999999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0.74692599999999998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4.6157407407407404E-2</v>
      </c>
      <c r="C153" s="15">
        <f>Raw!C153</f>
        <v>96.7</v>
      </c>
      <c r="D153" s="15">
        <f>IF(C153&gt;0.5,Raw!D153*D$11,-999)</f>
        <v>0</v>
      </c>
      <c r="E153" s="9">
        <f>IF(Raw!$G153&gt;$C$8,IF(Raw!$Q153&gt;$C$8,IF(Raw!$N153&gt;$C$9,IF(Raw!$N153&lt;$A$9,IF(Raw!$X153&gt;$C$9,IF(Raw!$X153&lt;$A$9,Raw!H153,-999),-999),-999),-999),-999),-999)</f>
        <v>7.1001999999999996E-2</v>
      </c>
      <c r="F153" s="9">
        <f>IF(Raw!$G153&gt;$C$8,IF(Raw!$Q153&gt;$C$8,IF(Raw!$N153&gt;$C$9,IF(Raw!$N153&lt;$A$9,IF(Raw!$X153&gt;$C$9,IF(Raw!$X153&lt;$A$9,Raw!I153,-999),-999),-999),-999),-999),-999)</f>
        <v>9.4258999999999996E-2</v>
      </c>
      <c r="G153" s="9">
        <f>Raw!G153</f>
        <v>0.80881400000000003</v>
      </c>
      <c r="H153" s="9">
        <f>IF(Raw!$G153&gt;$C$8,IF(Raw!$Q153&gt;$C$8,IF(Raw!$N153&gt;$C$9,IF(Raw!$N153&lt;$A$9,IF(Raw!$X153&gt;$C$9,IF(Raw!$X153&lt;$A$9,Raw!L153,-999),-999),-999),-999),-999),-999)</f>
        <v>425.1</v>
      </c>
      <c r="I153" s="9">
        <f>IF(Raw!$G153&gt;$C$8,IF(Raw!$Q153&gt;$C$8,IF(Raw!$N153&gt;$C$9,IF(Raw!$N153&lt;$A$9,IF(Raw!$X153&gt;$C$9,IF(Raw!$X153&lt;$A$9,Raw!M153,-999),-999),-999),-999),-999),-999)</f>
        <v>1.9185000000000001E-2</v>
      </c>
      <c r="J153" s="9">
        <f>IF(Raw!$G153&gt;$C$8,IF(Raw!$Q153&gt;$C$8,IF(Raw!$N153&gt;$C$9,IF(Raw!$N153&lt;$A$9,IF(Raw!$X153&gt;$C$9,IF(Raw!$X153&lt;$A$9,Raw!N153,-999),-999),-999),-999),-999),-999)</f>
        <v>1367</v>
      </c>
      <c r="K153" s="9">
        <f>IF(Raw!$G153&gt;$C$8,IF(Raw!$Q153&gt;$C$8,IF(Raw!$N153&gt;$C$9,IF(Raw!$N153&lt;$A$9,IF(Raw!$X153&gt;$C$9,IF(Raw!$X153&lt;$A$9,Raw!R153,-999),-999),-999),-999),-999),-999)</f>
        <v>6.8185999999999997E-2</v>
      </c>
      <c r="L153" s="9">
        <f>IF(Raw!$G153&gt;$C$8,IF(Raw!$Q153&gt;$C$8,IF(Raw!$N153&gt;$C$9,IF(Raw!$N153&lt;$A$9,IF(Raw!$X153&gt;$C$9,IF(Raw!$X153&lt;$A$9,Raw!S153,-999),-999),-999),-999),-999),-999)</f>
        <v>9.3124999999999999E-2</v>
      </c>
      <c r="M153" s="9">
        <f>Raw!Q153</f>
        <v>0.82363399999999998</v>
      </c>
      <c r="N153" s="9">
        <f>IF(Raw!$G153&gt;$C$8,IF(Raw!$Q153&gt;$C$8,IF(Raw!$N153&gt;$C$9,IF(Raw!$N153&lt;$A$9,IF(Raw!$X153&gt;$C$9,IF(Raw!$X153&lt;$A$9,Raw!V153,-999),-999),-999),-999),-999),-999)</f>
        <v>571.20000000000005</v>
      </c>
      <c r="O153" s="9">
        <f>IF(Raw!$G153&gt;$C$8,IF(Raw!$Q153&gt;$C$8,IF(Raw!$N153&gt;$C$9,IF(Raw!$N153&lt;$A$9,IF(Raw!$X153&gt;$C$9,IF(Raw!$X153&lt;$A$9,Raw!W153,-999),-999),-999),-999),-999),-999)</f>
        <v>6.1995000000000001E-2</v>
      </c>
      <c r="P153" s="9">
        <f>IF(Raw!$G153&gt;$C$8,IF(Raw!$Q153&gt;$C$8,IF(Raw!$N153&gt;$C$9,IF(Raw!$N153&lt;$A$9,IF(Raw!$X153&gt;$C$9,IF(Raw!$X153&lt;$A$9,Raw!X153,-999),-999),-999),-999),-999),-999)</f>
        <v>649</v>
      </c>
      <c r="R153" s="9">
        <f t="shared" si="36"/>
        <v>2.3257E-2</v>
      </c>
      <c r="S153" s="9">
        <f t="shared" si="37"/>
        <v>0.24673505978208979</v>
      </c>
      <c r="T153" s="9">
        <f t="shared" si="38"/>
        <v>2.4939000000000003E-2</v>
      </c>
      <c r="U153" s="9">
        <f t="shared" si="39"/>
        <v>0.26780134228187924</v>
      </c>
      <c r="V153" s="15">
        <f t="shared" si="32"/>
        <v>3.8600312499999997E-2</v>
      </c>
      <c r="X153" s="11">
        <f t="shared" si="40"/>
        <v>0</v>
      </c>
      <c r="Y153" s="11">
        <f t="shared" si="41"/>
        <v>4.251E-18</v>
      </c>
      <c r="Z153" s="11">
        <f t="shared" si="42"/>
        <v>1.3669999999999999E-3</v>
      </c>
      <c r="AA153" s="16">
        <f t="shared" si="43"/>
        <v>0</v>
      </c>
      <c r="AB153" s="9">
        <f t="shared" si="33"/>
        <v>6.8185999999999997E-2</v>
      </c>
      <c r="AC153" s="9">
        <f t="shared" si="34"/>
        <v>1</v>
      </c>
      <c r="AD153" s="15">
        <f t="shared" si="35"/>
        <v>0</v>
      </c>
      <c r="AE153" s="3">
        <f t="shared" si="44"/>
        <v>511.82039999999984</v>
      </c>
      <c r="AF153" s="2">
        <f t="shared" si="45"/>
        <v>0.25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4.6215277777777779E-2</v>
      </c>
      <c r="C154" s="15">
        <f>Raw!C154</f>
        <v>97.8</v>
      </c>
      <c r="D154" s="15">
        <f>IF(C154&gt;0.5,Raw!D154*D$11,-999)</f>
        <v>0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0.80018599999999995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0.77887899999999999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4.6273148148148147E-2</v>
      </c>
      <c r="C155" s="15">
        <f>Raw!C155</f>
        <v>98.7</v>
      </c>
      <c r="D155" s="15">
        <f>IF(C155&gt;0.5,Raw!D155*D$11,-999)</f>
        <v>0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0.714696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0.78515299999999999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4.6331018518518514E-2</v>
      </c>
      <c r="C156" s="15">
        <f>Raw!C156</f>
        <v>100</v>
      </c>
      <c r="D156" s="15">
        <f>IF(C156&gt;0.5,Raw!D156*D$11,-999)</f>
        <v>0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0.82435199999999997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0.79485600000000001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4.6377314814814809E-2</v>
      </c>
      <c r="C157" s="15">
        <f>Raw!C157</f>
        <v>100.9</v>
      </c>
      <c r="D157" s="15">
        <f>IF(C157&gt;0.5,Raw!D157*D$11,-999)</f>
        <v>0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0.73075500000000004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0.667713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4.6435185185185184E-2</v>
      </c>
      <c r="C158" s="15">
        <f>Raw!C158</f>
        <v>101.1</v>
      </c>
      <c r="D158" s="15">
        <f>IF(C158&gt;0.5,Raw!D158*D$11,-999)</f>
        <v>0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0.656779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0.73411099999999996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4.6493055555555551E-2</v>
      </c>
      <c r="C159" s="15">
        <f>Raw!C159</f>
        <v>103.3</v>
      </c>
      <c r="D159" s="15">
        <f>IF(C159&gt;0.5,Raw!D159*D$11,-999)</f>
        <v>0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0.73964099999999999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0.54989200000000005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4.6550925925925919E-2</v>
      </c>
      <c r="C160" s="15">
        <f>Raw!C160</f>
        <v>103.6</v>
      </c>
      <c r="D160" s="15">
        <f>IF(C160&gt;0.5,Raw!D160*D$11,-999)</f>
        <v>0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0.60311199999999998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0.58460400000000001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4.6597222222222227E-2</v>
      </c>
      <c r="C161" s="15">
        <f>Raw!C161</f>
        <v>105.1</v>
      </c>
      <c r="D161" s="15">
        <f>IF(C161&gt;0.5,Raw!D161*D$11,-999)</f>
        <v>0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0.72416700000000001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0.49704500000000001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4.6655092592592595E-2</v>
      </c>
      <c r="C162" s="15">
        <f>Raw!C162</f>
        <v>104.5</v>
      </c>
      <c r="D162" s="15">
        <f>IF(C162&gt;0.5,Raw!D162*D$11,-999)</f>
        <v>0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0.73247200000000001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0.59780199999999994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4.6712962962962963E-2</v>
      </c>
      <c r="C163" s="15">
        <f>Raw!C163</f>
        <v>104.5</v>
      </c>
      <c r="D163" s="15">
        <f>IF(C163&gt;0.5,Raw!D163*D$11,-999)</f>
        <v>0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0.83269599999999999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0.533327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4.6770833333333338E-2</v>
      </c>
      <c r="C164" s="15">
        <f>Raw!C164</f>
        <v>102.9</v>
      </c>
      <c r="D164" s="15">
        <f>IF(C164&gt;0.5,Raw!D164*D$11,-999)</f>
        <v>0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0.66614799999999996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0.62181500000000001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4.6817129629629632E-2</v>
      </c>
      <c r="C165" s="15">
        <f>Raw!C165</f>
        <v>102.5</v>
      </c>
      <c r="D165" s="15">
        <f>IF(C165&gt;0.5,Raw!D165*D$11,-999)</f>
        <v>0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0.85330499999999998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0.65440900000000002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4.6875E-2</v>
      </c>
      <c r="C166" s="15">
        <f>Raw!C166</f>
        <v>101.6</v>
      </c>
      <c r="D166" s="15">
        <f>IF(C166&gt;0.5,Raw!D166*D$11,-999)</f>
        <v>0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0.730236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0.55009600000000003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4.6932870370370368E-2</v>
      </c>
      <c r="C167" s="15">
        <f>Raw!C167</f>
        <v>101.4</v>
      </c>
      <c r="D167" s="15">
        <f>IF(C167&gt;0.5,Raw!D167*D$11,-999)</f>
        <v>0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0.79521399999999998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0.76257299999999995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4.6990740740740743E-2</v>
      </c>
      <c r="C168" s="15">
        <f>Raw!C168</f>
        <v>99.1</v>
      </c>
      <c r="D168" s="15">
        <f>IF(C168&gt;0.5,Raw!D168*D$11,-999)</f>
        <v>0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0.73322699999999996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0.79302099999999998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4.7037037037037037E-2</v>
      </c>
      <c r="C169" s="15">
        <f>Raw!C169</f>
        <v>100</v>
      </c>
      <c r="D169" s="15">
        <f>IF(C169&gt;0.5,Raw!D169*D$11,-999)</f>
        <v>0</v>
      </c>
      <c r="E169" s="9">
        <f>IF(Raw!$G169&gt;$C$8,IF(Raw!$Q169&gt;$C$8,IF(Raw!$N169&gt;$C$9,IF(Raw!$N169&lt;$A$9,IF(Raw!$X169&gt;$C$9,IF(Raw!$X169&lt;$A$9,Raw!H169,-999),-999),-999),-999),-999),-999)</f>
        <v>7.2498000000000007E-2</v>
      </c>
      <c r="F169" s="9">
        <f>IF(Raw!$G169&gt;$C$8,IF(Raw!$Q169&gt;$C$8,IF(Raw!$N169&gt;$C$9,IF(Raw!$N169&lt;$A$9,IF(Raw!$X169&gt;$C$9,IF(Raw!$X169&lt;$A$9,Raw!I169,-999),-999),-999),-999),-999),-999)</f>
        <v>9.4683000000000003E-2</v>
      </c>
      <c r="G169" s="9">
        <f>Raw!G169</f>
        <v>0.81069199999999997</v>
      </c>
      <c r="H169" s="9">
        <f>IF(Raw!$G169&gt;$C$8,IF(Raw!$Q169&gt;$C$8,IF(Raw!$N169&gt;$C$9,IF(Raw!$N169&lt;$A$9,IF(Raw!$X169&gt;$C$9,IF(Raw!$X169&lt;$A$9,Raw!L169,-999),-999),-999),-999),-999),-999)</f>
        <v>489.2</v>
      </c>
      <c r="I169" s="9">
        <f>IF(Raw!$G169&gt;$C$8,IF(Raw!$Q169&gt;$C$8,IF(Raw!$N169&gt;$C$9,IF(Raw!$N169&lt;$A$9,IF(Raw!$X169&gt;$C$9,IF(Raw!$X169&lt;$A$9,Raw!M169,-999),-999),-999),-999),-999),-999)</f>
        <v>0.31886300000000001</v>
      </c>
      <c r="J169" s="9">
        <f>IF(Raw!$G169&gt;$C$8,IF(Raw!$Q169&gt;$C$8,IF(Raw!$N169&gt;$C$9,IF(Raw!$N169&lt;$A$9,IF(Raw!$X169&gt;$C$9,IF(Raw!$X169&lt;$A$9,Raw!N169,-999),-999),-999),-999),-999),-999)</f>
        <v>1396</v>
      </c>
      <c r="K169" s="9">
        <f>IF(Raw!$G169&gt;$C$8,IF(Raw!$Q169&gt;$C$8,IF(Raw!$N169&gt;$C$9,IF(Raw!$N169&lt;$A$9,IF(Raw!$X169&gt;$C$9,IF(Raw!$X169&lt;$A$9,Raw!R169,-999),-999),-999),-999),-999),-999)</f>
        <v>6.5758999999999998E-2</v>
      </c>
      <c r="L169" s="9">
        <f>IF(Raw!$G169&gt;$C$8,IF(Raw!$Q169&gt;$C$8,IF(Raw!$N169&gt;$C$9,IF(Raw!$N169&lt;$A$9,IF(Raw!$X169&gt;$C$9,IF(Raw!$X169&lt;$A$9,Raw!S169,-999),-999),-999),-999),-999),-999)</f>
        <v>9.4959000000000002E-2</v>
      </c>
      <c r="M169" s="9">
        <f>Raw!Q169</f>
        <v>0.81167500000000004</v>
      </c>
      <c r="N169" s="9">
        <f>IF(Raw!$G169&gt;$C$8,IF(Raw!$Q169&gt;$C$8,IF(Raw!$N169&gt;$C$9,IF(Raw!$N169&lt;$A$9,IF(Raw!$X169&gt;$C$9,IF(Raw!$X169&lt;$A$9,Raw!V169,-999),-999),-999),-999),-999),-999)</f>
        <v>602.5</v>
      </c>
      <c r="O169" s="9">
        <f>IF(Raw!$G169&gt;$C$8,IF(Raw!$Q169&gt;$C$8,IF(Raw!$N169&gt;$C$9,IF(Raw!$N169&lt;$A$9,IF(Raw!$X169&gt;$C$9,IF(Raw!$X169&lt;$A$9,Raw!W169,-999),-999),-999),-999),-999),-999)</f>
        <v>0.30764799999999998</v>
      </c>
      <c r="P169" s="9">
        <f>IF(Raw!$G169&gt;$C$8,IF(Raw!$Q169&gt;$C$8,IF(Raw!$N169&gt;$C$9,IF(Raw!$N169&lt;$A$9,IF(Raw!$X169&gt;$C$9,IF(Raw!$X169&lt;$A$9,Raw!X169,-999),-999),-999),-999),-999),-999)</f>
        <v>1057</v>
      </c>
      <c r="R169" s="9">
        <f t="shared" si="36"/>
        <v>2.2184999999999996E-2</v>
      </c>
      <c r="S169" s="9">
        <f t="shared" si="37"/>
        <v>0.2343081651405215</v>
      </c>
      <c r="T169" s="9">
        <f t="shared" si="38"/>
        <v>2.9200000000000004E-2</v>
      </c>
      <c r="U169" s="9">
        <f t="shared" si="39"/>
        <v>0.30750113206752389</v>
      </c>
      <c r="V169" s="15">
        <f t="shared" si="32"/>
        <v>3.9360505499999997E-2</v>
      </c>
      <c r="X169" s="11">
        <f t="shared" si="40"/>
        <v>0</v>
      </c>
      <c r="Y169" s="11">
        <f t="shared" si="41"/>
        <v>4.8919999999999999E-18</v>
      </c>
      <c r="Z169" s="11">
        <f t="shared" si="42"/>
        <v>1.3959999999999999E-3</v>
      </c>
      <c r="AA169" s="16">
        <f t="shared" si="43"/>
        <v>0</v>
      </c>
      <c r="AB169" s="9">
        <f t="shared" si="33"/>
        <v>6.5758999999999998E-2</v>
      </c>
      <c r="AC169" s="9">
        <f t="shared" si="34"/>
        <v>1</v>
      </c>
      <c r="AD169" s="15">
        <f t="shared" si="35"/>
        <v>0</v>
      </c>
      <c r="AE169" s="3">
        <f t="shared" si="44"/>
        <v>588.99679999999978</v>
      </c>
      <c r="AF169" s="2">
        <f t="shared" si="45"/>
        <v>0.25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4.7094907407407405E-2</v>
      </c>
      <c r="C170" s="15">
        <f>Raw!C170</f>
        <v>97.6</v>
      </c>
      <c r="D170" s="15">
        <f>IF(C170&gt;0.5,Raw!D170*D$11,-999)</f>
        <v>0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0.67942100000000005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0.84790100000000002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4.7152777777777773E-2</v>
      </c>
      <c r="C171" s="15">
        <f>Raw!C171</f>
        <v>96.7</v>
      </c>
      <c r="D171" s="15">
        <f>IF(C171&gt;0.5,Raw!D171*D$11,-999)</f>
        <v>0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0.78340699999999996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0.80232099999999995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4.7210648148148147E-2</v>
      </c>
      <c r="C172" s="15">
        <f>Raw!C172</f>
        <v>96.5</v>
      </c>
      <c r="D172" s="15">
        <f>IF(C172&gt;0.5,Raw!D172*D$11,-999)</f>
        <v>0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0.75736300000000001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0.85133199999999998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4.7256944444444449E-2</v>
      </c>
      <c r="C173" s="15">
        <f>Raw!C173</f>
        <v>95.3</v>
      </c>
      <c r="D173" s="15">
        <f>IF(C173&gt;0.5,Raw!D173*D$11,-999)</f>
        <v>0</v>
      </c>
      <c r="E173" s="9">
        <f>IF(Raw!$G173&gt;$C$8,IF(Raw!$Q173&gt;$C$8,IF(Raw!$N173&gt;$C$9,IF(Raw!$N173&lt;$A$9,IF(Raw!$X173&gt;$C$9,IF(Raw!$X173&lt;$A$9,Raw!H173,-999),-999),-999),-999),-999),-999)</f>
        <v>8.1949999999999995E-2</v>
      </c>
      <c r="F173" s="9">
        <f>IF(Raw!$G173&gt;$C$8,IF(Raw!$Q173&gt;$C$8,IF(Raw!$N173&gt;$C$9,IF(Raw!$N173&lt;$A$9,IF(Raw!$X173&gt;$C$9,IF(Raw!$X173&lt;$A$9,Raw!I173,-999),-999),-999),-999),-999),-999)</f>
        <v>0.110376</v>
      </c>
      <c r="G173" s="9">
        <f>Raw!G173</f>
        <v>0.89461299999999999</v>
      </c>
      <c r="H173" s="9">
        <f>IF(Raw!$G173&gt;$C$8,IF(Raw!$Q173&gt;$C$8,IF(Raw!$N173&gt;$C$9,IF(Raw!$N173&lt;$A$9,IF(Raw!$X173&gt;$C$9,IF(Raw!$X173&lt;$A$9,Raw!L173,-999),-999),-999),-999),-999),-999)</f>
        <v>595.1</v>
      </c>
      <c r="I173" s="9">
        <f>IF(Raw!$G173&gt;$C$8,IF(Raw!$Q173&gt;$C$8,IF(Raw!$N173&gt;$C$9,IF(Raw!$N173&lt;$A$9,IF(Raw!$X173&gt;$C$9,IF(Raw!$X173&lt;$A$9,Raw!M173,-999),-999),-999),-999),-999),-999)</f>
        <v>1.9999999999999999E-6</v>
      </c>
      <c r="J173" s="9">
        <f>IF(Raw!$G173&gt;$C$8,IF(Raw!$Q173&gt;$C$8,IF(Raw!$N173&gt;$C$9,IF(Raw!$N173&lt;$A$9,IF(Raw!$X173&gt;$C$9,IF(Raw!$X173&lt;$A$9,Raw!N173,-999),-999),-999),-999),-999),-999)</f>
        <v>1298</v>
      </c>
      <c r="K173" s="9">
        <f>IF(Raw!$G173&gt;$C$8,IF(Raw!$Q173&gt;$C$8,IF(Raw!$N173&gt;$C$9,IF(Raw!$N173&lt;$A$9,IF(Raw!$X173&gt;$C$9,IF(Raw!$X173&lt;$A$9,Raw!R173,-999),-999),-999),-999),-999),-999)</f>
        <v>7.4264999999999998E-2</v>
      </c>
      <c r="L173" s="9">
        <f>IF(Raw!$G173&gt;$C$8,IF(Raw!$Q173&gt;$C$8,IF(Raw!$N173&gt;$C$9,IF(Raw!$N173&lt;$A$9,IF(Raw!$X173&gt;$C$9,IF(Raw!$X173&lt;$A$9,Raw!S173,-999),-999),-999),-999),-999),-999)</f>
        <v>0.104976</v>
      </c>
      <c r="M173" s="9">
        <f>Raw!Q173</f>
        <v>0.82563200000000003</v>
      </c>
      <c r="N173" s="9">
        <f>IF(Raw!$G173&gt;$C$8,IF(Raw!$Q173&gt;$C$8,IF(Raw!$N173&gt;$C$9,IF(Raw!$N173&lt;$A$9,IF(Raw!$X173&gt;$C$9,IF(Raw!$X173&lt;$A$9,Raw!V173,-999),-999),-999),-999),-999),-999)</f>
        <v>475.6</v>
      </c>
      <c r="O173" s="9">
        <f>IF(Raw!$G173&gt;$C$8,IF(Raw!$Q173&gt;$C$8,IF(Raw!$N173&gt;$C$9,IF(Raw!$N173&lt;$A$9,IF(Raw!$X173&gt;$C$9,IF(Raw!$X173&lt;$A$9,Raw!W173,-999),-999),-999),-999),-999),-999)</f>
        <v>0.114804</v>
      </c>
      <c r="P173" s="9">
        <f>IF(Raw!$G173&gt;$C$8,IF(Raw!$Q173&gt;$C$8,IF(Raw!$N173&gt;$C$9,IF(Raw!$N173&lt;$A$9,IF(Raw!$X173&gt;$C$9,IF(Raw!$X173&lt;$A$9,Raw!X173,-999),-999),-999),-999),-999),-999)</f>
        <v>769</v>
      </c>
      <c r="R173" s="9">
        <f t="shared" si="36"/>
        <v>2.8426000000000007E-2</v>
      </c>
      <c r="S173" s="9">
        <f t="shared" si="37"/>
        <v>0.25753787055156924</v>
      </c>
      <c r="T173" s="9">
        <f t="shared" si="38"/>
        <v>3.0711000000000002E-2</v>
      </c>
      <c r="U173" s="9">
        <f t="shared" si="39"/>
        <v>0.29255258344764518</v>
      </c>
      <c r="V173" s="15">
        <f t="shared" si="32"/>
        <v>4.3512551999999996E-2</v>
      </c>
      <c r="X173" s="11">
        <f t="shared" si="40"/>
        <v>0</v>
      </c>
      <c r="Y173" s="11">
        <f t="shared" si="41"/>
        <v>5.9510000000000002E-18</v>
      </c>
      <c r="Z173" s="11">
        <f t="shared" si="42"/>
        <v>1.2979999999999999E-3</v>
      </c>
      <c r="AA173" s="16">
        <f t="shared" si="43"/>
        <v>0</v>
      </c>
      <c r="AB173" s="9">
        <f t="shared" si="33"/>
        <v>7.4264999999999998E-2</v>
      </c>
      <c r="AC173" s="9">
        <f t="shared" si="34"/>
        <v>1</v>
      </c>
      <c r="AD173" s="15">
        <f t="shared" si="35"/>
        <v>0</v>
      </c>
      <c r="AE173" s="3">
        <f t="shared" si="44"/>
        <v>716.50039999999979</v>
      </c>
      <c r="AF173" s="2">
        <f t="shared" si="45"/>
        <v>0.25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4.731481481481481E-2</v>
      </c>
      <c r="C174" s="15">
        <f>Raw!C174</f>
        <v>94.5</v>
      </c>
      <c r="D174" s="15">
        <f>IF(C174&gt;0.5,Raw!D174*D$11,-999)</f>
        <v>0</v>
      </c>
      <c r="E174" s="9">
        <f>IF(Raw!$G174&gt;$C$8,IF(Raw!$Q174&gt;$C$8,IF(Raw!$N174&gt;$C$9,IF(Raw!$N174&lt;$A$9,IF(Raw!$X174&gt;$C$9,IF(Raw!$X174&lt;$A$9,Raw!H174,-999),-999),-999),-999),-999),-999)</f>
        <v>8.4819000000000006E-2</v>
      </c>
      <c r="F174" s="9">
        <f>IF(Raw!$G174&gt;$C$8,IF(Raw!$Q174&gt;$C$8,IF(Raw!$N174&gt;$C$9,IF(Raw!$N174&lt;$A$9,IF(Raw!$X174&gt;$C$9,IF(Raw!$X174&lt;$A$9,Raw!I174,-999),-999),-999),-999),-999),-999)</f>
        <v>0.116467</v>
      </c>
      <c r="G174" s="9">
        <f>Raw!G174</f>
        <v>0.82300700000000004</v>
      </c>
      <c r="H174" s="9">
        <f>IF(Raw!$G174&gt;$C$8,IF(Raw!$Q174&gt;$C$8,IF(Raw!$N174&gt;$C$9,IF(Raw!$N174&lt;$A$9,IF(Raw!$X174&gt;$C$9,IF(Raw!$X174&lt;$A$9,Raw!L174,-999),-999),-999),-999),-999),-999)</f>
        <v>620.1</v>
      </c>
      <c r="I174" s="9">
        <f>IF(Raw!$G174&gt;$C$8,IF(Raw!$Q174&gt;$C$8,IF(Raw!$N174&gt;$C$9,IF(Raw!$N174&lt;$A$9,IF(Raw!$X174&gt;$C$9,IF(Raw!$X174&lt;$A$9,Raw!M174,-999),-999),-999),-999),-999),-999)</f>
        <v>0.17511099999999999</v>
      </c>
      <c r="J174" s="9">
        <f>IF(Raw!$G174&gt;$C$8,IF(Raw!$Q174&gt;$C$8,IF(Raw!$N174&gt;$C$9,IF(Raw!$N174&lt;$A$9,IF(Raw!$X174&gt;$C$9,IF(Raw!$X174&lt;$A$9,Raw!N174,-999),-999),-999),-999),-999),-999)</f>
        <v>1015</v>
      </c>
      <c r="K174" s="9">
        <f>IF(Raw!$G174&gt;$C$8,IF(Raw!$Q174&gt;$C$8,IF(Raw!$N174&gt;$C$9,IF(Raw!$N174&lt;$A$9,IF(Raw!$X174&gt;$C$9,IF(Raw!$X174&lt;$A$9,Raw!R174,-999),-999),-999),-999),-999),-999)</f>
        <v>7.5756000000000004E-2</v>
      </c>
      <c r="L174" s="9">
        <f>IF(Raw!$G174&gt;$C$8,IF(Raw!$Q174&gt;$C$8,IF(Raw!$N174&gt;$C$9,IF(Raw!$N174&lt;$A$9,IF(Raw!$X174&gt;$C$9,IF(Raw!$X174&lt;$A$9,Raw!S174,-999),-999),-999),-999),-999),-999)</f>
        <v>0.10738</v>
      </c>
      <c r="M174" s="9">
        <f>Raw!Q174</f>
        <v>0.83286099999999996</v>
      </c>
      <c r="N174" s="9">
        <f>IF(Raw!$G174&gt;$C$8,IF(Raw!$Q174&gt;$C$8,IF(Raw!$N174&gt;$C$9,IF(Raw!$N174&lt;$A$9,IF(Raw!$X174&gt;$C$9,IF(Raw!$X174&lt;$A$9,Raw!V174,-999),-999),-999),-999),-999),-999)</f>
        <v>595</v>
      </c>
      <c r="O174" s="9">
        <f>IF(Raw!$G174&gt;$C$8,IF(Raw!$Q174&gt;$C$8,IF(Raw!$N174&gt;$C$9,IF(Raw!$N174&lt;$A$9,IF(Raw!$X174&gt;$C$9,IF(Raw!$X174&lt;$A$9,Raw!W174,-999),-999),-999),-999),-999),-999)</f>
        <v>9.9999999999999995E-7</v>
      </c>
      <c r="P174" s="9">
        <f>IF(Raw!$G174&gt;$C$8,IF(Raw!$Q174&gt;$C$8,IF(Raw!$N174&gt;$C$9,IF(Raw!$N174&lt;$A$9,IF(Raw!$X174&gt;$C$9,IF(Raw!$X174&lt;$A$9,Raw!X174,-999),-999),-999),-999),-999),-999)</f>
        <v>1356</v>
      </c>
      <c r="R174" s="9">
        <f t="shared" si="36"/>
        <v>3.1647999999999996E-2</v>
      </c>
      <c r="S174" s="9">
        <f t="shared" si="37"/>
        <v>0.27173362411670254</v>
      </c>
      <c r="T174" s="9">
        <f t="shared" si="38"/>
        <v>3.1623999999999999E-2</v>
      </c>
      <c r="U174" s="9">
        <f t="shared" si="39"/>
        <v>0.29450549450549451</v>
      </c>
      <c r="V174" s="15">
        <f t="shared" si="32"/>
        <v>4.4509010000000002E-2</v>
      </c>
      <c r="X174" s="11">
        <f t="shared" si="40"/>
        <v>0</v>
      </c>
      <c r="Y174" s="11">
        <f t="shared" si="41"/>
        <v>6.2009999999999996E-18</v>
      </c>
      <c r="Z174" s="11">
        <f t="shared" si="42"/>
        <v>1.0150000000000001E-3</v>
      </c>
      <c r="AA174" s="16">
        <f t="shared" si="43"/>
        <v>0</v>
      </c>
      <c r="AB174" s="9">
        <f t="shared" si="33"/>
        <v>7.5756000000000004E-2</v>
      </c>
      <c r="AC174" s="9">
        <f t="shared" si="34"/>
        <v>1</v>
      </c>
      <c r="AD174" s="15">
        <f t="shared" si="35"/>
        <v>0</v>
      </c>
      <c r="AE174" s="3">
        <f t="shared" si="44"/>
        <v>746.60039999999969</v>
      </c>
      <c r="AF174" s="2">
        <f t="shared" si="45"/>
        <v>0.25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4.7372685185185191E-2</v>
      </c>
      <c r="C175" s="15">
        <f>Raw!C175</f>
        <v>93.2</v>
      </c>
      <c r="D175" s="15">
        <f>IF(C175&gt;0.5,Raw!D175*D$11,-999)</f>
        <v>0</v>
      </c>
      <c r="E175" s="9">
        <f>IF(Raw!$G175&gt;$C$8,IF(Raw!$Q175&gt;$C$8,IF(Raw!$N175&gt;$C$9,IF(Raw!$N175&lt;$A$9,IF(Raw!$X175&gt;$C$9,IF(Raw!$X175&lt;$A$9,Raw!H175,-999),-999),-999),-999),-999),-999)</f>
        <v>7.9114000000000004E-2</v>
      </c>
      <c r="F175" s="9">
        <f>IF(Raw!$G175&gt;$C$8,IF(Raw!$Q175&gt;$C$8,IF(Raw!$N175&gt;$C$9,IF(Raw!$N175&lt;$A$9,IF(Raw!$X175&gt;$C$9,IF(Raw!$X175&lt;$A$9,Raw!I175,-999),-999),-999),-999),-999),-999)</f>
        <v>0.106992</v>
      </c>
      <c r="G175" s="9">
        <f>Raw!G175</f>
        <v>0.81350699999999998</v>
      </c>
      <c r="H175" s="9">
        <f>IF(Raw!$G175&gt;$C$8,IF(Raw!$Q175&gt;$C$8,IF(Raw!$N175&gt;$C$9,IF(Raw!$N175&lt;$A$9,IF(Raw!$X175&gt;$C$9,IF(Raw!$X175&lt;$A$9,Raw!L175,-999),-999),-999),-999),-999),-999)</f>
        <v>501.9</v>
      </c>
      <c r="I175" s="9">
        <f>IF(Raw!$G175&gt;$C$8,IF(Raw!$Q175&gt;$C$8,IF(Raw!$N175&gt;$C$9,IF(Raw!$N175&lt;$A$9,IF(Raw!$X175&gt;$C$9,IF(Raw!$X175&lt;$A$9,Raw!M175,-999),-999),-999),-999),-999),-999)</f>
        <v>6.0000000000000002E-6</v>
      </c>
      <c r="J175" s="9">
        <f>IF(Raw!$G175&gt;$C$8,IF(Raw!$Q175&gt;$C$8,IF(Raw!$N175&gt;$C$9,IF(Raw!$N175&lt;$A$9,IF(Raw!$X175&gt;$C$9,IF(Raw!$X175&lt;$A$9,Raw!N175,-999),-999),-999),-999),-999),-999)</f>
        <v>804</v>
      </c>
      <c r="K175" s="9">
        <f>IF(Raw!$G175&gt;$C$8,IF(Raw!$Q175&gt;$C$8,IF(Raw!$N175&gt;$C$9,IF(Raw!$N175&lt;$A$9,IF(Raw!$X175&gt;$C$9,IF(Raw!$X175&lt;$A$9,Raw!R175,-999),-999),-999),-999),-999),-999)</f>
        <v>7.5931999999999999E-2</v>
      </c>
      <c r="L175" s="9">
        <f>IF(Raw!$G175&gt;$C$8,IF(Raw!$Q175&gt;$C$8,IF(Raw!$N175&gt;$C$9,IF(Raw!$N175&lt;$A$9,IF(Raw!$X175&gt;$C$9,IF(Raw!$X175&lt;$A$9,Raw!S175,-999),-999),-999),-999),-999),-999)</f>
        <v>0.10699500000000001</v>
      </c>
      <c r="M175" s="9">
        <f>Raw!Q175</f>
        <v>0.84381300000000004</v>
      </c>
      <c r="N175" s="9">
        <f>IF(Raw!$G175&gt;$C$8,IF(Raw!$Q175&gt;$C$8,IF(Raw!$N175&gt;$C$9,IF(Raw!$N175&lt;$A$9,IF(Raw!$X175&gt;$C$9,IF(Raw!$X175&lt;$A$9,Raw!V175,-999),-999),-999),-999),-999),-999)</f>
        <v>540</v>
      </c>
      <c r="O175" s="9">
        <f>IF(Raw!$G175&gt;$C$8,IF(Raw!$Q175&gt;$C$8,IF(Raw!$N175&gt;$C$9,IF(Raw!$N175&lt;$A$9,IF(Raw!$X175&gt;$C$9,IF(Raw!$X175&lt;$A$9,Raw!W175,-999),-999),-999),-999),-999),-999)</f>
        <v>0.26447999999999999</v>
      </c>
      <c r="P175" s="9">
        <f>IF(Raw!$G175&gt;$C$8,IF(Raw!$Q175&gt;$C$8,IF(Raw!$N175&gt;$C$9,IF(Raw!$N175&lt;$A$9,IF(Raw!$X175&gt;$C$9,IF(Raw!$X175&lt;$A$9,Raw!X175,-999),-999),-999),-999),-999),-999)</f>
        <v>921</v>
      </c>
      <c r="R175" s="9">
        <f t="shared" si="36"/>
        <v>2.7878E-2</v>
      </c>
      <c r="S175" s="9">
        <f t="shared" si="37"/>
        <v>0.26056153731120085</v>
      </c>
      <c r="T175" s="9">
        <f t="shared" si="38"/>
        <v>3.1063000000000007E-2</v>
      </c>
      <c r="U175" s="9">
        <f t="shared" si="39"/>
        <v>0.29032197766250767</v>
      </c>
      <c r="V175" s="15">
        <f t="shared" si="32"/>
        <v>4.4349427500000003E-2</v>
      </c>
      <c r="X175" s="11">
        <f t="shared" si="40"/>
        <v>0</v>
      </c>
      <c r="Y175" s="11">
        <f t="shared" si="41"/>
        <v>5.0189999999999993E-18</v>
      </c>
      <c r="Z175" s="11">
        <f t="shared" si="42"/>
        <v>8.0399999999999992E-4</v>
      </c>
      <c r="AA175" s="16">
        <f t="shared" si="43"/>
        <v>0</v>
      </c>
      <c r="AB175" s="9">
        <f t="shared" si="33"/>
        <v>7.5931999999999999E-2</v>
      </c>
      <c r="AC175" s="9">
        <f t="shared" si="34"/>
        <v>1</v>
      </c>
      <c r="AD175" s="15">
        <f t="shared" si="35"/>
        <v>0</v>
      </c>
      <c r="AE175" s="3">
        <f t="shared" si="44"/>
        <v>604.28759999999977</v>
      </c>
      <c r="AF175" s="2">
        <f t="shared" si="45"/>
        <v>0.25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4.7430555555555559E-2</v>
      </c>
      <c r="C176" s="15">
        <f>Raw!C176</f>
        <v>92.7</v>
      </c>
      <c r="D176" s="15">
        <f>IF(C176&gt;0.5,Raw!D176*D$11,-999)</f>
        <v>0</v>
      </c>
      <c r="E176" s="9">
        <f>IF(Raw!$G176&gt;$C$8,IF(Raw!$Q176&gt;$C$8,IF(Raw!$N176&gt;$C$9,IF(Raw!$N176&lt;$A$9,IF(Raw!$X176&gt;$C$9,IF(Raw!$X176&lt;$A$9,Raw!H176,-999),-999),-999),-999),-999),-999)</f>
        <v>7.5930999999999998E-2</v>
      </c>
      <c r="F176" s="9">
        <f>IF(Raw!$G176&gt;$C$8,IF(Raw!$Q176&gt;$C$8,IF(Raw!$N176&gt;$C$9,IF(Raw!$N176&lt;$A$9,IF(Raw!$X176&gt;$C$9,IF(Raw!$X176&lt;$A$9,Raw!I176,-999),-999),-999),-999),-999),-999)</f>
        <v>0.109122</v>
      </c>
      <c r="G176" s="9">
        <f>Raw!G176</f>
        <v>0.90523299999999995</v>
      </c>
      <c r="H176" s="9">
        <f>IF(Raw!$G176&gt;$C$8,IF(Raw!$Q176&gt;$C$8,IF(Raw!$N176&gt;$C$9,IF(Raw!$N176&lt;$A$9,IF(Raw!$X176&gt;$C$9,IF(Raw!$X176&lt;$A$9,Raw!L176,-999),-999),-999),-999),-999),-999)</f>
        <v>652.79999999999995</v>
      </c>
      <c r="I176" s="9">
        <f>IF(Raw!$G176&gt;$C$8,IF(Raw!$Q176&gt;$C$8,IF(Raw!$N176&gt;$C$9,IF(Raw!$N176&lt;$A$9,IF(Raw!$X176&gt;$C$9,IF(Raw!$X176&lt;$A$9,Raw!M176,-999),-999),-999),-999),-999),-999)</f>
        <v>6.9999999999999999E-6</v>
      </c>
      <c r="J176" s="9">
        <f>IF(Raw!$G176&gt;$C$8,IF(Raw!$Q176&gt;$C$8,IF(Raw!$N176&gt;$C$9,IF(Raw!$N176&lt;$A$9,IF(Raw!$X176&gt;$C$9,IF(Raw!$X176&lt;$A$9,Raw!N176,-999),-999),-999),-999),-999),-999)</f>
        <v>753</v>
      </c>
      <c r="K176" s="9">
        <f>IF(Raw!$G176&gt;$C$8,IF(Raw!$Q176&gt;$C$8,IF(Raw!$N176&gt;$C$9,IF(Raw!$N176&lt;$A$9,IF(Raw!$X176&gt;$C$9,IF(Raw!$X176&lt;$A$9,Raw!R176,-999),-999),-999),-999),-999),-999)</f>
        <v>7.2919999999999999E-2</v>
      </c>
      <c r="L176" s="9">
        <f>IF(Raw!$G176&gt;$C$8,IF(Raw!$Q176&gt;$C$8,IF(Raw!$N176&gt;$C$9,IF(Raw!$N176&lt;$A$9,IF(Raw!$X176&gt;$C$9,IF(Raw!$X176&lt;$A$9,Raw!S176,-999),-999),-999),-999),-999),-999)</f>
        <v>0.110418</v>
      </c>
      <c r="M176" s="9">
        <f>Raw!Q176</f>
        <v>0.87184700000000004</v>
      </c>
      <c r="N176" s="9">
        <f>IF(Raw!$G176&gt;$C$8,IF(Raw!$Q176&gt;$C$8,IF(Raw!$N176&gt;$C$9,IF(Raw!$N176&lt;$A$9,IF(Raw!$X176&gt;$C$9,IF(Raw!$X176&lt;$A$9,Raw!V176,-999),-999),-999),-999),-999),-999)</f>
        <v>646.20000000000005</v>
      </c>
      <c r="O176" s="9">
        <f>IF(Raw!$G176&gt;$C$8,IF(Raw!$Q176&gt;$C$8,IF(Raw!$N176&gt;$C$9,IF(Raw!$N176&lt;$A$9,IF(Raw!$X176&gt;$C$9,IF(Raw!$X176&lt;$A$9,Raw!W176,-999),-999),-999),-999),-999),-999)</f>
        <v>0.37080600000000002</v>
      </c>
      <c r="P176" s="9">
        <f>IF(Raw!$G176&gt;$C$8,IF(Raw!$Q176&gt;$C$8,IF(Raw!$N176&gt;$C$9,IF(Raw!$N176&lt;$A$9,IF(Raw!$X176&gt;$C$9,IF(Raw!$X176&lt;$A$9,Raw!X176,-999),-999),-999),-999),-999),-999)</f>
        <v>510</v>
      </c>
      <c r="R176" s="9">
        <f t="shared" si="36"/>
        <v>3.3190999999999998E-2</v>
      </c>
      <c r="S176" s="9">
        <f t="shared" si="37"/>
        <v>0.30416414655156615</v>
      </c>
      <c r="T176" s="9">
        <f t="shared" si="38"/>
        <v>3.7498000000000004E-2</v>
      </c>
      <c r="U176" s="9">
        <f t="shared" si="39"/>
        <v>0.33960042746653629</v>
      </c>
      <c r="V176" s="15">
        <f t="shared" si="32"/>
        <v>4.5768260999999998E-2</v>
      </c>
      <c r="X176" s="11">
        <f t="shared" si="40"/>
        <v>0</v>
      </c>
      <c r="Y176" s="11">
        <f t="shared" si="41"/>
        <v>6.5279999999999995E-18</v>
      </c>
      <c r="Z176" s="11">
        <f t="shared" si="42"/>
        <v>7.5299999999999998E-4</v>
      </c>
      <c r="AA176" s="16">
        <f t="shared" si="43"/>
        <v>0</v>
      </c>
      <c r="AB176" s="9">
        <f t="shared" si="33"/>
        <v>7.2919999999999999E-2</v>
      </c>
      <c r="AC176" s="9">
        <f t="shared" si="34"/>
        <v>1</v>
      </c>
      <c r="AD176" s="15">
        <f t="shared" si="35"/>
        <v>0</v>
      </c>
      <c r="AE176" s="3">
        <f t="shared" si="44"/>
        <v>785.97119999999973</v>
      </c>
      <c r="AF176" s="2">
        <f t="shared" si="45"/>
        <v>0.25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4.7476851851851853E-2</v>
      </c>
      <c r="C177" s="15">
        <f>Raw!C177</f>
        <v>91.2</v>
      </c>
      <c r="D177" s="15">
        <f>IF(C177&gt;0.5,Raw!D177*D$11,-999)</f>
        <v>0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0.76631000000000005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0.74786300000000006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4.7534722222222221E-2</v>
      </c>
      <c r="C178" s="15">
        <f>Raw!C178</f>
        <v>90.9</v>
      </c>
      <c r="D178" s="15">
        <f>IF(C178&gt;0.5,Raw!D178*D$11,-999)</f>
        <v>0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0.89452900000000002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0.77318299999999995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4.7592592592592596E-2</v>
      </c>
      <c r="C179" s="15">
        <f>Raw!C179</f>
        <v>89.6</v>
      </c>
      <c r="D179" s="15">
        <f>IF(C179&gt;0.5,Raw!D179*D$11,-999)</f>
        <v>0</v>
      </c>
      <c r="E179" s="9">
        <f>IF(Raw!$G179&gt;$C$8,IF(Raw!$Q179&gt;$C$8,IF(Raw!$N179&gt;$C$9,IF(Raw!$N179&lt;$A$9,IF(Raw!$X179&gt;$C$9,IF(Raw!$X179&lt;$A$9,Raw!H179,-999),-999),-999),-999),-999),-999)</f>
        <v>8.2982E-2</v>
      </c>
      <c r="F179" s="9">
        <f>IF(Raw!$G179&gt;$C$8,IF(Raw!$Q179&gt;$C$8,IF(Raw!$N179&gt;$C$9,IF(Raw!$N179&lt;$A$9,IF(Raw!$X179&gt;$C$9,IF(Raw!$X179&lt;$A$9,Raw!I179,-999),-999),-999),-999),-999),-999)</f>
        <v>0.123554</v>
      </c>
      <c r="G179" s="9">
        <f>Raw!G179</f>
        <v>0.89465099999999997</v>
      </c>
      <c r="H179" s="9">
        <f>IF(Raw!$G179&gt;$C$8,IF(Raw!$Q179&gt;$C$8,IF(Raw!$N179&gt;$C$9,IF(Raw!$N179&lt;$A$9,IF(Raw!$X179&gt;$C$9,IF(Raw!$X179&lt;$A$9,Raw!L179,-999),-999),-999),-999),-999),-999)</f>
        <v>595.20000000000005</v>
      </c>
      <c r="I179" s="9">
        <f>IF(Raw!$G179&gt;$C$8,IF(Raw!$Q179&gt;$C$8,IF(Raw!$N179&gt;$C$9,IF(Raw!$N179&lt;$A$9,IF(Raw!$X179&gt;$C$9,IF(Raw!$X179&lt;$A$9,Raw!M179,-999),-999),-999),-999),-999),-999)</f>
        <v>6.0000000000000002E-6</v>
      </c>
      <c r="J179" s="9">
        <f>IF(Raw!$G179&gt;$C$8,IF(Raw!$Q179&gt;$C$8,IF(Raw!$N179&gt;$C$9,IF(Raw!$N179&lt;$A$9,IF(Raw!$X179&gt;$C$9,IF(Raw!$X179&lt;$A$9,Raw!N179,-999),-999),-999),-999),-999),-999)</f>
        <v>748</v>
      </c>
      <c r="K179" s="9">
        <f>IF(Raw!$G179&gt;$C$8,IF(Raw!$Q179&gt;$C$8,IF(Raw!$N179&gt;$C$9,IF(Raw!$N179&lt;$A$9,IF(Raw!$X179&gt;$C$9,IF(Raw!$X179&lt;$A$9,Raw!R179,-999),-999),-999),-999),-999),-999)</f>
        <v>8.1566E-2</v>
      </c>
      <c r="L179" s="9">
        <f>IF(Raw!$G179&gt;$C$8,IF(Raw!$Q179&gt;$C$8,IF(Raw!$N179&gt;$C$9,IF(Raw!$N179&lt;$A$9,IF(Raw!$X179&gt;$C$9,IF(Raw!$X179&lt;$A$9,Raw!S179,-999),-999),-999),-999),-999),-999)</f>
        <v>0.112</v>
      </c>
      <c r="M179" s="9">
        <f>Raw!Q179</f>
        <v>0.81982200000000005</v>
      </c>
      <c r="N179" s="9">
        <f>IF(Raw!$G179&gt;$C$8,IF(Raw!$Q179&gt;$C$8,IF(Raw!$N179&gt;$C$9,IF(Raw!$N179&lt;$A$9,IF(Raw!$X179&gt;$C$9,IF(Raw!$X179&lt;$A$9,Raw!V179,-999),-999),-999),-999),-999),-999)</f>
        <v>546.4</v>
      </c>
      <c r="O179" s="9">
        <f>IF(Raw!$G179&gt;$C$8,IF(Raw!$Q179&gt;$C$8,IF(Raw!$N179&gt;$C$9,IF(Raw!$N179&lt;$A$9,IF(Raw!$X179&gt;$C$9,IF(Raw!$X179&lt;$A$9,Raw!W179,-999),-999),-999),-999),-999),-999)</f>
        <v>1.0000000000000001E-5</v>
      </c>
      <c r="P179" s="9">
        <f>IF(Raw!$G179&gt;$C$8,IF(Raw!$Q179&gt;$C$8,IF(Raw!$N179&gt;$C$9,IF(Raw!$N179&lt;$A$9,IF(Raw!$X179&gt;$C$9,IF(Raw!$X179&lt;$A$9,Raw!X179,-999),-999),-999),-999),-999),-999)</f>
        <v>698</v>
      </c>
      <c r="R179" s="9">
        <f t="shared" si="36"/>
        <v>4.0571999999999997E-2</v>
      </c>
      <c r="S179" s="9">
        <f t="shared" si="37"/>
        <v>0.32837463781018822</v>
      </c>
      <c r="T179" s="9">
        <f t="shared" si="38"/>
        <v>3.0434000000000003E-2</v>
      </c>
      <c r="U179" s="9">
        <f t="shared" si="39"/>
        <v>0.27173214285714287</v>
      </c>
      <c r="V179" s="15">
        <f t="shared" si="32"/>
        <v>4.6424E-2</v>
      </c>
      <c r="X179" s="11">
        <f t="shared" si="40"/>
        <v>0</v>
      </c>
      <c r="Y179" s="11">
        <f t="shared" si="41"/>
        <v>5.9520000000000004E-18</v>
      </c>
      <c r="Z179" s="11">
        <f t="shared" si="42"/>
        <v>7.4799999999999997E-4</v>
      </c>
      <c r="AA179" s="16">
        <f t="shared" si="43"/>
        <v>0</v>
      </c>
      <c r="AB179" s="9">
        <f t="shared" si="33"/>
        <v>8.1566E-2</v>
      </c>
      <c r="AC179" s="9">
        <f t="shared" si="34"/>
        <v>1</v>
      </c>
      <c r="AD179" s="15">
        <f t="shared" si="35"/>
        <v>0</v>
      </c>
      <c r="AE179" s="3">
        <f t="shared" si="44"/>
        <v>716.6207999999998</v>
      </c>
      <c r="AF179" s="2">
        <f t="shared" si="45"/>
        <v>0.25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4.7650462962962964E-2</v>
      </c>
      <c r="C180" s="15">
        <f>Raw!C180</f>
        <v>88.5</v>
      </c>
      <c r="D180" s="15">
        <f>IF(C180&gt;0.5,Raw!D180*D$11,-999)</f>
        <v>0</v>
      </c>
      <c r="E180" s="9">
        <f>IF(Raw!$G180&gt;$C$8,IF(Raw!$Q180&gt;$C$8,IF(Raw!$N180&gt;$C$9,IF(Raw!$N180&lt;$A$9,IF(Raw!$X180&gt;$C$9,IF(Raw!$X180&lt;$A$9,Raw!H180,-999),-999),-999),-999),-999),-999)</f>
        <v>9.0922000000000003E-2</v>
      </c>
      <c r="F180" s="9">
        <f>IF(Raw!$G180&gt;$C$8,IF(Raw!$Q180&gt;$C$8,IF(Raw!$N180&gt;$C$9,IF(Raw!$N180&lt;$A$9,IF(Raw!$X180&gt;$C$9,IF(Raw!$X180&lt;$A$9,Raw!I180,-999),-999),-999),-999),-999),-999)</f>
        <v>0.12456399999999999</v>
      </c>
      <c r="G180" s="9">
        <f>Raw!G180</f>
        <v>0.90458899999999998</v>
      </c>
      <c r="H180" s="9">
        <f>IF(Raw!$G180&gt;$C$8,IF(Raw!$Q180&gt;$C$8,IF(Raw!$N180&gt;$C$9,IF(Raw!$N180&lt;$A$9,IF(Raw!$X180&gt;$C$9,IF(Raw!$X180&lt;$A$9,Raw!L180,-999),-999),-999),-999),-999),-999)</f>
        <v>534.79999999999995</v>
      </c>
      <c r="I180" s="9">
        <f>IF(Raw!$G180&gt;$C$8,IF(Raw!$Q180&gt;$C$8,IF(Raw!$N180&gt;$C$9,IF(Raw!$N180&lt;$A$9,IF(Raw!$X180&gt;$C$9,IF(Raw!$X180&lt;$A$9,Raw!M180,-999),-999),-999),-999),-999),-999)</f>
        <v>0.141767</v>
      </c>
      <c r="J180" s="9">
        <f>IF(Raw!$G180&gt;$C$8,IF(Raw!$Q180&gt;$C$8,IF(Raw!$N180&gt;$C$9,IF(Raw!$N180&lt;$A$9,IF(Raw!$X180&gt;$C$9,IF(Raw!$X180&lt;$A$9,Raw!N180,-999),-999),-999),-999),-999),-999)</f>
        <v>616</v>
      </c>
      <c r="K180" s="9">
        <f>IF(Raw!$G180&gt;$C$8,IF(Raw!$Q180&gt;$C$8,IF(Raw!$N180&gt;$C$9,IF(Raw!$N180&lt;$A$9,IF(Raw!$X180&gt;$C$9,IF(Raw!$X180&lt;$A$9,Raw!R180,-999),-999),-999),-999),-999),-999)</f>
        <v>8.4581000000000003E-2</v>
      </c>
      <c r="L180" s="9">
        <f>IF(Raw!$G180&gt;$C$8,IF(Raw!$Q180&gt;$C$8,IF(Raw!$N180&gt;$C$9,IF(Raw!$N180&lt;$A$9,IF(Raw!$X180&gt;$C$9,IF(Raw!$X180&lt;$A$9,Raw!S180,-999),-999),-999),-999),-999),-999)</f>
        <v>0.118913</v>
      </c>
      <c r="M180" s="9">
        <f>Raw!Q180</f>
        <v>0.87641599999999997</v>
      </c>
      <c r="N180" s="9">
        <f>IF(Raw!$G180&gt;$C$8,IF(Raw!$Q180&gt;$C$8,IF(Raw!$N180&gt;$C$9,IF(Raw!$N180&lt;$A$9,IF(Raw!$X180&gt;$C$9,IF(Raw!$X180&lt;$A$9,Raw!V180,-999),-999),-999),-999),-999),-999)</f>
        <v>483.5</v>
      </c>
      <c r="O180" s="9">
        <f>IF(Raw!$G180&gt;$C$8,IF(Raw!$Q180&gt;$C$8,IF(Raw!$N180&gt;$C$9,IF(Raw!$N180&lt;$A$9,IF(Raw!$X180&gt;$C$9,IF(Raw!$X180&lt;$A$9,Raw!W180,-999),-999),-999),-999),-999),-999)</f>
        <v>0.22917599999999999</v>
      </c>
      <c r="P180" s="9">
        <f>IF(Raw!$G180&gt;$C$8,IF(Raw!$Q180&gt;$C$8,IF(Raw!$N180&gt;$C$9,IF(Raw!$N180&lt;$A$9,IF(Raw!$X180&gt;$C$9,IF(Raw!$X180&lt;$A$9,Raw!X180,-999),-999),-999),-999),-999),-999)</f>
        <v>695</v>
      </c>
      <c r="R180" s="9">
        <f t="shared" si="36"/>
        <v>3.3641999999999991E-2</v>
      </c>
      <c r="S180" s="9">
        <f t="shared" si="37"/>
        <v>0.27007803217623061</v>
      </c>
      <c r="T180" s="9">
        <f t="shared" si="38"/>
        <v>3.4332000000000001E-2</v>
      </c>
      <c r="U180" s="9">
        <f t="shared" si="39"/>
        <v>0.28871527923776208</v>
      </c>
      <c r="V180" s="15">
        <f t="shared" si="32"/>
        <v>4.9289438499999998E-2</v>
      </c>
      <c r="X180" s="11">
        <f t="shared" si="40"/>
        <v>0</v>
      </c>
      <c r="Y180" s="11">
        <f t="shared" si="41"/>
        <v>5.3479999999999996E-18</v>
      </c>
      <c r="Z180" s="11">
        <f t="shared" si="42"/>
        <v>6.1600000000000001E-4</v>
      </c>
      <c r="AA180" s="16">
        <f t="shared" si="43"/>
        <v>0</v>
      </c>
      <c r="AB180" s="9">
        <f t="shared" si="33"/>
        <v>8.4581000000000003E-2</v>
      </c>
      <c r="AC180" s="9">
        <f t="shared" si="34"/>
        <v>1</v>
      </c>
      <c r="AD180" s="15">
        <f t="shared" si="35"/>
        <v>0</v>
      </c>
      <c r="AE180" s="3">
        <f t="shared" si="44"/>
        <v>643.89919999999972</v>
      </c>
      <c r="AF180" s="2">
        <f t="shared" si="45"/>
        <v>0.25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4.7696759259259258E-2</v>
      </c>
      <c r="C181" s="15">
        <f>Raw!C181</f>
        <v>88.1</v>
      </c>
      <c r="D181" s="15">
        <f>IF(C181&gt;0.5,Raw!D181*D$11,-999)</f>
        <v>0</v>
      </c>
      <c r="E181" s="9">
        <f>IF(Raw!$G181&gt;$C$8,IF(Raw!$Q181&gt;$C$8,IF(Raw!$N181&gt;$C$9,IF(Raw!$N181&lt;$A$9,IF(Raw!$X181&gt;$C$9,IF(Raw!$X181&lt;$A$9,Raw!H181,-999),-999),-999),-999),-999),-999)</f>
        <v>8.8089000000000001E-2</v>
      </c>
      <c r="F181" s="9">
        <f>IF(Raw!$G181&gt;$C$8,IF(Raw!$Q181&gt;$C$8,IF(Raw!$N181&gt;$C$9,IF(Raw!$N181&lt;$A$9,IF(Raw!$X181&gt;$C$9,IF(Raw!$X181&lt;$A$9,Raw!I181,-999),-999),-999),-999),-999),-999)</f>
        <v>0.126696</v>
      </c>
      <c r="G181" s="9">
        <f>Raw!G181</f>
        <v>0.85958299999999999</v>
      </c>
      <c r="H181" s="9">
        <f>IF(Raw!$G181&gt;$C$8,IF(Raw!$Q181&gt;$C$8,IF(Raw!$N181&gt;$C$9,IF(Raw!$N181&lt;$A$9,IF(Raw!$X181&gt;$C$9,IF(Raw!$X181&lt;$A$9,Raw!L181,-999),-999),-999),-999),-999),-999)</f>
        <v>601</v>
      </c>
      <c r="I181" s="9">
        <f>IF(Raw!$G181&gt;$C$8,IF(Raw!$Q181&gt;$C$8,IF(Raw!$N181&gt;$C$9,IF(Raw!$N181&lt;$A$9,IF(Raw!$X181&gt;$C$9,IF(Raw!$X181&lt;$A$9,Raw!M181,-999),-999),-999),-999),-999),-999)</f>
        <v>2.8E-5</v>
      </c>
      <c r="J181" s="9">
        <f>IF(Raw!$G181&gt;$C$8,IF(Raw!$Q181&gt;$C$8,IF(Raw!$N181&gt;$C$9,IF(Raw!$N181&lt;$A$9,IF(Raw!$X181&gt;$C$9,IF(Raw!$X181&lt;$A$9,Raw!N181,-999),-999),-999),-999),-999),-999)</f>
        <v>996</v>
      </c>
      <c r="K181" s="9">
        <f>IF(Raw!$G181&gt;$C$8,IF(Raw!$Q181&gt;$C$8,IF(Raw!$N181&gt;$C$9,IF(Raw!$N181&lt;$A$9,IF(Raw!$X181&gt;$C$9,IF(Raw!$X181&lt;$A$9,Raw!R181,-999),-999),-999),-999),-999),-999)</f>
        <v>8.7165999999999993E-2</v>
      </c>
      <c r="L181" s="9">
        <f>IF(Raw!$G181&gt;$C$8,IF(Raw!$Q181&gt;$C$8,IF(Raw!$N181&gt;$C$9,IF(Raw!$N181&lt;$A$9,IF(Raw!$X181&gt;$C$9,IF(Raw!$X181&lt;$A$9,Raw!S181,-999),-999),-999),-999),-999),-999)</f>
        <v>0.125245</v>
      </c>
      <c r="M181" s="9">
        <f>Raw!Q181</f>
        <v>0.83729100000000001</v>
      </c>
      <c r="N181" s="9">
        <f>IF(Raw!$G181&gt;$C$8,IF(Raw!$Q181&gt;$C$8,IF(Raw!$N181&gt;$C$9,IF(Raw!$N181&lt;$A$9,IF(Raw!$X181&gt;$C$9,IF(Raw!$X181&lt;$A$9,Raw!V181,-999),-999),-999),-999),-999),-999)</f>
        <v>569.1</v>
      </c>
      <c r="O181" s="9">
        <f>IF(Raw!$G181&gt;$C$8,IF(Raw!$Q181&gt;$C$8,IF(Raw!$N181&gt;$C$9,IF(Raw!$N181&lt;$A$9,IF(Raw!$X181&gt;$C$9,IF(Raw!$X181&lt;$A$9,Raw!W181,-999),-999),-999),-999),-999),-999)</f>
        <v>0.19603000000000001</v>
      </c>
      <c r="P181" s="9">
        <f>IF(Raw!$G181&gt;$C$8,IF(Raw!$Q181&gt;$C$8,IF(Raw!$N181&gt;$C$9,IF(Raw!$N181&lt;$A$9,IF(Raw!$X181&gt;$C$9,IF(Raw!$X181&lt;$A$9,Raw!X181,-999),-999),-999),-999),-999),-999)</f>
        <v>636</v>
      </c>
      <c r="R181" s="9">
        <f t="shared" si="36"/>
        <v>3.8607000000000002E-2</v>
      </c>
      <c r="S181" s="9">
        <f t="shared" si="37"/>
        <v>0.304721538170108</v>
      </c>
      <c r="T181" s="9">
        <f t="shared" si="38"/>
        <v>3.8079000000000002E-2</v>
      </c>
      <c r="U181" s="9">
        <f t="shared" si="39"/>
        <v>0.30403608926504055</v>
      </c>
      <c r="V181" s="15">
        <f t="shared" si="32"/>
        <v>5.1914052499999995E-2</v>
      </c>
      <c r="X181" s="11">
        <f t="shared" si="40"/>
        <v>0</v>
      </c>
      <c r="Y181" s="11">
        <f t="shared" si="41"/>
        <v>6.0099999999999996E-18</v>
      </c>
      <c r="Z181" s="11">
        <f t="shared" si="42"/>
        <v>9.9599999999999992E-4</v>
      </c>
      <c r="AA181" s="16">
        <f t="shared" si="43"/>
        <v>0</v>
      </c>
      <c r="AB181" s="9">
        <f t="shared" si="33"/>
        <v>8.7165999999999993E-2</v>
      </c>
      <c r="AC181" s="9">
        <f t="shared" si="34"/>
        <v>1</v>
      </c>
      <c r="AD181" s="15">
        <f t="shared" si="35"/>
        <v>0</v>
      </c>
      <c r="AE181" s="3">
        <f t="shared" si="44"/>
        <v>723.6039999999997</v>
      </c>
      <c r="AF181" s="2">
        <f t="shared" si="45"/>
        <v>0.25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4.7754629629629626E-2</v>
      </c>
      <c r="C182" s="15">
        <f>Raw!C182</f>
        <v>87.1</v>
      </c>
      <c r="D182" s="15">
        <f>IF(C182&gt;0.5,Raw!D182*D$11,-999)</f>
        <v>0</v>
      </c>
      <c r="E182" s="9">
        <f>IF(Raw!$G182&gt;$C$8,IF(Raw!$Q182&gt;$C$8,IF(Raw!$N182&gt;$C$9,IF(Raw!$N182&lt;$A$9,IF(Raw!$X182&gt;$C$9,IF(Raw!$X182&lt;$A$9,Raw!H182,-999),-999),-999),-999),-999),-999)</f>
        <v>8.6951000000000001E-2</v>
      </c>
      <c r="F182" s="9">
        <f>IF(Raw!$G182&gt;$C$8,IF(Raw!$Q182&gt;$C$8,IF(Raw!$N182&gt;$C$9,IF(Raw!$N182&lt;$A$9,IF(Raw!$X182&gt;$C$9,IF(Raw!$X182&lt;$A$9,Raw!I182,-999),-999),-999),-999),-999),-999)</f>
        <v>0.12601999999999999</v>
      </c>
      <c r="G182" s="9">
        <f>Raw!G182</f>
        <v>0.91520199999999996</v>
      </c>
      <c r="H182" s="9">
        <f>IF(Raw!$G182&gt;$C$8,IF(Raw!$Q182&gt;$C$8,IF(Raw!$N182&gt;$C$9,IF(Raw!$N182&lt;$A$9,IF(Raw!$X182&gt;$C$9,IF(Raw!$X182&lt;$A$9,Raw!L182,-999),-999),-999),-999),-999),-999)</f>
        <v>691.3</v>
      </c>
      <c r="I182" s="9">
        <f>IF(Raw!$G182&gt;$C$8,IF(Raw!$Q182&gt;$C$8,IF(Raw!$N182&gt;$C$9,IF(Raw!$N182&lt;$A$9,IF(Raw!$X182&gt;$C$9,IF(Raw!$X182&lt;$A$9,Raw!M182,-999),-999),-999),-999),-999),-999)</f>
        <v>0.20711599999999999</v>
      </c>
      <c r="J182" s="9">
        <f>IF(Raw!$G182&gt;$C$8,IF(Raw!$Q182&gt;$C$8,IF(Raw!$N182&gt;$C$9,IF(Raw!$N182&lt;$A$9,IF(Raw!$X182&gt;$C$9,IF(Raw!$X182&lt;$A$9,Raw!N182,-999),-999),-999),-999),-999),-999)</f>
        <v>754</v>
      </c>
      <c r="K182" s="9">
        <f>IF(Raw!$G182&gt;$C$8,IF(Raw!$Q182&gt;$C$8,IF(Raw!$N182&gt;$C$9,IF(Raw!$N182&lt;$A$9,IF(Raw!$X182&gt;$C$9,IF(Raw!$X182&lt;$A$9,Raw!R182,-999),-999),-999),-999),-999),-999)</f>
        <v>8.5657999999999998E-2</v>
      </c>
      <c r="L182" s="9">
        <f>IF(Raw!$G182&gt;$C$8,IF(Raw!$Q182&gt;$C$8,IF(Raw!$N182&gt;$C$9,IF(Raw!$N182&lt;$A$9,IF(Raw!$X182&gt;$C$9,IF(Raw!$X182&lt;$A$9,Raw!S182,-999),-999),-999),-999),-999),-999)</f>
        <v>0.12142500000000001</v>
      </c>
      <c r="M182" s="9">
        <f>Raw!Q182</f>
        <v>0.87235700000000005</v>
      </c>
      <c r="N182" s="9">
        <f>IF(Raw!$G182&gt;$C$8,IF(Raw!$Q182&gt;$C$8,IF(Raw!$N182&gt;$C$9,IF(Raw!$N182&lt;$A$9,IF(Raw!$X182&gt;$C$9,IF(Raw!$X182&lt;$A$9,Raw!V182,-999),-999),-999),-999),-999),-999)</f>
        <v>585.6</v>
      </c>
      <c r="O182" s="9">
        <f>IF(Raw!$G182&gt;$C$8,IF(Raw!$Q182&gt;$C$8,IF(Raw!$N182&gt;$C$9,IF(Raw!$N182&lt;$A$9,IF(Raw!$X182&gt;$C$9,IF(Raw!$X182&lt;$A$9,Raw!W182,-999),-999),-999),-999),-999),-999)</f>
        <v>0.16854</v>
      </c>
      <c r="P182" s="9">
        <f>IF(Raw!$G182&gt;$C$8,IF(Raw!$Q182&gt;$C$8,IF(Raw!$N182&gt;$C$9,IF(Raw!$N182&lt;$A$9,IF(Raw!$X182&gt;$C$9,IF(Raw!$X182&lt;$A$9,Raw!X182,-999),-999),-999),-999),-999),-999)</f>
        <v>578</v>
      </c>
      <c r="R182" s="9">
        <f t="shared" si="36"/>
        <v>3.9068999999999993E-2</v>
      </c>
      <c r="S182" s="9">
        <f t="shared" si="37"/>
        <v>0.31002221869544511</v>
      </c>
      <c r="T182" s="9">
        <f t="shared" si="38"/>
        <v>3.5767000000000007E-2</v>
      </c>
      <c r="U182" s="9">
        <f t="shared" si="39"/>
        <v>0.29456042824788969</v>
      </c>
      <c r="V182" s="15">
        <f t="shared" si="32"/>
        <v>5.0330662499999998E-2</v>
      </c>
      <c r="X182" s="11">
        <f t="shared" si="40"/>
        <v>0</v>
      </c>
      <c r="Y182" s="11">
        <f t="shared" si="41"/>
        <v>6.9129999999999993E-18</v>
      </c>
      <c r="Z182" s="11">
        <f t="shared" si="42"/>
        <v>7.54E-4</v>
      </c>
      <c r="AA182" s="16">
        <f t="shared" si="43"/>
        <v>0</v>
      </c>
      <c r="AB182" s="9">
        <f t="shared" si="33"/>
        <v>8.5657999999999998E-2</v>
      </c>
      <c r="AC182" s="9">
        <f t="shared" si="34"/>
        <v>1</v>
      </c>
      <c r="AD182" s="15">
        <f t="shared" si="35"/>
        <v>0</v>
      </c>
      <c r="AE182" s="3">
        <f t="shared" si="44"/>
        <v>832.32519999999965</v>
      </c>
      <c r="AF182" s="2">
        <f t="shared" si="45"/>
        <v>0.25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4.7812500000000001E-2</v>
      </c>
      <c r="C183" s="15">
        <f>Raw!C183</f>
        <v>86</v>
      </c>
      <c r="D183" s="15">
        <f>IF(C183&gt;0.5,Raw!D183*D$11,-999)</f>
        <v>0</v>
      </c>
      <c r="E183" s="9">
        <f>IF(Raw!$G183&gt;$C$8,IF(Raw!$Q183&gt;$C$8,IF(Raw!$N183&gt;$C$9,IF(Raw!$N183&lt;$A$9,IF(Raw!$X183&gt;$C$9,IF(Raw!$X183&lt;$A$9,Raw!H183,-999),-999),-999),-999),-999),-999)</f>
        <v>8.7867000000000001E-2</v>
      </c>
      <c r="F183" s="9">
        <f>IF(Raw!$G183&gt;$C$8,IF(Raw!$Q183&gt;$C$8,IF(Raw!$N183&gt;$C$9,IF(Raw!$N183&lt;$A$9,IF(Raw!$X183&gt;$C$9,IF(Raw!$X183&lt;$A$9,Raw!I183,-999),-999),-999),-999),-999),-999)</f>
        <v>0.128995</v>
      </c>
      <c r="G183" s="9">
        <f>Raw!G183</f>
        <v>0.89840900000000001</v>
      </c>
      <c r="H183" s="9">
        <f>IF(Raw!$G183&gt;$C$8,IF(Raw!$Q183&gt;$C$8,IF(Raw!$N183&gt;$C$9,IF(Raw!$N183&lt;$A$9,IF(Raw!$X183&gt;$C$9,IF(Raw!$X183&lt;$A$9,Raw!L183,-999),-999),-999),-999),-999),-999)</f>
        <v>684.1</v>
      </c>
      <c r="I183" s="9">
        <f>IF(Raw!$G183&gt;$C$8,IF(Raw!$Q183&gt;$C$8,IF(Raw!$N183&gt;$C$9,IF(Raw!$N183&lt;$A$9,IF(Raw!$X183&gt;$C$9,IF(Raw!$X183&lt;$A$9,Raw!M183,-999),-999),-999),-999),-999),-999)</f>
        <v>0.14137</v>
      </c>
      <c r="J183" s="9">
        <f>IF(Raw!$G183&gt;$C$8,IF(Raw!$Q183&gt;$C$8,IF(Raw!$N183&gt;$C$9,IF(Raw!$N183&lt;$A$9,IF(Raw!$X183&gt;$C$9,IF(Raw!$X183&lt;$A$9,Raw!N183,-999),-999),-999),-999),-999),-999)</f>
        <v>868</v>
      </c>
      <c r="K183" s="9">
        <f>IF(Raw!$G183&gt;$C$8,IF(Raw!$Q183&gt;$C$8,IF(Raw!$N183&gt;$C$9,IF(Raw!$N183&lt;$A$9,IF(Raw!$X183&gt;$C$9,IF(Raw!$X183&lt;$A$9,Raw!R183,-999),-999),-999),-999),-999),-999)</f>
        <v>8.9682999999999999E-2</v>
      </c>
      <c r="L183" s="9">
        <f>IF(Raw!$G183&gt;$C$8,IF(Raw!$Q183&gt;$C$8,IF(Raw!$N183&gt;$C$9,IF(Raw!$N183&lt;$A$9,IF(Raw!$X183&gt;$C$9,IF(Raw!$X183&lt;$A$9,Raw!S183,-999),-999),-999),-999),-999),-999)</f>
        <v>0.126805</v>
      </c>
      <c r="M183" s="9">
        <f>Raw!Q183</f>
        <v>0.83232399999999995</v>
      </c>
      <c r="N183" s="9">
        <f>IF(Raw!$G183&gt;$C$8,IF(Raw!$Q183&gt;$C$8,IF(Raw!$N183&gt;$C$9,IF(Raw!$N183&lt;$A$9,IF(Raw!$X183&gt;$C$9,IF(Raw!$X183&lt;$A$9,Raw!V183,-999),-999),-999),-999),-999),-999)</f>
        <v>511.3</v>
      </c>
      <c r="O183" s="9">
        <f>IF(Raw!$G183&gt;$C$8,IF(Raw!$Q183&gt;$C$8,IF(Raw!$N183&gt;$C$9,IF(Raw!$N183&lt;$A$9,IF(Raw!$X183&gt;$C$9,IF(Raw!$X183&lt;$A$9,Raw!W183,-999),-999),-999),-999),-999),-999)</f>
        <v>2.0469999999999999E-2</v>
      </c>
      <c r="P183" s="9">
        <f>IF(Raw!$G183&gt;$C$8,IF(Raw!$Q183&gt;$C$8,IF(Raw!$N183&gt;$C$9,IF(Raw!$N183&lt;$A$9,IF(Raw!$X183&gt;$C$9,IF(Raw!$X183&lt;$A$9,Raw!X183,-999),-999),-999),-999),-999),-999)</f>
        <v>747</v>
      </c>
      <c r="R183" s="9">
        <f t="shared" si="36"/>
        <v>4.1127999999999998E-2</v>
      </c>
      <c r="S183" s="9">
        <f t="shared" si="37"/>
        <v>0.31883406333578818</v>
      </c>
      <c r="T183" s="9">
        <f t="shared" si="38"/>
        <v>3.7122000000000002E-2</v>
      </c>
      <c r="U183" s="9">
        <f t="shared" si="39"/>
        <v>0.29274870864713537</v>
      </c>
      <c r="V183" s="15">
        <f t="shared" si="32"/>
        <v>5.2560672499999996E-2</v>
      </c>
      <c r="X183" s="11">
        <f t="shared" si="40"/>
        <v>0</v>
      </c>
      <c r="Y183" s="11">
        <f t="shared" si="41"/>
        <v>6.841E-18</v>
      </c>
      <c r="Z183" s="11">
        <f t="shared" si="42"/>
        <v>8.6799999999999996E-4</v>
      </c>
      <c r="AA183" s="16">
        <f t="shared" si="43"/>
        <v>0</v>
      </c>
      <c r="AB183" s="9">
        <f t="shared" si="33"/>
        <v>8.9682999999999999E-2</v>
      </c>
      <c r="AC183" s="9">
        <f t="shared" si="34"/>
        <v>1</v>
      </c>
      <c r="AD183" s="15">
        <f t="shared" si="35"/>
        <v>0</v>
      </c>
      <c r="AE183" s="3">
        <f t="shared" si="44"/>
        <v>823.65639999999973</v>
      </c>
      <c r="AF183" s="2">
        <f t="shared" si="45"/>
        <v>0.25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4.7858796296296295E-2</v>
      </c>
      <c r="C184" s="15">
        <f>Raw!C184</f>
        <v>85.2</v>
      </c>
      <c r="D184" s="15">
        <f>IF(C184&gt;0.5,Raw!D184*D$11,-999)</f>
        <v>0</v>
      </c>
      <c r="E184" s="9">
        <f>IF(Raw!$G184&gt;$C$8,IF(Raw!$Q184&gt;$C$8,IF(Raw!$N184&gt;$C$9,IF(Raw!$N184&lt;$A$9,IF(Raw!$X184&gt;$C$9,IF(Raw!$X184&lt;$A$9,Raw!H184,-999),-999),-999),-999),-999),-999)</f>
        <v>9.3297000000000005E-2</v>
      </c>
      <c r="F184" s="9">
        <f>IF(Raw!$G184&gt;$C$8,IF(Raw!$Q184&gt;$C$8,IF(Raw!$N184&gt;$C$9,IF(Raw!$N184&lt;$A$9,IF(Raw!$X184&gt;$C$9,IF(Raw!$X184&lt;$A$9,Raw!I184,-999),-999),-999),-999),-999),-999)</f>
        <v>0.14050799999999999</v>
      </c>
      <c r="G184" s="9">
        <f>Raw!G184</f>
        <v>0.91094699999999995</v>
      </c>
      <c r="H184" s="9">
        <f>IF(Raw!$G184&gt;$C$8,IF(Raw!$Q184&gt;$C$8,IF(Raw!$N184&gt;$C$9,IF(Raw!$N184&lt;$A$9,IF(Raw!$X184&gt;$C$9,IF(Raw!$X184&lt;$A$9,Raw!L184,-999),-999),-999),-999),-999),-999)</f>
        <v>702.6</v>
      </c>
      <c r="I184" s="9">
        <f>IF(Raw!$G184&gt;$C$8,IF(Raw!$Q184&gt;$C$8,IF(Raw!$N184&gt;$C$9,IF(Raw!$N184&lt;$A$9,IF(Raw!$X184&gt;$C$9,IF(Raw!$X184&lt;$A$9,Raw!M184,-999),-999),-999),-999),-999),-999)</f>
        <v>0.27049800000000002</v>
      </c>
      <c r="J184" s="9">
        <f>IF(Raw!$G184&gt;$C$8,IF(Raw!$Q184&gt;$C$8,IF(Raw!$N184&gt;$C$9,IF(Raw!$N184&lt;$A$9,IF(Raw!$X184&gt;$C$9,IF(Raw!$X184&lt;$A$9,Raw!N184,-999),-999),-999),-999),-999),-999)</f>
        <v>888</v>
      </c>
      <c r="K184" s="9">
        <f>IF(Raw!$G184&gt;$C$8,IF(Raw!$Q184&gt;$C$8,IF(Raw!$N184&gt;$C$9,IF(Raw!$N184&lt;$A$9,IF(Raw!$X184&gt;$C$9,IF(Raw!$X184&lt;$A$9,Raw!R184,-999),-999),-999),-999),-999),-999)</f>
        <v>9.1185000000000002E-2</v>
      </c>
      <c r="L184" s="9">
        <f>IF(Raw!$G184&gt;$C$8,IF(Raw!$Q184&gt;$C$8,IF(Raw!$N184&gt;$C$9,IF(Raw!$N184&lt;$A$9,IF(Raw!$X184&gt;$C$9,IF(Raw!$X184&lt;$A$9,Raw!S184,-999),-999),-999),-999),-999),-999)</f>
        <v>0.134352</v>
      </c>
      <c r="M184" s="9">
        <f>Raw!Q184</f>
        <v>0.90390499999999996</v>
      </c>
      <c r="N184" s="9">
        <f>IF(Raw!$G184&gt;$C$8,IF(Raw!$Q184&gt;$C$8,IF(Raw!$N184&gt;$C$9,IF(Raw!$N184&lt;$A$9,IF(Raw!$X184&gt;$C$9,IF(Raw!$X184&lt;$A$9,Raw!V184,-999),-999),-999),-999),-999),-999)</f>
        <v>583.29999999999995</v>
      </c>
      <c r="O184" s="9">
        <f>IF(Raw!$G184&gt;$C$8,IF(Raw!$Q184&gt;$C$8,IF(Raw!$N184&gt;$C$9,IF(Raw!$N184&lt;$A$9,IF(Raw!$X184&gt;$C$9,IF(Raw!$X184&lt;$A$9,Raw!W184,-999),-999),-999),-999),-999),-999)</f>
        <v>1.0000000000000001E-5</v>
      </c>
      <c r="P184" s="9">
        <f>IF(Raw!$G184&gt;$C$8,IF(Raw!$Q184&gt;$C$8,IF(Raw!$N184&gt;$C$9,IF(Raw!$N184&lt;$A$9,IF(Raw!$X184&gt;$C$9,IF(Raw!$X184&lt;$A$9,Raw!X184,-999),-999),-999),-999),-999),-999)</f>
        <v>781</v>
      </c>
      <c r="R184" s="9">
        <f t="shared" si="36"/>
        <v>4.7210999999999989E-2</v>
      </c>
      <c r="S184" s="9">
        <f t="shared" si="37"/>
        <v>0.33600222051413436</v>
      </c>
      <c r="T184" s="9">
        <f t="shared" si="38"/>
        <v>4.3166999999999997E-2</v>
      </c>
      <c r="U184" s="9">
        <f t="shared" si="39"/>
        <v>0.32129778492318684</v>
      </c>
      <c r="V184" s="15">
        <f t="shared" si="32"/>
        <v>5.5688903999999997E-2</v>
      </c>
      <c r="X184" s="11">
        <f t="shared" si="40"/>
        <v>0</v>
      </c>
      <c r="Y184" s="11">
        <f t="shared" si="41"/>
        <v>7.0259999999999994E-18</v>
      </c>
      <c r="Z184" s="11">
        <f t="shared" si="42"/>
        <v>8.8800000000000001E-4</v>
      </c>
      <c r="AA184" s="16">
        <f t="shared" si="43"/>
        <v>0</v>
      </c>
      <c r="AB184" s="9">
        <f t="shared" si="33"/>
        <v>9.1185000000000002E-2</v>
      </c>
      <c r="AC184" s="9">
        <f t="shared" si="34"/>
        <v>1</v>
      </c>
      <c r="AD184" s="15">
        <f t="shared" si="35"/>
        <v>0</v>
      </c>
      <c r="AE184" s="3">
        <f t="shared" si="44"/>
        <v>845.93039999999974</v>
      </c>
      <c r="AF184" s="2">
        <f t="shared" si="45"/>
        <v>0.25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4.7916666666666663E-2</v>
      </c>
      <c r="C185" s="15">
        <f>Raw!C185</f>
        <v>83.8</v>
      </c>
      <c r="D185" s="15">
        <f>IF(C185&gt;0.5,Raw!D185*D$11,-999)</f>
        <v>0</v>
      </c>
      <c r="E185" s="9">
        <f>IF(Raw!$G185&gt;$C$8,IF(Raw!$Q185&gt;$C$8,IF(Raw!$N185&gt;$C$9,IF(Raw!$N185&lt;$A$9,IF(Raw!$X185&gt;$C$9,IF(Raw!$X185&lt;$A$9,Raw!H185,-999),-999),-999),-999),-999),-999)</f>
        <v>9.7193000000000002E-2</v>
      </c>
      <c r="F185" s="9">
        <f>IF(Raw!$G185&gt;$C$8,IF(Raw!$Q185&gt;$C$8,IF(Raw!$N185&gt;$C$9,IF(Raw!$N185&lt;$A$9,IF(Raw!$X185&gt;$C$9,IF(Raw!$X185&lt;$A$9,Raw!I185,-999),-999),-999),-999),-999),-999)</f>
        <v>0.15082499999999999</v>
      </c>
      <c r="G185" s="9">
        <f>Raw!G185</f>
        <v>0.92886599999999997</v>
      </c>
      <c r="H185" s="9">
        <f>IF(Raw!$G185&gt;$C$8,IF(Raw!$Q185&gt;$C$8,IF(Raw!$N185&gt;$C$9,IF(Raw!$N185&lt;$A$9,IF(Raw!$X185&gt;$C$9,IF(Raw!$X185&lt;$A$9,Raw!L185,-999),-999),-999),-999),-999),-999)</f>
        <v>645.4</v>
      </c>
      <c r="I185" s="9">
        <f>IF(Raw!$G185&gt;$C$8,IF(Raw!$Q185&gt;$C$8,IF(Raw!$N185&gt;$C$9,IF(Raw!$N185&lt;$A$9,IF(Raw!$X185&gt;$C$9,IF(Raw!$X185&lt;$A$9,Raw!M185,-999),-999),-999),-999),-999),-999)</f>
        <v>1.4E-5</v>
      </c>
      <c r="J185" s="9">
        <f>IF(Raw!$G185&gt;$C$8,IF(Raw!$Q185&gt;$C$8,IF(Raw!$N185&gt;$C$9,IF(Raw!$N185&lt;$A$9,IF(Raw!$X185&gt;$C$9,IF(Raw!$X185&lt;$A$9,Raw!N185,-999),-999),-999),-999),-999),-999)</f>
        <v>490</v>
      </c>
      <c r="K185" s="9">
        <f>IF(Raw!$G185&gt;$C$8,IF(Raw!$Q185&gt;$C$8,IF(Raw!$N185&gt;$C$9,IF(Raw!$N185&lt;$A$9,IF(Raw!$X185&gt;$C$9,IF(Raw!$X185&lt;$A$9,Raw!R185,-999),-999),-999),-999),-999),-999)</f>
        <v>0.10233299999999999</v>
      </c>
      <c r="L185" s="9">
        <f>IF(Raw!$G185&gt;$C$8,IF(Raw!$Q185&gt;$C$8,IF(Raw!$N185&gt;$C$9,IF(Raw!$N185&lt;$A$9,IF(Raw!$X185&gt;$C$9,IF(Raw!$X185&lt;$A$9,Raw!S185,-999),-999),-999),-999),-999),-999)</f>
        <v>0.139068</v>
      </c>
      <c r="M185" s="9">
        <f>Raw!Q185</f>
        <v>0.85148299999999999</v>
      </c>
      <c r="N185" s="9">
        <f>IF(Raw!$G185&gt;$C$8,IF(Raw!$Q185&gt;$C$8,IF(Raw!$N185&gt;$C$9,IF(Raw!$N185&lt;$A$9,IF(Raw!$X185&gt;$C$9,IF(Raw!$X185&lt;$A$9,Raw!V185,-999),-999),-999),-999),-999),-999)</f>
        <v>539.29999999999995</v>
      </c>
      <c r="O185" s="9">
        <f>IF(Raw!$G185&gt;$C$8,IF(Raw!$Q185&gt;$C$8,IF(Raw!$N185&gt;$C$9,IF(Raw!$N185&lt;$A$9,IF(Raw!$X185&gt;$C$9,IF(Raw!$X185&lt;$A$9,Raw!W185,-999),-999),-999),-999),-999),-999)</f>
        <v>0.59999499999999995</v>
      </c>
      <c r="P185" s="9">
        <f>IF(Raw!$G185&gt;$C$8,IF(Raw!$Q185&gt;$C$8,IF(Raw!$N185&gt;$C$9,IF(Raw!$N185&lt;$A$9,IF(Raw!$X185&gt;$C$9,IF(Raw!$X185&lt;$A$9,Raw!X185,-999),-999),-999),-999),-999),-999)</f>
        <v>991</v>
      </c>
      <c r="R185" s="9">
        <f t="shared" si="36"/>
        <v>5.3631999999999985E-2</v>
      </c>
      <c r="S185" s="9">
        <f t="shared" si="37"/>
        <v>0.35559091662522785</v>
      </c>
      <c r="T185" s="9">
        <f t="shared" si="38"/>
        <v>3.6735000000000004E-2</v>
      </c>
      <c r="U185" s="9">
        <f t="shared" si="39"/>
        <v>0.26415135041850035</v>
      </c>
      <c r="V185" s="15">
        <f t="shared" si="32"/>
        <v>5.7643685999999993E-2</v>
      </c>
      <c r="X185" s="11">
        <f t="shared" si="40"/>
        <v>0</v>
      </c>
      <c r="Y185" s="11">
        <f t="shared" si="41"/>
        <v>6.4539999999999997E-18</v>
      </c>
      <c r="Z185" s="11">
        <f t="shared" si="42"/>
        <v>4.8999999999999998E-4</v>
      </c>
      <c r="AA185" s="16">
        <f t="shared" si="43"/>
        <v>0</v>
      </c>
      <c r="AB185" s="9">
        <f t="shared" si="33"/>
        <v>0.10233299999999999</v>
      </c>
      <c r="AC185" s="9">
        <f t="shared" si="34"/>
        <v>1</v>
      </c>
      <c r="AD185" s="15">
        <f t="shared" si="35"/>
        <v>0</v>
      </c>
      <c r="AE185" s="3">
        <f t="shared" si="44"/>
        <v>777.06159999999977</v>
      </c>
      <c r="AF185" s="2">
        <f t="shared" si="45"/>
        <v>0.25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4.7974537037037045E-2</v>
      </c>
      <c r="C186" s="15">
        <f>Raw!C186</f>
        <v>83.2</v>
      </c>
      <c r="D186" s="15">
        <f>IF(C186&gt;0.5,Raw!D186*D$11,-999)</f>
        <v>0</v>
      </c>
      <c r="E186" s="9">
        <f>IF(Raw!$G186&gt;$C$8,IF(Raw!$Q186&gt;$C$8,IF(Raw!$N186&gt;$C$9,IF(Raw!$N186&lt;$A$9,IF(Raw!$X186&gt;$C$9,IF(Raw!$X186&lt;$A$9,Raw!H186,-999),-999),-999),-999),-999),-999)</f>
        <v>0.103759</v>
      </c>
      <c r="F186" s="9">
        <f>IF(Raw!$G186&gt;$C$8,IF(Raw!$Q186&gt;$C$8,IF(Raw!$N186&gt;$C$9,IF(Raw!$N186&lt;$A$9,IF(Raw!$X186&gt;$C$9,IF(Raw!$X186&lt;$A$9,Raw!I186,-999),-999),-999),-999),-999),-999)</f>
        <v>0.14799000000000001</v>
      </c>
      <c r="G186" s="9">
        <f>Raw!G186</f>
        <v>0.93644899999999998</v>
      </c>
      <c r="H186" s="9">
        <f>IF(Raw!$G186&gt;$C$8,IF(Raw!$Q186&gt;$C$8,IF(Raw!$N186&gt;$C$9,IF(Raw!$N186&lt;$A$9,IF(Raw!$X186&gt;$C$9,IF(Raw!$X186&lt;$A$9,Raw!L186,-999),-999),-999),-999),-999),-999)</f>
        <v>591</v>
      </c>
      <c r="I186" s="9">
        <f>IF(Raw!$G186&gt;$C$8,IF(Raw!$Q186&gt;$C$8,IF(Raw!$N186&gt;$C$9,IF(Raw!$N186&lt;$A$9,IF(Raw!$X186&gt;$C$9,IF(Raw!$X186&lt;$A$9,Raw!M186,-999),-999),-999),-999),-999),-999)</f>
        <v>0.14281199999999999</v>
      </c>
      <c r="J186" s="9">
        <f>IF(Raw!$G186&gt;$C$8,IF(Raw!$Q186&gt;$C$8,IF(Raw!$N186&gt;$C$9,IF(Raw!$N186&lt;$A$9,IF(Raw!$X186&gt;$C$9,IF(Raw!$X186&lt;$A$9,Raw!N186,-999),-999),-999),-999),-999),-999)</f>
        <v>971</v>
      </c>
      <c r="K186" s="9">
        <f>IF(Raw!$G186&gt;$C$8,IF(Raw!$Q186&gt;$C$8,IF(Raw!$N186&gt;$C$9,IF(Raw!$N186&lt;$A$9,IF(Raw!$X186&gt;$C$9,IF(Raw!$X186&lt;$A$9,Raw!R186,-999),-999),-999),-999),-999),-999)</f>
        <v>9.8981E-2</v>
      </c>
      <c r="L186" s="9">
        <f>IF(Raw!$G186&gt;$C$8,IF(Raw!$Q186&gt;$C$8,IF(Raw!$N186&gt;$C$9,IF(Raw!$N186&lt;$A$9,IF(Raw!$X186&gt;$C$9,IF(Raw!$X186&lt;$A$9,Raw!S186,-999),-999),-999),-999),-999),-999)</f>
        <v>0.13895399999999999</v>
      </c>
      <c r="M186" s="9">
        <f>Raw!Q186</f>
        <v>0.83510300000000004</v>
      </c>
      <c r="N186" s="9">
        <f>IF(Raw!$G186&gt;$C$8,IF(Raw!$Q186&gt;$C$8,IF(Raw!$N186&gt;$C$9,IF(Raw!$N186&lt;$A$9,IF(Raw!$X186&gt;$C$9,IF(Raw!$X186&lt;$A$9,Raw!V186,-999),-999),-999),-999),-999),-999)</f>
        <v>483</v>
      </c>
      <c r="O186" s="9">
        <f>IF(Raw!$G186&gt;$C$8,IF(Raw!$Q186&gt;$C$8,IF(Raw!$N186&gt;$C$9,IF(Raw!$N186&lt;$A$9,IF(Raw!$X186&gt;$C$9,IF(Raw!$X186&lt;$A$9,Raw!W186,-999),-999),-999),-999),-999),-999)</f>
        <v>9.0000000000000002E-6</v>
      </c>
      <c r="P186" s="9">
        <f>IF(Raw!$G186&gt;$C$8,IF(Raw!$Q186&gt;$C$8,IF(Raw!$N186&gt;$C$9,IF(Raw!$N186&lt;$A$9,IF(Raw!$X186&gt;$C$9,IF(Raw!$X186&lt;$A$9,Raw!X186,-999),-999),-999),-999),-999),-999)</f>
        <v>1326</v>
      </c>
      <c r="R186" s="9">
        <f t="shared" si="36"/>
        <v>4.4231000000000006E-2</v>
      </c>
      <c r="S186" s="9">
        <f t="shared" si="37"/>
        <v>0.29887830258801273</v>
      </c>
      <c r="T186" s="9">
        <f t="shared" si="38"/>
        <v>3.9972999999999995E-2</v>
      </c>
      <c r="U186" s="9">
        <f t="shared" si="39"/>
        <v>0.28767073995710807</v>
      </c>
      <c r="V186" s="15">
        <f t="shared" si="32"/>
        <v>5.7596432999999995E-2</v>
      </c>
      <c r="X186" s="11">
        <f t="shared" si="40"/>
        <v>0</v>
      </c>
      <c r="Y186" s="11">
        <f t="shared" si="41"/>
        <v>5.9099999999999994E-18</v>
      </c>
      <c r="Z186" s="11">
        <f t="shared" si="42"/>
        <v>9.7099999999999997E-4</v>
      </c>
      <c r="AA186" s="16">
        <f t="shared" si="43"/>
        <v>0</v>
      </c>
      <c r="AB186" s="9">
        <f t="shared" si="33"/>
        <v>9.8981E-2</v>
      </c>
      <c r="AC186" s="9">
        <f t="shared" si="34"/>
        <v>1</v>
      </c>
      <c r="AD186" s="15">
        <f t="shared" si="35"/>
        <v>0</v>
      </c>
      <c r="AE186" s="3">
        <f t="shared" si="44"/>
        <v>711.56399999999974</v>
      </c>
      <c r="AF186" s="2">
        <f t="shared" si="45"/>
        <v>0.25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4.8032407407407406E-2</v>
      </c>
      <c r="C187" s="15">
        <f>Raw!C187</f>
        <v>82.5</v>
      </c>
      <c r="D187" s="15">
        <f>IF(C187&gt;0.5,Raw!D187*D$11,-999)</f>
        <v>0</v>
      </c>
      <c r="E187" s="9">
        <f>IF(Raw!$G187&gt;$C$8,IF(Raw!$Q187&gt;$C$8,IF(Raw!$N187&gt;$C$9,IF(Raw!$N187&lt;$A$9,IF(Raw!$X187&gt;$C$9,IF(Raw!$X187&lt;$A$9,Raw!H187,-999),-999),-999),-999),-999),-999)</f>
        <v>9.9968000000000001E-2</v>
      </c>
      <c r="F187" s="9">
        <f>IF(Raw!$G187&gt;$C$8,IF(Raw!$Q187&gt;$C$8,IF(Raw!$N187&gt;$C$9,IF(Raw!$N187&lt;$A$9,IF(Raw!$X187&gt;$C$9,IF(Raw!$X187&lt;$A$9,Raw!I187,-999),-999),-999),-999),-999),-999)</f>
        <v>0.16081400000000001</v>
      </c>
      <c r="G187" s="9">
        <f>Raw!G187</f>
        <v>0.92160600000000004</v>
      </c>
      <c r="H187" s="9">
        <f>IF(Raw!$G187&gt;$C$8,IF(Raw!$Q187&gt;$C$8,IF(Raw!$N187&gt;$C$9,IF(Raw!$N187&lt;$A$9,IF(Raw!$X187&gt;$C$9,IF(Raw!$X187&lt;$A$9,Raw!L187,-999),-999),-999),-999),-999),-999)</f>
        <v>705.3</v>
      </c>
      <c r="I187" s="9">
        <f>IF(Raw!$G187&gt;$C$8,IF(Raw!$Q187&gt;$C$8,IF(Raw!$N187&gt;$C$9,IF(Raw!$N187&lt;$A$9,IF(Raw!$X187&gt;$C$9,IF(Raw!$X187&lt;$A$9,Raw!M187,-999),-999),-999),-999),-999),-999)</f>
        <v>0.133826</v>
      </c>
      <c r="J187" s="9">
        <f>IF(Raw!$G187&gt;$C$8,IF(Raw!$Q187&gt;$C$8,IF(Raw!$N187&gt;$C$9,IF(Raw!$N187&lt;$A$9,IF(Raw!$X187&gt;$C$9,IF(Raw!$X187&lt;$A$9,Raw!N187,-999),-999),-999),-999),-999),-999)</f>
        <v>615</v>
      </c>
      <c r="K187" s="9">
        <f>IF(Raw!$G187&gt;$C$8,IF(Raw!$Q187&gt;$C$8,IF(Raw!$N187&gt;$C$9,IF(Raw!$N187&lt;$A$9,IF(Raw!$X187&gt;$C$9,IF(Raw!$X187&lt;$A$9,Raw!R187,-999),-999),-999),-999),-999),-999)</f>
        <v>0.102011</v>
      </c>
      <c r="L187" s="9">
        <f>IF(Raw!$G187&gt;$C$8,IF(Raw!$Q187&gt;$C$8,IF(Raw!$N187&gt;$C$9,IF(Raw!$N187&lt;$A$9,IF(Raw!$X187&gt;$C$9,IF(Raw!$X187&lt;$A$9,Raw!S187,-999),-999),-999),-999),-999),-999)</f>
        <v>0.151033</v>
      </c>
      <c r="M187" s="9">
        <f>Raw!Q187</f>
        <v>0.93174900000000005</v>
      </c>
      <c r="N187" s="9">
        <f>IF(Raw!$G187&gt;$C$8,IF(Raw!$Q187&gt;$C$8,IF(Raw!$N187&gt;$C$9,IF(Raw!$N187&lt;$A$9,IF(Raw!$X187&gt;$C$9,IF(Raw!$X187&lt;$A$9,Raw!V187,-999),-999),-999),-999),-999),-999)</f>
        <v>535.6</v>
      </c>
      <c r="O187" s="9">
        <f>IF(Raw!$G187&gt;$C$8,IF(Raw!$Q187&gt;$C$8,IF(Raw!$N187&gt;$C$9,IF(Raw!$N187&lt;$A$9,IF(Raw!$X187&gt;$C$9,IF(Raw!$X187&lt;$A$9,Raw!W187,-999),-999),-999),-999),-999),-999)</f>
        <v>1.5999999999999999E-5</v>
      </c>
      <c r="P187" s="9">
        <f>IF(Raw!$G187&gt;$C$8,IF(Raw!$Q187&gt;$C$8,IF(Raw!$N187&gt;$C$9,IF(Raw!$N187&lt;$A$9,IF(Raw!$X187&gt;$C$9,IF(Raw!$X187&lt;$A$9,Raw!X187,-999),-999),-999),-999),-999),-999)</f>
        <v>687</v>
      </c>
      <c r="R187" s="9">
        <f t="shared" si="36"/>
        <v>6.0846000000000011E-2</v>
      </c>
      <c r="S187" s="9">
        <f t="shared" si="37"/>
        <v>0.37836258037235571</v>
      </c>
      <c r="T187" s="9">
        <f t="shared" si="38"/>
        <v>4.9021999999999996E-2</v>
      </c>
      <c r="U187" s="9">
        <f t="shared" si="39"/>
        <v>0.32457807234180608</v>
      </c>
      <c r="V187" s="15">
        <f t="shared" si="32"/>
        <v>6.2603178499999995E-2</v>
      </c>
      <c r="X187" s="11">
        <f t="shared" si="40"/>
        <v>0</v>
      </c>
      <c r="Y187" s="11">
        <f t="shared" si="41"/>
        <v>7.0529999999999994E-18</v>
      </c>
      <c r="Z187" s="11">
        <f t="shared" si="42"/>
        <v>6.1499999999999999E-4</v>
      </c>
      <c r="AA187" s="16">
        <f t="shared" si="43"/>
        <v>0</v>
      </c>
      <c r="AB187" s="9">
        <f t="shared" si="33"/>
        <v>0.102011</v>
      </c>
      <c r="AC187" s="9">
        <f t="shared" si="34"/>
        <v>1</v>
      </c>
      <c r="AD187" s="15">
        <f t="shared" si="35"/>
        <v>0</v>
      </c>
      <c r="AE187" s="3">
        <f t="shared" si="44"/>
        <v>849.18119999999965</v>
      </c>
      <c r="AF187" s="2">
        <f t="shared" si="45"/>
        <v>0.25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4.8078703703703707E-2</v>
      </c>
      <c r="C188" s="15">
        <f>Raw!C188</f>
        <v>80.900000000000006</v>
      </c>
      <c r="D188" s="15">
        <f>IF(C188&gt;0.5,Raw!D188*D$11,-999)</f>
        <v>0</v>
      </c>
      <c r="E188" s="9">
        <f>IF(Raw!$G188&gt;$C$8,IF(Raw!$Q188&gt;$C$8,IF(Raw!$N188&gt;$C$9,IF(Raw!$N188&lt;$A$9,IF(Raw!$X188&gt;$C$9,IF(Raw!$X188&lt;$A$9,Raw!H188,-999),-999),-999),-999),-999),-999)</f>
        <v>0.104176</v>
      </c>
      <c r="F188" s="9">
        <f>IF(Raw!$G188&gt;$C$8,IF(Raw!$Q188&gt;$C$8,IF(Raw!$N188&gt;$C$9,IF(Raw!$N188&lt;$A$9,IF(Raw!$X188&gt;$C$9,IF(Raw!$X188&lt;$A$9,Raw!I188,-999),-999),-999),-999),-999),-999)</f>
        <v>0.15261</v>
      </c>
      <c r="G188" s="9">
        <f>Raw!G188</f>
        <v>0.90929300000000002</v>
      </c>
      <c r="H188" s="9">
        <f>IF(Raw!$G188&gt;$C$8,IF(Raw!$Q188&gt;$C$8,IF(Raw!$N188&gt;$C$9,IF(Raw!$N188&lt;$A$9,IF(Raw!$X188&gt;$C$9,IF(Raw!$X188&lt;$A$9,Raw!L188,-999),-999),-999),-999),-999),-999)</f>
        <v>591.29999999999995</v>
      </c>
      <c r="I188" s="9">
        <f>IF(Raw!$G188&gt;$C$8,IF(Raw!$Q188&gt;$C$8,IF(Raw!$N188&gt;$C$9,IF(Raw!$N188&lt;$A$9,IF(Raw!$X188&gt;$C$9,IF(Raw!$X188&lt;$A$9,Raw!M188,-999),-999),-999),-999),-999),-999)</f>
        <v>6.0000000000000002E-6</v>
      </c>
      <c r="J188" s="9">
        <f>IF(Raw!$G188&gt;$C$8,IF(Raw!$Q188&gt;$C$8,IF(Raw!$N188&gt;$C$9,IF(Raw!$N188&lt;$A$9,IF(Raw!$X188&gt;$C$9,IF(Raw!$X188&lt;$A$9,Raw!N188,-999),-999),-999),-999),-999),-999)</f>
        <v>754</v>
      </c>
      <c r="K188" s="9">
        <f>IF(Raw!$G188&gt;$C$8,IF(Raw!$Q188&gt;$C$8,IF(Raw!$N188&gt;$C$9,IF(Raw!$N188&lt;$A$9,IF(Raw!$X188&gt;$C$9,IF(Raw!$X188&lt;$A$9,Raw!R188,-999),-999),-999),-999),-999),-999)</f>
        <v>0.103746</v>
      </c>
      <c r="L188" s="9">
        <f>IF(Raw!$G188&gt;$C$8,IF(Raw!$Q188&gt;$C$8,IF(Raw!$N188&gt;$C$9,IF(Raw!$N188&lt;$A$9,IF(Raw!$X188&gt;$C$9,IF(Raw!$X188&lt;$A$9,Raw!S188,-999),-999),-999),-999),-999),-999)</f>
        <v>0.152396</v>
      </c>
      <c r="M188" s="9">
        <f>Raw!Q188</f>
        <v>0.92826699999999995</v>
      </c>
      <c r="N188" s="9">
        <f>IF(Raw!$G188&gt;$C$8,IF(Raw!$Q188&gt;$C$8,IF(Raw!$N188&gt;$C$9,IF(Raw!$N188&lt;$A$9,IF(Raw!$X188&gt;$C$9,IF(Raw!$X188&lt;$A$9,Raw!V188,-999),-999),-999),-999),-999),-999)</f>
        <v>524.6</v>
      </c>
      <c r="O188" s="9">
        <f>IF(Raw!$G188&gt;$C$8,IF(Raw!$Q188&gt;$C$8,IF(Raw!$N188&gt;$C$9,IF(Raw!$N188&lt;$A$9,IF(Raw!$X188&gt;$C$9,IF(Raw!$X188&lt;$A$9,Raw!W188,-999),-999),-999),-999),-999),-999)</f>
        <v>5.5668000000000002E-2</v>
      </c>
      <c r="P188" s="9">
        <f>IF(Raw!$G188&gt;$C$8,IF(Raw!$Q188&gt;$C$8,IF(Raw!$N188&gt;$C$9,IF(Raw!$N188&lt;$A$9,IF(Raw!$X188&gt;$C$9,IF(Raw!$X188&lt;$A$9,Raw!X188,-999),-999),-999),-999),-999),-999)</f>
        <v>506</v>
      </c>
      <c r="R188" s="9">
        <f t="shared" si="36"/>
        <v>4.8433999999999991E-2</v>
      </c>
      <c r="S188" s="9">
        <f t="shared" si="37"/>
        <v>0.31737107660048486</v>
      </c>
      <c r="T188" s="9">
        <f t="shared" si="38"/>
        <v>4.8649999999999999E-2</v>
      </c>
      <c r="U188" s="9">
        <f t="shared" si="39"/>
        <v>0.31923410063256252</v>
      </c>
      <c r="V188" s="15">
        <f t="shared" si="32"/>
        <v>6.3168141999999997E-2</v>
      </c>
      <c r="X188" s="11">
        <f t="shared" si="40"/>
        <v>0</v>
      </c>
      <c r="Y188" s="11">
        <f t="shared" si="41"/>
        <v>5.9129999999999993E-18</v>
      </c>
      <c r="Z188" s="11">
        <f t="shared" si="42"/>
        <v>7.54E-4</v>
      </c>
      <c r="AA188" s="16">
        <f t="shared" si="43"/>
        <v>0</v>
      </c>
      <c r="AB188" s="9">
        <f t="shared" si="33"/>
        <v>0.103746</v>
      </c>
      <c r="AC188" s="9">
        <f t="shared" si="34"/>
        <v>1</v>
      </c>
      <c r="AD188" s="15">
        <f t="shared" si="35"/>
        <v>0</v>
      </c>
      <c r="AE188" s="3">
        <f t="shared" si="44"/>
        <v>711.92519999999968</v>
      </c>
      <c r="AF188" s="2">
        <f t="shared" si="45"/>
        <v>0.25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4.8136574074074075E-2</v>
      </c>
      <c r="C189" s="15">
        <f>Raw!C189</f>
        <v>80.7</v>
      </c>
      <c r="D189" s="15">
        <f>IF(C189&gt;0.5,Raw!D189*D$11,-999)</f>
        <v>0</v>
      </c>
      <c r="E189" s="9">
        <f>IF(Raw!$G189&gt;$C$8,IF(Raw!$Q189&gt;$C$8,IF(Raw!$N189&gt;$C$9,IF(Raw!$N189&lt;$A$9,IF(Raw!$X189&gt;$C$9,IF(Raw!$X189&lt;$A$9,Raw!H189,-999),-999),-999),-999),-999),-999)</f>
        <v>0.106256</v>
      </c>
      <c r="F189" s="9">
        <f>IF(Raw!$G189&gt;$C$8,IF(Raw!$Q189&gt;$C$8,IF(Raw!$N189&gt;$C$9,IF(Raw!$N189&lt;$A$9,IF(Raw!$X189&gt;$C$9,IF(Raw!$X189&lt;$A$9,Raw!I189,-999),-999),-999),-999),-999),-999)</f>
        <v>0.166264</v>
      </c>
      <c r="G189" s="9">
        <f>Raw!G189</f>
        <v>0.93638500000000002</v>
      </c>
      <c r="H189" s="9">
        <f>IF(Raw!$G189&gt;$C$8,IF(Raw!$Q189&gt;$C$8,IF(Raw!$N189&gt;$C$9,IF(Raw!$N189&lt;$A$9,IF(Raw!$X189&gt;$C$9,IF(Raw!$X189&lt;$A$9,Raw!L189,-999),-999),-999),-999),-999),-999)</f>
        <v>665.2</v>
      </c>
      <c r="I189" s="9">
        <f>IF(Raw!$G189&gt;$C$8,IF(Raw!$Q189&gt;$C$8,IF(Raw!$N189&gt;$C$9,IF(Raw!$N189&lt;$A$9,IF(Raw!$X189&gt;$C$9,IF(Raw!$X189&lt;$A$9,Raw!M189,-999),-999),-999),-999),-999),-999)</f>
        <v>0.173397</v>
      </c>
      <c r="J189" s="9">
        <f>IF(Raw!$G189&gt;$C$8,IF(Raw!$Q189&gt;$C$8,IF(Raw!$N189&gt;$C$9,IF(Raw!$N189&lt;$A$9,IF(Raw!$X189&gt;$C$9,IF(Raw!$X189&lt;$A$9,Raw!N189,-999),-999),-999),-999),-999),-999)</f>
        <v>1169</v>
      </c>
      <c r="K189" s="9">
        <f>IF(Raw!$G189&gt;$C$8,IF(Raw!$Q189&gt;$C$8,IF(Raw!$N189&gt;$C$9,IF(Raw!$N189&lt;$A$9,IF(Raw!$X189&gt;$C$9,IF(Raw!$X189&lt;$A$9,Raw!R189,-999),-999),-999),-999),-999),-999)</f>
        <v>9.6348000000000003E-2</v>
      </c>
      <c r="L189" s="9">
        <f>IF(Raw!$G189&gt;$C$8,IF(Raw!$Q189&gt;$C$8,IF(Raw!$N189&gt;$C$9,IF(Raw!$N189&lt;$A$9,IF(Raw!$X189&gt;$C$9,IF(Raw!$X189&lt;$A$9,Raw!S189,-999),-999),-999),-999),-999),-999)</f>
        <v>0.160776</v>
      </c>
      <c r="M189" s="9">
        <f>Raw!Q189</f>
        <v>0.94137300000000002</v>
      </c>
      <c r="N189" s="9">
        <f>IF(Raw!$G189&gt;$C$8,IF(Raw!$Q189&gt;$C$8,IF(Raw!$N189&gt;$C$9,IF(Raw!$N189&lt;$A$9,IF(Raw!$X189&gt;$C$9,IF(Raw!$X189&lt;$A$9,Raw!V189,-999),-999),-999),-999),-999),-999)</f>
        <v>764.3</v>
      </c>
      <c r="O189" s="9">
        <f>IF(Raw!$G189&gt;$C$8,IF(Raw!$Q189&gt;$C$8,IF(Raw!$N189&gt;$C$9,IF(Raw!$N189&lt;$A$9,IF(Raw!$X189&gt;$C$9,IF(Raw!$X189&lt;$A$9,Raw!W189,-999),-999),-999),-999),-999),-999)</f>
        <v>7.1412000000000003E-2</v>
      </c>
      <c r="P189" s="9">
        <f>IF(Raw!$G189&gt;$C$8,IF(Raw!$Q189&gt;$C$8,IF(Raw!$N189&gt;$C$9,IF(Raw!$N189&lt;$A$9,IF(Raw!$X189&gt;$C$9,IF(Raw!$X189&lt;$A$9,Raw!X189,-999),-999),-999),-999),-999),-999)</f>
        <v>813</v>
      </c>
      <c r="R189" s="9">
        <f t="shared" si="36"/>
        <v>6.0007999999999992E-2</v>
      </c>
      <c r="S189" s="9">
        <f t="shared" si="37"/>
        <v>0.3609199826781504</v>
      </c>
      <c r="T189" s="9">
        <f t="shared" si="38"/>
        <v>6.4427999999999999E-2</v>
      </c>
      <c r="U189" s="9">
        <f t="shared" si="39"/>
        <v>0.40073145245559039</v>
      </c>
      <c r="V189" s="15">
        <f t="shared" si="32"/>
        <v>6.6641651999999996E-2</v>
      </c>
      <c r="X189" s="11">
        <f t="shared" si="40"/>
        <v>0</v>
      </c>
      <c r="Y189" s="11">
        <f t="shared" si="41"/>
        <v>6.6519999999999997E-18</v>
      </c>
      <c r="Z189" s="11">
        <f t="shared" si="42"/>
        <v>1.1689999999999999E-3</v>
      </c>
      <c r="AA189" s="16">
        <f t="shared" si="43"/>
        <v>0</v>
      </c>
      <c r="AB189" s="9">
        <f t="shared" si="33"/>
        <v>9.6348000000000003E-2</v>
      </c>
      <c r="AC189" s="9">
        <f t="shared" si="34"/>
        <v>1</v>
      </c>
      <c r="AD189" s="15">
        <f t="shared" si="35"/>
        <v>0</v>
      </c>
      <c r="AE189" s="3">
        <f t="shared" si="44"/>
        <v>800.90079999999978</v>
      </c>
      <c r="AF189" s="2">
        <f t="shared" si="45"/>
        <v>0.25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4.8194444444444449E-2</v>
      </c>
      <c r="C190" s="15">
        <f>Raw!C190</f>
        <v>78.7</v>
      </c>
      <c r="D190" s="15">
        <f>IF(C190&gt;0.5,Raw!D190*D$11,-999)</f>
        <v>0</v>
      </c>
      <c r="E190" s="9">
        <f>IF(Raw!$G190&gt;$C$8,IF(Raw!$Q190&gt;$C$8,IF(Raw!$N190&gt;$C$9,IF(Raw!$N190&lt;$A$9,IF(Raw!$X190&gt;$C$9,IF(Raw!$X190&lt;$A$9,Raw!H190,-999),-999),-999),-999),-999),-999)</f>
        <v>0.109681</v>
      </c>
      <c r="F190" s="9">
        <f>IF(Raw!$G190&gt;$C$8,IF(Raw!$Q190&gt;$C$8,IF(Raw!$N190&gt;$C$9,IF(Raw!$N190&lt;$A$9,IF(Raw!$X190&gt;$C$9,IF(Raw!$X190&lt;$A$9,Raw!I190,-999),-999),-999),-999),-999),-999)</f>
        <v>0.17153099999999999</v>
      </c>
      <c r="G190" s="9">
        <f>Raw!G190</f>
        <v>0.94011400000000001</v>
      </c>
      <c r="H190" s="9">
        <f>IF(Raw!$G190&gt;$C$8,IF(Raw!$Q190&gt;$C$8,IF(Raw!$N190&gt;$C$9,IF(Raw!$N190&lt;$A$9,IF(Raw!$X190&gt;$C$9,IF(Raw!$X190&lt;$A$9,Raw!L190,-999),-999),-999),-999),-999),-999)</f>
        <v>685.5</v>
      </c>
      <c r="I190" s="9">
        <f>IF(Raw!$G190&gt;$C$8,IF(Raw!$Q190&gt;$C$8,IF(Raw!$N190&gt;$C$9,IF(Raw!$N190&lt;$A$9,IF(Raw!$X190&gt;$C$9,IF(Raw!$X190&lt;$A$9,Raw!M190,-999),-999),-999),-999),-999),-999)</f>
        <v>0.22728699999999999</v>
      </c>
      <c r="J190" s="9">
        <f>IF(Raw!$G190&gt;$C$8,IF(Raw!$Q190&gt;$C$8,IF(Raw!$N190&gt;$C$9,IF(Raw!$N190&lt;$A$9,IF(Raw!$X190&gt;$C$9,IF(Raw!$X190&lt;$A$9,Raw!N190,-999),-999),-999),-999),-999),-999)</f>
        <v>694</v>
      </c>
      <c r="K190" s="9">
        <f>IF(Raw!$G190&gt;$C$8,IF(Raw!$Q190&gt;$C$8,IF(Raw!$N190&gt;$C$9,IF(Raw!$N190&lt;$A$9,IF(Raw!$X190&gt;$C$9,IF(Raw!$X190&lt;$A$9,Raw!R190,-999),-999),-999),-999),-999),-999)</f>
        <v>0.110222</v>
      </c>
      <c r="L190" s="9">
        <f>IF(Raw!$G190&gt;$C$8,IF(Raw!$Q190&gt;$C$8,IF(Raw!$N190&gt;$C$9,IF(Raw!$N190&lt;$A$9,IF(Raw!$X190&gt;$C$9,IF(Raw!$X190&lt;$A$9,Raw!S190,-999),-999),-999),-999),-999),-999)</f>
        <v>0.165988</v>
      </c>
      <c r="M190" s="9">
        <f>Raw!Q190</f>
        <v>0.94492900000000002</v>
      </c>
      <c r="N190" s="9">
        <f>IF(Raw!$G190&gt;$C$8,IF(Raw!$Q190&gt;$C$8,IF(Raw!$N190&gt;$C$9,IF(Raw!$N190&lt;$A$9,IF(Raw!$X190&gt;$C$9,IF(Raw!$X190&lt;$A$9,Raw!V190,-999),-999),-999),-999),-999),-999)</f>
        <v>661</v>
      </c>
      <c r="O190" s="9">
        <f>IF(Raw!$G190&gt;$C$8,IF(Raw!$Q190&gt;$C$8,IF(Raw!$N190&gt;$C$9,IF(Raw!$N190&lt;$A$9,IF(Raw!$X190&gt;$C$9,IF(Raw!$X190&lt;$A$9,Raw!W190,-999),-999),-999),-999),-999),-999)</f>
        <v>0.33711600000000003</v>
      </c>
      <c r="P190" s="9">
        <f>IF(Raw!$G190&gt;$C$8,IF(Raw!$Q190&gt;$C$8,IF(Raw!$N190&gt;$C$9,IF(Raw!$N190&lt;$A$9,IF(Raw!$X190&gt;$C$9,IF(Raw!$X190&lt;$A$9,Raw!X190,-999),-999),-999),-999),-999),-999)</f>
        <v>752</v>
      </c>
      <c r="R190" s="9">
        <f t="shared" si="36"/>
        <v>6.1849999999999988E-2</v>
      </c>
      <c r="S190" s="9">
        <f t="shared" si="37"/>
        <v>0.36057622237379827</v>
      </c>
      <c r="T190" s="9">
        <f t="shared" si="38"/>
        <v>5.5765999999999996E-2</v>
      </c>
      <c r="U190" s="9">
        <f t="shared" si="39"/>
        <v>0.33596404559365733</v>
      </c>
      <c r="V190" s="15">
        <f t="shared" si="32"/>
        <v>6.8802025999999988E-2</v>
      </c>
      <c r="X190" s="11">
        <f t="shared" si="40"/>
        <v>0</v>
      </c>
      <c r="Y190" s="11">
        <f t="shared" si="41"/>
        <v>6.8549999999999993E-18</v>
      </c>
      <c r="Z190" s="11">
        <f t="shared" si="42"/>
        <v>6.9399999999999996E-4</v>
      </c>
      <c r="AA190" s="16">
        <f t="shared" si="43"/>
        <v>0</v>
      </c>
      <c r="AB190" s="9">
        <f t="shared" si="33"/>
        <v>0.110222</v>
      </c>
      <c r="AC190" s="9">
        <f t="shared" si="34"/>
        <v>1</v>
      </c>
      <c r="AD190" s="15">
        <f t="shared" si="35"/>
        <v>0</v>
      </c>
      <c r="AE190" s="3">
        <f t="shared" si="44"/>
        <v>825.34199999999964</v>
      </c>
      <c r="AF190" s="2">
        <f t="shared" si="45"/>
        <v>0.25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4.8252314814814817E-2</v>
      </c>
      <c r="C191" s="15">
        <f>Raw!C191</f>
        <v>78.5</v>
      </c>
      <c r="D191" s="15">
        <f>IF(C191&gt;0.5,Raw!D191*D$11,-999)</f>
        <v>0</v>
      </c>
      <c r="E191" s="9">
        <f>IF(Raw!$G191&gt;$C$8,IF(Raw!$Q191&gt;$C$8,IF(Raw!$N191&gt;$C$9,IF(Raw!$N191&lt;$A$9,IF(Raw!$X191&gt;$C$9,IF(Raw!$X191&lt;$A$9,Raw!H191,-999),-999),-999),-999),-999),-999)</f>
        <v>0.113231</v>
      </c>
      <c r="F191" s="9">
        <f>IF(Raw!$G191&gt;$C$8,IF(Raw!$Q191&gt;$C$8,IF(Raw!$N191&gt;$C$9,IF(Raw!$N191&lt;$A$9,IF(Raw!$X191&gt;$C$9,IF(Raw!$X191&lt;$A$9,Raw!I191,-999),-999),-999),-999),-999),-999)</f>
        <v>0.17840300000000001</v>
      </c>
      <c r="G191" s="9">
        <f>Raw!G191</f>
        <v>0.95093000000000005</v>
      </c>
      <c r="H191" s="9">
        <f>IF(Raw!$G191&gt;$C$8,IF(Raw!$Q191&gt;$C$8,IF(Raw!$N191&gt;$C$9,IF(Raw!$N191&lt;$A$9,IF(Raw!$X191&gt;$C$9,IF(Raw!$X191&lt;$A$9,Raw!L191,-999),-999),-999),-999),-999),-999)</f>
        <v>637.70000000000005</v>
      </c>
      <c r="I191" s="9">
        <f>IF(Raw!$G191&gt;$C$8,IF(Raw!$Q191&gt;$C$8,IF(Raw!$N191&gt;$C$9,IF(Raw!$N191&lt;$A$9,IF(Raw!$X191&gt;$C$9,IF(Raw!$X191&lt;$A$9,Raw!M191,-999),-999),-999),-999),-999),-999)</f>
        <v>3.9999999999999998E-6</v>
      </c>
      <c r="J191" s="9">
        <f>IF(Raw!$G191&gt;$C$8,IF(Raw!$Q191&gt;$C$8,IF(Raw!$N191&gt;$C$9,IF(Raw!$N191&lt;$A$9,IF(Raw!$X191&gt;$C$9,IF(Raw!$X191&lt;$A$9,Raw!N191,-999),-999),-999),-999),-999),-999)</f>
        <v>678</v>
      </c>
      <c r="K191" s="9">
        <f>IF(Raw!$G191&gt;$C$8,IF(Raw!$Q191&gt;$C$8,IF(Raw!$N191&gt;$C$9,IF(Raw!$N191&lt;$A$9,IF(Raw!$X191&gt;$C$9,IF(Raw!$X191&lt;$A$9,Raw!R191,-999),-999),-999),-999),-999),-999)</f>
        <v>0.10607800000000001</v>
      </c>
      <c r="L191" s="9">
        <f>IF(Raw!$G191&gt;$C$8,IF(Raw!$Q191&gt;$C$8,IF(Raw!$N191&gt;$C$9,IF(Raw!$N191&lt;$A$9,IF(Raw!$X191&gt;$C$9,IF(Raw!$X191&lt;$A$9,Raw!S191,-999),-999),-999),-999),-999),-999)</f>
        <v>0.169158</v>
      </c>
      <c r="M191" s="9">
        <f>Raw!Q191</f>
        <v>0.92453799999999997</v>
      </c>
      <c r="N191" s="9">
        <f>IF(Raw!$G191&gt;$C$8,IF(Raw!$Q191&gt;$C$8,IF(Raw!$N191&gt;$C$9,IF(Raw!$N191&lt;$A$9,IF(Raw!$X191&gt;$C$9,IF(Raw!$X191&lt;$A$9,Raw!V191,-999),-999),-999),-999),-999),-999)</f>
        <v>632.9</v>
      </c>
      <c r="O191" s="9">
        <f>IF(Raw!$G191&gt;$C$8,IF(Raw!$Q191&gt;$C$8,IF(Raw!$N191&gt;$C$9,IF(Raw!$N191&lt;$A$9,IF(Raw!$X191&gt;$C$9,IF(Raw!$X191&lt;$A$9,Raw!W191,-999),-999),-999),-999),-999),-999)</f>
        <v>0.30767800000000001</v>
      </c>
      <c r="P191" s="9">
        <f>IF(Raw!$G191&gt;$C$8,IF(Raw!$Q191&gt;$C$8,IF(Raw!$N191&gt;$C$9,IF(Raw!$N191&lt;$A$9,IF(Raw!$X191&gt;$C$9,IF(Raw!$X191&lt;$A$9,Raw!X191,-999),-999),-999),-999),-999),-999)</f>
        <v>846</v>
      </c>
      <c r="R191" s="9">
        <f t="shared" si="36"/>
        <v>6.5172000000000008E-2</v>
      </c>
      <c r="S191" s="9">
        <f t="shared" si="37"/>
        <v>0.36530775827760747</v>
      </c>
      <c r="T191" s="9">
        <f t="shared" si="38"/>
        <v>6.3079999999999997E-2</v>
      </c>
      <c r="U191" s="9">
        <f t="shared" si="39"/>
        <v>0.37290580404119222</v>
      </c>
      <c r="V191" s="15">
        <f t="shared" si="32"/>
        <v>7.0115991000000003E-2</v>
      </c>
      <c r="X191" s="11">
        <f t="shared" si="40"/>
        <v>0</v>
      </c>
      <c r="Y191" s="11">
        <f t="shared" si="41"/>
        <v>6.377E-18</v>
      </c>
      <c r="Z191" s="11">
        <f t="shared" si="42"/>
        <v>6.78E-4</v>
      </c>
      <c r="AA191" s="16">
        <f t="shared" si="43"/>
        <v>0</v>
      </c>
      <c r="AB191" s="9">
        <f t="shared" si="33"/>
        <v>0.10607800000000001</v>
      </c>
      <c r="AC191" s="9">
        <f t="shared" si="34"/>
        <v>1</v>
      </c>
      <c r="AD191" s="15">
        <f t="shared" si="35"/>
        <v>0</v>
      </c>
      <c r="AE191" s="3">
        <f t="shared" si="44"/>
        <v>767.79079999999976</v>
      </c>
      <c r="AF191" s="2">
        <f t="shared" si="45"/>
        <v>0.25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4.8310185185185185E-2</v>
      </c>
      <c r="C192" s="15">
        <f>Raw!C192</f>
        <v>77.400000000000006</v>
      </c>
      <c r="D192" s="15">
        <f>IF(C192&gt;0.5,Raw!D192*D$11,-999)</f>
        <v>0</v>
      </c>
      <c r="E192" s="9">
        <f>IF(Raw!$G192&gt;$C$8,IF(Raw!$Q192&gt;$C$8,IF(Raw!$N192&gt;$C$9,IF(Raw!$N192&lt;$A$9,IF(Raw!$X192&gt;$C$9,IF(Raw!$X192&lt;$A$9,Raw!H192,-999),-999),-999),-999),-999),-999)</f>
        <v>0.11433400000000001</v>
      </c>
      <c r="F192" s="9">
        <f>IF(Raw!$G192&gt;$C$8,IF(Raw!$Q192&gt;$C$8,IF(Raw!$N192&gt;$C$9,IF(Raw!$N192&lt;$A$9,IF(Raw!$X192&gt;$C$9,IF(Raw!$X192&lt;$A$9,Raw!I192,-999),-999),-999),-999),-999),-999)</f>
        <v>0.180812</v>
      </c>
      <c r="G192" s="9">
        <f>Raw!G192</f>
        <v>0.94992299999999996</v>
      </c>
      <c r="H192" s="9">
        <f>IF(Raw!$G192&gt;$C$8,IF(Raw!$Q192&gt;$C$8,IF(Raw!$N192&gt;$C$9,IF(Raw!$N192&lt;$A$9,IF(Raw!$X192&gt;$C$9,IF(Raw!$X192&lt;$A$9,Raw!L192,-999),-999),-999),-999),-999),-999)</f>
        <v>762.3</v>
      </c>
      <c r="I192" s="9">
        <f>IF(Raw!$G192&gt;$C$8,IF(Raw!$Q192&gt;$C$8,IF(Raw!$N192&gt;$C$9,IF(Raw!$N192&lt;$A$9,IF(Raw!$X192&gt;$C$9,IF(Raw!$X192&lt;$A$9,Raw!M192,-999),-999),-999),-999),-999),-999)</f>
        <v>0.220026</v>
      </c>
      <c r="J192" s="9">
        <f>IF(Raw!$G192&gt;$C$8,IF(Raw!$Q192&gt;$C$8,IF(Raw!$N192&gt;$C$9,IF(Raw!$N192&lt;$A$9,IF(Raw!$X192&gt;$C$9,IF(Raw!$X192&lt;$A$9,Raw!N192,-999),-999),-999),-999),-999),-999)</f>
        <v>817</v>
      </c>
      <c r="K192" s="9">
        <f>IF(Raw!$G192&gt;$C$8,IF(Raw!$Q192&gt;$C$8,IF(Raw!$N192&gt;$C$9,IF(Raw!$N192&lt;$A$9,IF(Raw!$X192&gt;$C$9,IF(Raw!$X192&lt;$A$9,Raw!R192,-999),-999),-999),-999),-999),-999)</f>
        <v>0.114772</v>
      </c>
      <c r="L192" s="9">
        <f>IF(Raw!$G192&gt;$C$8,IF(Raw!$Q192&gt;$C$8,IF(Raw!$N192&gt;$C$9,IF(Raw!$N192&lt;$A$9,IF(Raw!$X192&gt;$C$9,IF(Raw!$X192&lt;$A$9,Raw!S192,-999),-999),-999),-999),-999),-999)</f>
        <v>0.17349800000000001</v>
      </c>
      <c r="M192" s="9">
        <f>Raw!Q192</f>
        <v>0.93315400000000004</v>
      </c>
      <c r="N192" s="9">
        <f>IF(Raw!$G192&gt;$C$8,IF(Raw!$Q192&gt;$C$8,IF(Raw!$N192&gt;$C$9,IF(Raw!$N192&lt;$A$9,IF(Raw!$X192&gt;$C$9,IF(Raw!$X192&lt;$A$9,Raw!V192,-999),-999),-999),-999),-999),-999)</f>
        <v>651</v>
      </c>
      <c r="O192" s="9">
        <f>IF(Raw!$G192&gt;$C$8,IF(Raw!$Q192&gt;$C$8,IF(Raw!$N192&gt;$C$9,IF(Raw!$N192&lt;$A$9,IF(Raw!$X192&gt;$C$9,IF(Raw!$X192&lt;$A$9,Raw!W192,-999),-999),-999),-999),-999),-999)</f>
        <v>0.27125199999999999</v>
      </c>
      <c r="P192" s="9">
        <f>IF(Raw!$G192&gt;$C$8,IF(Raw!$Q192&gt;$C$8,IF(Raw!$N192&gt;$C$9,IF(Raw!$N192&lt;$A$9,IF(Raw!$X192&gt;$C$9,IF(Raw!$X192&lt;$A$9,Raw!X192,-999),-999),-999),-999),-999),-999)</f>
        <v>563</v>
      </c>
      <c r="R192" s="9">
        <f t="shared" si="36"/>
        <v>6.6477999999999995E-2</v>
      </c>
      <c r="S192" s="9">
        <f t="shared" si="37"/>
        <v>0.36766365064265644</v>
      </c>
      <c r="T192" s="9">
        <f t="shared" si="38"/>
        <v>5.8726000000000014E-2</v>
      </c>
      <c r="U192" s="9">
        <f t="shared" si="39"/>
        <v>0.33848228798026497</v>
      </c>
      <c r="V192" s="15">
        <f t="shared" si="32"/>
        <v>7.1914921000000007E-2</v>
      </c>
      <c r="X192" s="11">
        <f t="shared" si="40"/>
        <v>0</v>
      </c>
      <c r="Y192" s="11">
        <f t="shared" si="41"/>
        <v>7.6229999999999986E-18</v>
      </c>
      <c r="Z192" s="11">
        <f t="shared" si="42"/>
        <v>8.1699999999999991E-4</v>
      </c>
      <c r="AA192" s="16">
        <f t="shared" si="43"/>
        <v>0</v>
      </c>
      <c r="AB192" s="9">
        <f t="shared" si="33"/>
        <v>0.114772</v>
      </c>
      <c r="AC192" s="9">
        <f t="shared" si="34"/>
        <v>1</v>
      </c>
      <c r="AD192" s="15">
        <f t="shared" si="35"/>
        <v>0</v>
      </c>
      <c r="AE192" s="3">
        <f t="shared" si="44"/>
        <v>917.80919999999958</v>
      </c>
      <c r="AF192" s="2">
        <f t="shared" si="45"/>
        <v>0.25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4.8356481481481479E-2</v>
      </c>
      <c r="C193" s="15">
        <f>Raw!C193</f>
        <v>76.3</v>
      </c>
      <c r="D193" s="15">
        <f>IF(C193&gt;0.5,Raw!D193*D$11,-999)</f>
        <v>0</v>
      </c>
      <c r="E193" s="9">
        <f>IF(Raw!$G193&gt;$C$8,IF(Raw!$Q193&gt;$C$8,IF(Raw!$N193&gt;$C$9,IF(Raw!$N193&lt;$A$9,IF(Raw!$X193&gt;$C$9,IF(Raw!$X193&lt;$A$9,Raw!H193,-999),-999),-999),-999),-999),-999)</f>
        <v>0.12590299999999999</v>
      </c>
      <c r="F193" s="9">
        <f>IF(Raw!$G193&gt;$C$8,IF(Raw!$Q193&gt;$C$8,IF(Raw!$N193&gt;$C$9,IF(Raw!$N193&lt;$A$9,IF(Raw!$X193&gt;$C$9,IF(Raw!$X193&lt;$A$9,Raw!I193,-999),-999),-999),-999),-999),-999)</f>
        <v>0.19454199999999999</v>
      </c>
      <c r="G193" s="9">
        <f>Raw!G193</f>
        <v>0.95533699999999999</v>
      </c>
      <c r="H193" s="9">
        <f>IF(Raw!$G193&gt;$C$8,IF(Raw!$Q193&gt;$C$8,IF(Raw!$N193&gt;$C$9,IF(Raw!$N193&lt;$A$9,IF(Raw!$X193&gt;$C$9,IF(Raw!$X193&lt;$A$9,Raw!L193,-999),-999),-999),-999),-999),-999)</f>
        <v>674.9</v>
      </c>
      <c r="I193" s="9">
        <f>IF(Raw!$G193&gt;$C$8,IF(Raw!$Q193&gt;$C$8,IF(Raw!$N193&gt;$C$9,IF(Raw!$N193&lt;$A$9,IF(Raw!$X193&gt;$C$9,IF(Raw!$X193&lt;$A$9,Raw!M193,-999),-999),-999),-999),-999),-999)</f>
        <v>0.19353200000000001</v>
      </c>
      <c r="J193" s="9">
        <f>IF(Raw!$G193&gt;$C$8,IF(Raw!$Q193&gt;$C$8,IF(Raw!$N193&gt;$C$9,IF(Raw!$N193&lt;$A$9,IF(Raw!$X193&gt;$C$9,IF(Raw!$X193&lt;$A$9,Raw!N193,-999),-999),-999),-999),-999),-999)</f>
        <v>769</v>
      </c>
      <c r="K193" s="9">
        <f>IF(Raw!$G193&gt;$C$8,IF(Raw!$Q193&gt;$C$8,IF(Raw!$N193&gt;$C$9,IF(Raw!$N193&lt;$A$9,IF(Raw!$X193&gt;$C$9,IF(Raw!$X193&lt;$A$9,Raw!R193,-999),-999),-999),-999),-999),-999)</f>
        <v>0.123776</v>
      </c>
      <c r="L193" s="9">
        <f>IF(Raw!$G193&gt;$C$8,IF(Raw!$Q193&gt;$C$8,IF(Raw!$N193&gt;$C$9,IF(Raw!$N193&lt;$A$9,IF(Raw!$X193&gt;$C$9,IF(Raw!$X193&lt;$A$9,Raw!S193,-999),-999),-999),-999),-999),-999)</f>
        <v>0.18560299999999999</v>
      </c>
      <c r="M193" s="9">
        <f>Raw!Q193</f>
        <v>0.94471499999999997</v>
      </c>
      <c r="N193" s="9">
        <f>IF(Raw!$G193&gt;$C$8,IF(Raw!$Q193&gt;$C$8,IF(Raw!$N193&gt;$C$9,IF(Raw!$N193&lt;$A$9,IF(Raw!$X193&gt;$C$9,IF(Raw!$X193&lt;$A$9,Raw!V193,-999),-999),-999),-999),-999),-999)</f>
        <v>568.70000000000005</v>
      </c>
      <c r="O193" s="9">
        <f>IF(Raw!$G193&gt;$C$8,IF(Raw!$Q193&gt;$C$8,IF(Raw!$N193&gt;$C$9,IF(Raw!$N193&lt;$A$9,IF(Raw!$X193&gt;$C$9,IF(Raw!$X193&lt;$A$9,Raw!W193,-999),-999),-999),-999),-999),-999)</f>
        <v>0.249224</v>
      </c>
      <c r="P193" s="9">
        <f>IF(Raw!$G193&gt;$C$8,IF(Raw!$Q193&gt;$C$8,IF(Raw!$N193&gt;$C$9,IF(Raw!$N193&lt;$A$9,IF(Raw!$X193&gt;$C$9,IF(Raw!$X193&lt;$A$9,Raw!X193,-999),-999),-999),-999),-999),-999)</f>
        <v>869</v>
      </c>
      <c r="R193" s="9">
        <f t="shared" si="36"/>
        <v>6.8639000000000006E-2</v>
      </c>
      <c r="S193" s="9">
        <f t="shared" si="37"/>
        <v>0.35282355481078642</v>
      </c>
      <c r="T193" s="9">
        <f t="shared" si="38"/>
        <v>6.1826999999999993E-2</v>
      </c>
      <c r="U193" s="9">
        <f t="shared" si="39"/>
        <v>0.33311422767950949</v>
      </c>
      <c r="V193" s="15">
        <f t="shared" si="32"/>
        <v>7.6932443499999989E-2</v>
      </c>
      <c r="X193" s="11">
        <f t="shared" si="40"/>
        <v>0</v>
      </c>
      <c r="Y193" s="11">
        <f t="shared" si="41"/>
        <v>6.7489999999999993E-18</v>
      </c>
      <c r="Z193" s="11">
        <f t="shared" si="42"/>
        <v>7.6899999999999994E-4</v>
      </c>
      <c r="AA193" s="16">
        <f t="shared" si="43"/>
        <v>0</v>
      </c>
      <c r="AB193" s="9">
        <f t="shared" si="33"/>
        <v>0.123776</v>
      </c>
      <c r="AC193" s="9">
        <f t="shared" si="34"/>
        <v>1</v>
      </c>
      <c r="AD193" s="15">
        <f t="shared" si="35"/>
        <v>0</v>
      </c>
      <c r="AE193" s="3">
        <f t="shared" si="44"/>
        <v>812.57959999999969</v>
      </c>
      <c r="AF193" s="2">
        <f t="shared" si="45"/>
        <v>0.25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4.8414351851851854E-2</v>
      </c>
      <c r="C194" s="15">
        <f>Raw!C194</f>
        <v>76.3</v>
      </c>
      <c r="D194" s="15">
        <f>IF(C194&gt;0.5,Raw!D194*D$11,-999)</f>
        <v>0</v>
      </c>
      <c r="E194" s="9">
        <f>IF(Raw!$G194&gt;$C$8,IF(Raw!$Q194&gt;$C$8,IF(Raw!$N194&gt;$C$9,IF(Raw!$N194&lt;$A$9,IF(Raw!$X194&gt;$C$9,IF(Raw!$X194&lt;$A$9,Raw!H194,-999),-999),-999),-999),-999),-999)</f>
        <v>0.12584200000000001</v>
      </c>
      <c r="F194" s="9">
        <f>IF(Raw!$G194&gt;$C$8,IF(Raw!$Q194&gt;$C$8,IF(Raw!$N194&gt;$C$9,IF(Raw!$N194&lt;$A$9,IF(Raw!$X194&gt;$C$9,IF(Raw!$X194&lt;$A$9,Raw!I194,-999),-999),-999),-999),-999),-999)</f>
        <v>0.195935</v>
      </c>
      <c r="G194" s="9">
        <f>Raw!G194</f>
        <v>0.95260100000000003</v>
      </c>
      <c r="H194" s="9">
        <f>IF(Raw!$G194&gt;$C$8,IF(Raw!$Q194&gt;$C$8,IF(Raw!$N194&gt;$C$9,IF(Raw!$N194&lt;$A$9,IF(Raw!$X194&gt;$C$9,IF(Raw!$X194&lt;$A$9,Raw!L194,-999),-999),-999),-999),-999),-999)</f>
        <v>693.5</v>
      </c>
      <c r="I194" s="9">
        <f>IF(Raw!$G194&gt;$C$8,IF(Raw!$Q194&gt;$C$8,IF(Raw!$N194&gt;$C$9,IF(Raw!$N194&lt;$A$9,IF(Raw!$X194&gt;$C$9,IF(Raw!$X194&lt;$A$9,Raw!M194,-999),-999),-999),-999),-999),-999)</f>
        <v>0.108916</v>
      </c>
      <c r="J194" s="9">
        <f>IF(Raw!$G194&gt;$C$8,IF(Raw!$Q194&gt;$C$8,IF(Raw!$N194&gt;$C$9,IF(Raw!$N194&lt;$A$9,IF(Raw!$X194&gt;$C$9,IF(Raw!$X194&lt;$A$9,Raw!N194,-999),-999),-999),-999),-999),-999)</f>
        <v>824</v>
      </c>
      <c r="K194" s="9">
        <f>IF(Raw!$G194&gt;$C$8,IF(Raw!$Q194&gt;$C$8,IF(Raw!$N194&gt;$C$9,IF(Raw!$N194&lt;$A$9,IF(Raw!$X194&gt;$C$9,IF(Raw!$X194&lt;$A$9,Raw!R194,-999),-999),-999),-999),-999),-999)</f>
        <v>0.13308</v>
      </c>
      <c r="L194" s="9">
        <f>IF(Raw!$G194&gt;$C$8,IF(Raw!$Q194&gt;$C$8,IF(Raw!$N194&gt;$C$9,IF(Raw!$N194&lt;$A$9,IF(Raw!$X194&gt;$C$9,IF(Raw!$X194&lt;$A$9,Raw!S194,-999),-999),-999),-999),-999),-999)</f>
        <v>0.21107000000000001</v>
      </c>
      <c r="M194" s="9">
        <f>Raw!Q194</f>
        <v>0.95666399999999996</v>
      </c>
      <c r="N194" s="9">
        <f>IF(Raw!$G194&gt;$C$8,IF(Raw!$Q194&gt;$C$8,IF(Raw!$N194&gt;$C$9,IF(Raw!$N194&lt;$A$9,IF(Raw!$X194&gt;$C$9,IF(Raw!$X194&lt;$A$9,Raw!V194,-999),-999),-999),-999),-999),-999)</f>
        <v>590.29999999999995</v>
      </c>
      <c r="O194" s="9">
        <f>IF(Raw!$G194&gt;$C$8,IF(Raw!$Q194&gt;$C$8,IF(Raw!$N194&gt;$C$9,IF(Raw!$N194&lt;$A$9,IF(Raw!$X194&gt;$C$9,IF(Raw!$X194&lt;$A$9,Raw!W194,-999),-999),-999),-999),-999),-999)</f>
        <v>0.283113</v>
      </c>
      <c r="P194" s="9">
        <f>IF(Raw!$G194&gt;$C$8,IF(Raw!$Q194&gt;$C$8,IF(Raw!$N194&gt;$C$9,IF(Raw!$N194&lt;$A$9,IF(Raw!$X194&gt;$C$9,IF(Raw!$X194&lt;$A$9,Raw!X194,-999),-999),-999),-999),-999),-999)</f>
        <v>545</v>
      </c>
      <c r="R194" s="9">
        <f t="shared" si="36"/>
        <v>7.0092999999999989E-2</v>
      </c>
      <c r="S194" s="9">
        <f t="shared" si="37"/>
        <v>0.35773598387220246</v>
      </c>
      <c r="T194" s="9">
        <f t="shared" si="38"/>
        <v>7.7990000000000004E-2</v>
      </c>
      <c r="U194" s="9">
        <f t="shared" si="39"/>
        <v>0.36949827071587626</v>
      </c>
      <c r="V194" s="15">
        <f t="shared" si="32"/>
        <v>8.7488515000000003E-2</v>
      </c>
      <c r="X194" s="11">
        <f t="shared" si="40"/>
        <v>0</v>
      </c>
      <c r="Y194" s="11">
        <f t="shared" si="41"/>
        <v>6.9349999999999997E-18</v>
      </c>
      <c r="Z194" s="11">
        <f t="shared" si="42"/>
        <v>8.2399999999999997E-4</v>
      </c>
      <c r="AA194" s="16">
        <f t="shared" si="43"/>
        <v>0</v>
      </c>
      <c r="AB194" s="9">
        <f t="shared" si="33"/>
        <v>0.13308</v>
      </c>
      <c r="AC194" s="9">
        <f t="shared" si="34"/>
        <v>1</v>
      </c>
      <c r="AD194" s="15">
        <f t="shared" si="35"/>
        <v>0</v>
      </c>
      <c r="AE194" s="3">
        <f t="shared" si="44"/>
        <v>834.97399999999971</v>
      </c>
      <c r="AF194" s="2">
        <f t="shared" si="45"/>
        <v>0.25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4.8472222222222222E-2</v>
      </c>
      <c r="C195" s="15">
        <f>Raw!C195</f>
        <v>74.3</v>
      </c>
      <c r="D195" s="15">
        <f>IF(C195&gt;0.5,Raw!D195*D$11,-999)</f>
        <v>0</v>
      </c>
      <c r="E195" s="9">
        <f>IF(Raw!$G195&gt;$C$8,IF(Raw!$Q195&gt;$C$8,IF(Raw!$N195&gt;$C$9,IF(Raw!$N195&lt;$A$9,IF(Raw!$X195&gt;$C$9,IF(Raw!$X195&lt;$A$9,Raw!H195,-999),-999),-999),-999),-999),-999)</f>
        <v>0.12561800000000001</v>
      </c>
      <c r="F195" s="9">
        <f>IF(Raw!$G195&gt;$C$8,IF(Raw!$Q195&gt;$C$8,IF(Raw!$N195&gt;$C$9,IF(Raw!$N195&lt;$A$9,IF(Raw!$X195&gt;$C$9,IF(Raw!$X195&lt;$A$9,Raw!I195,-999),-999),-999),-999),-999),-999)</f>
        <v>0.21074599999999999</v>
      </c>
      <c r="G195" s="9">
        <f>Raw!G195</f>
        <v>0.96065999999999996</v>
      </c>
      <c r="H195" s="9">
        <f>IF(Raw!$G195&gt;$C$8,IF(Raw!$Q195&gt;$C$8,IF(Raw!$N195&gt;$C$9,IF(Raw!$N195&lt;$A$9,IF(Raw!$X195&gt;$C$9,IF(Raw!$X195&lt;$A$9,Raw!L195,-999),-999),-999),-999),-999),-999)</f>
        <v>682.8</v>
      </c>
      <c r="I195" s="9">
        <f>IF(Raw!$G195&gt;$C$8,IF(Raw!$Q195&gt;$C$8,IF(Raw!$N195&gt;$C$9,IF(Raw!$N195&lt;$A$9,IF(Raw!$X195&gt;$C$9,IF(Raw!$X195&lt;$A$9,Raw!M195,-999),-999),-999),-999),-999),-999)</f>
        <v>6.0000000000000002E-6</v>
      </c>
      <c r="J195" s="9">
        <f>IF(Raw!$G195&gt;$C$8,IF(Raw!$Q195&gt;$C$8,IF(Raw!$N195&gt;$C$9,IF(Raw!$N195&lt;$A$9,IF(Raw!$X195&gt;$C$9,IF(Raw!$X195&lt;$A$9,Raw!N195,-999),-999),-999),-999),-999),-999)</f>
        <v>872</v>
      </c>
      <c r="K195" s="9">
        <f>IF(Raw!$G195&gt;$C$8,IF(Raw!$Q195&gt;$C$8,IF(Raw!$N195&gt;$C$9,IF(Raw!$N195&lt;$A$9,IF(Raw!$X195&gt;$C$9,IF(Raw!$X195&lt;$A$9,Raw!R195,-999),-999),-999),-999),-999),-999)</f>
        <v>0.131775</v>
      </c>
      <c r="L195" s="9">
        <f>IF(Raw!$G195&gt;$C$8,IF(Raw!$Q195&gt;$C$8,IF(Raw!$N195&gt;$C$9,IF(Raw!$N195&lt;$A$9,IF(Raw!$X195&gt;$C$9,IF(Raw!$X195&lt;$A$9,Raw!S195,-999),-999),-999),-999),-999),-999)</f>
        <v>0.203487</v>
      </c>
      <c r="M195" s="9">
        <f>Raw!Q195</f>
        <v>0.94332400000000005</v>
      </c>
      <c r="N195" s="9">
        <f>IF(Raw!$G195&gt;$C$8,IF(Raw!$Q195&gt;$C$8,IF(Raw!$N195&gt;$C$9,IF(Raw!$N195&lt;$A$9,IF(Raw!$X195&gt;$C$9,IF(Raw!$X195&lt;$A$9,Raw!V195,-999),-999),-999),-999),-999),-999)</f>
        <v>555.4</v>
      </c>
      <c r="O195" s="9">
        <f>IF(Raw!$G195&gt;$C$8,IF(Raw!$Q195&gt;$C$8,IF(Raw!$N195&gt;$C$9,IF(Raw!$N195&lt;$A$9,IF(Raw!$X195&gt;$C$9,IF(Raw!$X195&lt;$A$9,Raw!W195,-999),-999),-999),-999),-999),-999)</f>
        <v>0.264123</v>
      </c>
      <c r="P195" s="9">
        <f>IF(Raw!$G195&gt;$C$8,IF(Raw!$Q195&gt;$C$8,IF(Raw!$N195&gt;$C$9,IF(Raw!$N195&lt;$A$9,IF(Raw!$X195&gt;$C$9,IF(Raw!$X195&lt;$A$9,Raw!X195,-999),-999),-999),-999),-999),-999)</f>
        <v>517</v>
      </c>
      <c r="R195" s="9">
        <f t="shared" si="36"/>
        <v>8.5127999999999981E-2</v>
      </c>
      <c r="S195" s="9">
        <f t="shared" si="37"/>
        <v>0.40393649227031586</v>
      </c>
      <c r="T195" s="9">
        <f t="shared" si="38"/>
        <v>7.1711999999999998E-2</v>
      </c>
      <c r="U195" s="9">
        <f t="shared" si="39"/>
        <v>0.35241563343112825</v>
      </c>
      <c r="V195" s="15">
        <f t="shared" si="32"/>
        <v>8.4345361499999993E-2</v>
      </c>
      <c r="X195" s="11">
        <f t="shared" si="40"/>
        <v>0</v>
      </c>
      <c r="Y195" s="11">
        <f t="shared" si="41"/>
        <v>6.8279999999999994E-18</v>
      </c>
      <c r="Z195" s="11">
        <f t="shared" si="42"/>
        <v>8.7199999999999995E-4</v>
      </c>
      <c r="AA195" s="16">
        <f t="shared" si="43"/>
        <v>0</v>
      </c>
      <c r="AB195" s="9">
        <f t="shared" si="33"/>
        <v>0.131775</v>
      </c>
      <c r="AC195" s="9">
        <f t="shared" si="34"/>
        <v>1</v>
      </c>
      <c r="AD195" s="15">
        <f t="shared" si="35"/>
        <v>0</v>
      </c>
      <c r="AE195" s="3">
        <f t="shared" si="44"/>
        <v>822.09119999999973</v>
      </c>
      <c r="AF195" s="2">
        <f t="shared" si="45"/>
        <v>0.25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4.853009259259259E-2</v>
      </c>
      <c r="C196" s="15">
        <f>Raw!C196</f>
        <v>73.900000000000006</v>
      </c>
      <c r="D196" s="15">
        <f>IF(C196&gt;0.5,Raw!D196*D$11,-999)</f>
        <v>0</v>
      </c>
      <c r="E196" s="9">
        <f>IF(Raw!$G196&gt;$C$8,IF(Raw!$Q196&gt;$C$8,IF(Raw!$N196&gt;$C$9,IF(Raw!$N196&lt;$A$9,IF(Raw!$X196&gt;$C$9,IF(Raw!$X196&lt;$A$9,Raw!H196,-999),-999),-999),-999),-999),-999)</f>
        <v>0.12951799999999999</v>
      </c>
      <c r="F196" s="9">
        <f>IF(Raw!$G196&gt;$C$8,IF(Raw!$Q196&gt;$C$8,IF(Raw!$N196&gt;$C$9,IF(Raw!$N196&lt;$A$9,IF(Raw!$X196&gt;$C$9,IF(Raw!$X196&lt;$A$9,Raw!I196,-999),-999),-999),-999),-999),-999)</f>
        <v>0.204703</v>
      </c>
      <c r="G196" s="9">
        <f>Raw!G196</f>
        <v>0.95716400000000001</v>
      </c>
      <c r="H196" s="9">
        <f>IF(Raw!$G196&gt;$C$8,IF(Raw!$Q196&gt;$C$8,IF(Raw!$N196&gt;$C$9,IF(Raw!$N196&lt;$A$9,IF(Raw!$X196&gt;$C$9,IF(Raw!$X196&lt;$A$9,Raw!L196,-999),-999),-999),-999),-999),-999)</f>
        <v>685.6</v>
      </c>
      <c r="I196" s="9">
        <f>IF(Raw!$G196&gt;$C$8,IF(Raw!$Q196&gt;$C$8,IF(Raw!$N196&gt;$C$9,IF(Raw!$N196&lt;$A$9,IF(Raw!$X196&gt;$C$9,IF(Raw!$X196&lt;$A$9,Raw!M196,-999),-999),-999),-999),-999),-999)</f>
        <v>6.0000000000000002E-6</v>
      </c>
      <c r="J196" s="9">
        <f>IF(Raw!$G196&gt;$C$8,IF(Raw!$Q196&gt;$C$8,IF(Raw!$N196&gt;$C$9,IF(Raw!$N196&lt;$A$9,IF(Raw!$X196&gt;$C$9,IF(Raw!$X196&lt;$A$9,Raw!N196,-999),-999),-999),-999),-999),-999)</f>
        <v>1036</v>
      </c>
      <c r="K196" s="9">
        <f>IF(Raw!$G196&gt;$C$8,IF(Raw!$Q196&gt;$C$8,IF(Raw!$N196&gt;$C$9,IF(Raw!$N196&lt;$A$9,IF(Raw!$X196&gt;$C$9,IF(Raw!$X196&lt;$A$9,Raw!R196,-999),-999),-999),-999),-999),-999)</f>
        <v>0.13928199999999999</v>
      </c>
      <c r="L196" s="9">
        <f>IF(Raw!$G196&gt;$C$8,IF(Raw!$Q196&gt;$C$8,IF(Raw!$N196&gt;$C$9,IF(Raw!$N196&lt;$A$9,IF(Raw!$X196&gt;$C$9,IF(Raw!$X196&lt;$A$9,Raw!S196,-999),-999),-999),-999),-999),-999)</f>
        <v>0.20655999999999999</v>
      </c>
      <c r="M196" s="9">
        <f>Raw!Q196</f>
        <v>0.93597799999999998</v>
      </c>
      <c r="N196" s="9">
        <f>IF(Raw!$G196&gt;$C$8,IF(Raw!$Q196&gt;$C$8,IF(Raw!$N196&gt;$C$9,IF(Raw!$N196&lt;$A$9,IF(Raw!$X196&gt;$C$9,IF(Raw!$X196&lt;$A$9,Raw!V196,-999),-999),-999),-999),-999),-999)</f>
        <v>564.70000000000005</v>
      </c>
      <c r="O196" s="9">
        <f>IF(Raw!$G196&gt;$C$8,IF(Raw!$Q196&gt;$C$8,IF(Raw!$N196&gt;$C$9,IF(Raw!$N196&lt;$A$9,IF(Raw!$X196&gt;$C$9,IF(Raw!$X196&lt;$A$9,Raw!W196,-999),-999),-999),-999),-999),-999)</f>
        <v>8.7167999999999995E-2</v>
      </c>
      <c r="P196" s="9">
        <f>IF(Raw!$G196&gt;$C$8,IF(Raw!$Q196&gt;$C$8,IF(Raw!$N196&gt;$C$9,IF(Raw!$N196&lt;$A$9,IF(Raw!$X196&gt;$C$9,IF(Raw!$X196&lt;$A$9,Raw!X196,-999),-999),-999),-999),-999),-999)</f>
        <v>598</v>
      </c>
      <c r="R196" s="9">
        <f t="shared" si="36"/>
        <v>7.5185000000000002E-2</v>
      </c>
      <c r="S196" s="9">
        <f t="shared" si="37"/>
        <v>0.36728821756398294</v>
      </c>
      <c r="T196" s="9">
        <f t="shared" si="38"/>
        <v>6.7278000000000004E-2</v>
      </c>
      <c r="U196" s="9">
        <f t="shared" si="39"/>
        <v>0.32570681642137883</v>
      </c>
      <c r="V196" s="15">
        <f t="shared" si="32"/>
        <v>8.5619119999999993E-2</v>
      </c>
      <c r="X196" s="11">
        <f t="shared" si="40"/>
        <v>0</v>
      </c>
      <c r="Y196" s="11">
        <f t="shared" si="41"/>
        <v>6.8559999999999996E-18</v>
      </c>
      <c r="Z196" s="11">
        <f t="shared" si="42"/>
        <v>1.036E-3</v>
      </c>
      <c r="AA196" s="16">
        <f t="shared" si="43"/>
        <v>0</v>
      </c>
      <c r="AB196" s="9">
        <f t="shared" si="33"/>
        <v>0.13928199999999999</v>
      </c>
      <c r="AC196" s="9">
        <f t="shared" si="34"/>
        <v>1</v>
      </c>
      <c r="AD196" s="15">
        <f t="shared" si="35"/>
        <v>0</v>
      </c>
      <c r="AE196" s="3">
        <f t="shared" si="44"/>
        <v>825.46239999999977</v>
      </c>
      <c r="AF196" s="2">
        <f t="shared" si="45"/>
        <v>0.25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4.8576388888888884E-2</v>
      </c>
      <c r="C197" s="15">
        <f>Raw!C197</f>
        <v>72.7</v>
      </c>
      <c r="D197" s="15">
        <f>IF(C197&gt;0.5,Raw!D197*D$11,-999)</f>
        <v>0</v>
      </c>
      <c r="E197" s="9">
        <f>IF(Raw!$G197&gt;$C$8,IF(Raw!$Q197&gt;$C$8,IF(Raw!$N197&gt;$C$9,IF(Raw!$N197&lt;$A$9,IF(Raw!$X197&gt;$C$9,IF(Raw!$X197&lt;$A$9,Raw!H197,-999),-999),-999),-999),-999),-999)</f>
        <v>0.13568</v>
      </c>
      <c r="F197" s="9">
        <f>IF(Raw!$G197&gt;$C$8,IF(Raw!$Q197&gt;$C$8,IF(Raw!$N197&gt;$C$9,IF(Raw!$N197&lt;$A$9,IF(Raw!$X197&gt;$C$9,IF(Raw!$X197&lt;$A$9,Raw!I197,-999),-999),-999),-999),-999),-999)</f>
        <v>0.21871199999999999</v>
      </c>
      <c r="G197" s="9">
        <f>Raw!G197</f>
        <v>0.955067</v>
      </c>
      <c r="H197" s="9">
        <f>IF(Raw!$G197&gt;$C$8,IF(Raw!$Q197&gt;$C$8,IF(Raw!$N197&gt;$C$9,IF(Raw!$N197&lt;$A$9,IF(Raw!$X197&gt;$C$9,IF(Raw!$X197&lt;$A$9,Raw!L197,-999),-999),-999),-999),-999),-999)</f>
        <v>711.3</v>
      </c>
      <c r="I197" s="9">
        <f>IF(Raw!$G197&gt;$C$8,IF(Raw!$Q197&gt;$C$8,IF(Raw!$N197&gt;$C$9,IF(Raw!$N197&lt;$A$9,IF(Raw!$X197&gt;$C$9,IF(Raw!$X197&lt;$A$9,Raw!M197,-999),-999),-999),-999),-999),-999)</f>
        <v>0.37081999999999998</v>
      </c>
      <c r="J197" s="9">
        <f>IF(Raw!$G197&gt;$C$8,IF(Raw!$Q197&gt;$C$8,IF(Raw!$N197&gt;$C$9,IF(Raw!$N197&lt;$A$9,IF(Raw!$X197&gt;$C$9,IF(Raw!$X197&lt;$A$9,Raw!N197,-999),-999),-999),-999),-999),-999)</f>
        <v>732</v>
      </c>
      <c r="K197" s="9">
        <f>IF(Raw!$G197&gt;$C$8,IF(Raw!$Q197&gt;$C$8,IF(Raw!$N197&gt;$C$9,IF(Raw!$N197&lt;$A$9,IF(Raw!$X197&gt;$C$9,IF(Raw!$X197&lt;$A$9,Raw!R197,-999),-999),-999),-999),-999),-999)</f>
        <v>0.13242999999999999</v>
      </c>
      <c r="L197" s="9">
        <f>IF(Raw!$G197&gt;$C$8,IF(Raw!$Q197&gt;$C$8,IF(Raw!$N197&gt;$C$9,IF(Raw!$N197&lt;$A$9,IF(Raw!$X197&gt;$C$9,IF(Raw!$X197&lt;$A$9,Raw!S197,-999),-999),-999),-999),-999),-999)</f>
        <v>0.21219499999999999</v>
      </c>
      <c r="M197" s="9">
        <f>Raw!Q197</f>
        <v>0.94449499999999997</v>
      </c>
      <c r="N197" s="9">
        <f>IF(Raw!$G197&gt;$C$8,IF(Raw!$Q197&gt;$C$8,IF(Raw!$N197&gt;$C$9,IF(Raw!$N197&lt;$A$9,IF(Raw!$X197&gt;$C$9,IF(Raw!$X197&lt;$A$9,Raw!V197,-999),-999),-999),-999),-999),-999)</f>
        <v>676.9</v>
      </c>
      <c r="O197" s="9">
        <f>IF(Raw!$G197&gt;$C$8,IF(Raw!$Q197&gt;$C$8,IF(Raw!$N197&gt;$C$9,IF(Raw!$N197&lt;$A$9,IF(Raw!$X197&gt;$C$9,IF(Raw!$X197&lt;$A$9,Raw!W197,-999),-999),-999),-999),-999),-999)</f>
        <v>0.17597399999999999</v>
      </c>
      <c r="P197" s="9">
        <f>IF(Raw!$G197&gt;$C$8,IF(Raw!$Q197&gt;$C$8,IF(Raw!$N197&gt;$C$9,IF(Raw!$N197&lt;$A$9,IF(Raw!$X197&gt;$C$9,IF(Raw!$X197&lt;$A$9,Raw!X197,-999),-999),-999),-999),-999),-999)</f>
        <v>491</v>
      </c>
      <c r="R197" s="9">
        <f t="shared" si="36"/>
        <v>8.3031999999999995E-2</v>
      </c>
      <c r="S197" s="9">
        <f t="shared" si="37"/>
        <v>0.37964080617432971</v>
      </c>
      <c r="T197" s="9">
        <f t="shared" si="38"/>
        <v>7.9765000000000003E-2</v>
      </c>
      <c r="U197" s="9">
        <f t="shared" si="39"/>
        <v>0.37590423902542475</v>
      </c>
      <c r="V197" s="15">
        <f t="shared" si="32"/>
        <v>8.7954827499999999E-2</v>
      </c>
      <c r="X197" s="11">
        <f t="shared" si="40"/>
        <v>0</v>
      </c>
      <c r="Y197" s="11">
        <f t="shared" si="41"/>
        <v>7.1129999999999991E-18</v>
      </c>
      <c r="Z197" s="11">
        <f t="shared" si="42"/>
        <v>7.3200000000000001E-4</v>
      </c>
      <c r="AA197" s="16">
        <f t="shared" si="43"/>
        <v>0</v>
      </c>
      <c r="AB197" s="9">
        <f t="shared" si="33"/>
        <v>0.13242999999999999</v>
      </c>
      <c r="AC197" s="9">
        <f t="shared" si="34"/>
        <v>1</v>
      </c>
      <c r="AD197" s="15">
        <f t="shared" si="35"/>
        <v>0</v>
      </c>
      <c r="AE197" s="3">
        <f t="shared" si="44"/>
        <v>856.4051999999997</v>
      </c>
      <c r="AF197" s="2">
        <f t="shared" si="45"/>
        <v>0.25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4.8634259259259259E-2</v>
      </c>
      <c r="C198" s="15">
        <f>Raw!C198</f>
        <v>71.8</v>
      </c>
      <c r="D198" s="15">
        <f>IF(C198&gt;0.5,Raw!D198*D$11,-999)</f>
        <v>0</v>
      </c>
      <c r="E198" s="9">
        <f>IF(Raw!$G198&gt;$C$8,IF(Raw!$Q198&gt;$C$8,IF(Raw!$N198&gt;$C$9,IF(Raw!$N198&lt;$A$9,IF(Raw!$X198&gt;$C$9,IF(Raw!$X198&lt;$A$9,Raw!H198,-999),-999),-999),-999),-999),-999)</f>
        <v>0.13381000000000001</v>
      </c>
      <c r="F198" s="9">
        <f>IF(Raw!$G198&gt;$C$8,IF(Raw!$Q198&gt;$C$8,IF(Raw!$N198&gt;$C$9,IF(Raw!$N198&lt;$A$9,IF(Raw!$X198&gt;$C$9,IF(Raw!$X198&lt;$A$9,Raw!I198,-999),-999),-999),-999),-999),-999)</f>
        <v>0.215504</v>
      </c>
      <c r="G198" s="9">
        <f>Raw!G198</f>
        <v>0.94570900000000002</v>
      </c>
      <c r="H198" s="9">
        <f>IF(Raw!$G198&gt;$C$8,IF(Raw!$Q198&gt;$C$8,IF(Raw!$N198&gt;$C$9,IF(Raw!$N198&lt;$A$9,IF(Raw!$X198&gt;$C$9,IF(Raw!$X198&lt;$A$9,Raw!L198,-999),-999),-999),-999),-999),-999)</f>
        <v>659.5</v>
      </c>
      <c r="I198" s="9">
        <f>IF(Raw!$G198&gt;$C$8,IF(Raw!$Q198&gt;$C$8,IF(Raw!$N198&gt;$C$9,IF(Raw!$N198&lt;$A$9,IF(Raw!$X198&gt;$C$9,IF(Raw!$X198&lt;$A$9,Raw!M198,-999),-999),-999),-999),-999),-999)</f>
        <v>8.7577000000000002E-2</v>
      </c>
      <c r="J198" s="9">
        <f>IF(Raw!$G198&gt;$C$8,IF(Raw!$Q198&gt;$C$8,IF(Raw!$N198&gt;$C$9,IF(Raw!$N198&lt;$A$9,IF(Raw!$X198&gt;$C$9,IF(Raw!$X198&lt;$A$9,Raw!N198,-999),-999),-999),-999),-999),-999)</f>
        <v>504</v>
      </c>
      <c r="K198" s="9">
        <f>IF(Raw!$G198&gt;$C$8,IF(Raw!$Q198&gt;$C$8,IF(Raw!$N198&gt;$C$9,IF(Raw!$N198&lt;$A$9,IF(Raw!$X198&gt;$C$9,IF(Raw!$X198&lt;$A$9,Raw!R198,-999),-999),-999),-999),-999),-999)</f>
        <v>0.13111200000000001</v>
      </c>
      <c r="L198" s="9">
        <f>IF(Raw!$G198&gt;$C$8,IF(Raw!$Q198&gt;$C$8,IF(Raw!$N198&gt;$C$9,IF(Raw!$N198&lt;$A$9,IF(Raw!$X198&gt;$C$9,IF(Raw!$X198&lt;$A$9,Raw!S198,-999),-999),-999),-999),-999),-999)</f>
        <v>0.21030199999999999</v>
      </c>
      <c r="M198" s="9">
        <f>Raw!Q198</f>
        <v>0.94668399999999997</v>
      </c>
      <c r="N198" s="9">
        <f>IF(Raw!$G198&gt;$C$8,IF(Raw!$Q198&gt;$C$8,IF(Raw!$N198&gt;$C$9,IF(Raw!$N198&lt;$A$9,IF(Raw!$X198&gt;$C$9,IF(Raw!$X198&lt;$A$9,Raw!V198,-999),-999),-999),-999),-999),-999)</f>
        <v>617.29999999999995</v>
      </c>
      <c r="O198" s="9">
        <f>IF(Raw!$G198&gt;$C$8,IF(Raw!$Q198&gt;$C$8,IF(Raw!$N198&gt;$C$9,IF(Raw!$N198&lt;$A$9,IF(Raw!$X198&gt;$C$9,IF(Raw!$X198&lt;$A$9,Raw!W198,-999),-999),-999),-999),-999),-999)</f>
        <v>0.112899</v>
      </c>
      <c r="P198" s="9">
        <f>IF(Raw!$G198&gt;$C$8,IF(Raw!$Q198&gt;$C$8,IF(Raw!$N198&gt;$C$9,IF(Raw!$N198&lt;$A$9,IF(Raw!$X198&gt;$C$9,IF(Raw!$X198&lt;$A$9,Raw!X198,-999),-999),-999),-999),-999),-999)</f>
        <v>619</v>
      </c>
      <c r="R198" s="9">
        <f t="shared" si="36"/>
        <v>8.1693999999999989E-2</v>
      </c>
      <c r="S198" s="9">
        <f t="shared" si="37"/>
        <v>0.37908345088722245</v>
      </c>
      <c r="T198" s="9">
        <f t="shared" si="38"/>
        <v>7.9189999999999983E-2</v>
      </c>
      <c r="U198" s="9">
        <f t="shared" si="39"/>
        <v>0.37655371798651455</v>
      </c>
      <c r="V198" s="15">
        <f t="shared" si="32"/>
        <v>8.7170178999999987E-2</v>
      </c>
      <c r="X198" s="11">
        <f t="shared" si="40"/>
        <v>0</v>
      </c>
      <c r="Y198" s="11">
        <f t="shared" si="41"/>
        <v>6.595E-18</v>
      </c>
      <c r="Z198" s="11">
        <f t="shared" si="42"/>
        <v>5.04E-4</v>
      </c>
      <c r="AA198" s="16">
        <f t="shared" si="43"/>
        <v>0</v>
      </c>
      <c r="AB198" s="9">
        <f t="shared" si="33"/>
        <v>0.13111200000000001</v>
      </c>
      <c r="AC198" s="9">
        <f t="shared" si="34"/>
        <v>1</v>
      </c>
      <c r="AD198" s="15">
        <f t="shared" si="35"/>
        <v>0</v>
      </c>
      <c r="AE198" s="3">
        <f t="shared" si="44"/>
        <v>794.03799999999978</v>
      </c>
      <c r="AF198" s="2">
        <f t="shared" si="45"/>
        <v>0.25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4.8692129629629627E-2</v>
      </c>
      <c r="C199" s="15">
        <f>Raw!C199</f>
        <v>70.8</v>
      </c>
      <c r="D199" s="15">
        <f>IF(C199&gt;0.5,Raw!D199*D$11,-999)</f>
        <v>0</v>
      </c>
      <c r="E199" s="9">
        <f>IF(Raw!$G199&gt;$C$8,IF(Raw!$Q199&gt;$C$8,IF(Raw!$N199&gt;$C$9,IF(Raw!$N199&lt;$A$9,IF(Raw!$X199&gt;$C$9,IF(Raw!$X199&lt;$A$9,Raw!H199,-999),-999),-999),-999),-999),-999)</f>
        <v>0.137652</v>
      </c>
      <c r="F199" s="9">
        <f>IF(Raw!$G199&gt;$C$8,IF(Raw!$Q199&gt;$C$8,IF(Raw!$N199&gt;$C$9,IF(Raw!$N199&lt;$A$9,IF(Raw!$X199&gt;$C$9,IF(Raw!$X199&lt;$A$9,Raw!I199,-999),-999),-999),-999),-999),-999)</f>
        <v>0.21782199999999999</v>
      </c>
      <c r="G199" s="9">
        <f>Raw!G199</f>
        <v>0.96109299999999998</v>
      </c>
      <c r="H199" s="9">
        <f>IF(Raw!$G199&gt;$C$8,IF(Raw!$Q199&gt;$C$8,IF(Raw!$N199&gt;$C$9,IF(Raw!$N199&lt;$A$9,IF(Raw!$X199&gt;$C$9,IF(Raw!$X199&lt;$A$9,Raw!L199,-999),-999),-999),-999),-999),-999)</f>
        <v>705.6</v>
      </c>
      <c r="I199" s="9">
        <f>IF(Raw!$G199&gt;$C$8,IF(Raw!$Q199&gt;$C$8,IF(Raw!$N199&gt;$C$9,IF(Raw!$N199&lt;$A$9,IF(Raw!$X199&gt;$C$9,IF(Raw!$X199&lt;$A$9,Raw!M199,-999),-999),-999),-999),-999),-999)</f>
        <v>0.23574600000000001</v>
      </c>
      <c r="J199" s="9">
        <f>IF(Raw!$G199&gt;$C$8,IF(Raw!$Q199&gt;$C$8,IF(Raw!$N199&gt;$C$9,IF(Raw!$N199&lt;$A$9,IF(Raw!$X199&gt;$C$9,IF(Raw!$X199&lt;$A$9,Raw!N199,-999),-999),-999),-999),-999),-999)</f>
        <v>441</v>
      </c>
      <c r="K199" s="9">
        <f>IF(Raw!$G199&gt;$C$8,IF(Raw!$Q199&gt;$C$8,IF(Raw!$N199&gt;$C$9,IF(Raw!$N199&lt;$A$9,IF(Raw!$X199&gt;$C$9,IF(Raw!$X199&lt;$A$9,Raw!R199,-999),-999),-999),-999),-999),-999)</f>
        <v>0.135879</v>
      </c>
      <c r="L199" s="9">
        <f>IF(Raw!$G199&gt;$C$8,IF(Raw!$Q199&gt;$C$8,IF(Raw!$N199&gt;$C$9,IF(Raw!$N199&lt;$A$9,IF(Raw!$X199&gt;$C$9,IF(Raw!$X199&lt;$A$9,Raw!S199,-999),-999),-999),-999),-999),-999)</f>
        <v>0.21233399999999999</v>
      </c>
      <c r="M199" s="9">
        <f>Raw!Q199</f>
        <v>0.93788000000000005</v>
      </c>
      <c r="N199" s="9">
        <f>IF(Raw!$G199&gt;$C$8,IF(Raw!$Q199&gt;$C$8,IF(Raw!$N199&gt;$C$9,IF(Raw!$N199&lt;$A$9,IF(Raw!$X199&gt;$C$9,IF(Raw!$X199&lt;$A$9,Raw!V199,-999),-999),-999),-999),-999),-999)</f>
        <v>625.4</v>
      </c>
      <c r="O199" s="9">
        <f>IF(Raw!$G199&gt;$C$8,IF(Raw!$Q199&gt;$C$8,IF(Raw!$N199&gt;$C$9,IF(Raw!$N199&lt;$A$9,IF(Raw!$X199&gt;$C$9,IF(Raw!$X199&lt;$A$9,Raw!W199,-999),-999),-999),-999),-999),-999)</f>
        <v>1.34E-4</v>
      </c>
      <c r="P199" s="9">
        <f>IF(Raw!$G199&gt;$C$8,IF(Raw!$Q199&gt;$C$8,IF(Raw!$N199&gt;$C$9,IF(Raw!$N199&lt;$A$9,IF(Raw!$X199&gt;$C$9,IF(Raw!$X199&lt;$A$9,Raw!X199,-999),-999),-999),-999),-999),-999)</f>
        <v>670</v>
      </c>
      <c r="R199" s="9">
        <f t="shared" si="36"/>
        <v>8.0169999999999991E-2</v>
      </c>
      <c r="S199" s="9">
        <f t="shared" si="37"/>
        <v>0.36805281376536803</v>
      </c>
      <c r="T199" s="9">
        <f t="shared" si="38"/>
        <v>7.6454999999999995E-2</v>
      </c>
      <c r="U199" s="9">
        <f t="shared" si="39"/>
        <v>0.36006951312554747</v>
      </c>
      <c r="V199" s="15">
        <f t="shared" si="32"/>
        <v>8.8012442999999996E-2</v>
      </c>
      <c r="X199" s="11">
        <f t="shared" si="40"/>
        <v>0</v>
      </c>
      <c r="Y199" s="11">
        <f t="shared" si="41"/>
        <v>7.056E-18</v>
      </c>
      <c r="Z199" s="11">
        <f t="shared" si="42"/>
        <v>4.4099999999999999E-4</v>
      </c>
      <c r="AA199" s="16">
        <f t="shared" si="43"/>
        <v>0</v>
      </c>
      <c r="AB199" s="9">
        <f t="shared" si="33"/>
        <v>0.135879</v>
      </c>
      <c r="AC199" s="9">
        <f t="shared" si="34"/>
        <v>1</v>
      </c>
      <c r="AD199" s="15">
        <f t="shared" si="35"/>
        <v>0</v>
      </c>
      <c r="AE199" s="3">
        <f t="shared" si="44"/>
        <v>849.54239999999982</v>
      </c>
      <c r="AF199" s="2">
        <f t="shared" si="45"/>
        <v>0.25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4.8749999999999995E-2</v>
      </c>
      <c r="C200" s="15">
        <f>Raw!C200</f>
        <v>70.3</v>
      </c>
      <c r="D200" s="15">
        <f>IF(C200&gt;0.5,Raw!D200*D$11,-999)</f>
        <v>0</v>
      </c>
      <c r="E200" s="9">
        <f>IF(Raw!$G200&gt;$C$8,IF(Raw!$Q200&gt;$C$8,IF(Raw!$N200&gt;$C$9,IF(Raw!$N200&lt;$A$9,IF(Raw!$X200&gt;$C$9,IF(Raw!$X200&lt;$A$9,Raw!H200,-999),-999),-999),-999),-999),-999)</f>
        <v>0.14027500000000001</v>
      </c>
      <c r="F200" s="9">
        <f>IF(Raw!$G200&gt;$C$8,IF(Raw!$Q200&gt;$C$8,IF(Raw!$N200&gt;$C$9,IF(Raw!$N200&lt;$A$9,IF(Raw!$X200&gt;$C$9,IF(Raw!$X200&lt;$A$9,Raw!I200,-999),-999),-999),-999),-999),-999)</f>
        <v>0.22228600000000001</v>
      </c>
      <c r="G200" s="9">
        <f>Raw!G200</f>
        <v>0.95437000000000005</v>
      </c>
      <c r="H200" s="9">
        <f>IF(Raw!$G200&gt;$C$8,IF(Raw!$Q200&gt;$C$8,IF(Raw!$N200&gt;$C$9,IF(Raw!$N200&lt;$A$9,IF(Raw!$X200&gt;$C$9,IF(Raw!$X200&lt;$A$9,Raw!L200,-999),-999),-999),-999),-999),-999)</f>
        <v>717</v>
      </c>
      <c r="I200" s="9">
        <f>IF(Raw!$G200&gt;$C$8,IF(Raw!$Q200&gt;$C$8,IF(Raw!$N200&gt;$C$9,IF(Raw!$N200&lt;$A$9,IF(Raw!$X200&gt;$C$9,IF(Raw!$X200&lt;$A$9,Raw!M200,-999),-999),-999),-999),-999),-999)</f>
        <v>0.212566</v>
      </c>
      <c r="J200" s="9">
        <f>IF(Raw!$G200&gt;$C$8,IF(Raw!$Q200&gt;$C$8,IF(Raw!$N200&gt;$C$9,IF(Raw!$N200&lt;$A$9,IF(Raw!$X200&gt;$C$9,IF(Raw!$X200&lt;$A$9,Raw!N200,-999),-999),-999),-999),-999),-999)</f>
        <v>750</v>
      </c>
      <c r="K200" s="9">
        <f>IF(Raw!$G200&gt;$C$8,IF(Raw!$Q200&gt;$C$8,IF(Raw!$N200&gt;$C$9,IF(Raw!$N200&lt;$A$9,IF(Raw!$X200&gt;$C$9,IF(Raw!$X200&lt;$A$9,Raw!R200,-999),-999),-999),-999),-999),-999)</f>
        <v>0.13735600000000001</v>
      </c>
      <c r="L200" s="9">
        <f>IF(Raw!$G200&gt;$C$8,IF(Raw!$Q200&gt;$C$8,IF(Raw!$N200&gt;$C$9,IF(Raw!$N200&lt;$A$9,IF(Raw!$X200&gt;$C$9,IF(Raw!$X200&lt;$A$9,Raw!S200,-999),-999),-999),-999),-999),-999)</f>
        <v>0.225327</v>
      </c>
      <c r="M200" s="9">
        <f>Raw!Q200</f>
        <v>0.96066200000000002</v>
      </c>
      <c r="N200" s="9">
        <f>IF(Raw!$G200&gt;$C$8,IF(Raw!$Q200&gt;$C$8,IF(Raw!$N200&gt;$C$9,IF(Raw!$N200&lt;$A$9,IF(Raw!$X200&gt;$C$9,IF(Raw!$X200&lt;$A$9,Raw!V200,-999),-999),-999),-999),-999),-999)</f>
        <v>656.8</v>
      </c>
      <c r="O200" s="9">
        <f>IF(Raw!$G200&gt;$C$8,IF(Raw!$Q200&gt;$C$8,IF(Raw!$N200&gt;$C$9,IF(Raw!$N200&lt;$A$9,IF(Raw!$X200&gt;$C$9,IF(Raw!$X200&lt;$A$9,Raw!W200,-999),-999),-999),-999),-999),-999)</f>
        <v>3.0000000000000001E-5</v>
      </c>
      <c r="P200" s="9">
        <f>IF(Raw!$G200&gt;$C$8,IF(Raw!$Q200&gt;$C$8,IF(Raw!$N200&gt;$C$9,IF(Raw!$N200&lt;$A$9,IF(Raw!$X200&gt;$C$9,IF(Raw!$X200&lt;$A$9,Raw!X200,-999),-999),-999),-999),-999),-999)</f>
        <v>596</v>
      </c>
      <c r="R200" s="9">
        <f t="shared" si="36"/>
        <v>8.2011000000000001E-2</v>
      </c>
      <c r="S200" s="9">
        <f t="shared" si="37"/>
        <v>0.36894361318301644</v>
      </c>
      <c r="T200" s="9">
        <f t="shared" si="38"/>
        <v>8.7970999999999994E-2</v>
      </c>
      <c r="U200" s="9">
        <f t="shared" si="39"/>
        <v>0.39041481935143146</v>
      </c>
      <c r="V200" s="15">
        <f t="shared" si="32"/>
        <v>9.3398041500000001E-2</v>
      </c>
      <c r="X200" s="11">
        <f t="shared" si="40"/>
        <v>0</v>
      </c>
      <c r="Y200" s="11">
        <f t="shared" si="41"/>
        <v>7.1699999999999996E-18</v>
      </c>
      <c r="Z200" s="11">
        <f t="shared" si="42"/>
        <v>7.5000000000000002E-4</v>
      </c>
      <c r="AA200" s="16">
        <f t="shared" si="43"/>
        <v>0</v>
      </c>
      <c r="AB200" s="9">
        <f t="shared" si="33"/>
        <v>0.13735600000000001</v>
      </c>
      <c r="AC200" s="9">
        <f t="shared" si="34"/>
        <v>1</v>
      </c>
      <c r="AD200" s="15">
        <f t="shared" si="35"/>
        <v>0</v>
      </c>
      <c r="AE200" s="3">
        <f t="shared" si="44"/>
        <v>863.26799999999969</v>
      </c>
      <c r="AF200" s="2">
        <f t="shared" si="45"/>
        <v>0.25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4.8796296296296303E-2</v>
      </c>
      <c r="C201" s="15">
        <f>Raw!C201</f>
        <v>68.7</v>
      </c>
      <c r="D201" s="15">
        <f>IF(C201&gt;0.5,Raw!D201*D$11,-999)</f>
        <v>0</v>
      </c>
      <c r="E201" s="9">
        <f>IF(Raw!$G201&gt;$C$8,IF(Raw!$Q201&gt;$C$8,IF(Raw!$N201&gt;$C$9,IF(Raw!$N201&lt;$A$9,IF(Raw!$X201&gt;$C$9,IF(Raw!$X201&lt;$A$9,Raw!H201,-999),-999),-999),-999),-999),-999)</f>
        <v>0.14844299999999999</v>
      </c>
      <c r="F201" s="9">
        <f>IF(Raw!$G201&gt;$C$8,IF(Raw!$Q201&gt;$C$8,IF(Raw!$N201&gt;$C$9,IF(Raw!$N201&lt;$A$9,IF(Raw!$X201&gt;$C$9,IF(Raw!$X201&lt;$A$9,Raw!I201,-999),-999),-999),-999),-999),-999)</f>
        <v>0.23711499999999999</v>
      </c>
      <c r="G201" s="9">
        <f>Raw!G201</f>
        <v>0.96260000000000001</v>
      </c>
      <c r="H201" s="9">
        <f>IF(Raw!$G201&gt;$C$8,IF(Raw!$Q201&gt;$C$8,IF(Raw!$N201&gt;$C$9,IF(Raw!$N201&lt;$A$9,IF(Raw!$X201&gt;$C$9,IF(Raw!$X201&lt;$A$9,Raw!L201,-999),-999),-999),-999),-999),-999)</f>
        <v>672.5</v>
      </c>
      <c r="I201" s="9">
        <f>IF(Raw!$G201&gt;$C$8,IF(Raw!$Q201&gt;$C$8,IF(Raw!$N201&gt;$C$9,IF(Raw!$N201&lt;$A$9,IF(Raw!$X201&gt;$C$9,IF(Raw!$X201&lt;$A$9,Raw!M201,-999),-999),-999),-999),-999),-999)</f>
        <v>6.2000000000000003E-5</v>
      </c>
      <c r="J201" s="9">
        <f>IF(Raw!$G201&gt;$C$8,IF(Raw!$Q201&gt;$C$8,IF(Raw!$N201&gt;$C$9,IF(Raw!$N201&lt;$A$9,IF(Raw!$X201&gt;$C$9,IF(Raw!$X201&lt;$A$9,Raw!N201,-999),-999),-999),-999),-999),-999)</f>
        <v>695</v>
      </c>
      <c r="K201" s="9">
        <f>IF(Raw!$G201&gt;$C$8,IF(Raw!$Q201&gt;$C$8,IF(Raw!$N201&gt;$C$9,IF(Raw!$N201&lt;$A$9,IF(Raw!$X201&gt;$C$9,IF(Raw!$X201&lt;$A$9,Raw!R201,-999),-999),-999),-999),-999),-999)</f>
        <v>0.13760500000000001</v>
      </c>
      <c r="L201" s="9">
        <f>IF(Raw!$G201&gt;$C$8,IF(Raw!$Q201&gt;$C$8,IF(Raw!$N201&gt;$C$9,IF(Raw!$N201&lt;$A$9,IF(Raw!$X201&gt;$C$9,IF(Raw!$X201&lt;$A$9,Raw!S201,-999),-999),-999),-999),-999),-999)</f>
        <v>0.22669300000000001</v>
      </c>
      <c r="M201" s="9">
        <f>Raw!Q201</f>
        <v>0.95815700000000004</v>
      </c>
      <c r="N201" s="9">
        <f>IF(Raw!$G201&gt;$C$8,IF(Raw!$Q201&gt;$C$8,IF(Raw!$N201&gt;$C$9,IF(Raw!$N201&lt;$A$9,IF(Raw!$X201&gt;$C$9,IF(Raw!$X201&lt;$A$9,Raw!V201,-999),-999),-999),-999),-999),-999)</f>
        <v>658.7</v>
      </c>
      <c r="O201" s="9">
        <f>IF(Raw!$G201&gt;$C$8,IF(Raw!$Q201&gt;$C$8,IF(Raw!$N201&gt;$C$9,IF(Raw!$N201&lt;$A$9,IF(Raw!$X201&gt;$C$9,IF(Raw!$X201&lt;$A$9,Raw!W201,-999),-999),-999),-999),-999),-999)</f>
        <v>0.106436</v>
      </c>
      <c r="P201" s="9">
        <f>IF(Raw!$G201&gt;$C$8,IF(Raw!$Q201&gt;$C$8,IF(Raw!$N201&gt;$C$9,IF(Raw!$N201&lt;$A$9,IF(Raw!$X201&gt;$C$9,IF(Raw!$X201&lt;$A$9,Raw!X201,-999),-999),-999),-999),-999),-999)</f>
        <v>496</v>
      </c>
      <c r="R201" s="9">
        <f t="shared" si="36"/>
        <v>8.8672000000000001E-2</v>
      </c>
      <c r="S201" s="9">
        <f t="shared" si="37"/>
        <v>0.37396200156042431</v>
      </c>
      <c r="T201" s="9">
        <f t="shared" si="38"/>
        <v>8.9088000000000001E-2</v>
      </c>
      <c r="U201" s="9">
        <f t="shared" si="39"/>
        <v>0.39298963796853009</v>
      </c>
      <c r="V201" s="15">
        <f t="shared" si="32"/>
        <v>9.39642485E-2</v>
      </c>
      <c r="X201" s="11">
        <f t="shared" si="40"/>
        <v>0</v>
      </c>
      <c r="Y201" s="11">
        <f t="shared" si="41"/>
        <v>6.7249999999999993E-18</v>
      </c>
      <c r="Z201" s="11">
        <f t="shared" si="42"/>
        <v>6.9499999999999998E-4</v>
      </c>
      <c r="AA201" s="16">
        <f t="shared" si="43"/>
        <v>0</v>
      </c>
      <c r="AB201" s="9">
        <f t="shared" si="33"/>
        <v>0.13760500000000001</v>
      </c>
      <c r="AC201" s="9">
        <f t="shared" si="34"/>
        <v>1</v>
      </c>
      <c r="AD201" s="15">
        <f t="shared" si="35"/>
        <v>0</v>
      </c>
      <c r="AE201" s="3">
        <f t="shared" si="44"/>
        <v>809.68999999999971</v>
      </c>
      <c r="AF201" s="2">
        <f t="shared" si="45"/>
        <v>0.25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4.8854166666666664E-2</v>
      </c>
      <c r="C202" s="15">
        <f>Raw!C202</f>
        <v>68.7</v>
      </c>
      <c r="D202" s="15">
        <f>IF(C202&gt;0.5,Raw!D202*D$11,-999)</f>
        <v>0</v>
      </c>
      <c r="E202" s="9">
        <f>IF(Raw!$G202&gt;$C$8,IF(Raw!$Q202&gt;$C$8,IF(Raw!$N202&gt;$C$9,IF(Raw!$N202&lt;$A$9,IF(Raw!$X202&gt;$C$9,IF(Raw!$X202&lt;$A$9,Raw!H202,-999),-999),-999),-999),-999),-999)</f>
        <v>0.14530199999999999</v>
      </c>
      <c r="F202" s="9">
        <f>IF(Raw!$G202&gt;$C$8,IF(Raw!$Q202&gt;$C$8,IF(Raw!$N202&gt;$C$9,IF(Raw!$N202&lt;$A$9,IF(Raw!$X202&gt;$C$9,IF(Raw!$X202&lt;$A$9,Raw!I202,-999),-999),-999),-999),-999),-999)</f>
        <v>0.23874999999999999</v>
      </c>
      <c r="G202" s="9">
        <f>Raw!G202</f>
        <v>0.96091300000000002</v>
      </c>
      <c r="H202" s="9">
        <f>IF(Raw!$G202&gt;$C$8,IF(Raw!$Q202&gt;$C$8,IF(Raw!$N202&gt;$C$9,IF(Raw!$N202&lt;$A$9,IF(Raw!$X202&gt;$C$9,IF(Raw!$X202&lt;$A$9,Raw!L202,-999),-999),-999),-999),-999),-999)</f>
        <v>691.6</v>
      </c>
      <c r="I202" s="9">
        <f>IF(Raw!$G202&gt;$C$8,IF(Raw!$Q202&gt;$C$8,IF(Raw!$N202&gt;$C$9,IF(Raw!$N202&lt;$A$9,IF(Raw!$X202&gt;$C$9,IF(Raw!$X202&lt;$A$9,Raw!M202,-999),-999),-999),-999),-999),-999)</f>
        <v>8.7695999999999996E-2</v>
      </c>
      <c r="J202" s="9">
        <f>IF(Raw!$G202&gt;$C$8,IF(Raw!$Q202&gt;$C$8,IF(Raw!$N202&gt;$C$9,IF(Raw!$N202&lt;$A$9,IF(Raw!$X202&gt;$C$9,IF(Raw!$X202&lt;$A$9,Raw!N202,-999),-999),-999),-999),-999),-999)</f>
        <v>1123</v>
      </c>
      <c r="K202" s="9">
        <f>IF(Raw!$G202&gt;$C$8,IF(Raw!$Q202&gt;$C$8,IF(Raw!$N202&gt;$C$9,IF(Raw!$N202&lt;$A$9,IF(Raw!$X202&gt;$C$9,IF(Raw!$X202&lt;$A$9,Raw!R202,-999),-999),-999),-999),-999),-999)</f>
        <v>0.14513000000000001</v>
      </c>
      <c r="L202" s="9">
        <f>IF(Raw!$G202&gt;$C$8,IF(Raw!$Q202&gt;$C$8,IF(Raw!$N202&gt;$C$9,IF(Raw!$N202&lt;$A$9,IF(Raw!$X202&gt;$C$9,IF(Raw!$X202&lt;$A$9,Raw!S202,-999),-999),-999),-999),-999),-999)</f>
        <v>0.232816</v>
      </c>
      <c r="M202" s="9">
        <f>Raw!Q202</f>
        <v>0.971777</v>
      </c>
      <c r="N202" s="9">
        <f>IF(Raw!$G202&gt;$C$8,IF(Raw!$Q202&gt;$C$8,IF(Raw!$N202&gt;$C$9,IF(Raw!$N202&lt;$A$9,IF(Raw!$X202&gt;$C$9,IF(Raw!$X202&lt;$A$9,Raw!V202,-999),-999),-999),-999),-999),-999)</f>
        <v>589.4</v>
      </c>
      <c r="O202" s="9">
        <f>IF(Raw!$G202&gt;$C$8,IF(Raw!$Q202&gt;$C$8,IF(Raw!$N202&gt;$C$9,IF(Raw!$N202&lt;$A$9,IF(Raw!$X202&gt;$C$9,IF(Raw!$X202&lt;$A$9,Raw!W202,-999),-999),-999),-999),-999),-999)</f>
        <v>1.5E-5</v>
      </c>
      <c r="P202" s="9">
        <f>IF(Raw!$G202&gt;$C$8,IF(Raw!$Q202&gt;$C$8,IF(Raw!$N202&gt;$C$9,IF(Raw!$N202&lt;$A$9,IF(Raw!$X202&gt;$C$9,IF(Raw!$X202&lt;$A$9,Raw!X202,-999),-999),-999),-999),-999),-999)</f>
        <v>729</v>
      </c>
      <c r="R202" s="9">
        <f t="shared" si="36"/>
        <v>9.3448000000000003E-2</v>
      </c>
      <c r="S202" s="9">
        <f t="shared" si="37"/>
        <v>0.39140523560209428</v>
      </c>
      <c r="T202" s="9">
        <f t="shared" si="38"/>
        <v>8.7685999999999986E-2</v>
      </c>
      <c r="U202" s="9">
        <f t="shared" si="39"/>
        <v>0.37663219022747574</v>
      </c>
      <c r="V202" s="15">
        <f t="shared" si="32"/>
        <v>9.6502231999999993E-2</v>
      </c>
      <c r="X202" s="11">
        <f t="shared" si="40"/>
        <v>0</v>
      </c>
      <c r="Y202" s="11">
        <f t="shared" si="41"/>
        <v>6.916E-18</v>
      </c>
      <c r="Z202" s="11">
        <f t="shared" si="42"/>
        <v>1.1229999999999999E-3</v>
      </c>
      <c r="AA202" s="16">
        <f t="shared" si="43"/>
        <v>0</v>
      </c>
      <c r="AB202" s="9">
        <f t="shared" si="33"/>
        <v>0.14513000000000001</v>
      </c>
      <c r="AC202" s="9">
        <f t="shared" si="34"/>
        <v>1</v>
      </c>
      <c r="AD202" s="15">
        <f t="shared" si="35"/>
        <v>0</v>
      </c>
      <c r="AE202" s="3">
        <f t="shared" si="44"/>
        <v>832.68639999999982</v>
      </c>
      <c r="AF202" s="2">
        <f t="shared" si="45"/>
        <v>0.25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4.8912037037037039E-2</v>
      </c>
      <c r="C203" s="15">
        <f>Raw!C203</f>
        <v>66.8</v>
      </c>
      <c r="D203" s="15">
        <f>IF(C203&gt;0.5,Raw!D203*D$11,-999)</f>
        <v>0</v>
      </c>
      <c r="E203" s="9">
        <f>IF(Raw!$G203&gt;$C$8,IF(Raw!$Q203&gt;$C$8,IF(Raw!$N203&gt;$C$9,IF(Raw!$N203&lt;$A$9,IF(Raw!$X203&gt;$C$9,IF(Raw!$X203&lt;$A$9,Raw!H203,-999),-999),-999),-999),-999),-999)</f>
        <v>0.14904700000000001</v>
      </c>
      <c r="F203" s="9">
        <f>IF(Raw!$G203&gt;$C$8,IF(Raw!$Q203&gt;$C$8,IF(Raw!$N203&gt;$C$9,IF(Raw!$N203&lt;$A$9,IF(Raw!$X203&gt;$C$9,IF(Raw!$X203&lt;$A$9,Raw!I203,-999),-999),-999),-999),-999),-999)</f>
        <v>0.230458</v>
      </c>
      <c r="G203" s="9">
        <f>Raw!G203</f>
        <v>0.95898399999999995</v>
      </c>
      <c r="H203" s="9">
        <f>IF(Raw!$G203&gt;$C$8,IF(Raw!$Q203&gt;$C$8,IF(Raw!$N203&gt;$C$9,IF(Raw!$N203&lt;$A$9,IF(Raw!$X203&gt;$C$9,IF(Raw!$X203&lt;$A$9,Raw!L203,-999),-999),-999),-999),-999),-999)</f>
        <v>667</v>
      </c>
      <c r="I203" s="9">
        <f>IF(Raw!$G203&gt;$C$8,IF(Raw!$Q203&gt;$C$8,IF(Raw!$N203&gt;$C$9,IF(Raw!$N203&lt;$A$9,IF(Raw!$X203&gt;$C$9,IF(Raw!$X203&lt;$A$9,Raw!M203,-999),-999),-999),-999),-999),-999)</f>
        <v>0.28734300000000002</v>
      </c>
      <c r="J203" s="9">
        <f>IF(Raw!$G203&gt;$C$8,IF(Raw!$Q203&gt;$C$8,IF(Raw!$N203&gt;$C$9,IF(Raw!$N203&lt;$A$9,IF(Raw!$X203&gt;$C$9,IF(Raw!$X203&lt;$A$9,Raw!N203,-999),-999),-999),-999),-999),-999)</f>
        <v>657</v>
      </c>
      <c r="K203" s="9">
        <f>IF(Raw!$G203&gt;$C$8,IF(Raw!$Q203&gt;$C$8,IF(Raw!$N203&gt;$C$9,IF(Raw!$N203&lt;$A$9,IF(Raw!$X203&gt;$C$9,IF(Raw!$X203&lt;$A$9,Raw!R203,-999),-999),-999),-999),-999),-999)</f>
        <v>0.14174100000000001</v>
      </c>
      <c r="L203" s="9">
        <f>IF(Raw!$G203&gt;$C$8,IF(Raw!$Q203&gt;$C$8,IF(Raw!$N203&gt;$C$9,IF(Raw!$N203&lt;$A$9,IF(Raw!$X203&gt;$C$9,IF(Raw!$X203&lt;$A$9,Raw!S203,-999),-999),-999),-999),-999),-999)</f>
        <v>0.23719000000000001</v>
      </c>
      <c r="M203" s="9">
        <f>Raw!Q203</f>
        <v>0.96459099999999998</v>
      </c>
      <c r="N203" s="9">
        <f>IF(Raw!$G203&gt;$C$8,IF(Raw!$Q203&gt;$C$8,IF(Raw!$N203&gt;$C$9,IF(Raw!$N203&lt;$A$9,IF(Raw!$X203&gt;$C$9,IF(Raw!$X203&lt;$A$9,Raw!V203,-999),-999),-999),-999),-999),-999)</f>
        <v>636.29999999999995</v>
      </c>
      <c r="O203" s="9">
        <f>IF(Raw!$G203&gt;$C$8,IF(Raw!$Q203&gt;$C$8,IF(Raw!$N203&gt;$C$9,IF(Raw!$N203&lt;$A$9,IF(Raw!$X203&gt;$C$9,IF(Raw!$X203&lt;$A$9,Raw!W203,-999),-999),-999),-999),-999),-999)</f>
        <v>0.14164099999999999</v>
      </c>
      <c r="P203" s="9">
        <f>IF(Raw!$G203&gt;$C$8,IF(Raw!$Q203&gt;$C$8,IF(Raw!$N203&gt;$C$9,IF(Raw!$N203&lt;$A$9,IF(Raw!$X203&gt;$C$9,IF(Raw!$X203&lt;$A$9,Raw!X203,-999),-999),-999),-999),-999),-999)</f>
        <v>647</v>
      </c>
      <c r="R203" s="9">
        <f t="shared" si="36"/>
        <v>8.1410999999999983E-2</v>
      </c>
      <c r="S203" s="9">
        <f t="shared" si="37"/>
        <v>0.35325742651589437</v>
      </c>
      <c r="T203" s="9">
        <f t="shared" si="38"/>
        <v>9.5449000000000006E-2</v>
      </c>
      <c r="U203" s="9">
        <f t="shared" si="39"/>
        <v>0.40241578481386231</v>
      </c>
      <c r="V203" s="15">
        <f t="shared" si="32"/>
        <v>9.8315255000000004E-2</v>
      </c>
      <c r="X203" s="11">
        <f t="shared" si="40"/>
        <v>0</v>
      </c>
      <c r="Y203" s="11">
        <f t="shared" si="41"/>
        <v>6.6699999999999999E-18</v>
      </c>
      <c r="Z203" s="11">
        <f t="shared" si="42"/>
        <v>6.5699999999999992E-4</v>
      </c>
      <c r="AA203" s="16">
        <f t="shared" si="43"/>
        <v>0</v>
      </c>
      <c r="AB203" s="9">
        <f t="shared" si="33"/>
        <v>0.14174100000000001</v>
      </c>
      <c r="AC203" s="9">
        <f t="shared" si="34"/>
        <v>1</v>
      </c>
      <c r="AD203" s="15">
        <f t="shared" si="35"/>
        <v>0</v>
      </c>
      <c r="AE203" s="3">
        <f t="shared" si="44"/>
        <v>803.06799999999976</v>
      </c>
      <c r="AF203" s="2">
        <f t="shared" si="45"/>
        <v>0.25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4.8969907407407413E-2</v>
      </c>
      <c r="C204" s="15">
        <f>Raw!C204</f>
        <v>65.900000000000006</v>
      </c>
      <c r="D204" s="15">
        <f>IF(C204&gt;0.5,Raw!D204*D$11,-999)</f>
        <v>0</v>
      </c>
      <c r="E204" s="9">
        <f>IF(Raw!$G204&gt;$C$8,IF(Raw!$Q204&gt;$C$8,IF(Raw!$N204&gt;$C$9,IF(Raw!$N204&lt;$A$9,IF(Raw!$X204&gt;$C$9,IF(Raw!$X204&lt;$A$9,Raw!H204,-999),-999),-999),-999),-999),-999)</f>
        <v>0.15661900000000001</v>
      </c>
      <c r="F204" s="9">
        <f>IF(Raw!$G204&gt;$C$8,IF(Raw!$Q204&gt;$C$8,IF(Raw!$N204&gt;$C$9,IF(Raw!$N204&lt;$A$9,IF(Raw!$X204&gt;$C$9,IF(Raw!$X204&lt;$A$9,Raw!I204,-999),-999),-999),-999),-999),-999)</f>
        <v>0.243033</v>
      </c>
      <c r="G204" s="9">
        <f>Raw!G204</f>
        <v>0.95951299999999995</v>
      </c>
      <c r="H204" s="9">
        <f>IF(Raw!$G204&gt;$C$8,IF(Raw!$Q204&gt;$C$8,IF(Raw!$N204&gt;$C$9,IF(Raw!$N204&lt;$A$9,IF(Raw!$X204&gt;$C$9,IF(Raw!$X204&lt;$A$9,Raw!L204,-999),-999),-999),-999),-999),-999)</f>
        <v>611.1</v>
      </c>
      <c r="I204" s="9">
        <f>IF(Raw!$G204&gt;$C$8,IF(Raw!$Q204&gt;$C$8,IF(Raw!$N204&gt;$C$9,IF(Raw!$N204&lt;$A$9,IF(Raw!$X204&gt;$C$9,IF(Raw!$X204&lt;$A$9,Raw!M204,-999),-999),-999),-999),-999),-999)</f>
        <v>1.9474000000000002E-2</v>
      </c>
      <c r="J204" s="9">
        <f>IF(Raw!$G204&gt;$C$8,IF(Raw!$Q204&gt;$C$8,IF(Raw!$N204&gt;$C$9,IF(Raw!$N204&lt;$A$9,IF(Raw!$X204&gt;$C$9,IF(Raw!$X204&lt;$A$9,Raw!N204,-999),-999),-999),-999),-999),-999)</f>
        <v>823</v>
      </c>
      <c r="K204" s="9">
        <f>IF(Raw!$G204&gt;$C$8,IF(Raw!$Q204&gt;$C$8,IF(Raw!$N204&gt;$C$9,IF(Raw!$N204&lt;$A$9,IF(Raw!$X204&gt;$C$9,IF(Raw!$X204&lt;$A$9,Raw!R204,-999),-999),-999),-999),-999),-999)</f>
        <v>0.145763</v>
      </c>
      <c r="L204" s="9">
        <f>IF(Raw!$G204&gt;$C$8,IF(Raw!$Q204&gt;$C$8,IF(Raw!$N204&gt;$C$9,IF(Raw!$N204&lt;$A$9,IF(Raw!$X204&gt;$C$9,IF(Raw!$X204&lt;$A$9,Raw!S204,-999),-999),-999),-999),-999),-999)</f>
        <v>0.22824700000000001</v>
      </c>
      <c r="M204" s="9">
        <f>Raw!Q204</f>
        <v>0.95687800000000001</v>
      </c>
      <c r="N204" s="9">
        <f>IF(Raw!$G204&gt;$C$8,IF(Raw!$Q204&gt;$C$8,IF(Raw!$N204&gt;$C$9,IF(Raw!$N204&lt;$A$9,IF(Raw!$X204&gt;$C$9,IF(Raw!$X204&lt;$A$9,Raw!V204,-999),-999),-999),-999),-999),-999)</f>
        <v>635.4</v>
      </c>
      <c r="O204" s="9">
        <f>IF(Raw!$G204&gt;$C$8,IF(Raw!$Q204&gt;$C$8,IF(Raw!$N204&gt;$C$9,IF(Raw!$N204&lt;$A$9,IF(Raw!$X204&gt;$C$9,IF(Raw!$X204&lt;$A$9,Raw!W204,-999),-999),-999),-999),-999),-999)</f>
        <v>0.14155400000000001</v>
      </c>
      <c r="P204" s="9">
        <f>IF(Raw!$G204&gt;$C$8,IF(Raw!$Q204&gt;$C$8,IF(Raw!$N204&gt;$C$9,IF(Raw!$N204&lt;$A$9,IF(Raw!$X204&gt;$C$9,IF(Raw!$X204&lt;$A$9,Raw!X204,-999),-999),-999),-999),-999),-999)</f>
        <v>951</v>
      </c>
      <c r="R204" s="9">
        <f t="shared" si="36"/>
        <v>8.6413999999999991E-2</v>
      </c>
      <c r="S204" s="9">
        <f t="shared" si="37"/>
        <v>0.35556488213534782</v>
      </c>
      <c r="T204" s="9">
        <f t="shared" si="38"/>
        <v>8.2484000000000002E-2</v>
      </c>
      <c r="U204" s="9">
        <f t="shared" si="39"/>
        <v>0.36138043435401124</v>
      </c>
      <c r="V204" s="15">
        <f t="shared" si="32"/>
        <v>9.4608381499999991E-2</v>
      </c>
      <c r="X204" s="11">
        <f t="shared" si="40"/>
        <v>0</v>
      </c>
      <c r="Y204" s="11">
        <f t="shared" si="41"/>
        <v>6.1110000000000001E-18</v>
      </c>
      <c r="Z204" s="11">
        <f t="shared" si="42"/>
        <v>8.2299999999999995E-4</v>
      </c>
      <c r="AA204" s="16">
        <f t="shared" si="43"/>
        <v>0</v>
      </c>
      <c r="AB204" s="9">
        <f t="shared" si="33"/>
        <v>0.145763</v>
      </c>
      <c r="AC204" s="9">
        <f t="shared" si="34"/>
        <v>1</v>
      </c>
      <c r="AD204" s="15">
        <f t="shared" si="35"/>
        <v>0</v>
      </c>
      <c r="AE204" s="3">
        <f t="shared" si="44"/>
        <v>735.7643999999998</v>
      </c>
      <c r="AF204" s="2">
        <f t="shared" si="45"/>
        <v>0.25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4.9016203703703708E-2</v>
      </c>
      <c r="C205" s="15">
        <f>Raw!C205</f>
        <v>65.400000000000006</v>
      </c>
      <c r="D205" s="15">
        <f>IF(C205&gt;0.5,Raw!D205*D$11,-999)</f>
        <v>0</v>
      </c>
      <c r="E205" s="9">
        <f>IF(Raw!$G205&gt;$C$8,IF(Raw!$Q205&gt;$C$8,IF(Raw!$N205&gt;$C$9,IF(Raw!$N205&lt;$A$9,IF(Raw!$X205&gt;$C$9,IF(Raw!$X205&lt;$A$9,Raw!H205,-999),-999),-999),-999),-999),-999)</f>
        <v>0.15357199999999999</v>
      </c>
      <c r="F205" s="9">
        <f>IF(Raw!$G205&gt;$C$8,IF(Raw!$Q205&gt;$C$8,IF(Raw!$N205&gt;$C$9,IF(Raw!$N205&lt;$A$9,IF(Raw!$X205&gt;$C$9,IF(Raw!$X205&lt;$A$9,Raw!I205,-999),-999),-999),-999),-999),-999)</f>
        <v>0.25110700000000002</v>
      </c>
      <c r="G205" s="9">
        <f>Raw!G205</f>
        <v>0.97080500000000003</v>
      </c>
      <c r="H205" s="9">
        <f>IF(Raw!$G205&gt;$C$8,IF(Raw!$Q205&gt;$C$8,IF(Raw!$N205&gt;$C$9,IF(Raw!$N205&lt;$A$9,IF(Raw!$X205&gt;$C$9,IF(Raw!$X205&lt;$A$9,Raw!L205,-999),-999),-999),-999),-999),-999)</f>
        <v>693.2</v>
      </c>
      <c r="I205" s="9">
        <f>IF(Raw!$G205&gt;$C$8,IF(Raw!$Q205&gt;$C$8,IF(Raw!$N205&gt;$C$9,IF(Raw!$N205&lt;$A$9,IF(Raw!$X205&gt;$C$9,IF(Raw!$X205&lt;$A$9,Raw!M205,-999),-999),-999),-999),-999),-999)</f>
        <v>0.18724199999999999</v>
      </c>
      <c r="J205" s="9">
        <f>IF(Raw!$G205&gt;$C$8,IF(Raw!$Q205&gt;$C$8,IF(Raw!$N205&gt;$C$9,IF(Raw!$N205&lt;$A$9,IF(Raw!$X205&gt;$C$9,IF(Raw!$X205&lt;$A$9,Raw!N205,-999),-999),-999),-999),-999),-999)</f>
        <v>502</v>
      </c>
      <c r="K205" s="9">
        <f>IF(Raw!$G205&gt;$C$8,IF(Raw!$Q205&gt;$C$8,IF(Raw!$N205&gt;$C$9,IF(Raw!$N205&lt;$A$9,IF(Raw!$X205&gt;$C$9,IF(Raw!$X205&lt;$A$9,Raw!R205,-999),-999),-999),-999),-999),-999)</f>
        <v>0.15658</v>
      </c>
      <c r="L205" s="9">
        <f>IF(Raw!$G205&gt;$C$8,IF(Raw!$Q205&gt;$C$8,IF(Raw!$N205&gt;$C$9,IF(Raw!$N205&lt;$A$9,IF(Raw!$X205&gt;$C$9,IF(Raw!$X205&lt;$A$9,Raw!S205,-999),-999),-999),-999),-999),-999)</f>
        <v>0.24737700000000001</v>
      </c>
      <c r="M205" s="9">
        <f>Raw!Q205</f>
        <v>0.95552099999999995</v>
      </c>
      <c r="N205" s="9">
        <f>IF(Raw!$G205&gt;$C$8,IF(Raw!$Q205&gt;$C$8,IF(Raw!$N205&gt;$C$9,IF(Raw!$N205&lt;$A$9,IF(Raw!$X205&gt;$C$9,IF(Raw!$X205&lt;$A$9,Raw!V205,-999),-999),-999),-999),-999),-999)</f>
        <v>637.79999999999995</v>
      </c>
      <c r="O205" s="9">
        <f>IF(Raw!$G205&gt;$C$8,IF(Raw!$Q205&gt;$C$8,IF(Raw!$N205&gt;$C$9,IF(Raw!$N205&lt;$A$9,IF(Raw!$X205&gt;$C$9,IF(Raw!$X205&lt;$A$9,Raw!W205,-999),-999),-999),-999),-999),-999)</f>
        <v>0.20924300000000001</v>
      </c>
      <c r="P205" s="9">
        <f>IF(Raw!$G205&gt;$C$8,IF(Raw!$Q205&gt;$C$8,IF(Raw!$N205&gt;$C$9,IF(Raw!$N205&lt;$A$9,IF(Raw!$X205&gt;$C$9,IF(Raw!$X205&lt;$A$9,Raw!X205,-999),-999),-999),-999),-999),-999)</f>
        <v>339</v>
      </c>
      <c r="R205" s="9">
        <f t="shared" si="36"/>
        <v>9.7535000000000038E-2</v>
      </c>
      <c r="S205" s="9">
        <f t="shared" si="37"/>
        <v>0.38842007590389765</v>
      </c>
      <c r="T205" s="9">
        <f t="shared" si="38"/>
        <v>9.0797000000000017E-2</v>
      </c>
      <c r="U205" s="9">
        <f t="shared" si="39"/>
        <v>0.36703897290370574</v>
      </c>
      <c r="V205" s="15">
        <f>IF(L205&gt;0,L205*V$8+V$10,-999)</f>
        <v>0.1025377665</v>
      </c>
      <c r="X205" s="11">
        <f t="shared" si="40"/>
        <v>0</v>
      </c>
      <c r="Y205" s="11">
        <f t="shared" si="41"/>
        <v>6.9319999999999998E-18</v>
      </c>
      <c r="Z205" s="11">
        <f t="shared" si="42"/>
        <v>5.0199999999999995E-4</v>
      </c>
      <c r="AA205" s="16">
        <f t="shared" si="43"/>
        <v>0</v>
      </c>
      <c r="AB205" s="9">
        <f>K205+T205*AA205</f>
        <v>0.15658</v>
      </c>
      <c r="AC205" s="9">
        <f>IF(T205&gt;0,(L205-AB205)/T205,-999)</f>
        <v>1</v>
      </c>
      <c r="AD205" s="15">
        <f>IF(AC205&gt;0,X205*Y205*AC205,-999)</f>
        <v>0</v>
      </c>
      <c r="AE205" s="3">
        <f t="shared" si="44"/>
        <v>834.61279999999977</v>
      </c>
      <c r="AF205" s="2">
        <f t="shared" si="45"/>
        <v>0.25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4.9074074074074076E-2</v>
      </c>
      <c r="C206" s="15">
        <f>Raw!C206</f>
        <v>64.099999999999994</v>
      </c>
      <c r="D206" s="15">
        <f>IF(C206&gt;0.5,Raw!D206*D$11,-999)</f>
        <v>0</v>
      </c>
      <c r="E206" s="9">
        <f>IF(Raw!$G206&gt;$C$8,IF(Raw!$Q206&gt;$C$8,IF(Raw!$N206&gt;$C$9,IF(Raw!$N206&lt;$A$9,IF(Raw!$X206&gt;$C$9,IF(Raw!$X206&lt;$A$9,Raw!H206,-999),-999),-999),-999),-999),-999)</f>
        <v>0.15925300000000001</v>
      </c>
      <c r="F206" s="9">
        <f>IF(Raw!$G206&gt;$C$8,IF(Raw!$Q206&gt;$C$8,IF(Raw!$N206&gt;$C$9,IF(Raw!$N206&lt;$A$9,IF(Raw!$X206&gt;$C$9,IF(Raw!$X206&lt;$A$9,Raw!I206,-999),-999),-999),-999),-999),-999)</f>
        <v>0.26003300000000001</v>
      </c>
      <c r="G206" s="9">
        <f>Raw!G206</f>
        <v>0.96443999999999996</v>
      </c>
      <c r="H206" s="9">
        <f>IF(Raw!$G206&gt;$C$8,IF(Raw!$Q206&gt;$C$8,IF(Raw!$N206&gt;$C$9,IF(Raw!$N206&lt;$A$9,IF(Raw!$X206&gt;$C$9,IF(Raw!$X206&lt;$A$9,Raw!L206,-999),-999),-999),-999),-999),-999)</f>
        <v>627.29999999999995</v>
      </c>
      <c r="I206" s="9">
        <f>IF(Raw!$G206&gt;$C$8,IF(Raw!$Q206&gt;$C$8,IF(Raw!$N206&gt;$C$9,IF(Raw!$N206&lt;$A$9,IF(Raw!$X206&gt;$C$9,IF(Raw!$X206&lt;$A$9,Raw!M206,-999),-999),-999),-999),-999),-999)</f>
        <v>0.13841899999999999</v>
      </c>
      <c r="J206" s="9">
        <f>IF(Raw!$G206&gt;$C$8,IF(Raw!$Q206&gt;$C$8,IF(Raw!$N206&gt;$C$9,IF(Raw!$N206&lt;$A$9,IF(Raw!$X206&gt;$C$9,IF(Raw!$X206&lt;$A$9,Raw!N206,-999),-999),-999),-999),-999),-999)</f>
        <v>667</v>
      </c>
      <c r="K206" s="9">
        <f>IF(Raw!$G206&gt;$C$8,IF(Raw!$Q206&gt;$C$8,IF(Raw!$N206&gt;$C$9,IF(Raw!$N206&lt;$A$9,IF(Raw!$X206&gt;$C$9,IF(Raw!$X206&lt;$A$9,Raw!R206,-999),-999),-999),-999),-999),-999)</f>
        <v>0.15270900000000001</v>
      </c>
      <c r="L206" s="9">
        <f>IF(Raw!$G206&gt;$C$8,IF(Raw!$Q206&gt;$C$8,IF(Raw!$N206&gt;$C$9,IF(Raw!$N206&lt;$A$9,IF(Raw!$X206&gt;$C$9,IF(Raw!$X206&lt;$A$9,Raw!S206,-999),-999),-999),-999),-999),-999)</f>
        <v>0.25295499999999999</v>
      </c>
      <c r="M206" s="9">
        <f>Raw!Q206</f>
        <v>0.97451600000000005</v>
      </c>
      <c r="N206" s="9">
        <f>IF(Raw!$G206&gt;$C$8,IF(Raw!$Q206&gt;$C$8,IF(Raw!$N206&gt;$C$9,IF(Raw!$N206&lt;$A$9,IF(Raw!$X206&gt;$C$9,IF(Raw!$X206&lt;$A$9,Raw!V206,-999),-999),-999),-999),-999),-999)</f>
        <v>596.9</v>
      </c>
      <c r="O206" s="9">
        <f>IF(Raw!$G206&gt;$C$8,IF(Raw!$Q206&gt;$C$8,IF(Raw!$N206&gt;$C$9,IF(Raw!$N206&lt;$A$9,IF(Raw!$X206&gt;$C$9,IF(Raw!$X206&lt;$A$9,Raw!W206,-999),-999),-999),-999),-999),-999)</f>
        <v>0.107724</v>
      </c>
      <c r="P206" s="9">
        <f>IF(Raw!$G206&gt;$C$8,IF(Raw!$Q206&gt;$C$8,IF(Raw!$N206&gt;$C$9,IF(Raw!$N206&lt;$A$9,IF(Raw!$X206&gt;$C$9,IF(Raw!$X206&lt;$A$9,Raw!X206,-999),-999),-999),-999),-999),-999)</f>
        <v>611</v>
      </c>
      <c r="R206" s="9">
        <f>F206-E206</f>
        <v>0.10078000000000001</v>
      </c>
      <c r="S206" s="9">
        <f>R206/F206</f>
        <v>0.3875661935215915</v>
      </c>
      <c r="T206" s="9">
        <f>L206-K206</f>
        <v>0.10024599999999997</v>
      </c>
      <c r="U206" s="9">
        <f>T206/L206</f>
        <v>0.39629973710739058</v>
      </c>
      <c r="V206" s="15">
        <f>IF(L206&gt;0,L206*V$8+V$10,-999)</f>
        <v>0.10484984749999998</v>
      </c>
      <c r="X206" s="11">
        <f>D206*6.02*10^23*10^(-6)</f>
        <v>0</v>
      </c>
      <c r="Y206" s="11">
        <f>H206*10^(-20)</f>
        <v>6.2729999999999989E-18</v>
      </c>
      <c r="Z206" s="11">
        <f>J206*10^(-6)</f>
        <v>6.6699999999999995E-4</v>
      </c>
      <c r="AA206" s="16">
        <f>IF(Z206&gt;0,(X206*Y206/(X206*Y206+1/Z206)),1)</f>
        <v>0</v>
      </c>
      <c r="AB206" s="9">
        <f>K206+T206*AA206</f>
        <v>0.15270900000000001</v>
      </c>
      <c r="AC206" s="9">
        <f>IF(T206&gt;0,(L206-AB206)/T206,-999)</f>
        <v>1</v>
      </c>
      <c r="AD206" s="15">
        <f>IF(AC206&gt;0,X206*Y206*AC206,-999)</f>
        <v>0</v>
      </c>
      <c r="AE206" s="3">
        <f>AE$9*Y206</f>
        <v>755.26919999999961</v>
      </c>
      <c r="AF206" s="2">
        <f>IF(AD206&lt;=AE206,AF$6,AF$6/(AD206/AE206))</f>
        <v>0.25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4.9131944444444443E-2</v>
      </c>
      <c r="C207" s="15">
        <f>Raw!C207</f>
        <v>63.2</v>
      </c>
      <c r="D207" s="15">
        <f>IF(C207&gt;0.5,Raw!D207*D$11,-999)</f>
        <v>0</v>
      </c>
      <c r="E207" s="9">
        <f>IF(Raw!$G207&gt;$C$8,IF(Raw!$Q207&gt;$C$8,IF(Raw!$N207&gt;$C$9,IF(Raw!$N207&lt;$A$9,IF(Raw!$X207&gt;$C$9,IF(Raw!$X207&lt;$A$9,Raw!H207,-999),-999),-999),-999),-999),-999)</f>
        <v>0.16841500000000001</v>
      </c>
      <c r="F207" s="9">
        <f>IF(Raw!$G207&gt;$C$8,IF(Raw!$Q207&gt;$C$8,IF(Raw!$N207&gt;$C$9,IF(Raw!$N207&lt;$A$9,IF(Raw!$X207&gt;$C$9,IF(Raw!$X207&lt;$A$9,Raw!I207,-999),-999),-999),-999),-999),-999)</f>
        <v>0.25922099999999998</v>
      </c>
      <c r="G207" s="9">
        <f>Raw!G207</f>
        <v>0.96755400000000003</v>
      </c>
      <c r="H207" s="9">
        <f>IF(Raw!$G207&gt;$C$8,IF(Raw!$Q207&gt;$C$8,IF(Raw!$N207&gt;$C$9,IF(Raw!$N207&lt;$A$9,IF(Raw!$X207&gt;$C$9,IF(Raw!$X207&lt;$A$9,Raw!L207,-999),-999),-999),-999),-999),-999)</f>
        <v>598.9</v>
      </c>
      <c r="I207" s="9">
        <f>IF(Raw!$G207&gt;$C$8,IF(Raw!$Q207&gt;$C$8,IF(Raw!$N207&gt;$C$9,IF(Raw!$N207&lt;$A$9,IF(Raw!$X207&gt;$C$9,IF(Raw!$X207&lt;$A$9,Raw!M207,-999),-999),-999),-999),-999),-999)</f>
        <v>2.1999999999999999E-5</v>
      </c>
      <c r="J207" s="9">
        <f>IF(Raw!$G207&gt;$C$8,IF(Raw!$Q207&gt;$C$8,IF(Raw!$N207&gt;$C$9,IF(Raw!$N207&lt;$A$9,IF(Raw!$X207&gt;$C$9,IF(Raw!$X207&lt;$A$9,Raw!N207,-999),-999),-999),-999),-999),-999)</f>
        <v>733</v>
      </c>
      <c r="K207" s="9">
        <f>IF(Raw!$G207&gt;$C$8,IF(Raw!$Q207&gt;$C$8,IF(Raw!$N207&gt;$C$9,IF(Raw!$N207&lt;$A$9,IF(Raw!$X207&gt;$C$9,IF(Raw!$X207&lt;$A$9,Raw!R207,-999),-999),-999),-999),-999),-999)</f>
        <v>0.16461400000000001</v>
      </c>
      <c r="L207" s="9">
        <f>IF(Raw!$G207&gt;$C$8,IF(Raw!$Q207&gt;$C$8,IF(Raw!$N207&gt;$C$9,IF(Raw!$N207&lt;$A$9,IF(Raw!$X207&gt;$C$9,IF(Raw!$X207&lt;$A$9,Raw!S207,-999),-999),-999),-999),-999),-999)</f>
        <v>0.25760899999999998</v>
      </c>
      <c r="M207" s="9">
        <f>Raw!Q207</f>
        <v>0.94648200000000005</v>
      </c>
      <c r="N207" s="9">
        <f>IF(Raw!$G207&gt;$C$8,IF(Raw!$Q207&gt;$C$8,IF(Raw!$N207&gt;$C$9,IF(Raw!$N207&lt;$A$9,IF(Raw!$X207&gt;$C$9,IF(Raw!$X207&lt;$A$9,Raw!V207,-999),-999),-999),-999),-999),-999)</f>
        <v>598.29999999999995</v>
      </c>
      <c r="O207" s="9">
        <f>IF(Raw!$G207&gt;$C$8,IF(Raw!$Q207&gt;$C$8,IF(Raw!$N207&gt;$C$9,IF(Raw!$N207&lt;$A$9,IF(Raw!$X207&gt;$C$9,IF(Raw!$X207&lt;$A$9,Raw!W207,-999),-999),-999),-999),-999),-999)</f>
        <v>0.234124</v>
      </c>
      <c r="P207" s="9">
        <f>IF(Raw!$G207&gt;$C$8,IF(Raw!$Q207&gt;$C$8,IF(Raw!$N207&gt;$C$9,IF(Raw!$N207&lt;$A$9,IF(Raw!$X207&gt;$C$9,IF(Raw!$X207&lt;$A$9,Raw!X207,-999),-999),-999),-999),-999),-999)</f>
        <v>518</v>
      </c>
      <c r="R207" s="9">
        <f t="shared" ref="R207:R213" si="48">F207-E207</f>
        <v>9.080599999999997E-2</v>
      </c>
      <c r="S207" s="9">
        <f t="shared" ref="S207:S213" si="49">R207/F207</f>
        <v>0.35030340906022267</v>
      </c>
      <c r="T207" s="9">
        <f t="shared" ref="T207:T213" si="50">L207-K207</f>
        <v>9.2994999999999967E-2</v>
      </c>
      <c r="U207" s="9">
        <f t="shared" ref="U207:U213" si="51">T207/L207</f>
        <v>0.36099282245573711</v>
      </c>
      <c r="V207" s="15">
        <f t="shared" ref="V207:V213" si="52">IF(L207&gt;0,L207*V$8+V$10,-999)</f>
        <v>0.10677893049999998</v>
      </c>
      <c r="X207" s="11">
        <f t="shared" ref="X207:X213" si="53">D207*6.02*10^23*10^(-6)</f>
        <v>0</v>
      </c>
      <c r="Y207" s="11">
        <f t="shared" ref="Y207:Y213" si="54">H207*10^(-20)</f>
        <v>5.9889999999999995E-18</v>
      </c>
      <c r="Z207" s="11">
        <f t="shared" ref="Z207:Z213" si="55">J207*10^(-6)</f>
        <v>7.3299999999999993E-4</v>
      </c>
      <c r="AA207" s="16">
        <f t="shared" ref="AA207:AA213" si="56">IF(Z207&gt;0,(X207*Y207/(X207*Y207+1/Z207)),1)</f>
        <v>0</v>
      </c>
      <c r="AB207" s="9">
        <f t="shared" ref="AB207:AB213" si="57">K207+T207*AA207</f>
        <v>0.16461400000000001</v>
      </c>
      <c r="AC207" s="9">
        <f t="shared" ref="AC207:AC213" si="58">IF(T207&gt;0,(L207-AB207)/T207,-999)</f>
        <v>1</v>
      </c>
      <c r="AD207" s="15">
        <f t="shared" ref="AD207:AD213" si="59">IF(AC207&gt;0,X207*Y207*AC207,-999)</f>
        <v>0</v>
      </c>
      <c r="AE207" s="3">
        <f t="shared" ref="AE207:AE213" si="60">AE$9*Y207</f>
        <v>721.07559999999978</v>
      </c>
      <c r="AF207" s="2">
        <f t="shared" ref="AF207:AF213" si="61">IF(AD207&lt;=AE207,AF$6,AF$6/(AD207/AE207))</f>
        <v>0.25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4.9189814814814818E-2</v>
      </c>
      <c r="C208" s="15">
        <f>Raw!C208</f>
        <v>62.8</v>
      </c>
      <c r="D208" s="15">
        <f>IF(C208&gt;0.5,Raw!D208*D$11,-999)</f>
        <v>0</v>
      </c>
      <c r="E208" s="9">
        <f>IF(Raw!$G208&gt;$C$8,IF(Raw!$Q208&gt;$C$8,IF(Raw!$N208&gt;$C$9,IF(Raw!$N208&lt;$A$9,IF(Raw!$X208&gt;$C$9,IF(Raw!$X208&lt;$A$9,Raw!H208,-999),-999),-999),-999),-999),-999)</f>
        <v>0.181481</v>
      </c>
      <c r="F208" s="9">
        <f>IF(Raw!$G208&gt;$C$8,IF(Raw!$Q208&gt;$C$8,IF(Raw!$N208&gt;$C$9,IF(Raw!$N208&lt;$A$9,IF(Raw!$X208&gt;$C$9,IF(Raw!$X208&lt;$A$9,Raw!I208,-999),-999),-999),-999),-999),-999)</f>
        <v>0.272009</v>
      </c>
      <c r="G208" s="9">
        <f>Raw!G208</f>
        <v>0.96514800000000001</v>
      </c>
      <c r="H208" s="9">
        <f>IF(Raw!$G208&gt;$C$8,IF(Raw!$Q208&gt;$C$8,IF(Raw!$N208&gt;$C$9,IF(Raw!$N208&lt;$A$9,IF(Raw!$X208&gt;$C$9,IF(Raw!$X208&lt;$A$9,Raw!L208,-999),-999),-999),-999),-999),-999)</f>
        <v>678.1</v>
      </c>
      <c r="I208" s="9">
        <f>IF(Raw!$G208&gt;$C$8,IF(Raw!$Q208&gt;$C$8,IF(Raw!$N208&gt;$C$9,IF(Raw!$N208&lt;$A$9,IF(Raw!$X208&gt;$C$9,IF(Raw!$X208&lt;$A$9,Raw!M208,-999),-999),-999),-999),-999),-999)</f>
        <v>0.55347100000000005</v>
      </c>
      <c r="J208" s="9">
        <f>IF(Raw!$G208&gt;$C$8,IF(Raw!$Q208&gt;$C$8,IF(Raw!$N208&gt;$C$9,IF(Raw!$N208&lt;$A$9,IF(Raw!$X208&gt;$C$9,IF(Raw!$X208&lt;$A$9,Raw!N208,-999),-999),-999),-999),-999),-999)</f>
        <v>723</v>
      </c>
      <c r="K208" s="9">
        <f>IF(Raw!$G208&gt;$C$8,IF(Raw!$Q208&gt;$C$8,IF(Raw!$N208&gt;$C$9,IF(Raw!$N208&lt;$A$9,IF(Raw!$X208&gt;$C$9,IF(Raw!$X208&lt;$A$9,Raw!R208,-999),-999),-999),-999),-999),-999)</f>
        <v>0.16587499999999999</v>
      </c>
      <c r="L208" s="9">
        <f>IF(Raw!$G208&gt;$C$8,IF(Raw!$Q208&gt;$C$8,IF(Raw!$N208&gt;$C$9,IF(Raw!$N208&lt;$A$9,IF(Raw!$X208&gt;$C$9,IF(Raw!$X208&lt;$A$9,Raw!S208,-999),-999),-999),-999),-999),-999)</f>
        <v>0.27813199999999999</v>
      </c>
      <c r="M208" s="9">
        <f>Raw!Q208</f>
        <v>0.97080599999999995</v>
      </c>
      <c r="N208" s="9">
        <f>IF(Raw!$G208&gt;$C$8,IF(Raw!$Q208&gt;$C$8,IF(Raw!$N208&gt;$C$9,IF(Raw!$N208&lt;$A$9,IF(Raw!$X208&gt;$C$9,IF(Raw!$X208&lt;$A$9,Raw!V208,-999),-999),-999),-999),-999),-999)</f>
        <v>613.20000000000005</v>
      </c>
      <c r="O208" s="9">
        <f>IF(Raw!$G208&gt;$C$8,IF(Raw!$Q208&gt;$C$8,IF(Raw!$N208&gt;$C$9,IF(Raw!$N208&lt;$A$9,IF(Raw!$X208&gt;$C$9,IF(Raw!$X208&lt;$A$9,Raw!W208,-999),-999),-999),-999),-999),-999)</f>
        <v>0.17003299999999999</v>
      </c>
      <c r="P208" s="9">
        <f>IF(Raw!$G208&gt;$C$8,IF(Raw!$Q208&gt;$C$8,IF(Raw!$N208&gt;$C$9,IF(Raw!$N208&lt;$A$9,IF(Raw!$X208&gt;$C$9,IF(Raw!$X208&lt;$A$9,Raw!X208,-999),-999),-999),-999),-999),-999)</f>
        <v>515</v>
      </c>
      <c r="R208" s="9">
        <f t="shared" si="48"/>
        <v>9.0527999999999997E-2</v>
      </c>
      <c r="S208" s="9">
        <f t="shared" si="49"/>
        <v>0.33281251723288569</v>
      </c>
      <c r="T208" s="9">
        <f t="shared" si="50"/>
        <v>0.112257</v>
      </c>
      <c r="U208" s="9">
        <f t="shared" si="51"/>
        <v>0.40361051587016239</v>
      </c>
      <c r="V208" s="15">
        <f t="shared" si="52"/>
        <v>0.11528571399999998</v>
      </c>
      <c r="X208" s="11">
        <f t="shared" si="53"/>
        <v>0</v>
      </c>
      <c r="Y208" s="11">
        <f t="shared" si="54"/>
        <v>6.7809999999999996E-18</v>
      </c>
      <c r="Z208" s="11">
        <f t="shared" si="55"/>
        <v>7.2300000000000001E-4</v>
      </c>
      <c r="AA208" s="16">
        <f t="shared" si="56"/>
        <v>0</v>
      </c>
      <c r="AB208" s="9">
        <f t="shared" si="57"/>
        <v>0.16587499999999999</v>
      </c>
      <c r="AC208" s="9">
        <f t="shared" si="58"/>
        <v>1</v>
      </c>
      <c r="AD208" s="15">
        <f t="shared" si="59"/>
        <v>0</v>
      </c>
      <c r="AE208" s="3">
        <f t="shared" si="60"/>
        <v>816.43239999999969</v>
      </c>
      <c r="AF208" s="2">
        <f t="shared" si="61"/>
        <v>0.25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4.9236111111111112E-2</v>
      </c>
      <c r="C209" s="15">
        <f>Raw!C209</f>
        <v>61</v>
      </c>
      <c r="D209" s="15">
        <f>IF(C209&gt;0.5,Raw!D209*D$11,-999)</f>
        <v>0</v>
      </c>
      <c r="E209" s="9">
        <f>IF(Raw!$G209&gt;$C$8,IF(Raw!$Q209&gt;$C$8,IF(Raw!$N209&gt;$C$9,IF(Raw!$N209&lt;$A$9,IF(Raw!$X209&gt;$C$9,IF(Raw!$X209&lt;$A$9,Raw!H209,-999),-999),-999),-999),-999),-999)</f>
        <v>0.16960900000000001</v>
      </c>
      <c r="F209" s="9">
        <f>IF(Raw!$G209&gt;$C$8,IF(Raw!$Q209&gt;$C$8,IF(Raw!$N209&gt;$C$9,IF(Raw!$N209&lt;$A$9,IF(Raw!$X209&gt;$C$9,IF(Raw!$X209&lt;$A$9,Raw!I209,-999),-999),-999),-999),-999),-999)</f>
        <v>0.29311500000000001</v>
      </c>
      <c r="G209" s="9">
        <f>Raw!G209</f>
        <v>0.96455800000000003</v>
      </c>
      <c r="H209" s="9">
        <f>IF(Raw!$G209&gt;$C$8,IF(Raw!$Q209&gt;$C$8,IF(Raw!$N209&gt;$C$9,IF(Raw!$N209&lt;$A$9,IF(Raw!$X209&gt;$C$9,IF(Raw!$X209&lt;$A$9,Raw!L209,-999),-999),-999),-999),-999),-999)</f>
        <v>668.1</v>
      </c>
      <c r="I209" s="9">
        <f>IF(Raw!$G209&gt;$C$8,IF(Raw!$Q209&gt;$C$8,IF(Raw!$N209&gt;$C$9,IF(Raw!$N209&lt;$A$9,IF(Raw!$X209&gt;$C$9,IF(Raw!$X209&lt;$A$9,Raw!M209,-999),-999),-999),-999),-999),-999)</f>
        <v>1.5E-5</v>
      </c>
      <c r="J209" s="9">
        <f>IF(Raw!$G209&gt;$C$8,IF(Raw!$Q209&gt;$C$8,IF(Raw!$N209&gt;$C$9,IF(Raw!$N209&lt;$A$9,IF(Raw!$X209&gt;$C$9,IF(Raw!$X209&lt;$A$9,Raw!N209,-999),-999),-999),-999),-999),-999)</f>
        <v>531</v>
      </c>
      <c r="K209" s="9">
        <f>IF(Raw!$G209&gt;$C$8,IF(Raw!$Q209&gt;$C$8,IF(Raw!$N209&gt;$C$9,IF(Raw!$N209&lt;$A$9,IF(Raw!$X209&gt;$C$9,IF(Raw!$X209&lt;$A$9,Raw!R209,-999),-999),-999),-999),-999),-999)</f>
        <v>0.171815</v>
      </c>
      <c r="L209" s="9">
        <f>IF(Raw!$G209&gt;$C$8,IF(Raw!$Q209&gt;$C$8,IF(Raw!$N209&gt;$C$9,IF(Raw!$N209&lt;$A$9,IF(Raw!$X209&gt;$C$9,IF(Raw!$X209&lt;$A$9,Raw!S209,-999),-999),-999),-999),-999),-999)</f>
        <v>0.28400900000000001</v>
      </c>
      <c r="M209" s="9">
        <f>Raw!Q209</f>
        <v>0.97236100000000003</v>
      </c>
      <c r="N209" s="9">
        <f>IF(Raw!$G209&gt;$C$8,IF(Raw!$Q209&gt;$C$8,IF(Raw!$N209&gt;$C$9,IF(Raw!$N209&lt;$A$9,IF(Raw!$X209&gt;$C$9,IF(Raw!$X209&lt;$A$9,Raw!V209,-999),-999),-999),-999),-999),-999)</f>
        <v>642</v>
      </c>
      <c r="O209" s="9">
        <f>IF(Raw!$G209&gt;$C$8,IF(Raw!$Q209&gt;$C$8,IF(Raw!$N209&gt;$C$9,IF(Raw!$N209&lt;$A$9,IF(Raw!$X209&gt;$C$9,IF(Raw!$X209&lt;$A$9,Raw!W209,-999),-999),-999),-999),-999),-999)</f>
        <v>0.13187599999999999</v>
      </c>
      <c r="P209" s="9">
        <f>IF(Raw!$G209&gt;$C$8,IF(Raw!$Q209&gt;$C$8,IF(Raw!$N209&gt;$C$9,IF(Raw!$N209&lt;$A$9,IF(Raw!$X209&gt;$C$9,IF(Raw!$X209&lt;$A$9,Raw!X209,-999),-999),-999),-999),-999),-999)</f>
        <v>576</v>
      </c>
      <c r="R209" s="9">
        <f t="shared" si="48"/>
        <v>0.123506</v>
      </c>
      <c r="S209" s="9">
        <f t="shared" si="49"/>
        <v>0.4213568053494362</v>
      </c>
      <c r="T209" s="9">
        <f t="shared" si="50"/>
        <v>0.11219400000000002</v>
      </c>
      <c r="U209" s="9">
        <f t="shared" si="51"/>
        <v>0.39503677700354572</v>
      </c>
      <c r="V209" s="15">
        <f t="shared" si="52"/>
        <v>0.1177217305</v>
      </c>
      <c r="X209" s="11">
        <f t="shared" si="53"/>
        <v>0</v>
      </c>
      <c r="Y209" s="11">
        <f t="shared" si="54"/>
        <v>6.6810000000000001E-18</v>
      </c>
      <c r="Z209" s="11">
        <f t="shared" si="55"/>
        <v>5.31E-4</v>
      </c>
      <c r="AA209" s="16">
        <f t="shared" si="56"/>
        <v>0</v>
      </c>
      <c r="AB209" s="9">
        <f t="shared" si="57"/>
        <v>0.171815</v>
      </c>
      <c r="AC209" s="9">
        <f t="shared" si="58"/>
        <v>1</v>
      </c>
      <c r="AD209" s="15">
        <f t="shared" si="59"/>
        <v>0</v>
      </c>
      <c r="AE209" s="3">
        <f t="shared" si="60"/>
        <v>804.39239999999984</v>
      </c>
      <c r="AF209" s="2">
        <f t="shared" si="61"/>
        <v>0.25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4.929398148148148E-2</v>
      </c>
      <c r="C210" s="15">
        <f>Raw!C210</f>
        <v>60.6</v>
      </c>
      <c r="D210" s="15">
        <f>IF(C210&gt;0.5,Raw!D210*D$11,-999)</f>
        <v>0</v>
      </c>
      <c r="E210" s="9">
        <f>IF(Raw!$G210&gt;$C$8,IF(Raw!$Q210&gt;$C$8,IF(Raw!$N210&gt;$C$9,IF(Raw!$N210&lt;$A$9,IF(Raw!$X210&gt;$C$9,IF(Raw!$X210&lt;$A$9,Raw!H210,-999),-999),-999),-999),-999),-999)</f>
        <v>0.197768</v>
      </c>
      <c r="F210" s="9">
        <f>IF(Raw!$G210&gt;$C$8,IF(Raw!$Q210&gt;$C$8,IF(Raw!$N210&gt;$C$9,IF(Raw!$N210&lt;$A$9,IF(Raw!$X210&gt;$C$9,IF(Raw!$X210&lt;$A$9,Raw!I210,-999),-999),-999),-999),-999),-999)</f>
        <v>0.34193400000000002</v>
      </c>
      <c r="G210" s="9">
        <f>Raw!G210</f>
        <v>0.98049299999999995</v>
      </c>
      <c r="H210" s="9">
        <f>IF(Raw!$G210&gt;$C$8,IF(Raw!$Q210&gt;$C$8,IF(Raw!$N210&gt;$C$9,IF(Raw!$N210&lt;$A$9,IF(Raw!$X210&gt;$C$9,IF(Raw!$X210&lt;$A$9,Raw!L210,-999),-999),-999),-999),-999),-999)</f>
        <v>690.6</v>
      </c>
      <c r="I210" s="9">
        <f>IF(Raw!$G210&gt;$C$8,IF(Raw!$Q210&gt;$C$8,IF(Raw!$N210&gt;$C$9,IF(Raw!$N210&lt;$A$9,IF(Raw!$X210&gt;$C$9,IF(Raw!$X210&lt;$A$9,Raw!M210,-999),-999),-999),-999),-999),-999)</f>
        <v>0.10163</v>
      </c>
      <c r="J210" s="9">
        <f>IF(Raw!$G210&gt;$C$8,IF(Raw!$Q210&gt;$C$8,IF(Raw!$N210&gt;$C$9,IF(Raw!$N210&lt;$A$9,IF(Raw!$X210&gt;$C$9,IF(Raw!$X210&lt;$A$9,Raw!N210,-999),-999),-999),-999),-999),-999)</f>
        <v>561</v>
      </c>
      <c r="K210" s="9">
        <f>IF(Raw!$G210&gt;$C$8,IF(Raw!$Q210&gt;$C$8,IF(Raw!$N210&gt;$C$9,IF(Raw!$N210&lt;$A$9,IF(Raw!$X210&gt;$C$9,IF(Raw!$X210&lt;$A$9,Raw!R210,-999),-999),-999),-999),-999),-999)</f>
        <v>0.18939</v>
      </c>
      <c r="L210" s="9">
        <f>IF(Raw!$G210&gt;$C$8,IF(Raw!$Q210&gt;$C$8,IF(Raw!$N210&gt;$C$9,IF(Raw!$N210&lt;$A$9,IF(Raw!$X210&gt;$C$9,IF(Raw!$X210&lt;$A$9,Raw!S210,-999),-999),-999),-999),-999),-999)</f>
        <v>0.31393500000000002</v>
      </c>
      <c r="M210" s="9">
        <f>Raw!Q210</f>
        <v>0.96486499999999997</v>
      </c>
      <c r="N210" s="9">
        <f>IF(Raw!$G210&gt;$C$8,IF(Raw!$Q210&gt;$C$8,IF(Raw!$N210&gt;$C$9,IF(Raw!$N210&lt;$A$9,IF(Raw!$X210&gt;$C$9,IF(Raw!$X210&lt;$A$9,Raw!V210,-999),-999),-999),-999),-999),-999)</f>
        <v>622.70000000000005</v>
      </c>
      <c r="O210" s="9">
        <f>IF(Raw!$G210&gt;$C$8,IF(Raw!$Q210&gt;$C$8,IF(Raw!$N210&gt;$C$9,IF(Raw!$N210&lt;$A$9,IF(Raw!$X210&gt;$C$9,IF(Raw!$X210&lt;$A$9,Raw!W210,-999),-999),-999),-999),-999),-999)</f>
        <v>0.18554200000000001</v>
      </c>
      <c r="P210" s="9">
        <f>IF(Raw!$G210&gt;$C$8,IF(Raw!$Q210&gt;$C$8,IF(Raw!$N210&gt;$C$9,IF(Raw!$N210&lt;$A$9,IF(Raw!$X210&gt;$C$9,IF(Raw!$X210&lt;$A$9,Raw!X210,-999),-999),-999),-999),-999),-999)</f>
        <v>524</v>
      </c>
      <c r="R210" s="9">
        <f t="shared" si="48"/>
        <v>0.14416600000000002</v>
      </c>
      <c r="S210" s="9">
        <f t="shared" si="49"/>
        <v>0.42161937683880518</v>
      </c>
      <c r="T210" s="9">
        <f t="shared" si="50"/>
        <v>0.12454500000000002</v>
      </c>
      <c r="U210" s="9">
        <f t="shared" si="51"/>
        <v>0.3967222514214726</v>
      </c>
      <c r="V210" s="15">
        <f t="shared" si="52"/>
        <v>0.1301260575</v>
      </c>
      <c r="X210" s="11">
        <f t="shared" si="53"/>
        <v>0</v>
      </c>
      <c r="Y210" s="11">
        <f t="shared" si="54"/>
        <v>6.9060000000000001E-18</v>
      </c>
      <c r="Z210" s="11">
        <f t="shared" si="55"/>
        <v>5.6099999999999998E-4</v>
      </c>
      <c r="AA210" s="16">
        <f t="shared" si="56"/>
        <v>0</v>
      </c>
      <c r="AB210" s="9">
        <f t="shared" si="57"/>
        <v>0.18939</v>
      </c>
      <c r="AC210" s="9">
        <f t="shared" si="58"/>
        <v>1</v>
      </c>
      <c r="AD210" s="15">
        <f t="shared" si="59"/>
        <v>0</v>
      </c>
      <c r="AE210" s="3">
        <f t="shared" si="60"/>
        <v>831.48239999999976</v>
      </c>
      <c r="AF210" s="2">
        <f t="shared" si="61"/>
        <v>0.25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4.9351851851851848E-2</v>
      </c>
      <c r="C211" s="15">
        <f>Raw!C211</f>
        <v>59.2</v>
      </c>
      <c r="D211" s="15">
        <f>IF(C211&gt;0.5,Raw!D211*D$11,-999)</f>
        <v>0</v>
      </c>
      <c r="E211" s="9">
        <f>IF(Raw!$G211&gt;$C$8,IF(Raw!$Q211&gt;$C$8,IF(Raw!$N211&gt;$C$9,IF(Raw!$N211&lt;$A$9,IF(Raw!$X211&gt;$C$9,IF(Raw!$X211&lt;$A$9,Raw!H211,-999),-999),-999),-999),-999),-999)</f>
        <v>0.201659</v>
      </c>
      <c r="F211" s="9">
        <f>IF(Raw!$G211&gt;$C$8,IF(Raw!$Q211&gt;$C$8,IF(Raw!$N211&gt;$C$9,IF(Raw!$N211&lt;$A$9,IF(Raw!$X211&gt;$C$9,IF(Raw!$X211&lt;$A$9,Raw!I211,-999),-999),-999),-999),-999),-999)</f>
        <v>0.32898100000000002</v>
      </c>
      <c r="G211" s="9">
        <f>Raw!G211</f>
        <v>0.98414800000000002</v>
      </c>
      <c r="H211" s="9">
        <f>IF(Raw!$G211&gt;$C$8,IF(Raw!$Q211&gt;$C$8,IF(Raw!$N211&gt;$C$9,IF(Raw!$N211&lt;$A$9,IF(Raw!$X211&gt;$C$9,IF(Raw!$X211&lt;$A$9,Raw!L211,-999),-999),-999),-999),-999),-999)</f>
        <v>625.70000000000005</v>
      </c>
      <c r="I211" s="9">
        <f>IF(Raw!$G211&gt;$C$8,IF(Raw!$Q211&gt;$C$8,IF(Raw!$N211&gt;$C$9,IF(Raw!$N211&lt;$A$9,IF(Raw!$X211&gt;$C$9,IF(Raw!$X211&lt;$A$9,Raw!M211,-999),-999),-999),-999),-999),-999)</f>
        <v>0.20947199999999999</v>
      </c>
      <c r="J211" s="9">
        <f>IF(Raw!$G211&gt;$C$8,IF(Raw!$Q211&gt;$C$8,IF(Raw!$N211&gt;$C$9,IF(Raw!$N211&lt;$A$9,IF(Raw!$X211&gt;$C$9,IF(Raw!$X211&lt;$A$9,Raw!N211,-999),-999),-999),-999),-999),-999)</f>
        <v>508</v>
      </c>
      <c r="K211" s="9">
        <f>IF(Raw!$G211&gt;$C$8,IF(Raw!$Q211&gt;$C$8,IF(Raw!$N211&gt;$C$9,IF(Raw!$N211&lt;$A$9,IF(Raw!$X211&gt;$C$9,IF(Raw!$X211&lt;$A$9,Raw!R211,-999),-999),-999),-999),-999),-999)</f>
        <v>0.204401</v>
      </c>
      <c r="L211" s="9">
        <f>IF(Raw!$G211&gt;$C$8,IF(Raw!$Q211&gt;$C$8,IF(Raw!$N211&gt;$C$9,IF(Raw!$N211&lt;$A$9,IF(Raw!$X211&gt;$C$9,IF(Raw!$X211&lt;$A$9,Raw!S211,-999),-999),-999),-999),-999),-999)</f>
        <v>0.33014300000000002</v>
      </c>
      <c r="M211" s="9">
        <f>Raw!Q211</f>
        <v>0.977522</v>
      </c>
      <c r="N211" s="9">
        <f>IF(Raw!$G211&gt;$C$8,IF(Raw!$Q211&gt;$C$8,IF(Raw!$N211&gt;$C$9,IF(Raw!$N211&lt;$A$9,IF(Raw!$X211&gt;$C$9,IF(Raw!$X211&lt;$A$9,Raw!V211,-999),-999),-999),-999),-999),-999)</f>
        <v>574.9</v>
      </c>
      <c r="O211" s="9">
        <f>IF(Raw!$G211&gt;$C$8,IF(Raw!$Q211&gt;$C$8,IF(Raw!$N211&gt;$C$9,IF(Raw!$N211&lt;$A$9,IF(Raw!$X211&gt;$C$9,IF(Raw!$X211&lt;$A$9,Raw!W211,-999),-999),-999),-999),-999),-999)</f>
        <v>0.21568899999999999</v>
      </c>
      <c r="P211" s="9">
        <f>IF(Raw!$G211&gt;$C$8,IF(Raw!$Q211&gt;$C$8,IF(Raw!$N211&gt;$C$9,IF(Raw!$N211&lt;$A$9,IF(Raw!$X211&gt;$C$9,IF(Raw!$X211&lt;$A$9,Raw!X211,-999),-999),-999),-999),-999),-999)</f>
        <v>671</v>
      </c>
      <c r="R211" s="9">
        <f t="shared" si="48"/>
        <v>0.12732200000000002</v>
      </c>
      <c r="S211" s="9">
        <f t="shared" si="49"/>
        <v>0.38701931114562849</v>
      </c>
      <c r="T211" s="9">
        <f t="shared" si="50"/>
        <v>0.12574200000000002</v>
      </c>
      <c r="U211" s="9">
        <f t="shared" si="51"/>
        <v>0.38087131939795787</v>
      </c>
      <c r="V211" s="15">
        <f t="shared" si="52"/>
        <v>0.1368442735</v>
      </c>
      <c r="X211" s="11">
        <f t="shared" si="53"/>
        <v>0</v>
      </c>
      <c r="Y211" s="11">
        <f t="shared" si="54"/>
        <v>6.2569999999999999E-18</v>
      </c>
      <c r="Z211" s="11">
        <f t="shared" si="55"/>
        <v>5.0799999999999999E-4</v>
      </c>
      <c r="AA211" s="16">
        <f t="shared" si="56"/>
        <v>0</v>
      </c>
      <c r="AB211" s="9">
        <f t="shared" si="57"/>
        <v>0.204401</v>
      </c>
      <c r="AC211" s="9">
        <f t="shared" si="58"/>
        <v>1</v>
      </c>
      <c r="AD211" s="15">
        <f t="shared" si="59"/>
        <v>0</v>
      </c>
      <c r="AE211" s="3">
        <f t="shared" si="60"/>
        <v>753.34279999999978</v>
      </c>
      <c r="AF211" s="2">
        <f t="shared" si="61"/>
        <v>0.25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4.9409722222222223E-2</v>
      </c>
      <c r="C212" s="15">
        <f>Raw!C212</f>
        <v>58.8</v>
      </c>
      <c r="D212" s="15">
        <f>IF(C212&gt;0.5,Raw!D212*D$11,-999)</f>
        <v>0</v>
      </c>
      <c r="E212" s="9">
        <f>IF(Raw!$G212&gt;$C$8,IF(Raw!$Q212&gt;$C$8,IF(Raw!$N212&gt;$C$9,IF(Raw!$N212&lt;$A$9,IF(Raw!$X212&gt;$C$9,IF(Raw!$X212&lt;$A$9,Raw!H212,-999),-999),-999),-999),-999),-999)</f>
        <v>0.24131</v>
      </c>
      <c r="F212" s="9">
        <f>IF(Raw!$G212&gt;$C$8,IF(Raw!$Q212&gt;$C$8,IF(Raw!$N212&gt;$C$9,IF(Raw!$N212&lt;$A$9,IF(Raw!$X212&gt;$C$9,IF(Raw!$X212&lt;$A$9,Raw!I212,-999),-999),-999),-999),-999),-999)</f>
        <v>0.38295499999999999</v>
      </c>
      <c r="G212" s="9">
        <f>Raw!G212</f>
        <v>0.97724200000000006</v>
      </c>
      <c r="H212" s="9">
        <f>IF(Raw!$G212&gt;$C$8,IF(Raw!$Q212&gt;$C$8,IF(Raw!$N212&gt;$C$9,IF(Raw!$N212&lt;$A$9,IF(Raw!$X212&gt;$C$9,IF(Raw!$X212&lt;$A$9,Raw!L212,-999),-999),-999),-999),-999),-999)</f>
        <v>649.70000000000005</v>
      </c>
      <c r="I212" s="9">
        <f>IF(Raw!$G212&gt;$C$8,IF(Raw!$Q212&gt;$C$8,IF(Raw!$N212&gt;$C$9,IF(Raw!$N212&lt;$A$9,IF(Raw!$X212&gt;$C$9,IF(Raw!$X212&lt;$A$9,Raw!M212,-999),-999),-999),-999),-999),-999)</f>
        <v>0.27827400000000002</v>
      </c>
      <c r="J212" s="9">
        <f>IF(Raw!$G212&gt;$C$8,IF(Raw!$Q212&gt;$C$8,IF(Raw!$N212&gt;$C$9,IF(Raw!$N212&lt;$A$9,IF(Raw!$X212&gt;$C$9,IF(Raw!$X212&lt;$A$9,Raw!N212,-999),-999),-999),-999),-999),-999)</f>
        <v>502</v>
      </c>
      <c r="K212" s="9">
        <f>IF(Raw!$G212&gt;$C$8,IF(Raw!$Q212&gt;$C$8,IF(Raw!$N212&gt;$C$9,IF(Raw!$N212&lt;$A$9,IF(Raw!$X212&gt;$C$9,IF(Raw!$X212&lt;$A$9,Raw!R212,-999),-999),-999),-999),-999),-999)</f>
        <v>0.223992</v>
      </c>
      <c r="L212" s="9">
        <f>IF(Raw!$G212&gt;$C$8,IF(Raw!$Q212&gt;$C$8,IF(Raw!$N212&gt;$C$9,IF(Raw!$N212&lt;$A$9,IF(Raw!$X212&gt;$C$9,IF(Raw!$X212&lt;$A$9,Raw!S212,-999),-999),-999),-999),-999),-999)</f>
        <v>0.36881199999999997</v>
      </c>
      <c r="M212" s="9">
        <f>Raw!Q212</f>
        <v>0.97663199999999994</v>
      </c>
      <c r="N212" s="9">
        <f>IF(Raw!$G212&gt;$C$8,IF(Raw!$Q212&gt;$C$8,IF(Raw!$N212&gt;$C$9,IF(Raw!$N212&lt;$A$9,IF(Raw!$X212&gt;$C$9,IF(Raw!$X212&lt;$A$9,Raw!V212,-999),-999),-999),-999),-999),-999)</f>
        <v>626.6</v>
      </c>
      <c r="O212" s="9">
        <f>IF(Raw!$G212&gt;$C$8,IF(Raw!$Q212&gt;$C$8,IF(Raw!$N212&gt;$C$9,IF(Raw!$N212&lt;$A$9,IF(Raw!$X212&gt;$C$9,IF(Raw!$X212&lt;$A$9,Raw!W212,-999),-999),-999),-999),-999),-999)</f>
        <v>0.27466600000000002</v>
      </c>
      <c r="P212" s="9">
        <f>IF(Raw!$G212&gt;$C$8,IF(Raw!$Q212&gt;$C$8,IF(Raw!$N212&gt;$C$9,IF(Raw!$N212&lt;$A$9,IF(Raw!$X212&gt;$C$9,IF(Raw!$X212&lt;$A$9,Raw!X212,-999),-999),-999),-999),-999),-999)</f>
        <v>561</v>
      </c>
      <c r="R212" s="9">
        <f t="shared" si="48"/>
        <v>0.14164499999999999</v>
      </c>
      <c r="S212" s="9">
        <f t="shared" si="49"/>
        <v>0.36987374495697928</v>
      </c>
      <c r="T212" s="9">
        <f t="shared" si="50"/>
        <v>0.14481999999999998</v>
      </c>
      <c r="U212" s="9">
        <f t="shared" si="51"/>
        <v>0.39266618222834393</v>
      </c>
      <c r="V212" s="15">
        <f t="shared" si="52"/>
        <v>0.15287257399999998</v>
      </c>
      <c r="X212" s="11">
        <f t="shared" si="53"/>
        <v>0</v>
      </c>
      <c r="Y212" s="11">
        <f t="shared" si="54"/>
        <v>6.4970000000000002E-18</v>
      </c>
      <c r="Z212" s="11">
        <f t="shared" si="55"/>
        <v>5.0199999999999995E-4</v>
      </c>
      <c r="AA212" s="16">
        <f t="shared" si="56"/>
        <v>0</v>
      </c>
      <c r="AB212" s="9">
        <f t="shared" si="57"/>
        <v>0.223992</v>
      </c>
      <c r="AC212" s="9">
        <f t="shared" si="58"/>
        <v>1</v>
      </c>
      <c r="AD212" s="15">
        <f t="shared" si="59"/>
        <v>0</v>
      </c>
      <c r="AE212" s="3">
        <f t="shared" si="60"/>
        <v>782.23879999999986</v>
      </c>
      <c r="AF212" s="2">
        <f t="shared" si="61"/>
        <v>0.25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4.9456018518518517E-2</v>
      </c>
      <c r="C213" s="15">
        <f>Raw!C213</f>
        <v>57.4</v>
      </c>
      <c r="D213" s="15">
        <f>IF(C213&gt;0.5,Raw!D213*D$11,-999)</f>
        <v>0</v>
      </c>
      <c r="E213" s="9">
        <f>IF(Raw!$G213&gt;$C$8,IF(Raw!$Q213&gt;$C$8,IF(Raw!$N213&gt;$C$9,IF(Raw!$N213&lt;$A$9,IF(Raw!$X213&gt;$C$9,IF(Raw!$X213&lt;$A$9,Raw!H213,-999),-999),-999),-999),-999),-999)</f>
        <v>0.24119599999999999</v>
      </c>
      <c r="F213" s="9">
        <f>IF(Raw!$G213&gt;$C$8,IF(Raw!$Q213&gt;$C$8,IF(Raw!$N213&gt;$C$9,IF(Raw!$N213&lt;$A$9,IF(Raw!$X213&gt;$C$9,IF(Raw!$X213&lt;$A$9,Raw!I213,-999),-999),-999),-999),-999),-999)</f>
        <v>0.37811400000000001</v>
      </c>
      <c r="G213" s="9">
        <f>Raw!G213</f>
        <v>0.98096399999999995</v>
      </c>
      <c r="H213" s="9">
        <f>IF(Raw!$G213&gt;$C$8,IF(Raw!$Q213&gt;$C$8,IF(Raw!$N213&gt;$C$9,IF(Raw!$N213&lt;$A$9,IF(Raw!$X213&gt;$C$9,IF(Raw!$X213&lt;$A$9,Raw!L213,-999),-999),-999),-999),-999),-999)</f>
        <v>634.79999999999995</v>
      </c>
      <c r="I213" s="9">
        <f>IF(Raw!$G213&gt;$C$8,IF(Raw!$Q213&gt;$C$8,IF(Raw!$N213&gt;$C$9,IF(Raw!$N213&lt;$A$9,IF(Raw!$X213&gt;$C$9,IF(Raw!$X213&lt;$A$9,Raw!M213,-999),-999),-999),-999),-999),-999)</f>
        <v>0.27012799999999998</v>
      </c>
      <c r="J213" s="9">
        <f>IF(Raw!$G213&gt;$C$8,IF(Raw!$Q213&gt;$C$8,IF(Raw!$N213&gt;$C$9,IF(Raw!$N213&lt;$A$9,IF(Raw!$X213&gt;$C$9,IF(Raw!$X213&lt;$A$9,Raw!N213,-999),-999),-999),-999),-999),-999)</f>
        <v>767</v>
      </c>
      <c r="K213" s="9">
        <f>IF(Raw!$G213&gt;$C$8,IF(Raw!$Q213&gt;$C$8,IF(Raw!$N213&gt;$C$9,IF(Raw!$N213&lt;$A$9,IF(Raw!$X213&gt;$C$9,IF(Raw!$X213&lt;$A$9,Raw!R213,-999),-999),-999),-999),-999),-999)</f>
        <v>0.23217499999999999</v>
      </c>
      <c r="L213" s="9">
        <f>IF(Raw!$G213&gt;$C$8,IF(Raw!$Q213&gt;$C$8,IF(Raw!$N213&gt;$C$9,IF(Raw!$N213&lt;$A$9,IF(Raw!$X213&gt;$C$9,IF(Raw!$X213&lt;$A$9,Raw!S213,-999),-999),-999),-999),-999),-999)</f>
        <v>0.38272800000000001</v>
      </c>
      <c r="M213" s="9">
        <f>Raw!Q213</f>
        <v>0.98101000000000005</v>
      </c>
      <c r="N213" s="9">
        <f>IF(Raw!$G213&gt;$C$8,IF(Raw!$Q213&gt;$C$8,IF(Raw!$N213&gt;$C$9,IF(Raw!$N213&lt;$A$9,IF(Raw!$X213&gt;$C$9,IF(Raw!$X213&lt;$A$9,Raw!V213,-999),-999),-999),-999),-999),-999)</f>
        <v>621.4</v>
      </c>
      <c r="O213" s="9">
        <f>IF(Raw!$G213&gt;$C$8,IF(Raw!$Q213&gt;$C$8,IF(Raw!$N213&gt;$C$9,IF(Raw!$N213&lt;$A$9,IF(Raw!$X213&gt;$C$9,IF(Raw!$X213&lt;$A$9,Raw!W213,-999),-999),-999),-999),-999),-999)</f>
        <v>0.18304400000000001</v>
      </c>
      <c r="P213" s="9">
        <f>IF(Raw!$G213&gt;$C$8,IF(Raw!$Q213&gt;$C$8,IF(Raw!$N213&gt;$C$9,IF(Raw!$N213&lt;$A$9,IF(Raw!$X213&gt;$C$9,IF(Raw!$X213&lt;$A$9,Raw!X213,-999),-999),-999),-999),-999),-999)</f>
        <v>328</v>
      </c>
      <c r="R213" s="9">
        <f t="shared" si="48"/>
        <v>0.13691800000000001</v>
      </c>
      <c r="S213" s="9">
        <f t="shared" si="49"/>
        <v>0.36210772412552833</v>
      </c>
      <c r="T213" s="9">
        <f t="shared" si="50"/>
        <v>0.15055300000000002</v>
      </c>
      <c r="U213" s="9">
        <f t="shared" si="51"/>
        <v>0.39336813611755611</v>
      </c>
      <c r="V213" s="15">
        <f t="shared" si="52"/>
        <v>0.15864075599999999</v>
      </c>
      <c r="X213" s="11">
        <f t="shared" si="53"/>
        <v>0</v>
      </c>
      <c r="Y213" s="11">
        <f t="shared" si="54"/>
        <v>6.3479999999999989E-18</v>
      </c>
      <c r="Z213" s="11">
        <f t="shared" si="55"/>
        <v>7.67E-4</v>
      </c>
      <c r="AA213" s="16">
        <f t="shared" si="56"/>
        <v>0</v>
      </c>
      <c r="AB213" s="9">
        <f t="shared" si="57"/>
        <v>0.23217499999999999</v>
      </c>
      <c r="AC213" s="9">
        <f t="shared" si="58"/>
        <v>1</v>
      </c>
      <c r="AD213" s="15">
        <f t="shared" si="59"/>
        <v>0</v>
      </c>
      <c r="AE213" s="3">
        <f t="shared" si="60"/>
        <v>764.2991999999997</v>
      </c>
      <c r="AF213" s="2">
        <f t="shared" si="61"/>
        <v>0.25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4.9513888888888892E-2</v>
      </c>
      <c r="C214" s="15">
        <f>Raw!C214</f>
        <v>57</v>
      </c>
      <c r="D214" s="15">
        <f>IF(C214&gt;0.5,Raw!D214*D$11,-999)</f>
        <v>0</v>
      </c>
      <c r="E214" s="9">
        <f>IF(Raw!$G214&gt;$C$8,IF(Raw!$Q214&gt;$C$8,IF(Raw!$N214&gt;$C$9,IF(Raw!$N214&lt;$A$9,IF(Raw!$X214&gt;$C$9,IF(Raw!$X214&lt;$A$9,Raw!H214,-999),-999),-999),-999),-999),-999)</f>
        <v>0.29406700000000002</v>
      </c>
      <c r="F214" s="9">
        <f>IF(Raw!$G214&gt;$C$8,IF(Raw!$Q214&gt;$C$8,IF(Raw!$N214&gt;$C$9,IF(Raw!$N214&lt;$A$9,IF(Raw!$X214&gt;$C$9,IF(Raw!$X214&lt;$A$9,Raw!I214,-999),-999),-999),-999),-999),-999)</f>
        <v>0.47835</v>
      </c>
      <c r="G214" s="9">
        <f>Raw!G214</f>
        <v>0.98338300000000001</v>
      </c>
      <c r="H214" s="9">
        <f>IF(Raw!$G214&gt;$C$8,IF(Raw!$Q214&gt;$C$8,IF(Raw!$N214&gt;$C$9,IF(Raw!$N214&lt;$A$9,IF(Raw!$X214&gt;$C$9,IF(Raw!$X214&lt;$A$9,Raw!L214,-999),-999),-999),-999),-999),-999)</f>
        <v>608.79999999999995</v>
      </c>
      <c r="I214" s="9">
        <f>IF(Raw!$G214&gt;$C$8,IF(Raw!$Q214&gt;$C$8,IF(Raw!$N214&gt;$C$9,IF(Raw!$N214&lt;$A$9,IF(Raw!$X214&gt;$C$9,IF(Raw!$X214&lt;$A$9,Raw!M214,-999),-999),-999),-999),-999),-999)</f>
        <v>0.23263300000000001</v>
      </c>
      <c r="J214" s="9">
        <f>IF(Raw!$G214&gt;$C$8,IF(Raw!$Q214&gt;$C$8,IF(Raw!$N214&gt;$C$9,IF(Raw!$N214&lt;$A$9,IF(Raw!$X214&gt;$C$9,IF(Raw!$X214&lt;$A$9,Raw!N214,-999),-999),-999),-999),-999),-999)</f>
        <v>407</v>
      </c>
      <c r="K214" s="9">
        <f>IF(Raw!$G214&gt;$C$8,IF(Raw!$Q214&gt;$C$8,IF(Raw!$N214&gt;$C$9,IF(Raw!$N214&lt;$A$9,IF(Raw!$X214&gt;$C$9,IF(Raw!$X214&lt;$A$9,Raw!R214,-999),-999),-999),-999),-999),-999)</f>
        <v>0.27191700000000002</v>
      </c>
      <c r="L214" s="9">
        <f>IF(Raw!$G214&gt;$C$8,IF(Raw!$Q214&gt;$C$8,IF(Raw!$N214&gt;$C$9,IF(Raw!$N214&lt;$A$9,IF(Raw!$X214&gt;$C$9,IF(Raw!$X214&lt;$A$9,Raw!S214,-999),-999),-999),-999),-999),-999)</f>
        <v>0.46445700000000001</v>
      </c>
      <c r="M214" s="9">
        <f>Raw!Q214</f>
        <v>0.98245099999999996</v>
      </c>
      <c r="N214" s="9">
        <f>IF(Raw!$G214&gt;$C$8,IF(Raw!$Q214&gt;$C$8,IF(Raw!$N214&gt;$C$9,IF(Raw!$N214&lt;$A$9,IF(Raw!$X214&gt;$C$9,IF(Raw!$X214&lt;$A$9,Raw!V214,-999),-999),-999),-999),-999),-999)</f>
        <v>637.79999999999995</v>
      </c>
      <c r="O214" s="9">
        <f>IF(Raw!$G214&gt;$C$8,IF(Raw!$Q214&gt;$C$8,IF(Raw!$N214&gt;$C$9,IF(Raw!$N214&lt;$A$9,IF(Raw!$X214&gt;$C$9,IF(Raw!$X214&lt;$A$9,Raw!W214,-999),-999),-999),-999),-999),-999)</f>
        <v>0.17443500000000001</v>
      </c>
      <c r="P214" s="9">
        <f>IF(Raw!$G214&gt;$C$8,IF(Raw!$Q214&gt;$C$8,IF(Raw!$N214&gt;$C$9,IF(Raw!$N214&lt;$A$9,IF(Raw!$X214&gt;$C$9,IF(Raw!$X214&lt;$A$9,Raw!X214,-999),-999),-999),-999),-999),-999)</f>
        <v>507</v>
      </c>
      <c r="R214" s="9">
        <f t="shared" ref="R214:R270" si="64">F214-E214</f>
        <v>0.18428299999999997</v>
      </c>
      <c r="S214" s="9">
        <f t="shared" ref="S214:S270" si="65">R214/F214</f>
        <v>0.38524720393017658</v>
      </c>
      <c r="T214" s="9">
        <f t="shared" ref="T214:T270" si="66">L214-K214</f>
        <v>0.19253999999999999</v>
      </c>
      <c r="U214" s="9">
        <f t="shared" ref="U214:U270" si="67">T214/L214</f>
        <v>0.41454860191578552</v>
      </c>
      <c r="V214" s="15">
        <f t="shared" ref="V214:V270" si="68">IF(L214&gt;0,L214*V$8+V$10,-999)</f>
        <v>0.19251742650000001</v>
      </c>
      <c r="X214" s="11">
        <f t="shared" ref="X214:X270" si="69">D214*6.02*10^23*10^(-6)</f>
        <v>0</v>
      </c>
      <c r="Y214" s="11">
        <f t="shared" ref="Y214:Y270" si="70">H214*10^(-20)</f>
        <v>6.0879999999999995E-18</v>
      </c>
      <c r="Z214" s="11">
        <f t="shared" ref="Z214:Z270" si="71">J214*10^(-6)</f>
        <v>4.0699999999999997E-4</v>
      </c>
      <c r="AA214" s="16">
        <f t="shared" ref="AA214:AA270" si="72">IF(Z214&gt;0,(X214*Y214/(X214*Y214+1/Z214)),1)</f>
        <v>0</v>
      </c>
      <c r="AB214" s="9">
        <f t="shared" ref="AB214:AB270" si="73">K214+T214*AA214</f>
        <v>0.27191700000000002</v>
      </c>
      <c r="AC214" s="9">
        <f t="shared" ref="AC214:AC270" si="74">IF(T214&gt;0,(L214-AB214)/T214,-999)</f>
        <v>1</v>
      </c>
      <c r="AD214" s="15">
        <f t="shared" ref="AD214:AD270" si="75">IF(AC214&gt;0,X214*Y214*AC214,-999)</f>
        <v>0</v>
      </c>
      <c r="AE214" s="3">
        <f t="shared" ref="AE214:AE270" si="76">AE$9*Y214</f>
        <v>732.99519999999973</v>
      </c>
      <c r="AF214" s="2">
        <f t="shared" ref="AF214:AF270" si="77">IF(AD214&lt;=AE214,AF$6,AF$6/(AD214/AE214))</f>
        <v>0.25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4.9571759259259253E-2</v>
      </c>
      <c r="C215" s="15">
        <f>Raw!C215</f>
        <v>55</v>
      </c>
      <c r="D215" s="15">
        <f>IF(C215&gt;0.5,Raw!D215*D$11,-999)</f>
        <v>0</v>
      </c>
      <c r="E215" s="9">
        <f>IF(Raw!$G215&gt;$C$8,IF(Raw!$Q215&gt;$C$8,IF(Raw!$N215&gt;$C$9,IF(Raw!$N215&lt;$A$9,IF(Raw!$X215&gt;$C$9,IF(Raw!$X215&lt;$A$9,Raw!H215,-999),-999),-999),-999),-999),-999)</f>
        <v>0.30217300000000002</v>
      </c>
      <c r="F215" s="9">
        <f>IF(Raw!$G215&gt;$C$8,IF(Raw!$Q215&gt;$C$8,IF(Raw!$N215&gt;$C$9,IF(Raw!$N215&lt;$A$9,IF(Raw!$X215&gt;$C$9,IF(Raw!$X215&lt;$A$9,Raw!I215,-999),-999),-999),-999),-999),-999)</f>
        <v>0.49959799999999999</v>
      </c>
      <c r="G215" s="9">
        <f>Raw!G215</f>
        <v>0.97944900000000001</v>
      </c>
      <c r="H215" s="9">
        <f>IF(Raw!$G215&gt;$C$8,IF(Raw!$Q215&gt;$C$8,IF(Raw!$N215&gt;$C$9,IF(Raw!$N215&lt;$A$9,IF(Raw!$X215&gt;$C$9,IF(Raw!$X215&lt;$A$9,Raw!L215,-999),-999),-999),-999),-999),-999)</f>
        <v>639.29999999999995</v>
      </c>
      <c r="I215" s="9">
        <f>IF(Raw!$G215&gt;$C$8,IF(Raw!$Q215&gt;$C$8,IF(Raw!$N215&gt;$C$9,IF(Raw!$N215&lt;$A$9,IF(Raw!$X215&gt;$C$9,IF(Raw!$X215&lt;$A$9,Raw!M215,-999),-999),-999),-999),-999),-999)</f>
        <v>0.25914300000000001</v>
      </c>
      <c r="J215" s="9">
        <f>IF(Raw!$G215&gt;$C$8,IF(Raw!$Q215&gt;$C$8,IF(Raw!$N215&gt;$C$9,IF(Raw!$N215&lt;$A$9,IF(Raw!$X215&gt;$C$9,IF(Raw!$X215&lt;$A$9,Raw!N215,-999),-999),-999),-999),-999),-999)</f>
        <v>622</v>
      </c>
      <c r="K215" s="9">
        <f>IF(Raw!$G215&gt;$C$8,IF(Raw!$Q215&gt;$C$8,IF(Raw!$N215&gt;$C$9,IF(Raw!$N215&lt;$A$9,IF(Raw!$X215&gt;$C$9,IF(Raw!$X215&lt;$A$9,Raw!R215,-999),-999),-999),-999),-999),-999)</f>
        <v>0.29659099999999999</v>
      </c>
      <c r="L215" s="9">
        <f>IF(Raw!$G215&gt;$C$8,IF(Raw!$Q215&gt;$C$8,IF(Raw!$N215&gt;$C$9,IF(Raw!$N215&lt;$A$9,IF(Raw!$X215&gt;$C$9,IF(Raw!$X215&lt;$A$9,Raw!S215,-999),-999),-999),-999),-999),-999)</f>
        <v>0.49723400000000001</v>
      </c>
      <c r="M215" s="9">
        <f>Raw!Q215</f>
        <v>0.98308399999999996</v>
      </c>
      <c r="N215" s="9">
        <f>IF(Raw!$G215&gt;$C$8,IF(Raw!$Q215&gt;$C$8,IF(Raw!$N215&gt;$C$9,IF(Raw!$N215&lt;$A$9,IF(Raw!$X215&gt;$C$9,IF(Raw!$X215&lt;$A$9,Raw!V215,-999),-999),-999),-999),-999),-999)</f>
        <v>627</v>
      </c>
      <c r="O215" s="9">
        <f>IF(Raw!$G215&gt;$C$8,IF(Raw!$Q215&gt;$C$8,IF(Raw!$N215&gt;$C$9,IF(Raw!$N215&lt;$A$9,IF(Raw!$X215&gt;$C$9,IF(Raw!$X215&lt;$A$9,Raw!W215,-999),-999),-999),-999),-999),-999)</f>
        <v>0.30384100000000003</v>
      </c>
      <c r="P215" s="9">
        <f>IF(Raw!$G215&gt;$C$8,IF(Raw!$Q215&gt;$C$8,IF(Raw!$N215&gt;$C$9,IF(Raw!$N215&lt;$A$9,IF(Raw!$X215&gt;$C$9,IF(Raw!$X215&lt;$A$9,Raw!X215,-999),-999),-999),-999),-999),-999)</f>
        <v>602</v>
      </c>
      <c r="R215" s="9">
        <f t="shared" si="64"/>
        <v>0.19742499999999996</v>
      </c>
      <c r="S215" s="9">
        <f t="shared" si="65"/>
        <v>0.3951677148427335</v>
      </c>
      <c r="T215" s="9">
        <f t="shared" si="66"/>
        <v>0.20064300000000002</v>
      </c>
      <c r="U215" s="9">
        <f t="shared" si="67"/>
        <v>0.40351826303108801</v>
      </c>
      <c r="V215" s="15">
        <f t="shared" si="68"/>
        <v>0.206103493</v>
      </c>
      <c r="X215" s="11">
        <f t="shared" si="69"/>
        <v>0</v>
      </c>
      <c r="Y215" s="11">
        <f t="shared" si="70"/>
        <v>6.392999999999999E-18</v>
      </c>
      <c r="Z215" s="11">
        <f t="shared" si="71"/>
        <v>6.2199999999999994E-4</v>
      </c>
      <c r="AA215" s="16">
        <f t="shared" si="72"/>
        <v>0</v>
      </c>
      <c r="AB215" s="9">
        <f t="shared" si="73"/>
        <v>0.29659099999999999</v>
      </c>
      <c r="AC215" s="9">
        <f t="shared" si="74"/>
        <v>1</v>
      </c>
      <c r="AD215" s="15">
        <f t="shared" si="75"/>
        <v>0</v>
      </c>
      <c r="AE215" s="3">
        <f t="shared" si="76"/>
        <v>769.71719999999971</v>
      </c>
      <c r="AF215" s="2">
        <f t="shared" si="77"/>
        <v>0.25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4.9629629629629635E-2</v>
      </c>
      <c r="C216" s="15">
        <f>Raw!C216</f>
        <v>55.2</v>
      </c>
      <c r="D216" s="15">
        <f>IF(C216&gt;0.5,Raw!D216*D$11,-999)</f>
        <v>0</v>
      </c>
      <c r="E216" s="9">
        <f>IF(Raw!$G216&gt;$C$8,IF(Raw!$Q216&gt;$C$8,IF(Raw!$N216&gt;$C$9,IF(Raw!$N216&lt;$A$9,IF(Raw!$X216&gt;$C$9,IF(Raw!$X216&lt;$A$9,Raw!H216,-999),-999),-999),-999),-999),-999)</f>
        <v>0.34725200000000001</v>
      </c>
      <c r="F216" s="9">
        <f>IF(Raw!$G216&gt;$C$8,IF(Raw!$Q216&gt;$C$8,IF(Raw!$N216&gt;$C$9,IF(Raw!$N216&lt;$A$9,IF(Raw!$X216&gt;$C$9,IF(Raw!$X216&lt;$A$9,Raw!I216,-999),-999),-999),-999),-999),-999)</f>
        <v>0.57188899999999998</v>
      </c>
      <c r="G216" s="9">
        <f>Raw!G216</f>
        <v>0.98802599999999996</v>
      </c>
      <c r="H216" s="9">
        <f>IF(Raw!$G216&gt;$C$8,IF(Raw!$Q216&gt;$C$8,IF(Raw!$N216&gt;$C$9,IF(Raw!$N216&lt;$A$9,IF(Raw!$X216&gt;$C$9,IF(Raw!$X216&lt;$A$9,Raw!L216,-999),-999),-999),-999),-999),-999)</f>
        <v>623</v>
      </c>
      <c r="I216" s="9">
        <f>IF(Raw!$G216&gt;$C$8,IF(Raw!$Q216&gt;$C$8,IF(Raw!$N216&gt;$C$9,IF(Raw!$N216&lt;$A$9,IF(Raw!$X216&gt;$C$9,IF(Raw!$X216&lt;$A$9,Raw!M216,-999),-999),-999),-999),-999),-999)</f>
        <v>0.177589</v>
      </c>
      <c r="J216" s="9">
        <f>IF(Raw!$G216&gt;$C$8,IF(Raw!$Q216&gt;$C$8,IF(Raw!$N216&gt;$C$9,IF(Raw!$N216&lt;$A$9,IF(Raw!$X216&gt;$C$9,IF(Raw!$X216&lt;$A$9,Raw!N216,-999),-999),-999),-999),-999),-999)</f>
        <v>531</v>
      </c>
      <c r="K216" s="9">
        <f>IF(Raw!$G216&gt;$C$8,IF(Raw!$Q216&gt;$C$8,IF(Raw!$N216&gt;$C$9,IF(Raw!$N216&lt;$A$9,IF(Raw!$X216&gt;$C$9,IF(Raw!$X216&lt;$A$9,Raw!R216,-999),-999),-999),-999),-999),-999)</f>
        <v>0.33530700000000002</v>
      </c>
      <c r="L216" s="9">
        <f>IF(Raw!$G216&gt;$C$8,IF(Raw!$Q216&gt;$C$8,IF(Raw!$N216&gt;$C$9,IF(Raw!$N216&lt;$A$9,IF(Raw!$X216&gt;$C$9,IF(Raw!$X216&lt;$A$9,Raw!S216,-999),-999),-999),-999),-999),-999)</f>
        <v>0.59117299999999995</v>
      </c>
      <c r="M216" s="9">
        <f>Raw!Q216</f>
        <v>0.98684499999999997</v>
      </c>
      <c r="N216" s="9">
        <f>IF(Raw!$G216&gt;$C$8,IF(Raw!$Q216&gt;$C$8,IF(Raw!$N216&gt;$C$9,IF(Raw!$N216&lt;$A$9,IF(Raw!$X216&gt;$C$9,IF(Raw!$X216&lt;$A$9,Raw!V216,-999),-999),-999),-999),-999),-999)</f>
        <v>602.70000000000005</v>
      </c>
      <c r="O216" s="9">
        <f>IF(Raw!$G216&gt;$C$8,IF(Raw!$Q216&gt;$C$8,IF(Raw!$N216&gt;$C$9,IF(Raw!$N216&lt;$A$9,IF(Raw!$X216&gt;$C$9,IF(Raw!$X216&lt;$A$9,Raw!W216,-999),-999),-999),-999),-999),-999)</f>
        <v>6.9502999999999995E-2</v>
      </c>
      <c r="P216" s="9">
        <f>IF(Raw!$G216&gt;$C$8,IF(Raw!$Q216&gt;$C$8,IF(Raw!$N216&gt;$C$9,IF(Raw!$N216&lt;$A$9,IF(Raw!$X216&gt;$C$9,IF(Raw!$X216&lt;$A$9,Raw!X216,-999),-999),-999),-999),-999),-999)</f>
        <v>427</v>
      </c>
      <c r="R216" s="9">
        <f t="shared" si="64"/>
        <v>0.22463699999999998</v>
      </c>
      <c r="S216" s="9">
        <f t="shared" si="65"/>
        <v>0.39279825280780006</v>
      </c>
      <c r="T216" s="9">
        <f t="shared" si="66"/>
        <v>0.25586599999999993</v>
      </c>
      <c r="U216" s="9">
        <f t="shared" si="67"/>
        <v>0.43281070008271683</v>
      </c>
      <c r="V216" s="15">
        <f t="shared" si="68"/>
        <v>0.24504120849999997</v>
      </c>
      <c r="X216" s="11">
        <f t="shared" si="69"/>
        <v>0</v>
      </c>
      <c r="Y216" s="11">
        <f t="shared" si="70"/>
        <v>6.23E-18</v>
      </c>
      <c r="Z216" s="11">
        <f t="shared" si="71"/>
        <v>5.31E-4</v>
      </c>
      <c r="AA216" s="16">
        <f t="shared" si="72"/>
        <v>0</v>
      </c>
      <c r="AB216" s="9">
        <f t="shared" si="73"/>
        <v>0.33530700000000002</v>
      </c>
      <c r="AC216" s="9">
        <f t="shared" si="74"/>
        <v>1</v>
      </c>
      <c r="AD216" s="15">
        <f t="shared" si="75"/>
        <v>0</v>
      </c>
      <c r="AE216" s="3">
        <f t="shared" si="76"/>
        <v>750.09199999999976</v>
      </c>
      <c r="AF216" s="2">
        <f t="shared" si="77"/>
        <v>0.25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4.9675925925925929E-2</v>
      </c>
      <c r="C217" s="15">
        <f>Raw!C217</f>
        <v>53.9</v>
      </c>
      <c r="D217" s="15">
        <f>IF(C217&gt;0.5,Raw!D217*D$11,-999)</f>
        <v>0</v>
      </c>
      <c r="E217" s="9">
        <f>IF(Raw!$G217&gt;$C$8,IF(Raw!$Q217&gt;$C$8,IF(Raw!$N217&gt;$C$9,IF(Raw!$N217&lt;$A$9,IF(Raw!$X217&gt;$C$9,IF(Raw!$X217&lt;$A$9,Raw!H217,-999),-999),-999),-999),-999),-999)</f>
        <v>0.35022900000000001</v>
      </c>
      <c r="F217" s="9">
        <f>IF(Raw!$G217&gt;$C$8,IF(Raw!$Q217&gt;$C$8,IF(Raw!$N217&gt;$C$9,IF(Raw!$N217&lt;$A$9,IF(Raw!$X217&gt;$C$9,IF(Raw!$X217&lt;$A$9,Raw!I217,-999),-999),-999),-999),-999),-999)</f>
        <v>0.59209599999999996</v>
      </c>
      <c r="G217" s="9">
        <f>Raw!G217</f>
        <v>0.98435799999999996</v>
      </c>
      <c r="H217" s="9">
        <f>IF(Raw!$G217&gt;$C$8,IF(Raw!$Q217&gt;$C$8,IF(Raw!$N217&gt;$C$9,IF(Raw!$N217&lt;$A$9,IF(Raw!$X217&gt;$C$9,IF(Raw!$X217&lt;$A$9,Raw!L217,-999),-999),-999),-999),-999),-999)</f>
        <v>646.70000000000005</v>
      </c>
      <c r="I217" s="9">
        <f>IF(Raw!$G217&gt;$C$8,IF(Raw!$Q217&gt;$C$8,IF(Raw!$N217&gt;$C$9,IF(Raw!$N217&lt;$A$9,IF(Raw!$X217&gt;$C$9,IF(Raw!$X217&lt;$A$9,Raw!M217,-999),-999),-999),-999),-999),-999)</f>
        <v>0.18478700000000001</v>
      </c>
      <c r="J217" s="9">
        <f>IF(Raw!$G217&gt;$C$8,IF(Raw!$Q217&gt;$C$8,IF(Raw!$N217&gt;$C$9,IF(Raw!$N217&lt;$A$9,IF(Raw!$X217&gt;$C$9,IF(Raw!$X217&lt;$A$9,Raw!N217,-999),-999),-999),-999),-999),-999)</f>
        <v>278</v>
      </c>
      <c r="K217" s="9">
        <f>IF(Raw!$G217&gt;$C$8,IF(Raw!$Q217&gt;$C$8,IF(Raw!$N217&gt;$C$9,IF(Raw!$N217&lt;$A$9,IF(Raw!$X217&gt;$C$9,IF(Raw!$X217&lt;$A$9,Raw!R217,-999),-999),-999),-999),-999),-999)</f>
        <v>0.34162100000000001</v>
      </c>
      <c r="L217" s="9">
        <f>IF(Raw!$G217&gt;$C$8,IF(Raw!$Q217&gt;$C$8,IF(Raw!$N217&gt;$C$9,IF(Raw!$N217&lt;$A$9,IF(Raw!$X217&gt;$C$9,IF(Raw!$X217&lt;$A$9,Raw!S217,-999),-999),-999),-999),-999),-999)</f>
        <v>0.61386600000000002</v>
      </c>
      <c r="M217" s="9">
        <f>Raw!Q217</f>
        <v>0.98967300000000002</v>
      </c>
      <c r="N217" s="9">
        <f>IF(Raw!$G217&gt;$C$8,IF(Raw!$Q217&gt;$C$8,IF(Raw!$N217&gt;$C$9,IF(Raw!$N217&lt;$A$9,IF(Raw!$X217&gt;$C$9,IF(Raw!$X217&lt;$A$9,Raw!V217,-999),-999),-999),-999),-999),-999)</f>
        <v>600.6</v>
      </c>
      <c r="O217" s="9">
        <f>IF(Raw!$G217&gt;$C$8,IF(Raw!$Q217&gt;$C$8,IF(Raw!$N217&gt;$C$9,IF(Raw!$N217&lt;$A$9,IF(Raw!$X217&gt;$C$9,IF(Raw!$X217&lt;$A$9,Raw!W217,-999),-999),-999),-999),-999),-999)</f>
        <v>8.7915999999999994E-2</v>
      </c>
      <c r="P217" s="9">
        <f>IF(Raw!$G217&gt;$C$8,IF(Raw!$Q217&gt;$C$8,IF(Raw!$N217&gt;$C$9,IF(Raw!$N217&lt;$A$9,IF(Raw!$X217&gt;$C$9,IF(Raw!$X217&lt;$A$9,Raw!X217,-999),-999),-999),-999),-999),-999)</f>
        <v>623</v>
      </c>
      <c r="R217" s="9">
        <f t="shared" si="64"/>
        <v>0.24186699999999994</v>
      </c>
      <c r="S217" s="9">
        <f t="shared" si="65"/>
        <v>0.40849287953304864</v>
      </c>
      <c r="T217" s="9">
        <f t="shared" si="66"/>
        <v>0.27224500000000001</v>
      </c>
      <c r="U217" s="9">
        <f t="shared" si="67"/>
        <v>0.44349255374951535</v>
      </c>
      <c r="V217" s="15">
        <f t="shared" si="68"/>
        <v>0.25444745699999999</v>
      </c>
      <c r="X217" s="11">
        <f t="shared" si="69"/>
        <v>0</v>
      </c>
      <c r="Y217" s="11">
        <f t="shared" si="70"/>
        <v>6.4670000000000003E-18</v>
      </c>
      <c r="Z217" s="11">
        <f t="shared" si="71"/>
        <v>2.7799999999999998E-4</v>
      </c>
      <c r="AA217" s="16">
        <f t="shared" si="72"/>
        <v>0</v>
      </c>
      <c r="AB217" s="9">
        <f t="shared" si="73"/>
        <v>0.34162100000000001</v>
      </c>
      <c r="AC217" s="9">
        <f t="shared" si="74"/>
        <v>1</v>
      </c>
      <c r="AD217" s="15">
        <f t="shared" si="75"/>
        <v>0</v>
      </c>
      <c r="AE217" s="3">
        <f t="shared" si="76"/>
        <v>778.62679999999978</v>
      </c>
      <c r="AF217" s="2">
        <f t="shared" si="77"/>
        <v>0.25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4.9733796296296297E-2</v>
      </c>
      <c r="C218" s="15">
        <f>Raw!C218</f>
        <v>52.5</v>
      </c>
      <c r="D218" s="15">
        <f>IF(C218&gt;0.5,Raw!D218*D$11,-999)</f>
        <v>0</v>
      </c>
      <c r="E218" s="9">
        <f>IF(Raw!$G218&gt;$C$8,IF(Raw!$Q218&gt;$C$8,IF(Raw!$N218&gt;$C$9,IF(Raw!$N218&lt;$A$9,IF(Raw!$X218&gt;$C$9,IF(Raw!$X218&lt;$A$9,Raw!H218,-999),-999),-999),-999),-999),-999)</f>
        <v>0.35771999999999998</v>
      </c>
      <c r="F218" s="9">
        <f>IF(Raw!$G218&gt;$C$8,IF(Raw!$Q218&gt;$C$8,IF(Raw!$N218&gt;$C$9,IF(Raw!$N218&lt;$A$9,IF(Raw!$X218&gt;$C$9,IF(Raw!$X218&lt;$A$9,Raw!I218,-999),-999),-999),-999),-999),-999)</f>
        <v>0.61152099999999998</v>
      </c>
      <c r="G218" s="9">
        <f>Raw!G218</f>
        <v>0.99052899999999999</v>
      </c>
      <c r="H218" s="9">
        <f>IF(Raw!$G218&gt;$C$8,IF(Raw!$Q218&gt;$C$8,IF(Raw!$N218&gt;$C$9,IF(Raw!$N218&lt;$A$9,IF(Raw!$X218&gt;$C$9,IF(Raw!$X218&lt;$A$9,Raw!L218,-999),-999),-999),-999),-999),-999)</f>
        <v>617.4</v>
      </c>
      <c r="I218" s="9">
        <f>IF(Raw!$G218&gt;$C$8,IF(Raw!$Q218&gt;$C$8,IF(Raw!$N218&gt;$C$9,IF(Raw!$N218&lt;$A$9,IF(Raw!$X218&gt;$C$9,IF(Raw!$X218&lt;$A$9,Raw!M218,-999),-999),-999),-999),-999),-999)</f>
        <v>0.18925400000000001</v>
      </c>
      <c r="J218" s="9">
        <f>IF(Raw!$G218&gt;$C$8,IF(Raw!$Q218&gt;$C$8,IF(Raw!$N218&gt;$C$9,IF(Raw!$N218&lt;$A$9,IF(Raw!$X218&gt;$C$9,IF(Raw!$X218&lt;$A$9,Raw!N218,-999),-999),-999),-999),-999),-999)</f>
        <v>446</v>
      </c>
      <c r="K218" s="9">
        <f>IF(Raw!$G218&gt;$C$8,IF(Raw!$Q218&gt;$C$8,IF(Raw!$N218&gt;$C$9,IF(Raw!$N218&lt;$A$9,IF(Raw!$X218&gt;$C$9,IF(Raw!$X218&lt;$A$9,Raw!R218,-999),-999),-999),-999),-999),-999)</f>
        <v>0.37625500000000001</v>
      </c>
      <c r="L218" s="9">
        <f>IF(Raw!$G218&gt;$C$8,IF(Raw!$Q218&gt;$C$8,IF(Raw!$N218&gt;$C$9,IF(Raw!$N218&lt;$A$9,IF(Raw!$X218&gt;$C$9,IF(Raw!$X218&lt;$A$9,Raw!S218,-999),-999),-999),-999),-999),-999)</f>
        <v>0.63931400000000005</v>
      </c>
      <c r="M218" s="9">
        <f>Raw!Q218</f>
        <v>0.98701700000000003</v>
      </c>
      <c r="N218" s="9">
        <f>IF(Raw!$G218&gt;$C$8,IF(Raw!$Q218&gt;$C$8,IF(Raw!$N218&gt;$C$9,IF(Raw!$N218&lt;$A$9,IF(Raw!$X218&gt;$C$9,IF(Raw!$X218&lt;$A$9,Raw!V218,-999),-999),-999),-999),-999),-999)</f>
        <v>607.6</v>
      </c>
      <c r="O218" s="9">
        <f>IF(Raw!$G218&gt;$C$8,IF(Raw!$Q218&gt;$C$8,IF(Raw!$N218&gt;$C$9,IF(Raw!$N218&lt;$A$9,IF(Raw!$X218&gt;$C$9,IF(Raw!$X218&lt;$A$9,Raw!W218,-999),-999),-999),-999),-999),-999)</f>
        <v>0.17371500000000001</v>
      </c>
      <c r="P218" s="9">
        <f>IF(Raw!$G218&gt;$C$8,IF(Raw!$Q218&gt;$C$8,IF(Raw!$N218&gt;$C$9,IF(Raw!$N218&lt;$A$9,IF(Raw!$X218&gt;$C$9,IF(Raw!$X218&lt;$A$9,Raw!X218,-999),-999),-999),-999),-999),-999)</f>
        <v>390</v>
      </c>
      <c r="R218" s="9">
        <f t="shared" si="64"/>
        <v>0.253801</v>
      </c>
      <c r="S218" s="9">
        <f t="shared" si="65"/>
        <v>0.41503235375400027</v>
      </c>
      <c r="T218" s="9">
        <f t="shared" si="66"/>
        <v>0.26305900000000004</v>
      </c>
      <c r="U218" s="9">
        <f t="shared" si="67"/>
        <v>0.41147073269160384</v>
      </c>
      <c r="V218" s="15">
        <f t="shared" si="68"/>
        <v>0.264995653</v>
      </c>
      <c r="X218" s="11">
        <f t="shared" si="69"/>
        <v>0</v>
      </c>
      <c r="Y218" s="11">
        <f t="shared" si="70"/>
        <v>6.1739999999999997E-18</v>
      </c>
      <c r="Z218" s="11">
        <f t="shared" si="71"/>
        <v>4.46E-4</v>
      </c>
      <c r="AA218" s="16">
        <f t="shared" si="72"/>
        <v>0</v>
      </c>
      <c r="AB218" s="9">
        <f t="shared" si="73"/>
        <v>0.37625500000000001</v>
      </c>
      <c r="AC218" s="9">
        <f t="shared" si="74"/>
        <v>1</v>
      </c>
      <c r="AD218" s="15">
        <f t="shared" si="75"/>
        <v>0</v>
      </c>
      <c r="AE218" s="3">
        <f t="shared" si="76"/>
        <v>743.34959999999978</v>
      </c>
      <c r="AF218" s="2">
        <f t="shared" si="77"/>
        <v>0.25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4.9791666666666672E-2</v>
      </c>
      <c r="C219" s="15">
        <f>Raw!C219</f>
        <v>51.7</v>
      </c>
      <c r="D219" s="15">
        <f>IF(C219&gt;0.5,Raw!D219*D$11,-999)</f>
        <v>0</v>
      </c>
      <c r="E219" s="9">
        <f>IF(Raw!$G219&gt;$C$8,IF(Raw!$Q219&gt;$C$8,IF(Raw!$N219&gt;$C$9,IF(Raw!$N219&lt;$A$9,IF(Raw!$X219&gt;$C$9,IF(Raw!$X219&lt;$A$9,Raw!H219,-999),-999),-999),-999),-999),-999)</f>
        <v>0.39612799999999998</v>
      </c>
      <c r="F219" s="9">
        <f>IF(Raw!$G219&gt;$C$8,IF(Raw!$Q219&gt;$C$8,IF(Raw!$N219&gt;$C$9,IF(Raw!$N219&lt;$A$9,IF(Raw!$X219&gt;$C$9,IF(Raw!$X219&lt;$A$9,Raw!I219,-999),-999),-999),-999),-999),-999)</f>
        <v>0.66919499999999998</v>
      </c>
      <c r="G219" s="9">
        <f>Raw!G219</f>
        <v>0.98984300000000003</v>
      </c>
      <c r="H219" s="9">
        <f>IF(Raw!$G219&gt;$C$8,IF(Raw!$Q219&gt;$C$8,IF(Raw!$N219&gt;$C$9,IF(Raw!$N219&lt;$A$9,IF(Raw!$X219&gt;$C$9,IF(Raw!$X219&lt;$A$9,Raw!L219,-999),-999),-999),-999),-999),-999)</f>
        <v>632.5</v>
      </c>
      <c r="I219" s="9">
        <f>IF(Raw!$G219&gt;$C$8,IF(Raw!$Q219&gt;$C$8,IF(Raw!$N219&gt;$C$9,IF(Raw!$N219&lt;$A$9,IF(Raw!$X219&gt;$C$9,IF(Raw!$X219&lt;$A$9,Raw!M219,-999),-999),-999),-999),-999),-999)</f>
        <v>0.22480600000000001</v>
      </c>
      <c r="J219" s="9">
        <f>IF(Raw!$G219&gt;$C$8,IF(Raw!$Q219&gt;$C$8,IF(Raw!$N219&gt;$C$9,IF(Raw!$N219&lt;$A$9,IF(Raw!$X219&gt;$C$9,IF(Raw!$X219&lt;$A$9,Raw!N219,-999),-999),-999),-999),-999),-999)</f>
        <v>466</v>
      </c>
      <c r="K219" s="9">
        <f>IF(Raw!$G219&gt;$C$8,IF(Raw!$Q219&gt;$C$8,IF(Raw!$N219&gt;$C$9,IF(Raw!$N219&lt;$A$9,IF(Raw!$X219&gt;$C$9,IF(Raw!$X219&lt;$A$9,Raw!R219,-999),-999),-999),-999),-999),-999)</f>
        <v>0.38894299999999998</v>
      </c>
      <c r="L219" s="9">
        <f>IF(Raw!$G219&gt;$C$8,IF(Raw!$Q219&gt;$C$8,IF(Raw!$N219&gt;$C$9,IF(Raw!$N219&lt;$A$9,IF(Raw!$X219&gt;$C$9,IF(Raw!$X219&lt;$A$9,Raw!S219,-999),-999),-999),-999),-999),-999)</f>
        <v>0.66378300000000001</v>
      </c>
      <c r="M219" s="9">
        <f>Raw!Q219</f>
        <v>0.99055000000000004</v>
      </c>
      <c r="N219" s="9">
        <f>IF(Raw!$G219&gt;$C$8,IF(Raw!$Q219&gt;$C$8,IF(Raw!$N219&gt;$C$9,IF(Raw!$N219&lt;$A$9,IF(Raw!$X219&gt;$C$9,IF(Raw!$X219&lt;$A$9,Raw!V219,-999),-999),-999),-999),-999),-999)</f>
        <v>597.4</v>
      </c>
      <c r="O219" s="9">
        <f>IF(Raw!$G219&gt;$C$8,IF(Raw!$Q219&gt;$C$8,IF(Raw!$N219&gt;$C$9,IF(Raw!$N219&lt;$A$9,IF(Raw!$X219&gt;$C$9,IF(Raw!$X219&lt;$A$9,Raw!W219,-999),-999),-999),-999),-999),-999)</f>
        <v>0.16498099999999999</v>
      </c>
      <c r="P219" s="9">
        <f>IF(Raw!$G219&gt;$C$8,IF(Raw!$Q219&gt;$C$8,IF(Raw!$N219&gt;$C$9,IF(Raw!$N219&lt;$A$9,IF(Raw!$X219&gt;$C$9,IF(Raw!$X219&lt;$A$9,Raw!X219,-999),-999),-999),-999),-999),-999)</f>
        <v>362</v>
      </c>
      <c r="R219" s="9">
        <f t="shared" si="64"/>
        <v>0.273067</v>
      </c>
      <c r="S219" s="9">
        <f t="shared" si="65"/>
        <v>0.40805295915241446</v>
      </c>
      <c r="T219" s="9">
        <f t="shared" si="66"/>
        <v>0.27484000000000003</v>
      </c>
      <c r="U219" s="9">
        <f t="shared" si="67"/>
        <v>0.41405097750319009</v>
      </c>
      <c r="V219" s="15">
        <f t="shared" si="68"/>
        <v>0.27513805349999998</v>
      </c>
      <c r="X219" s="11">
        <f t="shared" si="69"/>
        <v>0</v>
      </c>
      <c r="Y219" s="11">
        <f t="shared" si="70"/>
        <v>6.3249999999999999E-18</v>
      </c>
      <c r="Z219" s="11">
        <f t="shared" si="71"/>
        <v>4.66E-4</v>
      </c>
      <c r="AA219" s="16">
        <f t="shared" si="72"/>
        <v>0</v>
      </c>
      <c r="AB219" s="9">
        <f t="shared" si="73"/>
        <v>0.38894299999999998</v>
      </c>
      <c r="AC219" s="9">
        <f t="shared" si="74"/>
        <v>1</v>
      </c>
      <c r="AD219" s="15">
        <f t="shared" si="75"/>
        <v>0</v>
      </c>
      <c r="AE219" s="3">
        <f t="shared" si="76"/>
        <v>761.52999999999975</v>
      </c>
      <c r="AF219" s="2">
        <f t="shared" si="77"/>
        <v>0.25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4.9849537037037039E-2</v>
      </c>
      <c r="C220" s="15">
        <f>Raw!C220</f>
        <v>51.2</v>
      </c>
      <c r="D220" s="15">
        <f>IF(C220&gt;0.5,Raw!D220*D$11,-999)</f>
        <v>0</v>
      </c>
      <c r="E220" s="9">
        <f>IF(Raw!$G220&gt;$C$8,IF(Raw!$Q220&gt;$C$8,IF(Raw!$N220&gt;$C$9,IF(Raw!$N220&lt;$A$9,IF(Raw!$X220&gt;$C$9,IF(Raw!$X220&lt;$A$9,Raw!H220,-999),-999),-999),-999),-999),-999)</f>
        <v>0.43425999999999998</v>
      </c>
      <c r="F220" s="9">
        <f>IF(Raw!$G220&gt;$C$8,IF(Raw!$Q220&gt;$C$8,IF(Raw!$N220&gt;$C$9,IF(Raw!$N220&lt;$A$9,IF(Raw!$X220&gt;$C$9,IF(Raw!$X220&lt;$A$9,Raw!I220,-999),-999),-999),-999),-999),-999)</f>
        <v>0.72631199999999996</v>
      </c>
      <c r="G220" s="9">
        <f>Raw!G220</f>
        <v>0.99110500000000001</v>
      </c>
      <c r="H220" s="9">
        <f>IF(Raw!$G220&gt;$C$8,IF(Raw!$Q220&gt;$C$8,IF(Raw!$N220&gt;$C$9,IF(Raw!$N220&lt;$A$9,IF(Raw!$X220&gt;$C$9,IF(Raw!$X220&lt;$A$9,Raw!L220,-999),-999),-999),-999),-999),-999)</f>
        <v>619.5</v>
      </c>
      <c r="I220" s="9">
        <f>IF(Raw!$G220&gt;$C$8,IF(Raw!$Q220&gt;$C$8,IF(Raw!$N220&gt;$C$9,IF(Raw!$N220&lt;$A$9,IF(Raw!$X220&gt;$C$9,IF(Raw!$X220&lt;$A$9,Raw!M220,-999),-999),-999),-999),-999),-999)</f>
        <v>0.23751900000000001</v>
      </c>
      <c r="J220" s="9">
        <f>IF(Raw!$G220&gt;$C$8,IF(Raw!$Q220&gt;$C$8,IF(Raw!$N220&gt;$C$9,IF(Raw!$N220&lt;$A$9,IF(Raw!$X220&gt;$C$9,IF(Raw!$X220&lt;$A$9,Raw!N220,-999),-999),-999),-999),-999),-999)</f>
        <v>548</v>
      </c>
      <c r="K220" s="9">
        <f>IF(Raw!$G220&gt;$C$8,IF(Raw!$Q220&gt;$C$8,IF(Raw!$N220&gt;$C$9,IF(Raw!$N220&lt;$A$9,IF(Raw!$X220&gt;$C$9,IF(Raw!$X220&lt;$A$9,Raw!R220,-999),-999),-999),-999),-999),-999)</f>
        <v>0.41112399999999999</v>
      </c>
      <c r="L220" s="9">
        <f>IF(Raw!$G220&gt;$C$8,IF(Raw!$Q220&gt;$C$8,IF(Raw!$N220&gt;$C$9,IF(Raw!$N220&lt;$A$9,IF(Raw!$X220&gt;$C$9,IF(Raw!$X220&lt;$A$9,Raw!S220,-999),-999),-999),-999),-999),-999)</f>
        <v>0.72560400000000003</v>
      </c>
      <c r="M220" s="9">
        <f>Raw!Q220</f>
        <v>0.98804000000000003</v>
      </c>
      <c r="N220" s="9">
        <f>IF(Raw!$G220&gt;$C$8,IF(Raw!$Q220&gt;$C$8,IF(Raw!$N220&gt;$C$9,IF(Raw!$N220&lt;$A$9,IF(Raw!$X220&gt;$C$9,IF(Raw!$X220&lt;$A$9,Raw!V220,-999),-999),-999),-999),-999),-999)</f>
        <v>633</v>
      </c>
      <c r="O220" s="9">
        <f>IF(Raw!$G220&gt;$C$8,IF(Raw!$Q220&gt;$C$8,IF(Raw!$N220&gt;$C$9,IF(Raw!$N220&lt;$A$9,IF(Raw!$X220&gt;$C$9,IF(Raw!$X220&lt;$A$9,Raw!W220,-999),-999),-999),-999),-999),-999)</f>
        <v>0.17633299999999999</v>
      </c>
      <c r="P220" s="9">
        <f>IF(Raw!$G220&gt;$C$8,IF(Raw!$Q220&gt;$C$8,IF(Raw!$N220&gt;$C$9,IF(Raw!$N220&lt;$A$9,IF(Raw!$X220&gt;$C$9,IF(Raw!$X220&lt;$A$9,Raw!X220,-999),-999),-999),-999),-999),-999)</f>
        <v>570</v>
      </c>
      <c r="R220" s="9">
        <f t="shared" si="64"/>
        <v>0.29205199999999998</v>
      </c>
      <c r="S220" s="9">
        <f t="shared" si="65"/>
        <v>0.40210267763715868</v>
      </c>
      <c r="T220" s="9">
        <f t="shared" si="66"/>
        <v>0.31448000000000004</v>
      </c>
      <c r="U220" s="9">
        <f t="shared" si="67"/>
        <v>0.43340444650250004</v>
      </c>
      <c r="V220" s="15">
        <f t="shared" si="68"/>
        <v>0.30076285800000002</v>
      </c>
      <c r="X220" s="11">
        <f t="shared" si="69"/>
        <v>0</v>
      </c>
      <c r="Y220" s="11">
        <f t="shared" si="70"/>
        <v>6.1949999999999998E-18</v>
      </c>
      <c r="Z220" s="11">
        <f t="shared" si="71"/>
        <v>5.4799999999999998E-4</v>
      </c>
      <c r="AA220" s="16">
        <f t="shared" si="72"/>
        <v>0</v>
      </c>
      <c r="AB220" s="9">
        <f t="shared" si="73"/>
        <v>0.41112399999999999</v>
      </c>
      <c r="AC220" s="9">
        <f t="shared" si="74"/>
        <v>1</v>
      </c>
      <c r="AD220" s="15">
        <f t="shared" si="75"/>
        <v>0</v>
      </c>
      <c r="AE220" s="3">
        <f t="shared" si="76"/>
        <v>745.87799999999982</v>
      </c>
      <c r="AF220" s="2">
        <f t="shared" si="77"/>
        <v>0.25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4.9895833333333334E-2</v>
      </c>
      <c r="C221" s="15">
        <f>Raw!C221</f>
        <v>49.2</v>
      </c>
      <c r="D221" s="15">
        <f>IF(C221&gt;0.5,Raw!D221*D$11,-999)</f>
        <v>0</v>
      </c>
      <c r="E221" s="9">
        <f>IF(Raw!$G221&gt;$C$8,IF(Raw!$Q221&gt;$C$8,IF(Raw!$N221&gt;$C$9,IF(Raw!$N221&lt;$A$9,IF(Raw!$X221&gt;$C$9,IF(Raw!$X221&lt;$A$9,Raw!H221,-999),-999),-999),-999),-999),-999)</f>
        <v>0.44416800000000001</v>
      </c>
      <c r="F221" s="9">
        <f>IF(Raw!$G221&gt;$C$8,IF(Raw!$Q221&gt;$C$8,IF(Raw!$N221&gt;$C$9,IF(Raw!$N221&lt;$A$9,IF(Raw!$X221&gt;$C$9,IF(Raw!$X221&lt;$A$9,Raw!I221,-999),-999),-999),-999),-999),-999)</f>
        <v>0.76069100000000001</v>
      </c>
      <c r="G221" s="9">
        <f>Raw!G221</f>
        <v>0.98812500000000003</v>
      </c>
      <c r="H221" s="9">
        <f>IF(Raw!$G221&gt;$C$8,IF(Raw!$Q221&gt;$C$8,IF(Raw!$N221&gt;$C$9,IF(Raw!$N221&lt;$A$9,IF(Raw!$X221&gt;$C$9,IF(Raw!$X221&lt;$A$9,Raw!L221,-999),-999),-999),-999),-999),-999)</f>
        <v>631</v>
      </c>
      <c r="I221" s="9">
        <f>IF(Raw!$G221&gt;$C$8,IF(Raw!$Q221&gt;$C$8,IF(Raw!$N221&gt;$C$9,IF(Raw!$N221&lt;$A$9,IF(Raw!$X221&gt;$C$9,IF(Raw!$X221&lt;$A$9,Raw!M221,-999),-999),-999),-999),-999),-999)</f>
        <v>7.0875999999999995E-2</v>
      </c>
      <c r="J221" s="9">
        <f>IF(Raw!$G221&gt;$C$8,IF(Raw!$Q221&gt;$C$8,IF(Raw!$N221&gt;$C$9,IF(Raw!$N221&lt;$A$9,IF(Raw!$X221&gt;$C$9,IF(Raw!$X221&lt;$A$9,Raw!N221,-999),-999),-999),-999),-999),-999)</f>
        <v>553</v>
      </c>
      <c r="K221" s="9">
        <f>IF(Raw!$G221&gt;$C$8,IF(Raw!$Q221&gt;$C$8,IF(Raw!$N221&gt;$C$9,IF(Raw!$N221&lt;$A$9,IF(Raw!$X221&gt;$C$9,IF(Raw!$X221&lt;$A$9,Raw!R221,-999),-999),-999),-999),-999),-999)</f>
        <v>0.42272300000000002</v>
      </c>
      <c r="L221" s="9">
        <f>IF(Raw!$G221&gt;$C$8,IF(Raw!$Q221&gt;$C$8,IF(Raw!$N221&gt;$C$9,IF(Raw!$N221&lt;$A$9,IF(Raw!$X221&gt;$C$9,IF(Raw!$X221&lt;$A$9,Raw!S221,-999),-999),-999),-999),-999),-999)</f>
        <v>0.719696</v>
      </c>
      <c r="M221" s="9">
        <f>Raw!Q221</f>
        <v>0.98971799999999999</v>
      </c>
      <c r="N221" s="9">
        <f>IF(Raw!$G221&gt;$C$8,IF(Raw!$Q221&gt;$C$8,IF(Raw!$N221&gt;$C$9,IF(Raw!$N221&lt;$A$9,IF(Raw!$X221&gt;$C$9,IF(Raw!$X221&lt;$A$9,Raw!V221,-999),-999),-999),-999),-999),-999)</f>
        <v>596.9</v>
      </c>
      <c r="O221" s="9">
        <f>IF(Raw!$G221&gt;$C$8,IF(Raw!$Q221&gt;$C$8,IF(Raw!$N221&gt;$C$9,IF(Raw!$N221&lt;$A$9,IF(Raw!$X221&gt;$C$9,IF(Raw!$X221&lt;$A$9,Raw!W221,-999),-999),-999),-999),-999),-999)</f>
        <v>0.23166900000000001</v>
      </c>
      <c r="P221" s="9">
        <f>IF(Raw!$G221&gt;$C$8,IF(Raw!$Q221&gt;$C$8,IF(Raw!$N221&gt;$C$9,IF(Raw!$N221&lt;$A$9,IF(Raw!$X221&gt;$C$9,IF(Raw!$X221&lt;$A$9,Raw!X221,-999),-999),-999),-999),-999),-999)</f>
        <v>486</v>
      </c>
      <c r="R221" s="9">
        <f t="shared" si="64"/>
        <v>0.316523</v>
      </c>
      <c r="S221" s="9">
        <f t="shared" si="65"/>
        <v>0.41609930970656944</v>
      </c>
      <c r="T221" s="9">
        <f t="shared" si="66"/>
        <v>0.29697299999999999</v>
      </c>
      <c r="U221" s="9">
        <f t="shared" si="67"/>
        <v>0.41263672439474441</v>
      </c>
      <c r="V221" s="15">
        <f t="shared" si="68"/>
        <v>0.29831399199999997</v>
      </c>
      <c r="X221" s="11">
        <f t="shared" si="69"/>
        <v>0</v>
      </c>
      <c r="Y221" s="11">
        <f t="shared" si="70"/>
        <v>6.3099999999999996E-18</v>
      </c>
      <c r="Z221" s="11">
        <f t="shared" si="71"/>
        <v>5.53E-4</v>
      </c>
      <c r="AA221" s="16">
        <f t="shared" si="72"/>
        <v>0</v>
      </c>
      <c r="AB221" s="9">
        <f t="shared" si="73"/>
        <v>0.42272300000000002</v>
      </c>
      <c r="AC221" s="9">
        <f t="shared" si="74"/>
        <v>1</v>
      </c>
      <c r="AD221" s="15">
        <f t="shared" si="75"/>
        <v>0</v>
      </c>
      <c r="AE221" s="3">
        <f t="shared" si="76"/>
        <v>759.72399999999971</v>
      </c>
      <c r="AF221" s="2">
        <f t="shared" si="77"/>
        <v>0.25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4.9953703703703702E-2</v>
      </c>
      <c r="C222" s="15">
        <f>Raw!C222</f>
        <v>49.7</v>
      </c>
      <c r="D222" s="15">
        <f>IF(C222&gt;0.5,Raw!D222*D$11,-999)</f>
        <v>0</v>
      </c>
      <c r="E222" s="9">
        <f>IF(Raw!$G222&gt;$C$8,IF(Raw!$Q222&gt;$C$8,IF(Raw!$N222&gt;$C$9,IF(Raw!$N222&lt;$A$9,IF(Raw!$X222&gt;$C$9,IF(Raw!$X222&lt;$A$9,Raw!H222,-999),-999),-999),-999),-999),-999)</f>
        <v>0.46382600000000002</v>
      </c>
      <c r="F222" s="9">
        <f>IF(Raw!$G222&gt;$C$8,IF(Raw!$Q222&gt;$C$8,IF(Raw!$N222&gt;$C$9,IF(Raw!$N222&lt;$A$9,IF(Raw!$X222&gt;$C$9,IF(Raw!$X222&lt;$A$9,Raw!I222,-999),-999),-999),-999),-999),-999)</f>
        <v>0.77460899999999999</v>
      </c>
      <c r="G222" s="9">
        <f>Raw!G222</f>
        <v>0.98752499999999999</v>
      </c>
      <c r="H222" s="9">
        <f>IF(Raw!$G222&gt;$C$8,IF(Raw!$Q222&gt;$C$8,IF(Raw!$N222&gt;$C$9,IF(Raw!$N222&lt;$A$9,IF(Raw!$X222&gt;$C$9,IF(Raw!$X222&lt;$A$9,Raw!L222,-999),-999),-999),-999),-999),-999)</f>
        <v>661.4</v>
      </c>
      <c r="I222" s="9">
        <f>IF(Raw!$G222&gt;$C$8,IF(Raw!$Q222&gt;$C$8,IF(Raw!$N222&gt;$C$9,IF(Raw!$N222&lt;$A$9,IF(Raw!$X222&gt;$C$9,IF(Raw!$X222&lt;$A$9,Raw!M222,-999),-999),-999),-999),-999),-999)</f>
        <v>0.18662200000000001</v>
      </c>
      <c r="J222" s="9">
        <f>IF(Raw!$G222&gt;$C$8,IF(Raw!$Q222&gt;$C$8,IF(Raw!$N222&gt;$C$9,IF(Raw!$N222&lt;$A$9,IF(Raw!$X222&gt;$C$9,IF(Raw!$X222&lt;$A$9,Raw!N222,-999),-999),-999),-999),-999),-999)</f>
        <v>492</v>
      </c>
      <c r="K222" s="9">
        <f>IF(Raw!$G222&gt;$C$8,IF(Raw!$Q222&gt;$C$8,IF(Raw!$N222&gt;$C$9,IF(Raw!$N222&lt;$A$9,IF(Raw!$X222&gt;$C$9,IF(Raw!$X222&lt;$A$9,Raw!R222,-999),-999),-999),-999),-999),-999)</f>
        <v>0.44394400000000001</v>
      </c>
      <c r="L222" s="9">
        <f>IF(Raw!$G222&gt;$C$8,IF(Raw!$Q222&gt;$C$8,IF(Raw!$N222&gt;$C$9,IF(Raw!$N222&lt;$A$9,IF(Raw!$X222&gt;$C$9,IF(Raw!$X222&lt;$A$9,Raw!S222,-999),-999),-999),-999),-999),-999)</f>
        <v>0.78226600000000002</v>
      </c>
      <c r="M222" s="9">
        <f>Raw!Q222</f>
        <v>0.99262099999999998</v>
      </c>
      <c r="N222" s="9">
        <f>IF(Raw!$G222&gt;$C$8,IF(Raw!$Q222&gt;$C$8,IF(Raw!$N222&gt;$C$9,IF(Raw!$N222&lt;$A$9,IF(Raw!$X222&gt;$C$9,IF(Raw!$X222&lt;$A$9,Raw!V222,-999),-999),-999),-999),-999),-999)</f>
        <v>611.29999999999995</v>
      </c>
      <c r="O222" s="9">
        <f>IF(Raw!$G222&gt;$C$8,IF(Raw!$Q222&gt;$C$8,IF(Raw!$N222&gt;$C$9,IF(Raw!$N222&lt;$A$9,IF(Raw!$X222&gt;$C$9,IF(Raw!$X222&lt;$A$9,Raw!W222,-999),-999),-999),-999),-999),-999)</f>
        <v>0.106612</v>
      </c>
      <c r="P222" s="9">
        <f>IF(Raw!$G222&gt;$C$8,IF(Raw!$Q222&gt;$C$8,IF(Raw!$N222&gt;$C$9,IF(Raw!$N222&lt;$A$9,IF(Raw!$X222&gt;$C$9,IF(Raw!$X222&lt;$A$9,Raw!X222,-999),-999),-999),-999),-999),-999)</f>
        <v>431</v>
      </c>
      <c r="R222" s="9">
        <f t="shared" si="64"/>
        <v>0.31078299999999998</v>
      </c>
      <c r="S222" s="9">
        <f t="shared" si="65"/>
        <v>0.40121274087959213</v>
      </c>
      <c r="T222" s="9">
        <f t="shared" si="66"/>
        <v>0.33832200000000001</v>
      </c>
      <c r="U222" s="9">
        <f t="shared" si="67"/>
        <v>0.43248971577442968</v>
      </c>
      <c r="V222" s="15">
        <f t="shared" si="68"/>
        <v>0.32424925700000001</v>
      </c>
      <c r="X222" s="11">
        <f t="shared" si="69"/>
        <v>0</v>
      </c>
      <c r="Y222" s="11">
        <f t="shared" si="70"/>
        <v>6.6139999999999996E-18</v>
      </c>
      <c r="Z222" s="11">
        <f t="shared" si="71"/>
        <v>4.9199999999999992E-4</v>
      </c>
      <c r="AA222" s="16">
        <f t="shared" si="72"/>
        <v>0</v>
      </c>
      <c r="AB222" s="9">
        <f t="shared" si="73"/>
        <v>0.44394400000000001</v>
      </c>
      <c r="AC222" s="9">
        <f t="shared" si="74"/>
        <v>1</v>
      </c>
      <c r="AD222" s="15">
        <f t="shared" si="75"/>
        <v>0</v>
      </c>
      <c r="AE222" s="3">
        <f t="shared" si="76"/>
        <v>796.32559999999978</v>
      </c>
      <c r="AF222" s="2">
        <f t="shared" si="77"/>
        <v>0.25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5.0011574074074076E-2</v>
      </c>
      <c r="C223" s="15">
        <f>Raw!C223</f>
        <v>47.4</v>
      </c>
      <c r="D223" s="15">
        <f>IF(C223&gt;0.5,Raw!D223*D$11,-999)</f>
        <v>0</v>
      </c>
      <c r="E223" s="9">
        <f>IF(Raw!$G223&gt;$C$8,IF(Raw!$Q223&gt;$C$8,IF(Raw!$N223&gt;$C$9,IF(Raw!$N223&lt;$A$9,IF(Raw!$X223&gt;$C$9,IF(Raw!$X223&lt;$A$9,Raw!H223,-999),-999),-999),-999),-999),-999)</f>
        <v>0.46838400000000002</v>
      </c>
      <c r="F223" s="9">
        <f>IF(Raw!$G223&gt;$C$8,IF(Raw!$Q223&gt;$C$8,IF(Raw!$N223&gt;$C$9,IF(Raw!$N223&lt;$A$9,IF(Raw!$X223&gt;$C$9,IF(Raw!$X223&lt;$A$9,Raw!I223,-999),-999),-999),-999),-999),-999)</f>
        <v>0.78764999999999996</v>
      </c>
      <c r="G223" s="9">
        <f>Raw!G223</f>
        <v>0.99254399999999998</v>
      </c>
      <c r="H223" s="9">
        <f>IF(Raw!$G223&gt;$C$8,IF(Raw!$Q223&gt;$C$8,IF(Raw!$N223&gt;$C$9,IF(Raw!$N223&lt;$A$9,IF(Raw!$X223&gt;$C$9,IF(Raw!$X223&lt;$A$9,Raw!L223,-999),-999),-999),-999),-999),-999)</f>
        <v>664.3</v>
      </c>
      <c r="I223" s="9">
        <f>IF(Raw!$G223&gt;$C$8,IF(Raw!$Q223&gt;$C$8,IF(Raw!$N223&gt;$C$9,IF(Raw!$N223&lt;$A$9,IF(Raw!$X223&gt;$C$9,IF(Raw!$X223&lt;$A$9,Raw!M223,-999),-999),-999),-999),-999),-999)</f>
        <v>0.22878999999999999</v>
      </c>
      <c r="J223" s="9">
        <f>IF(Raw!$G223&gt;$C$8,IF(Raw!$Q223&gt;$C$8,IF(Raw!$N223&gt;$C$9,IF(Raw!$N223&lt;$A$9,IF(Raw!$X223&gt;$C$9,IF(Raw!$X223&lt;$A$9,Raw!N223,-999),-999),-999),-999),-999),-999)</f>
        <v>672</v>
      </c>
      <c r="K223" s="9">
        <f>IF(Raw!$G223&gt;$C$8,IF(Raw!$Q223&gt;$C$8,IF(Raw!$N223&gt;$C$9,IF(Raw!$N223&lt;$A$9,IF(Raw!$X223&gt;$C$9,IF(Raw!$X223&lt;$A$9,Raw!R223,-999),-999),-999),-999),-999),-999)</f>
        <v>0.45075700000000002</v>
      </c>
      <c r="L223" s="9">
        <f>IF(Raw!$G223&gt;$C$8,IF(Raw!$Q223&gt;$C$8,IF(Raw!$N223&gt;$C$9,IF(Raw!$N223&lt;$A$9,IF(Raw!$X223&gt;$C$9,IF(Raw!$X223&lt;$A$9,Raw!S223,-999),-999),-999),-999),-999),-999)</f>
        <v>0.80167500000000003</v>
      </c>
      <c r="M223" s="9">
        <f>Raw!Q223</f>
        <v>0.99429900000000004</v>
      </c>
      <c r="N223" s="9">
        <f>IF(Raw!$G223&gt;$C$8,IF(Raw!$Q223&gt;$C$8,IF(Raw!$N223&gt;$C$9,IF(Raw!$N223&lt;$A$9,IF(Raw!$X223&gt;$C$9,IF(Raw!$X223&lt;$A$9,Raw!V223,-999),-999),-999),-999),-999),-999)</f>
        <v>620.20000000000005</v>
      </c>
      <c r="O223" s="9">
        <f>IF(Raw!$G223&gt;$C$8,IF(Raw!$Q223&gt;$C$8,IF(Raw!$N223&gt;$C$9,IF(Raw!$N223&lt;$A$9,IF(Raw!$X223&gt;$C$9,IF(Raw!$X223&lt;$A$9,Raw!W223,-999),-999),-999),-999),-999),-999)</f>
        <v>0.16545899999999999</v>
      </c>
      <c r="P223" s="9">
        <f>IF(Raw!$G223&gt;$C$8,IF(Raw!$Q223&gt;$C$8,IF(Raw!$N223&gt;$C$9,IF(Raw!$N223&lt;$A$9,IF(Raw!$X223&gt;$C$9,IF(Raw!$X223&lt;$A$9,Raw!X223,-999),-999),-999),-999),-999),-999)</f>
        <v>472</v>
      </c>
      <c r="R223" s="9">
        <f t="shared" si="64"/>
        <v>0.31926599999999994</v>
      </c>
      <c r="S223" s="9">
        <f t="shared" si="65"/>
        <v>0.40533993525042844</v>
      </c>
      <c r="T223" s="9">
        <f t="shared" si="66"/>
        <v>0.35091800000000001</v>
      </c>
      <c r="U223" s="9">
        <f t="shared" si="67"/>
        <v>0.43773100071724824</v>
      </c>
      <c r="V223" s="15">
        <f t="shared" si="68"/>
        <v>0.33229428750000001</v>
      </c>
      <c r="X223" s="11">
        <f t="shared" si="69"/>
        <v>0</v>
      </c>
      <c r="Y223" s="11">
        <f t="shared" si="70"/>
        <v>6.6429999999999992E-18</v>
      </c>
      <c r="Z223" s="11">
        <f t="shared" si="71"/>
        <v>6.7199999999999996E-4</v>
      </c>
      <c r="AA223" s="16">
        <f t="shared" si="72"/>
        <v>0</v>
      </c>
      <c r="AB223" s="9">
        <f t="shared" si="73"/>
        <v>0.45075700000000002</v>
      </c>
      <c r="AC223" s="9">
        <f t="shared" si="74"/>
        <v>1</v>
      </c>
      <c r="AD223" s="15">
        <f t="shared" si="75"/>
        <v>0</v>
      </c>
      <c r="AE223" s="3">
        <f t="shared" si="76"/>
        <v>799.81719999999973</v>
      </c>
      <c r="AF223" s="2">
        <f t="shared" si="77"/>
        <v>0.25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5.0069444444444444E-2</v>
      </c>
      <c r="C224" s="15">
        <f>Raw!C224</f>
        <v>47.4</v>
      </c>
      <c r="D224" s="15">
        <f>IF(C224&gt;0.5,Raw!D224*D$11,-999)</f>
        <v>0</v>
      </c>
      <c r="E224" s="9">
        <f>IF(Raw!$G224&gt;$C$8,IF(Raw!$Q224&gt;$C$8,IF(Raw!$N224&gt;$C$9,IF(Raw!$N224&lt;$A$9,IF(Raw!$X224&gt;$C$9,IF(Raw!$X224&lt;$A$9,Raw!H224,-999),-999),-999),-999),-999),-999)</f>
        <v>0.55936600000000003</v>
      </c>
      <c r="F224" s="9">
        <f>IF(Raw!$G224&gt;$C$8,IF(Raw!$Q224&gt;$C$8,IF(Raw!$N224&gt;$C$9,IF(Raw!$N224&lt;$A$9,IF(Raw!$X224&gt;$C$9,IF(Raw!$X224&lt;$A$9,Raw!I224,-999),-999),-999),-999),-999),-999)</f>
        <v>0.92737899999999995</v>
      </c>
      <c r="G224" s="9">
        <f>Raw!G224</f>
        <v>0.99311499999999997</v>
      </c>
      <c r="H224" s="9">
        <f>IF(Raw!$G224&gt;$C$8,IF(Raw!$Q224&gt;$C$8,IF(Raw!$N224&gt;$C$9,IF(Raw!$N224&lt;$A$9,IF(Raw!$X224&gt;$C$9,IF(Raw!$X224&lt;$A$9,Raw!L224,-999),-999),-999),-999),-999),-999)</f>
        <v>634.79999999999995</v>
      </c>
      <c r="I224" s="9">
        <f>IF(Raw!$G224&gt;$C$8,IF(Raw!$Q224&gt;$C$8,IF(Raw!$N224&gt;$C$9,IF(Raw!$N224&lt;$A$9,IF(Raw!$X224&gt;$C$9,IF(Raw!$X224&lt;$A$9,Raw!M224,-999),-999),-999),-999),-999),-999)</f>
        <v>0.24556500000000001</v>
      </c>
      <c r="J224" s="9">
        <f>IF(Raw!$G224&gt;$C$8,IF(Raw!$Q224&gt;$C$8,IF(Raw!$N224&gt;$C$9,IF(Raw!$N224&lt;$A$9,IF(Raw!$X224&gt;$C$9,IF(Raw!$X224&lt;$A$9,Raw!N224,-999),-999),-999),-999),-999),-999)</f>
        <v>458</v>
      </c>
      <c r="K224" s="9">
        <f>IF(Raw!$G224&gt;$C$8,IF(Raw!$Q224&gt;$C$8,IF(Raw!$N224&gt;$C$9,IF(Raw!$N224&lt;$A$9,IF(Raw!$X224&gt;$C$9,IF(Raw!$X224&lt;$A$9,Raw!R224,-999),-999),-999),-999),-999),-999)</f>
        <v>0.55216900000000002</v>
      </c>
      <c r="L224" s="9">
        <f>IF(Raw!$G224&gt;$C$8,IF(Raw!$Q224&gt;$C$8,IF(Raw!$N224&gt;$C$9,IF(Raw!$N224&lt;$A$9,IF(Raw!$X224&gt;$C$9,IF(Raw!$X224&lt;$A$9,Raw!S224,-999),-999),-999),-999),-999),-999)</f>
        <v>0.95598799999999995</v>
      </c>
      <c r="M224" s="9">
        <f>Raw!Q224</f>
        <v>0.99351400000000001</v>
      </c>
      <c r="N224" s="9">
        <f>IF(Raw!$G224&gt;$C$8,IF(Raw!$Q224&gt;$C$8,IF(Raw!$N224&gt;$C$9,IF(Raw!$N224&lt;$A$9,IF(Raw!$X224&gt;$C$9,IF(Raw!$X224&lt;$A$9,Raw!V224,-999),-999),-999),-999),-999),-999)</f>
        <v>616.20000000000005</v>
      </c>
      <c r="O224" s="9">
        <f>IF(Raw!$G224&gt;$C$8,IF(Raw!$Q224&gt;$C$8,IF(Raw!$N224&gt;$C$9,IF(Raw!$N224&lt;$A$9,IF(Raw!$X224&gt;$C$9,IF(Raw!$X224&lt;$A$9,Raw!W224,-999),-999),-999),-999),-999),-999)</f>
        <v>0.15670700000000001</v>
      </c>
      <c r="P224" s="9">
        <f>IF(Raw!$G224&gt;$C$8,IF(Raw!$Q224&gt;$C$8,IF(Raw!$N224&gt;$C$9,IF(Raw!$N224&lt;$A$9,IF(Raw!$X224&gt;$C$9,IF(Raw!$X224&lt;$A$9,Raw!X224,-999),-999),-999),-999),-999),-999)</f>
        <v>417</v>
      </c>
      <c r="R224" s="9">
        <f t="shared" si="64"/>
        <v>0.36801299999999992</v>
      </c>
      <c r="S224" s="9">
        <f t="shared" si="65"/>
        <v>0.39683128472825019</v>
      </c>
      <c r="T224" s="9">
        <f t="shared" si="66"/>
        <v>0.40381899999999993</v>
      </c>
      <c r="U224" s="9">
        <f t="shared" si="67"/>
        <v>0.42241011393448447</v>
      </c>
      <c r="V224" s="15">
        <f t="shared" si="68"/>
        <v>0.39625702599999996</v>
      </c>
      <c r="X224" s="11">
        <f t="shared" si="69"/>
        <v>0</v>
      </c>
      <c r="Y224" s="11">
        <f t="shared" si="70"/>
        <v>6.3479999999999989E-18</v>
      </c>
      <c r="Z224" s="11">
        <f t="shared" si="71"/>
        <v>4.5799999999999997E-4</v>
      </c>
      <c r="AA224" s="16">
        <f t="shared" si="72"/>
        <v>0</v>
      </c>
      <c r="AB224" s="9">
        <f t="shared" si="73"/>
        <v>0.55216900000000002</v>
      </c>
      <c r="AC224" s="9">
        <f t="shared" si="74"/>
        <v>1</v>
      </c>
      <c r="AD224" s="15">
        <f t="shared" si="75"/>
        <v>0</v>
      </c>
      <c r="AE224" s="3">
        <f t="shared" si="76"/>
        <v>764.2991999999997</v>
      </c>
      <c r="AF224" s="2">
        <f t="shared" si="77"/>
        <v>0.25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5.0115740740740738E-2</v>
      </c>
      <c r="C225" s="15">
        <f>Raw!C225</f>
        <v>45.7</v>
      </c>
      <c r="D225" s="15">
        <f>IF(C225&gt;0.5,Raw!D225*D$11,-999)</f>
        <v>0</v>
      </c>
      <c r="E225" s="9">
        <f>IF(Raw!$G225&gt;$C$8,IF(Raw!$Q225&gt;$C$8,IF(Raw!$N225&gt;$C$9,IF(Raw!$N225&lt;$A$9,IF(Raw!$X225&gt;$C$9,IF(Raw!$X225&lt;$A$9,Raw!H225,-999),-999),-999),-999),-999),-999)</f>
        <v>0.58405499999999999</v>
      </c>
      <c r="F225" s="9">
        <f>IF(Raw!$G225&gt;$C$8,IF(Raw!$Q225&gt;$C$8,IF(Raw!$N225&gt;$C$9,IF(Raw!$N225&lt;$A$9,IF(Raw!$X225&gt;$C$9,IF(Raw!$X225&lt;$A$9,Raw!I225,-999),-999),-999),-999),-999),-999)</f>
        <v>0.98082599999999998</v>
      </c>
      <c r="G225" s="9">
        <f>Raw!G225</f>
        <v>0.99167400000000006</v>
      </c>
      <c r="H225" s="9">
        <f>IF(Raw!$G225&gt;$C$8,IF(Raw!$Q225&gt;$C$8,IF(Raw!$N225&gt;$C$9,IF(Raw!$N225&lt;$A$9,IF(Raw!$X225&gt;$C$9,IF(Raw!$X225&lt;$A$9,Raw!L225,-999),-999),-999),-999),-999),-999)</f>
        <v>628.79999999999995</v>
      </c>
      <c r="I225" s="9">
        <f>IF(Raw!$G225&gt;$C$8,IF(Raw!$Q225&gt;$C$8,IF(Raw!$N225&gt;$C$9,IF(Raw!$N225&lt;$A$9,IF(Raw!$X225&gt;$C$9,IF(Raw!$X225&lt;$A$9,Raw!M225,-999),-999),-999),-999),-999),-999)</f>
        <v>0.150141</v>
      </c>
      <c r="J225" s="9">
        <f>IF(Raw!$G225&gt;$C$8,IF(Raw!$Q225&gt;$C$8,IF(Raw!$N225&gt;$C$9,IF(Raw!$N225&lt;$A$9,IF(Raw!$X225&gt;$C$9,IF(Raw!$X225&lt;$A$9,Raw!N225,-999),-999),-999),-999),-999),-999)</f>
        <v>510</v>
      </c>
      <c r="K225" s="9">
        <f>IF(Raw!$G225&gt;$C$8,IF(Raw!$Q225&gt;$C$8,IF(Raw!$N225&gt;$C$9,IF(Raw!$N225&lt;$A$9,IF(Raw!$X225&gt;$C$9,IF(Raw!$X225&lt;$A$9,Raw!R225,-999),-999),-999),-999),-999),-999)</f>
        <v>0.51871100000000003</v>
      </c>
      <c r="L225" s="9">
        <f>IF(Raw!$G225&gt;$C$8,IF(Raw!$Q225&gt;$C$8,IF(Raw!$N225&gt;$C$9,IF(Raw!$N225&lt;$A$9,IF(Raw!$X225&gt;$C$9,IF(Raw!$X225&lt;$A$9,Raw!S225,-999),-999),-999),-999),-999),-999)</f>
        <v>0.90748399999999996</v>
      </c>
      <c r="M225" s="9">
        <f>Raw!Q225</f>
        <v>0.99367899999999998</v>
      </c>
      <c r="N225" s="9">
        <f>IF(Raw!$G225&gt;$C$8,IF(Raw!$Q225&gt;$C$8,IF(Raw!$N225&gt;$C$9,IF(Raw!$N225&lt;$A$9,IF(Raw!$X225&gt;$C$9,IF(Raw!$X225&lt;$A$9,Raw!V225,-999),-999),-999),-999),-999),-999)</f>
        <v>610.9</v>
      </c>
      <c r="O225" s="9">
        <f>IF(Raw!$G225&gt;$C$8,IF(Raw!$Q225&gt;$C$8,IF(Raw!$N225&gt;$C$9,IF(Raw!$N225&lt;$A$9,IF(Raw!$X225&gt;$C$9,IF(Raw!$X225&lt;$A$9,Raw!W225,-999),-999),-999),-999),-999),-999)</f>
        <v>0.23633699999999999</v>
      </c>
      <c r="P225" s="9">
        <f>IF(Raw!$G225&gt;$C$8,IF(Raw!$Q225&gt;$C$8,IF(Raw!$N225&gt;$C$9,IF(Raw!$N225&lt;$A$9,IF(Raw!$X225&gt;$C$9,IF(Raw!$X225&lt;$A$9,Raw!X225,-999),-999),-999),-999),-999),-999)</f>
        <v>518</v>
      </c>
      <c r="R225" s="9">
        <f t="shared" si="64"/>
        <v>0.39677099999999998</v>
      </c>
      <c r="S225" s="9">
        <f t="shared" si="65"/>
        <v>0.4045274085311768</v>
      </c>
      <c r="T225" s="9">
        <f t="shared" si="66"/>
        <v>0.38877299999999992</v>
      </c>
      <c r="U225" s="9">
        <f t="shared" si="67"/>
        <v>0.42840755319102036</v>
      </c>
      <c r="V225" s="15">
        <f t="shared" si="68"/>
        <v>0.37615211799999998</v>
      </c>
      <c r="X225" s="11">
        <f t="shared" si="69"/>
        <v>0</v>
      </c>
      <c r="Y225" s="11">
        <f t="shared" si="70"/>
        <v>6.2879999999999992E-18</v>
      </c>
      <c r="Z225" s="11">
        <f t="shared" si="71"/>
        <v>5.0999999999999993E-4</v>
      </c>
      <c r="AA225" s="16">
        <f t="shared" si="72"/>
        <v>0</v>
      </c>
      <c r="AB225" s="9">
        <f t="shared" si="73"/>
        <v>0.51871100000000003</v>
      </c>
      <c r="AC225" s="9">
        <f t="shared" si="74"/>
        <v>1</v>
      </c>
      <c r="AD225" s="15">
        <f t="shared" si="75"/>
        <v>0</v>
      </c>
      <c r="AE225" s="3">
        <f t="shared" si="76"/>
        <v>757.07519999999965</v>
      </c>
      <c r="AF225" s="2">
        <f t="shared" si="77"/>
        <v>0.25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5.0173611111111106E-2</v>
      </c>
      <c r="C226" s="15">
        <f>Raw!C226</f>
        <v>45.7</v>
      </c>
      <c r="D226" s="15">
        <f>IF(C226&gt;0.5,Raw!D226*D$11,-999)</f>
        <v>0</v>
      </c>
      <c r="E226" s="9">
        <f>IF(Raw!$G226&gt;$C$8,IF(Raw!$Q226&gt;$C$8,IF(Raw!$N226&gt;$C$9,IF(Raw!$N226&lt;$A$9,IF(Raw!$X226&gt;$C$9,IF(Raw!$X226&lt;$A$9,Raw!H226,-999),-999),-999),-999),-999),-999)</f>
        <v>0.58906000000000003</v>
      </c>
      <c r="F226" s="9">
        <f>IF(Raw!$G226&gt;$C$8,IF(Raw!$Q226&gt;$C$8,IF(Raw!$N226&gt;$C$9,IF(Raw!$N226&lt;$A$9,IF(Raw!$X226&gt;$C$9,IF(Raw!$X226&lt;$A$9,Raw!I226,-999),-999),-999),-999),-999),-999)</f>
        <v>0.99329100000000004</v>
      </c>
      <c r="G226" s="9">
        <f>Raw!G226</f>
        <v>0.99143199999999998</v>
      </c>
      <c r="H226" s="9">
        <f>IF(Raw!$G226&gt;$C$8,IF(Raw!$Q226&gt;$C$8,IF(Raw!$N226&gt;$C$9,IF(Raw!$N226&lt;$A$9,IF(Raw!$X226&gt;$C$9,IF(Raw!$X226&lt;$A$9,Raw!L226,-999),-999),-999),-999),-999),-999)</f>
        <v>663</v>
      </c>
      <c r="I226" s="9">
        <f>IF(Raw!$G226&gt;$C$8,IF(Raw!$Q226&gt;$C$8,IF(Raw!$N226&gt;$C$9,IF(Raw!$N226&lt;$A$9,IF(Raw!$X226&gt;$C$9,IF(Raw!$X226&lt;$A$9,Raw!M226,-999),-999),-999),-999),-999),-999)</f>
        <v>0.22792899999999999</v>
      </c>
      <c r="J226" s="9">
        <f>IF(Raw!$G226&gt;$C$8,IF(Raw!$Q226&gt;$C$8,IF(Raw!$N226&gt;$C$9,IF(Raw!$N226&lt;$A$9,IF(Raw!$X226&gt;$C$9,IF(Raw!$X226&lt;$A$9,Raw!N226,-999),-999),-999),-999),-999),-999)</f>
        <v>417</v>
      </c>
      <c r="K226" s="9">
        <f>IF(Raw!$G226&gt;$C$8,IF(Raw!$Q226&gt;$C$8,IF(Raw!$N226&gt;$C$9,IF(Raw!$N226&lt;$A$9,IF(Raw!$X226&gt;$C$9,IF(Raw!$X226&lt;$A$9,Raw!R226,-999),-999),-999),-999),-999),-999)</f>
        <v>0.58922300000000005</v>
      </c>
      <c r="L226" s="9">
        <f>IF(Raw!$G226&gt;$C$8,IF(Raw!$Q226&gt;$C$8,IF(Raw!$N226&gt;$C$9,IF(Raw!$N226&lt;$A$9,IF(Raw!$X226&gt;$C$9,IF(Raw!$X226&lt;$A$9,Raw!S226,-999),-999),-999),-999),-999),-999)</f>
        <v>1.0250360000000001</v>
      </c>
      <c r="M226" s="9">
        <f>Raw!Q226</f>
        <v>0.99493200000000004</v>
      </c>
      <c r="N226" s="9">
        <f>IF(Raw!$G226&gt;$C$8,IF(Raw!$Q226&gt;$C$8,IF(Raw!$N226&gt;$C$9,IF(Raw!$N226&lt;$A$9,IF(Raw!$X226&gt;$C$9,IF(Raw!$X226&lt;$A$9,Raw!V226,-999),-999),-999),-999),-999),-999)</f>
        <v>614.29999999999995</v>
      </c>
      <c r="O226" s="9">
        <f>IF(Raw!$G226&gt;$C$8,IF(Raw!$Q226&gt;$C$8,IF(Raw!$N226&gt;$C$9,IF(Raw!$N226&lt;$A$9,IF(Raw!$X226&gt;$C$9,IF(Raw!$X226&lt;$A$9,Raw!W226,-999),-999),-999),-999),-999),-999)</f>
        <v>5.4101999999999997E-2</v>
      </c>
      <c r="P226" s="9">
        <f>IF(Raw!$G226&gt;$C$8,IF(Raw!$Q226&gt;$C$8,IF(Raw!$N226&gt;$C$9,IF(Raw!$N226&lt;$A$9,IF(Raw!$X226&gt;$C$9,IF(Raw!$X226&lt;$A$9,Raw!X226,-999),-999),-999),-999),-999),-999)</f>
        <v>460</v>
      </c>
      <c r="R226" s="9">
        <f t="shared" si="64"/>
        <v>0.40423100000000001</v>
      </c>
      <c r="S226" s="9">
        <f t="shared" si="65"/>
        <v>0.40696130338440595</v>
      </c>
      <c r="T226" s="9">
        <f t="shared" si="66"/>
        <v>0.43581300000000001</v>
      </c>
      <c r="U226" s="9">
        <f t="shared" si="67"/>
        <v>0.42516848188746542</v>
      </c>
      <c r="V226" s="15">
        <f t="shared" si="68"/>
        <v>0.424877422</v>
      </c>
      <c r="X226" s="11">
        <f t="shared" si="69"/>
        <v>0</v>
      </c>
      <c r="Y226" s="11">
        <f t="shared" si="70"/>
        <v>6.6299999999999994E-18</v>
      </c>
      <c r="Z226" s="11">
        <f t="shared" si="71"/>
        <v>4.17E-4</v>
      </c>
      <c r="AA226" s="16">
        <f t="shared" si="72"/>
        <v>0</v>
      </c>
      <c r="AB226" s="9">
        <f t="shared" si="73"/>
        <v>0.58922300000000005</v>
      </c>
      <c r="AC226" s="9">
        <f t="shared" si="74"/>
        <v>1</v>
      </c>
      <c r="AD226" s="15">
        <f t="shared" si="75"/>
        <v>0</v>
      </c>
      <c r="AE226" s="3">
        <f t="shared" si="76"/>
        <v>798.25199999999973</v>
      </c>
      <c r="AF226" s="2">
        <f t="shared" si="77"/>
        <v>0.25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5.0231481481481481E-2</v>
      </c>
      <c r="C227" s="15">
        <f>Raw!C227</f>
        <v>43.9</v>
      </c>
      <c r="D227" s="15">
        <f>IF(C227&gt;0.5,Raw!D227*D$11,-999)</f>
        <v>0</v>
      </c>
      <c r="E227" s="9">
        <f>IF(Raw!$G227&gt;$C$8,IF(Raw!$Q227&gt;$C$8,IF(Raw!$N227&gt;$C$9,IF(Raw!$N227&lt;$A$9,IF(Raw!$X227&gt;$C$9,IF(Raw!$X227&lt;$A$9,Raw!H227,-999),-999),-999),-999),-999),-999)</f>
        <v>0.61969600000000002</v>
      </c>
      <c r="F227" s="9">
        <f>IF(Raw!$G227&gt;$C$8,IF(Raw!$Q227&gt;$C$8,IF(Raw!$N227&gt;$C$9,IF(Raw!$N227&lt;$A$9,IF(Raw!$X227&gt;$C$9,IF(Raw!$X227&lt;$A$9,Raw!I227,-999),-999),-999),-999),-999),-999)</f>
        <v>1.02956</v>
      </c>
      <c r="G227" s="9">
        <f>Raw!G227</f>
        <v>0.99032100000000001</v>
      </c>
      <c r="H227" s="9">
        <f>IF(Raw!$G227&gt;$C$8,IF(Raw!$Q227&gt;$C$8,IF(Raw!$N227&gt;$C$9,IF(Raw!$N227&lt;$A$9,IF(Raw!$X227&gt;$C$9,IF(Raw!$X227&lt;$A$9,Raw!L227,-999),-999),-999),-999),-999),-999)</f>
        <v>640.70000000000005</v>
      </c>
      <c r="I227" s="9">
        <f>IF(Raw!$G227&gt;$C$8,IF(Raw!$Q227&gt;$C$8,IF(Raw!$N227&gt;$C$9,IF(Raw!$N227&lt;$A$9,IF(Raw!$X227&gt;$C$9,IF(Raw!$X227&lt;$A$9,Raw!M227,-999),-999),-999),-999),-999),-999)</f>
        <v>0.20657700000000001</v>
      </c>
      <c r="J227" s="9">
        <f>IF(Raw!$G227&gt;$C$8,IF(Raw!$Q227&gt;$C$8,IF(Raw!$N227&gt;$C$9,IF(Raw!$N227&lt;$A$9,IF(Raw!$X227&gt;$C$9,IF(Raw!$X227&lt;$A$9,Raw!N227,-999),-999),-999),-999),-999),-999)</f>
        <v>488</v>
      </c>
      <c r="K227" s="9">
        <f>IF(Raw!$G227&gt;$C$8,IF(Raw!$Q227&gt;$C$8,IF(Raw!$N227&gt;$C$9,IF(Raw!$N227&lt;$A$9,IF(Raw!$X227&gt;$C$9,IF(Raw!$X227&lt;$A$9,Raw!R227,-999),-999),-999),-999),-999),-999)</f>
        <v>0.61003700000000005</v>
      </c>
      <c r="L227" s="9">
        <f>IF(Raw!$G227&gt;$C$8,IF(Raw!$Q227&gt;$C$8,IF(Raw!$N227&gt;$C$9,IF(Raw!$N227&lt;$A$9,IF(Raw!$X227&gt;$C$9,IF(Raw!$X227&lt;$A$9,Raw!S227,-999),-999),-999),-999),-999),-999)</f>
        <v>1.052033</v>
      </c>
      <c r="M227" s="9">
        <f>Raw!Q227</f>
        <v>0.99514100000000005</v>
      </c>
      <c r="N227" s="9">
        <f>IF(Raw!$G227&gt;$C$8,IF(Raw!$Q227&gt;$C$8,IF(Raw!$N227&gt;$C$9,IF(Raw!$N227&lt;$A$9,IF(Raw!$X227&gt;$C$9,IF(Raw!$X227&lt;$A$9,Raw!V227,-999),-999),-999),-999),-999),-999)</f>
        <v>617.29999999999995</v>
      </c>
      <c r="O227" s="9">
        <f>IF(Raw!$G227&gt;$C$8,IF(Raw!$Q227&gt;$C$8,IF(Raw!$N227&gt;$C$9,IF(Raw!$N227&lt;$A$9,IF(Raw!$X227&gt;$C$9,IF(Raw!$X227&lt;$A$9,Raw!W227,-999),-999),-999),-999),-999),-999)</f>
        <v>0.14164099999999999</v>
      </c>
      <c r="P227" s="9">
        <f>IF(Raw!$G227&gt;$C$8,IF(Raw!$Q227&gt;$C$8,IF(Raw!$N227&gt;$C$9,IF(Raw!$N227&lt;$A$9,IF(Raw!$X227&gt;$C$9,IF(Raw!$X227&lt;$A$9,Raw!X227,-999),-999),-999),-999),-999),-999)</f>
        <v>379</v>
      </c>
      <c r="R227" s="9">
        <f t="shared" si="64"/>
        <v>0.40986400000000001</v>
      </c>
      <c r="S227" s="9">
        <f t="shared" si="65"/>
        <v>0.39809627413652432</v>
      </c>
      <c r="T227" s="9">
        <f t="shared" si="66"/>
        <v>0.44199599999999994</v>
      </c>
      <c r="U227" s="9">
        <f t="shared" si="67"/>
        <v>0.42013510983020491</v>
      </c>
      <c r="V227" s="15">
        <f t="shared" si="68"/>
        <v>0.4360676785</v>
      </c>
      <c r="X227" s="11">
        <f t="shared" si="69"/>
        <v>0</v>
      </c>
      <c r="Y227" s="11">
        <f t="shared" si="70"/>
        <v>6.4069999999999999E-18</v>
      </c>
      <c r="Z227" s="11">
        <f t="shared" si="71"/>
        <v>4.8799999999999999E-4</v>
      </c>
      <c r="AA227" s="16">
        <f t="shared" si="72"/>
        <v>0</v>
      </c>
      <c r="AB227" s="9">
        <f t="shared" si="73"/>
        <v>0.61003700000000005</v>
      </c>
      <c r="AC227" s="9">
        <f t="shared" si="74"/>
        <v>1</v>
      </c>
      <c r="AD227" s="15">
        <f t="shared" si="75"/>
        <v>0</v>
      </c>
      <c r="AE227" s="3">
        <f t="shared" si="76"/>
        <v>771.40279999999973</v>
      </c>
      <c r="AF227" s="2">
        <f t="shared" si="77"/>
        <v>0.25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5.0289351851851849E-2</v>
      </c>
      <c r="C228" s="15">
        <f>Raw!C228</f>
        <v>43.2</v>
      </c>
      <c r="D228" s="15">
        <f>IF(C228&gt;0.5,Raw!D228*D$11,-999)</f>
        <v>0</v>
      </c>
      <c r="E228" s="9">
        <f>IF(Raw!$G228&gt;$C$8,IF(Raw!$Q228&gt;$C$8,IF(Raw!$N228&gt;$C$9,IF(Raw!$N228&lt;$A$9,IF(Raw!$X228&gt;$C$9,IF(Raw!$X228&lt;$A$9,Raw!H228,-999),-999),-999),-999),-999),-999)</f>
        <v>0.66259500000000005</v>
      </c>
      <c r="F228" s="9">
        <f>IF(Raw!$G228&gt;$C$8,IF(Raw!$Q228&gt;$C$8,IF(Raw!$N228&gt;$C$9,IF(Raw!$N228&lt;$A$9,IF(Raw!$X228&gt;$C$9,IF(Raw!$X228&lt;$A$9,Raw!I228,-999),-999),-999),-999),-999),-999)</f>
        <v>1.1241829999999999</v>
      </c>
      <c r="G228" s="9">
        <f>Raw!G228</f>
        <v>0.99433000000000005</v>
      </c>
      <c r="H228" s="9">
        <f>IF(Raw!$G228&gt;$C$8,IF(Raw!$Q228&gt;$C$8,IF(Raw!$N228&gt;$C$9,IF(Raw!$N228&lt;$A$9,IF(Raw!$X228&gt;$C$9,IF(Raw!$X228&lt;$A$9,Raw!L228,-999),-999),-999),-999),-999),-999)</f>
        <v>662.4</v>
      </c>
      <c r="I228" s="9">
        <f>IF(Raw!$G228&gt;$C$8,IF(Raw!$Q228&gt;$C$8,IF(Raw!$N228&gt;$C$9,IF(Raw!$N228&lt;$A$9,IF(Raw!$X228&gt;$C$9,IF(Raw!$X228&lt;$A$9,Raw!M228,-999),-999),-999),-999),-999),-999)</f>
        <v>0.175181</v>
      </c>
      <c r="J228" s="9">
        <f>IF(Raw!$G228&gt;$C$8,IF(Raw!$Q228&gt;$C$8,IF(Raw!$N228&gt;$C$9,IF(Raw!$N228&lt;$A$9,IF(Raw!$X228&gt;$C$9,IF(Raw!$X228&lt;$A$9,Raw!N228,-999),-999),-999),-999),-999),-999)</f>
        <v>539</v>
      </c>
      <c r="K228" s="9">
        <f>IF(Raw!$G228&gt;$C$8,IF(Raw!$Q228&gt;$C$8,IF(Raw!$N228&gt;$C$9,IF(Raw!$N228&lt;$A$9,IF(Raw!$X228&gt;$C$9,IF(Raw!$X228&lt;$A$9,Raw!R228,-999),-999),-999),-999),-999),-999)</f>
        <v>0.64780300000000002</v>
      </c>
      <c r="L228" s="9">
        <f>IF(Raw!$G228&gt;$C$8,IF(Raw!$Q228&gt;$C$8,IF(Raw!$N228&gt;$C$9,IF(Raw!$N228&lt;$A$9,IF(Raw!$X228&gt;$C$9,IF(Raw!$X228&lt;$A$9,Raw!S228,-999),-999),-999),-999),-999),-999)</f>
        <v>1.088679</v>
      </c>
      <c r="M228" s="9">
        <f>Raw!Q228</f>
        <v>0.99106899999999998</v>
      </c>
      <c r="N228" s="9">
        <f>IF(Raw!$G228&gt;$C$8,IF(Raw!$Q228&gt;$C$8,IF(Raw!$N228&gt;$C$9,IF(Raw!$N228&lt;$A$9,IF(Raw!$X228&gt;$C$9,IF(Raw!$X228&lt;$A$9,Raw!V228,-999),-999),-999),-999),-999),-999)</f>
        <v>635.9</v>
      </c>
      <c r="O228" s="9">
        <f>IF(Raw!$G228&gt;$C$8,IF(Raw!$Q228&gt;$C$8,IF(Raw!$N228&gt;$C$9,IF(Raw!$N228&lt;$A$9,IF(Raw!$X228&gt;$C$9,IF(Raw!$X228&lt;$A$9,Raw!W228,-999),-999),-999),-999),-999),-999)</f>
        <v>0.24934100000000001</v>
      </c>
      <c r="P228" s="9">
        <f>IF(Raw!$G228&gt;$C$8,IF(Raw!$Q228&gt;$C$8,IF(Raw!$N228&gt;$C$9,IF(Raw!$N228&lt;$A$9,IF(Raw!$X228&gt;$C$9,IF(Raw!$X228&lt;$A$9,Raw!X228,-999),-999),-999),-999),-999),-999)</f>
        <v>454</v>
      </c>
      <c r="R228" s="9">
        <f t="shared" si="64"/>
        <v>0.46158799999999989</v>
      </c>
      <c r="S228" s="9">
        <f t="shared" si="65"/>
        <v>0.41059863029417804</v>
      </c>
      <c r="T228" s="9">
        <f t="shared" si="66"/>
        <v>0.44087599999999993</v>
      </c>
      <c r="U228" s="9">
        <f t="shared" si="67"/>
        <v>0.4049641813610807</v>
      </c>
      <c r="V228" s="15">
        <f t="shared" si="68"/>
        <v>0.45125744549999997</v>
      </c>
      <c r="X228" s="11">
        <f t="shared" si="69"/>
        <v>0</v>
      </c>
      <c r="Y228" s="11">
        <f t="shared" si="70"/>
        <v>6.6239999999999996E-18</v>
      </c>
      <c r="Z228" s="11">
        <f t="shared" si="71"/>
        <v>5.3899999999999998E-4</v>
      </c>
      <c r="AA228" s="16">
        <f t="shared" si="72"/>
        <v>0</v>
      </c>
      <c r="AB228" s="9">
        <f t="shared" si="73"/>
        <v>0.64780300000000002</v>
      </c>
      <c r="AC228" s="9">
        <f t="shared" si="74"/>
        <v>1</v>
      </c>
      <c r="AD228" s="15">
        <f t="shared" si="75"/>
        <v>0</v>
      </c>
      <c r="AE228" s="3">
        <f t="shared" si="76"/>
        <v>797.52959999999973</v>
      </c>
      <c r="AF228" s="2">
        <f t="shared" si="77"/>
        <v>0.25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5.0347222222222217E-2</v>
      </c>
      <c r="C229" s="15">
        <f>Raw!C229</f>
        <v>42.4</v>
      </c>
      <c r="D229" s="15">
        <f>IF(C229&gt;0.5,Raw!D229*D$11,-999)</f>
        <v>0</v>
      </c>
      <c r="E229" s="9">
        <f>IF(Raw!$G229&gt;$C$8,IF(Raw!$Q229&gt;$C$8,IF(Raw!$N229&gt;$C$9,IF(Raw!$N229&lt;$A$9,IF(Raw!$X229&gt;$C$9,IF(Raw!$X229&lt;$A$9,Raw!H229,-999),-999),-999),-999),-999),-999)</f>
        <v>0.64771500000000004</v>
      </c>
      <c r="F229" s="9">
        <f>IF(Raw!$G229&gt;$C$8,IF(Raw!$Q229&gt;$C$8,IF(Raw!$N229&gt;$C$9,IF(Raw!$N229&lt;$A$9,IF(Raw!$X229&gt;$C$9,IF(Raw!$X229&lt;$A$9,Raw!I229,-999),-999),-999),-999),-999),-999)</f>
        <v>1.0780540000000001</v>
      </c>
      <c r="G229" s="9">
        <f>Raw!G229</f>
        <v>0.99328000000000005</v>
      </c>
      <c r="H229" s="9">
        <f>IF(Raw!$G229&gt;$C$8,IF(Raw!$Q229&gt;$C$8,IF(Raw!$N229&gt;$C$9,IF(Raw!$N229&lt;$A$9,IF(Raw!$X229&gt;$C$9,IF(Raw!$X229&lt;$A$9,Raw!L229,-999),-999),-999),-999),-999),-999)</f>
        <v>668.7</v>
      </c>
      <c r="I229" s="9">
        <f>IF(Raw!$G229&gt;$C$8,IF(Raw!$Q229&gt;$C$8,IF(Raw!$N229&gt;$C$9,IF(Raw!$N229&lt;$A$9,IF(Raw!$X229&gt;$C$9,IF(Raw!$X229&lt;$A$9,Raw!M229,-999),-999),-999),-999),-999),-999)</f>
        <v>0.24884300000000001</v>
      </c>
      <c r="J229" s="9">
        <f>IF(Raw!$G229&gt;$C$8,IF(Raw!$Q229&gt;$C$8,IF(Raw!$N229&gt;$C$9,IF(Raw!$N229&lt;$A$9,IF(Raw!$X229&gt;$C$9,IF(Raw!$X229&lt;$A$9,Raw!N229,-999),-999),-999),-999),-999),-999)</f>
        <v>504</v>
      </c>
      <c r="K229" s="9">
        <f>IF(Raw!$G229&gt;$C$8,IF(Raw!$Q229&gt;$C$8,IF(Raw!$N229&gt;$C$9,IF(Raw!$N229&lt;$A$9,IF(Raw!$X229&gt;$C$9,IF(Raw!$X229&lt;$A$9,Raw!R229,-999),-999),-999),-999),-999),-999)</f>
        <v>0.64532599999999996</v>
      </c>
      <c r="L229" s="9">
        <f>IF(Raw!$G229&gt;$C$8,IF(Raw!$Q229&gt;$C$8,IF(Raw!$N229&gt;$C$9,IF(Raw!$N229&lt;$A$9,IF(Raw!$X229&gt;$C$9,IF(Raw!$X229&lt;$A$9,Raw!S229,-999),-999),-999),-999),-999),-999)</f>
        <v>1.079853</v>
      </c>
      <c r="M229" s="9">
        <f>Raw!Q229</f>
        <v>0.988792</v>
      </c>
      <c r="N229" s="9">
        <f>IF(Raw!$G229&gt;$C$8,IF(Raw!$Q229&gt;$C$8,IF(Raw!$N229&gt;$C$9,IF(Raw!$N229&lt;$A$9,IF(Raw!$X229&gt;$C$9,IF(Raw!$X229&lt;$A$9,Raw!V229,-999),-999),-999),-999),-999),-999)</f>
        <v>619.20000000000005</v>
      </c>
      <c r="O229" s="9">
        <f>IF(Raw!$G229&gt;$C$8,IF(Raw!$Q229&gt;$C$8,IF(Raw!$N229&gt;$C$9,IF(Raw!$N229&lt;$A$9,IF(Raw!$X229&gt;$C$9,IF(Raw!$X229&lt;$A$9,Raw!W229,-999),-999),-999),-999),-999),-999)</f>
        <v>0.222806</v>
      </c>
      <c r="P229" s="9">
        <f>IF(Raw!$G229&gt;$C$8,IF(Raw!$Q229&gt;$C$8,IF(Raw!$N229&gt;$C$9,IF(Raw!$N229&lt;$A$9,IF(Raw!$X229&gt;$C$9,IF(Raw!$X229&lt;$A$9,Raw!X229,-999),-999),-999),-999),-999),-999)</f>
        <v>405</v>
      </c>
      <c r="R229" s="9">
        <f t="shared" si="64"/>
        <v>0.43033900000000003</v>
      </c>
      <c r="S229" s="9">
        <f t="shared" si="65"/>
        <v>0.39918130260636292</v>
      </c>
      <c r="T229" s="9">
        <f t="shared" si="66"/>
        <v>0.434527</v>
      </c>
      <c r="U229" s="9">
        <f t="shared" si="67"/>
        <v>0.40239458518890997</v>
      </c>
      <c r="V229" s="15">
        <f t="shared" si="68"/>
        <v>0.44759906849999997</v>
      </c>
      <c r="X229" s="11">
        <f t="shared" si="69"/>
        <v>0</v>
      </c>
      <c r="Y229" s="11">
        <f t="shared" si="70"/>
        <v>6.6869999999999999E-18</v>
      </c>
      <c r="Z229" s="11">
        <f t="shared" si="71"/>
        <v>5.04E-4</v>
      </c>
      <c r="AA229" s="16">
        <f t="shared" si="72"/>
        <v>0</v>
      </c>
      <c r="AB229" s="9">
        <f t="shared" si="73"/>
        <v>0.64532599999999996</v>
      </c>
      <c r="AC229" s="9">
        <f t="shared" si="74"/>
        <v>1</v>
      </c>
      <c r="AD229" s="15">
        <f t="shared" si="75"/>
        <v>0</v>
      </c>
      <c r="AE229" s="3">
        <f t="shared" si="76"/>
        <v>805.11479999999972</v>
      </c>
      <c r="AF229" s="2">
        <f t="shared" si="77"/>
        <v>0.25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5.0393518518518511E-2</v>
      </c>
      <c r="C230" s="15">
        <f>Raw!C230</f>
        <v>41.5</v>
      </c>
      <c r="D230" s="15">
        <f>IF(C230&gt;0.5,Raw!D230*D$11,-999)</f>
        <v>0</v>
      </c>
      <c r="E230" s="9">
        <f>IF(Raw!$G230&gt;$C$8,IF(Raw!$Q230&gt;$C$8,IF(Raw!$N230&gt;$C$9,IF(Raw!$N230&lt;$A$9,IF(Raw!$X230&gt;$C$9,IF(Raw!$X230&lt;$A$9,Raw!H230,-999),-999),-999),-999),-999),-999)</f>
        <v>0.71004</v>
      </c>
      <c r="F230" s="9">
        <f>IF(Raw!$G230&gt;$C$8,IF(Raw!$Q230&gt;$C$8,IF(Raw!$N230&gt;$C$9,IF(Raw!$N230&lt;$A$9,IF(Raw!$X230&gt;$C$9,IF(Raw!$X230&lt;$A$9,Raw!I230,-999),-999),-999),-999),-999),-999)</f>
        <v>1.1828320000000001</v>
      </c>
      <c r="G230" s="9">
        <f>Raw!G230</f>
        <v>0.99390500000000004</v>
      </c>
      <c r="H230" s="9">
        <f>IF(Raw!$G230&gt;$C$8,IF(Raw!$Q230&gt;$C$8,IF(Raw!$N230&gt;$C$9,IF(Raw!$N230&lt;$A$9,IF(Raw!$X230&gt;$C$9,IF(Raw!$X230&lt;$A$9,Raw!L230,-999),-999),-999),-999),-999),-999)</f>
        <v>662.8</v>
      </c>
      <c r="I230" s="9">
        <f>IF(Raw!$G230&gt;$C$8,IF(Raw!$Q230&gt;$C$8,IF(Raw!$N230&gt;$C$9,IF(Raw!$N230&lt;$A$9,IF(Raw!$X230&gt;$C$9,IF(Raw!$X230&lt;$A$9,Raw!M230,-999),-999),-999),-999),-999),-999)</f>
        <v>0.22445999999999999</v>
      </c>
      <c r="J230" s="9">
        <f>IF(Raw!$G230&gt;$C$8,IF(Raw!$Q230&gt;$C$8,IF(Raw!$N230&gt;$C$9,IF(Raw!$N230&lt;$A$9,IF(Raw!$X230&gt;$C$9,IF(Raw!$X230&lt;$A$9,Raw!N230,-999),-999),-999),-999),-999),-999)</f>
        <v>432</v>
      </c>
      <c r="K230" s="9">
        <f>IF(Raw!$G230&gt;$C$8,IF(Raw!$Q230&gt;$C$8,IF(Raw!$N230&gt;$C$9,IF(Raw!$N230&lt;$A$9,IF(Raw!$X230&gt;$C$9,IF(Raw!$X230&lt;$A$9,Raw!R230,-999),-999),-999),-999),-999),-999)</f>
        <v>0.68886800000000004</v>
      </c>
      <c r="L230" s="9">
        <f>IF(Raw!$G230&gt;$C$8,IF(Raw!$Q230&gt;$C$8,IF(Raw!$N230&gt;$C$9,IF(Raw!$N230&lt;$A$9,IF(Raw!$X230&gt;$C$9,IF(Raw!$X230&lt;$A$9,Raw!S230,-999),-999),-999),-999),-999),-999)</f>
        <v>1.2232430000000001</v>
      </c>
      <c r="M230" s="9">
        <f>Raw!Q230</f>
        <v>0.99623799999999996</v>
      </c>
      <c r="N230" s="9">
        <f>IF(Raw!$G230&gt;$C$8,IF(Raw!$Q230&gt;$C$8,IF(Raw!$N230&gt;$C$9,IF(Raw!$N230&lt;$A$9,IF(Raw!$X230&gt;$C$9,IF(Raw!$X230&lt;$A$9,Raw!V230,-999),-999),-999),-999),-999),-999)</f>
        <v>636.4</v>
      </c>
      <c r="O230" s="9">
        <f>IF(Raw!$G230&gt;$C$8,IF(Raw!$Q230&gt;$C$8,IF(Raw!$N230&gt;$C$9,IF(Raw!$N230&lt;$A$9,IF(Raw!$X230&gt;$C$9,IF(Raw!$X230&lt;$A$9,Raw!W230,-999),-999),-999),-999),-999),-999)</f>
        <v>6.1448999999999997E-2</v>
      </c>
      <c r="P230" s="9">
        <f>IF(Raw!$G230&gt;$C$8,IF(Raw!$Q230&gt;$C$8,IF(Raw!$N230&gt;$C$9,IF(Raw!$N230&lt;$A$9,IF(Raw!$X230&gt;$C$9,IF(Raw!$X230&lt;$A$9,Raw!X230,-999),-999),-999),-999),-999),-999)</f>
        <v>440</v>
      </c>
      <c r="R230" s="9">
        <f t="shared" si="64"/>
        <v>0.4727920000000001</v>
      </c>
      <c r="S230" s="9">
        <f t="shared" si="65"/>
        <v>0.39971187793363727</v>
      </c>
      <c r="T230" s="9">
        <f t="shared" si="66"/>
        <v>0.53437500000000004</v>
      </c>
      <c r="U230" s="9">
        <f t="shared" si="67"/>
        <v>0.4368510590291545</v>
      </c>
      <c r="V230" s="15">
        <f t="shared" si="68"/>
        <v>0.50703422350000005</v>
      </c>
      <c r="X230" s="11">
        <f t="shared" si="69"/>
        <v>0</v>
      </c>
      <c r="Y230" s="11">
        <f t="shared" si="70"/>
        <v>6.6279999999999989E-18</v>
      </c>
      <c r="Z230" s="11">
        <f t="shared" si="71"/>
        <v>4.3199999999999998E-4</v>
      </c>
      <c r="AA230" s="16">
        <f t="shared" si="72"/>
        <v>0</v>
      </c>
      <c r="AB230" s="9">
        <f t="shared" si="73"/>
        <v>0.68886800000000004</v>
      </c>
      <c r="AC230" s="9">
        <f t="shared" si="74"/>
        <v>1</v>
      </c>
      <c r="AD230" s="15">
        <f t="shared" si="75"/>
        <v>0</v>
      </c>
      <c r="AE230" s="3">
        <f t="shared" si="76"/>
        <v>798.01119999999969</v>
      </c>
      <c r="AF230" s="2">
        <f t="shared" si="77"/>
        <v>0.25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5.0451388888888893E-2</v>
      </c>
      <c r="C231" s="15">
        <f>Raw!C231</f>
        <v>39.9</v>
      </c>
      <c r="D231" s="15">
        <f>IF(C231&gt;0.5,Raw!D231*D$11,-999)</f>
        <v>0</v>
      </c>
      <c r="E231" s="9">
        <f>IF(Raw!$G231&gt;$C$8,IF(Raw!$Q231&gt;$C$8,IF(Raw!$N231&gt;$C$9,IF(Raw!$N231&lt;$A$9,IF(Raw!$X231&gt;$C$9,IF(Raw!$X231&lt;$A$9,Raw!H231,-999),-999),-999),-999),-999),-999)</f>
        <v>0.72399100000000005</v>
      </c>
      <c r="F231" s="9">
        <f>IF(Raw!$G231&gt;$C$8,IF(Raw!$Q231&gt;$C$8,IF(Raw!$N231&gt;$C$9,IF(Raw!$N231&lt;$A$9,IF(Raw!$X231&gt;$C$9,IF(Raw!$X231&lt;$A$9,Raw!I231,-999),-999),-999),-999),-999),-999)</f>
        <v>1.2142489999999999</v>
      </c>
      <c r="G231" s="9">
        <f>Raw!G231</f>
        <v>0.99437299999999995</v>
      </c>
      <c r="H231" s="9">
        <f>IF(Raw!$G231&gt;$C$8,IF(Raw!$Q231&gt;$C$8,IF(Raw!$N231&gt;$C$9,IF(Raw!$N231&lt;$A$9,IF(Raw!$X231&gt;$C$9,IF(Raw!$X231&lt;$A$9,Raw!L231,-999),-999),-999),-999),-999),-999)</f>
        <v>671.8</v>
      </c>
      <c r="I231" s="9">
        <f>IF(Raw!$G231&gt;$C$8,IF(Raw!$Q231&gt;$C$8,IF(Raw!$N231&gt;$C$9,IF(Raw!$N231&lt;$A$9,IF(Raw!$X231&gt;$C$9,IF(Raw!$X231&lt;$A$9,Raw!M231,-999),-999),-999),-999),-999),-999)</f>
        <v>0.185256</v>
      </c>
      <c r="J231" s="9">
        <f>IF(Raw!$G231&gt;$C$8,IF(Raw!$Q231&gt;$C$8,IF(Raw!$N231&gt;$C$9,IF(Raw!$N231&lt;$A$9,IF(Raw!$X231&gt;$C$9,IF(Raw!$X231&lt;$A$9,Raw!N231,-999),-999),-999),-999),-999),-999)</f>
        <v>514</v>
      </c>
      <c r="K231" s="9">
        <f>IF(Raw!$G231&gt;$C$8,IF(Raw!$Q231&gt;$C$8,IF(Raw!$N231&gt;$C$9,IF(Raw!$N231&lt;$A$9,IF(Raw!$X231&gt;$C$9,IF(Raw!$X231&lt;$A$9,Raw!R231,-999),-999),-999),-999),-999),-999)</f>
        <v>0.71479800000000004</v>
      </c>
      <c r="L231" s="9">
        <f>IF(Raw!$G231&gt;$C$8,IF(Raw!$Q231&gt;$C$8,IF(Raw!$N231&gt;$C$9,IF(Raw!$N231&lt;$A$9,IF(Raw!$X231&gt;$C$9,IF(Raw!$X231&lt;$A$9,Raw!S231,-999),-999),-999),-999),-999),-999)</f>
        <v>1.2247749999999999</v>
      </c>
      <c r="M231" s="9">
        <f>Raw!Q231</f>
        <v>0.99373999999999996</v>
      </c>
      <c r="N231" s="9">
        <f>IF(Raw!$G231&gt;$C$8,IF(Raw!$Q231&gt;$C$8,IF(Raw!$N231&gt;$C$9,IF(Raw!$N231&lt;$A$9,IF(Raw!$X231&gt;$C$9,IF(Raw!$X231&lt;$A$9,Raw!V231,-999),-999),-999),-999),-999),-999)</f>
        <v>651.1</v>
      </c>
      <c r="O231" s="9">
        <f>IF(Raw!$G231&gt;$C$8,IF(Raw!$Q231&gt;$C$8,IF(Raw!$N231&gt;$C$9,IF(Raw!$N231&lt;$A$9,IF(Raw!$X231&gt;$C$9,IF(Raw!$X231&lt;$A$9,Raw!W231,-999),-999),-999),-999),-999),-999)</f>
        <v>0.173485</v>
      </c>
      <c r="P231" s="9">
        <f>IF(Raw!$G231&gt;$C$8,IF(Raw!$Q231&gt;$C$8,IF(Raw!$N231&gt;$C$9,IF(Raw!$N231&lt;$A$9,IF(Raw!$X231&gt;$C$9,IF(Raw!$X231&lt;$A$9,Raw!X231,-999),-999),-999),-999),-999),-999)</f>
        <v>364</v>
      </c>
      <c r="R231" s="9">
        <f t="shared" si="64"/>
        <v>0.49025799999999986</v>
      </c>
      <c r="S231" s="9">
        <f t="shared" si="65"/>
        <v>0.40375408997660273</v>
      </c>
      <c r="T231" s="9">
        <f t="shared" si="66"/>
        <v>0.5099769999999999</v>
      </c>
      <c r="U231" s="9">
        <f t="shared" si="67"/>
        <v>0.4163842338388683</v>
      </c>
      <c r="V231" s="15">
        <f t="shared" si="68"/>
        <v>0.50766923749999993</v>
      </c>
      <c r="X231" s="11">
        <f t="shared" si="69"/>
        <v>0</v>
      </c>
      <c r="Y231" s="11">
        <f t="shared" si="70"/>
        <v>6.7179999999999992E-18</v>
      </c>
      <c r="Z231" s="11">
        <f t="shared" si="71"/>
        <v>5.1400000000000003E-4</v>
      </c>
      <c r="AA231" s="16">
        <f t="shared" si="72"/>
        <v>0</v>
      </c>
      <c r="AB231" s="9">
        <f t="shared" si="73"/>
        <v>0.71479800000000004</v>
      </c>
      <c r="AC231" s="9">
        <f t="shared" si="74"/>
        <v>1</v>
      </c>
      <c r="AD231" s="15">
        <f t="shared" si="75"/>
        <v>0</v>
      </c>
      <c r="AE231" s="3">
        <f t="shared" si="76"/>
        <v>808.8471999999997</v>
      </c>
      <c r="AF231" s="2">
        <f t="shared" si="77"/>
        <v>0.25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5.0509259259259254E-2</v>
      </c>
      <c r="C232" s="15">
        <f>Raw!C232</f>
        <v>39</v>
      </c>
      <c r="D232" s="15">
        <f>IF(C232&gt;0.5,Raw!D232*D$11,-999)</f>
        <v>0</v>
      </c>
      <c r="E232" s="9">
        <f>IF(Raw!$G232&gt;$C$8,IF(Raw!$Q232&gt;$C$8,IF(Raw!$N232&gt;$C$9,IF(Raw!$N232&lt;$A$9,IF(Raw!$X232&gt;$C$9,IF(Raw!$X232&lt;$A$9,Raw!H232,-999),-999),-999),-999),-999),-999)</f>
        <v>0.77579299999999995</v>
      </c>
      <c r="F232" s="9">
        <f>IF(Raw!$G232&gt;$C$8,IF(Raw!$Q232&gt;$C$8,IF(Raw!$N232&gt;$C$9,IF(Raw!$N232&lt;$A$9,IF(Raw!$X232&gt;$C$9,IF(Raw!$X232&lt;$A$9,Raw!I232,-999),-999),-999),-999),-999),-999)</f>
        <v>1.2930600000000001</v>
      </c>
      <c r="G232" s="9">
        <f>Raw!G232</f>
        <v>0.99159399999999998</v>
      </c>
      <c r="H232" s="9">
        <f>IF(Raw!$G232&gt;$C$8,IF(Raw!$Q232&gt;$C$8,IF(Raw!$N232&gt;$C$9,IF(Raw!$N232&lt;$A$9,IF(Raw!$X232&gt;$C$9,IF(Raw!$X232&lt;$A$9,Raw!L232,-999),-999),-999),-999),-999),-999)</f>
        <v>657.6</v>
      </c>
      <c r="I232" s="9">
        <f>IF(Raw!$G232&gt;$C$8,IF(Raw!$Q232&gt;$C$8,IF(Raw!$N232&gt;$C$9,IF(Raw!$N232&lt;$A$9,IF(Raw!$X232&gt;$C$9,IF(Raw!$X232&lt;$A$9,Raw!M232,-999),-999),-999),-999),-999),-999)</f>
        <v>0.223079</v>
      </c>
      <c r="J232" s="9">
        <f>IF(Raw!$G232&gt;$C$8,IF(Raw!$Q232&gt;$C$8,IF(Raw!$N232&gt;$C$9,IF(Raw!$N232&lt;$A$9,IF(Raw!$X232&gt;$C$9,IF(Raw!$X232&lt;$A$9,Raw!N232,-999),-999),-999),-999),-999),-999)</f>
        <v>502</v>
      </c>
      <c r="K232" s="9">
        <f>IF(Raw!$G232&gt;$C$8,IF(Raw!$Q232&gt;$C$8,IF(Raw!$N232&gt;$C$9,IF(Raw!$N232&lt;$A$9,IF(Raw!$X232&gt;$C$9,IF(Raw!$X232&lt;$A$9,Raw!R232,-999),-999),-999),-999),-999),-999)</f>
        <v>0.71321100000000004</v>
      </c>
      <c r="L232" s="9">
        <f>IF(Raw!$G232&gt;$C$8,IF(Raw!$Q232&gt;$C$8,IF(Raw!$N232&gt;$C$9,IF(Raw!$N232&lt;$A$9,IF(Raw!$X232&gt;$C$9,IF(Raw!$X232&lt;$A$9,Raw!S232,-999),-999),-999),-999),-999),-999)</f>
        <v>1.221741</v>
      </c>
      <c r="M232" s="9">
        <f>Raw!Q232</f>
        <v>0.99412299999999998</v>
      </c>
      <c r="N232" s="9">
        <f>IF(Raw!$G232&gt;$C$8,IF(Raw!$Q232&gt;$C$8,IF(Raw!$N232&gt;$C$9,IF(Raw!$N232&lt;$A$9,IF(Raw!$X232&gt;$C$9,IF(Raw!$X232&lt;$A$9,Raw!V232,-999),-999),-999),-999),-999),-999)</f>
        <v>646.9</v>
      </c>
      <c r="O232" s="9">
        <f>IF(Raw!$G232&gt;$C$8,IF(Raw!$Q232&gt;$C$8,IF(Raw!$N232&gt;$C$9,IF(Raw!$N232&lt;$A$9,IF(Raw!$X232&gt;$C$9,IF(Raw!$X232&lt;$A$9,Raw!W232,-999),-999),-999),-999),-999),-999)</f>
        <v>0.13478200000000001</v>
      </c>
      <c r="P232" s="9">
        <f>IF(Raw!$G232&gt;$C$8,IF(Raw!$Q232&gt;$C$8,IF(Raw!$N232&gt;$C$9,IF(Raw!$N232&lt;$A$9,IF(Raw!$X232&gt;$C$9,IF(Raw!$X232&lt;$A$9,Raw!X232,-999),-999),-999),-999),-999),-999)</f>
        <v>394</v>
      </c>
      <c r="R232" s="9">
        <f t="shared" si="64"/>
        <v>0.51726700000000014</v>
      </c>
      <c r="S232" s="9">
        <f t="shared" si="65"/>
        <v>0.40003325445068294</v>
      </c>
      <c r="T232" s="9">
        <f t="shared" si="66"/>
        <v>0.50852999999999993</v>
      </c>
      <c r="U232" s="9">
        <f t="shared" si="67"/>
        <v>0.41623388263142513</v>
      </c>
      <c r="V232" s="15">
        <f t="shared" si="68"/>
        <v>0.50641164449999998</v>
      </c>
      <c r="X232" s="11">
        <f t="shared" si="69"/>
        <v>0</v>
      </c>
      <c r="Y232" s="11">
        <f t="shared" si="70"/>
        <v>6.5759999999999995E-18</v>
      </c>
      <c r="Z232" s="11">
        <f t="shared" si="71"/>
        <v>5.0199999999999995E-4</v>
      </c>
      <c r="AA232" s="16">
        <f t="shared" si="72"/>
        <v>0</v>
      </c>
      <c r="AB232" s="9">
        <f t="shared" si="73"/>
        <v>0.71321100000000004</v>
      </c>
      <c r="AC232" s="9">
        <f t="shared" si="74"/>
        <v>1</v>
      </c>
      <c r="AD232" s="15">
        <f t="shared" si="75"/>
        <v>0</v>
      </c>
      <c r="AE232" s="3">
        <f t="shared" si="76"/>
        <v>791.75039999999967</v>
      </c>
      <c r="AF232" s="2">
        <f t="shared" si="77"/>
        <v>0.25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5.0567129629629635E-2</v>
      </c>
      <c r="C233" s="15">
        <f>Raw!C233</f>
        <v>38.799999999999997</v>
      </c>
      <c r="D233" s="15">
        <f>IF(C233&gt;0.5,Raw!D233*D$11,-999)</f>
        <v>0</v>
      </c>
      <c r="E233" s="9">
        <f>IF(Raw!$G233&gt;$C$8,IF(Raw!$Q233&gt;$C$8,IF(Raw!$N233&gt;$C$9,IF(Raw!$N233&lt;$A$9,IF(Raw!$X233&gt;$C$9,IF(Raw!$X233&lt;$A$9,Raw!H233,-999),-999),-999),-999),-999),-999)</f>
        <v>0.91087700000000005</v>
      </c>
      <c r="F233" s="9">
        <f>IF(Raw!$G233&gt;$C$8,IF(Raw!$Q233&gt;$C$8,IF(Raw!$N233&gt;$C$9,IF(Raw!$N233&lt;$A$9,IF(Raw!$X233&gt;$C$9,IF(Raw!$X233&lt;$A$9,Raw!I233,-999),-999),-999),-999),-999),-999)</f>
        <v>1.5137879999999999</v>
      </c>
      <c r="G233" s="9">
        <f>Raw!G233</f>
        <v>0.99412900000000004</v>
      </c>
      <c r="H233" s="9">
        <f>IF(Raw!$G233&gt;$C$8,IF(Raw!$Q233&gt;$C$8,IF(Raw!$N233&gt;$C$9,IF(Raw!$N233&lt;$A$9,IF(Raw!$X233&gt;$C$9,IF(Raw!$X233&lt;$A$9,Raw!L233,-999),-999),-999),-999),-999),-999)</f>
        <v>677.4</v>
      </c>
      <c r="I233" s="9">
        <f>IF(Raw!$G233&gt;$C$8,IF(Raw!$Q233&gt;$C$8,IF(Raw!$N233&gt;$C$9,IF(Raw!$N233&lt;$A$9,IF(Raw!$X233&gt;$C$9,IF(Raw!$X233&lt;$A$9,Raw!M233,-999),-999),-999),-999),-999),-999)</f>
        <v>0.16714399999999999</v>
      </c>
      <c r="J233" s="9">
        <f>IF(Raw!$G233&gt;$C$8,IF(Raw!$Q233&gt;$C$8,IF(Raw!$N233&gt;$C$9,IF(Raw!$N233&lt;$A$9,IF(Raw!$X233&gt;$C$9,IF(Raw!$X233&lt;$A$9,Raw!N233,-999),-999),-999),-999),-999),-999)</f>
        <v>598</v>
      </c>
      <c r="K233" s="9">
        <f>IF(Raw!$G233&gt;$C$8,IF(Raw!$Q233&gt;$C$8,IF(Raw!$N233&gt;$C$9,IF(Raw!$N233&lt;$A$9,IF(Raw!$X233&gt;$C$9,IF(Raw!$X233&lt;$A$9,Raw!R233,-999),-999),-999),-999),-999),-999)</f>
        <v>0.84683699999999995</v>
      </c>
      <c r="L233" s="9">
        <f>IF(Raw!$G233&gt;$C$8,IF(Raw!$Q233&gt;$C$8,IF(Raw!$N233&gt;$C$9,IF(Raw!$N233&lt;$A$9,IF(Raw!$X233&gt;$C$9,IF(Raw!$X233&lt;$A$9,Raw!S233,-999),-999),-999),-999),-999),-999)</f>
        <v>1.431862</v>
      </c>
      <c r="M233" s="9">
        <f>Raw!Q233</f>
        <v>0.99637399999999998</v>
      </c>
      <c r="N233" s="9">
        <f>IF(Raw!$G233&gt;$C$8,IF(Raw!$Q233&gt;$C$8,IF(Raw!$N233&gt;$C$9,IF(Raw!$N233&lt;$A$9,IF(Raw!$X233&gt;$C$9,IF(Raw!$X233&lt;$A$9,Raw!V233,-999),-999),-999),-999),-999),-999)</f>
        <v>648.70000000000005</v>
      </c>
      <c r="O233" s="9">
        <f>IF(Raw!$G233&gt;$C$8,IF(Raw!$Q233&gt;$C$8,IF(Raw!$N233&gt;$C$9,IF(Raw!$N233&lt;$A$9,IF(Raw!$X233&gt;$C$9,IF(Raw!$X233&lt;$A$9,Raw!W233,-999),-999),-999),-999),-999),-999)</f>
        <v>0.21881400000000001</v>
      </c>
      <c r="P233" s="9">
        <f>IF(Raw!$G233&gt;$C$8,IF(Raw!$Q233&gt;$C$8,IF(Raw!$N233&gt;$C$9,IF(Raw!$N233&lt;$A$9,IF(Raw!$X233&gt;$C$9,IF(Raw!$X233&lt;$A$9,Raw!X233,-999),-999),-999),-999),-999),-999)</f>
        <v>511</v>
      </c>
      <c r="R233" s="9">
        <f t="shared" si="64"/>
        <v>0.60291099999999986</v>
      </c>
      <c r="S233" s="9">
        <f t="shared" si="65"/>
        <v>0.39827967984949009</v>
      </c>
      <c r="T233" s="9">
        <f t="shared" si="66"/>
        <v>0.58502500000000002</v>
      </c>
      <c r="U233" s="9">
        <f t="shared" si="67"/>
        <v>0.40857638515443528</v>
      </c>
      <c r="V233" s="15">
        <f t="shared" si="68"/>
        <v>0.59350679899999992</v>
      </c>
      <c r="X233" s="11">
        <f t="shared" si="69"/>
        <v>0</v>
      </c>
      <c r="Y233" s="11">
        <f t="shared" si="70"/>
        <v>6.7739999999999995E-18</v>
      </c>
      <c r="Z233" s="11">
        <f t="shared" si="71"/>
        <v>5.9800000000000001E-4</v>
      </c>
      <c r="AA233" s="16">
        <f t="shared" si="72"/>
        <v>0</v>
      </c>
      <c r="AB233" s="9">
        <f t="shared" si="73"/>
        <v>0.84683699999999995</v>
      </c>
      <c r="AC233" s="9">
        <f t="shared" si="74"/>
        <v>1</v>
      </c>
      <c r="AD233" s="15">
        <f t="shared" si="75"/>
        <v>0</v>
      </c>
      <c r="AE233" s="3">
        <f t="shared" si="76"/>
        <v>815.58959999999968</v>
      </c>
      <c r="AF233" s="2">
        <f t="shared" si="77"/>
        <v>0.25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5.061342592592593E-2</v>
      </c>
      <c r="C234" s="15">
        <f>Raw!C234</f>
        <v>37.299999999999997</v>
      </c>
      <c r="D234" s="15">
        <f>IF(C234&gt;0.5,Raw!D234*D$11,-999)</f>
        <v>0</v>
      </c>
      <c r="E234" s="9">
        <f>IF(Raw!$G234&gt;$C$8,IF(Raw!$Q234&gt;$C$8,IF(Raw!$N234&gt;$C$9,IF(Raw!$N234&lt;$A$9,IF(Raw!$X234&gt;$C$9,IF(Raw!$X234&lt;$A$9,Raw!H234,-999),-999),-999),-999),-999),-999)</f>
        <v>0.96569899999999997</v>
      </c>
      <c r="F234" s="9">
        <f>IF(Raw!$G234&gt;$C$8,IF(Raw!$Q234&gt;$C$8,IF(Raw!$N234&gt;$C$9,IF(Raw!$N234&lt;$A$9,IF(Raw!$X234&gt;$C$9,IF(Raw!$X234&lt;$A$9,Raw!I234,-999),-999),-999),-999),-999),-999)</f>
        <v>1.6088899999999999</v>
      </c>
      <c r="G234" s="9">
        <f>Raw!G234</f>
        <v>0.99631000000000003</v>
      </c>
      <c r="H234" s="9">
        <f>IF(Raw!$G234&gt;$C$8,IF(Raw!$Q234&gt;$C$8,IF(Raw!$N234&gt;$C$9,IF(Raw!$N234&lt;$A$9,IF(Raw!$X234&gt;$C$9,IF(Raw!$X234&lt;$A$9,Raw!L234,-999),-999),-999),-999),-999),-999)</f>
        <v>675.9</v>
      </c>
      <c r="I234" s="9">
        <f>IF(Raw!$G234&gt;$C$8,IF(Raw!$Q234&gt;$C$8,IF(Raw!$N234&gt;$C$9,IF(Raw!$N234&lt;$A$9,IF(Raw!$X234&gt;$C$9,IF(Raw!$X234&lt;$A$9,Raw!M234,-999),-999),-999),-999),-999),-999)</f>
        <v>0.134104</v>
      </c>
      <c r="J234" s="9">
        <f>IF(Raw!$G234&gt;$C$8,IF(Raw!$Q234&gt;$C$8,IF(Raw!$N234&gt;$C$9,IF(Raw!$N234&lt;$A$9,IF(Raw!$X234&gt;$C$9,IF(Raw!$X234&lt;$A$9,Raw!N234,-999),-999),-999),-999),-999),-999)</f>
        <v>550</v>
      </c>
      <c r="K234" s="9">
        <f>IF(Raw!$G234&gt;$C$8,IF(Raw!$Q234&gt;$C$8,IF(Raw!$N234&gt;$C$9,IF(Raw!$N234&lt;$A$9,IF(Raw!$X234&gt;$C$9,IF(Raw!$X234&lt;$A$9,Raw!R234,-999),-999),-999),-999),-999),-999)</f>
        <v>0.92350500000000002</v>
      </c>
      <c r="L234" s="9">
        <f>IF(Raw!$G234&gt;$C$8,IF(Raw!$Q234&gt;$C$8,IF(Raw!$N234&gt;$C$9,IF(Raw!$N234&lt;$A$9,IF(Raw!$X234&gt;$C$9,IF(Raw!$X234&lt;$A$9,Raw!S234,-999),-999),-999),-999),-999),-999)</f>
        <v>1.5676810000000001</v>
      </c>
      <c r="M234" s="9">
        <f>Raw!Q234</f>
        <v>0.99455300000000002</v>
      </c>
      <c r="N234" s="9">
        <f>IF(Raw!$G234&gt;$C$8,IF(Raw!$Q234&gt;$C$8,IF(Raw!$N234&gt;$C$9,IF(Raw!$N234&lt;$A$9,IF(Raw!$X234&gt;$C$9,IF(Raw!$X234&lt;$A$9,Raw!V234,-999),-999),-999),-999),-999),-999)</f>
        <v>663.6</v>
      </c>
      <c r="O234" s="9">
        <f>IF(Raw!$G234&gt;$C$8,IF(Raw!$Q234&gt;$C$8,IF(Raw!$N234&gt;$C$9,IF(Raw!$N234&lt;$A$9,IF(Raw!$X234&gt;$C$9,IF(Raw!$X234&lt;$A$9,Raw!W234,-999),-999),-999),-999),-999),-999)</f>
        <v>0.138378</v>
      </c>
      <c r="P234" s="9">
        <f>IF(Raw!$G234&gt;$C$8,IF(Raw!$Q234&gt;$C$8,IF(Raw!$N234&gt;$C$9,IF(Raw!$N234&lt;$A$9,IF(Raw!$X234&gt;$C$9,IF(Raw!$X234&lt;$A$9,Raw!X234,-999),-999),-999),-999),-999),-999)</f>
        <v>423</v>
      </c>
      <c r="R234" s="9">
        <f t="shared" si="64"/>
        <v>0.64319099999999996</v>
      </c>
      <c r="S234" s="9">
        <f t="shared" si="65"/>
        <v>0.39977313551579036</v>
      </c>
      <c r="T234" s="9">
        <f t="shared" si="66"/>
        <v>0.64417600000000008</v>
      </c>
      <c r="U234" s="9">
        <f t="shared" si="67"/>
        <v>0.41091012776196179</v>
      </c>
      <c r="V234" s="15">
        <f t="shared" si="68"/>
        <v>0.64980377450000004</v>
      </c>
      <c r="X234" s="11">
        <f t="shared" si="69"/>
        <v>0</v>
      </c>
      <c r="Y234" s="11">
        <f t="shared" si="70"/>
        <v>6.7589999999999992E-18</v>
      </c>
      <c r="Z234" s="11">
        <f t="shared" si="71"/>
        <v>5.4999999999999992E-4</v>
      </c>
      <c r="AA234" s="16">
        <f t="shared" si="72"/>
        <v>0</v>
      </c>
      <c r="AB234" s="9">
        <f t="shared" si="73"/>
        <v>0.92350500000000002</v>
      </c>
      <c r="AC234" s="9">
        <f t="shared" si="74"/>
        <v>1</v>
      </c>
      <c r="AD234" s="15">
        <f t="shared" si="75"/>
        <v>0</v>
      </c>
      <c r="AE234" s="3">
        <f t="shared" si="76"/>
        <v>813.78359999999964</v>
      </c>
      <c r="AF234" s="2">
        <f t="shared" si="77"/>
        <v>0.25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5.0671296296296298E-2</v>
      </c>
      <c r="C235" s="15">
        <f>Raw!C235</f>
        <v>37</v>
      </c>
      <c r="D235" s="15">
        <f>IF(C235&gt;0.5,Raw!D235*D$11,-999)</f>
        <v>0</v>
      </c>
      <c r="E235" s="9">
        <f>IF(Raw!$G235&gt;$C$8,IF(Raw!$Q235&gt;$C$8,IF(Raw!$N235&gt;$C$9,IF(Raw!$N235&lt;$A$9,IF(Raw!$X235&gt;$C$9,IF(Raw!$X235&lt;$A$9,Raw!H235,-999),-999),-999),-999),-999),-999)</f>
        <v>0.96414</v>
      </c>
      <c r="F235" s="9">
        <f>IF(Raw!$G235&gt;$C$8,IF(Raw!$Q235&gt;$C$8,IF(Raw!$N235&gt;$C$9,IF(Raw!$N235&lt;$A$9,IF(Raw!$X235&gt;$C$9,IF(Raw!$X235&lt;$A$9,Raw!I235,-999),-999),-999),-999),-999),-999)</f>
        <v>1.603553</v>
      </c>
      <c r="G235" s="9">
        <f>Raw!G235</f>
        <v>0.99375500000000005</v>
      </c>
      <c r="H235" s="9">
        <f>IF(Raw!$G235&gt;$C$8,IF(Raw!$Q235&gt;$C$8,IF(Raw!$N235&gt;$C$9,IF(Raw!$N235&lt;$A$9,IF(Raw!$X235&gt;$C$9,IF(Raw!$X235&lt;$A$9,Raw!L235,-999),-999),-999),-999),-999),-999)</f>
        <v>694.4</v>
      </c>
      <c r="I235" s="9">
        <f>IF(Raw!$G235&gt;$C$8,IF(Raw!$Q235&gt;$C$8,IF(Raw!$N235&gt;$C$9,IF(Raw!$N235&lt;$A$9,IF(Raw!$X235&gt;$C$9,IF(Raw!$X235&lt;$A$9,Raw!M235,-999),-999),-999),-999),-999),-999)</f>
        <v>0.104461</v>
      </c>
      <c r="J235" s="9">
        <f>IF(Raw!$G235&gt;$C$8,IF(Raw!$Q235&gt;$C$8,IF(Raw!$N235&gt;$C$9,IF(Raw!$N235&lt;$A$9,IF(Raw!$X235&gt;$C$9,IF(Raw!$X235&lt;$A$9,Raw!N235,-999),-999),-999),-999),-999),-999)</f>
        <v>512</v>
      </c>
      <c r="K235" s="9">
        <f>IF(Raw!$G235&gt;$C$8,IF(Raw!$Q235&gt;$C$8,IF(Raw!$N235&gt;$C$9,IF(Raw!$N235&lt;$A$9,IF(Raw!$X235&gt;$C$9,IF(Raw!$X235&lt;$A$9,Raw!R235,-999),-999),-999),-999),-999),-999)</f>
        <v>0.99045899999999998</v>
      </c>
      <c r="L235" s="9">
        <f>IF(Raw!$G235&gt;$C$8,IF(Raw!$Q235&gt;$C$8,IF(Raw!$N235&gt;$C$9,IF(Raw!$N235&lt;$A$9,IF(Raw!$X235&gt;$C$9,IF(Raw!$X235&lt;$A$9,Raw!S235,-999),-999),-999),-999),-999),-999)</f>
        <v>1.6559269999999999</v>
      </c>
      <c r="M235" s="9">
        <f>Raw!Q235</f>
        <v>0.99424000000000001</v>
      </c>
      <c r="N235" s="9">
        <f>IF(Raw!$G235&gt;$C$8,IF(Raw!$Q235&gt;$C$8,IF(Raw!$N235&gt;$C$9,IF(Raw!$N235&lt;$A$9,IF(Raw!$X235&gt;$C$9,IF(Raw!$X235&lt;$A$9,Raw!V235,-999),-999),-999),-999),-999),-999)</f>
        <v>674.8</v>
      </c>
      <c r="O235" s="9">
        <f>IF(Raw!$G235&gt;$C$8,IF(Raw!$Q235&gt;$C$8,IF(Raw!$N235&gt;$C$9,IF(Raw!$N235&lt;$A$9,IF(Raw!$X235&gt;$C$9,IF(Raw!$X235&lt;$A$9,Raw!W235,-999),-999),-999),-999),-999),-999)</f>
        <v>0.14981800000000001</v>
      </c>
      <c r="P235" s="9">
        <f>IF(Raw!$G235&gt;$C$8,IF(Raw!$Q235&gt;$C$8,IF(Raw!$N235&gt;$C$9,IF(Raw!$N235&lt;$A$9,IF(Raw!$X235&gt;$C$9,IF(Raw!$X235&lt;$A$9,Raw!X235,-999),-999),-999),-999),-999),-999)</f>
        <v>419</v>
      </c>
      <c r="R235" s="9">
        <f t="shared" si="64"/>
        <v>0.63941300000000001</v>
      </c>
      <c r="S235" s="9">
        <f t="shared" si="65"/>
        <v>0.39874765598642514</v>
      </c>
      <c r="T235" s="9">
        <f t="shared" si="66"/>
        <v>0.66546799999999995</v>
      </c>
      <c r="U235" s="9">
        <f t="shared" si="67"/>
        <v>0.40187037230505934</v>
      </c>
      <c r="V235" s="15">
        <f t="shared" si="68"/>
        <v>0.68638174149999998</v>
      </c>
      <c r="X235" s="11">
        <f t="shared" si="69"/>
        <v>0</v>
      </c>
      <c r="Y235" s="11">
        <f t="shared" si="70"/>
        <v>6.9439999999999994E-18</v>
      </c>
      <c r="Z235" s="11">
        <f t="shared" si="71"/>
        <v>5.1199999999999998E-4</v>
      </c>
      <c r="AA235" s="16">
        <f t="shared" si="72"/>
        <v>0</v>
      </c>
      <c r="AB235" s="9">
        <f t="shared" si="73"/>
        <v>0.99045899999999998</v>
      </c>
      <c r="AC235" s="9">
        <f t="shared" si="74"/>
        <v>1</v>
      </c>
      <c r="AD235" s="15">
        <f t="shared" si="75"/>
        <v>0</v>
      </c>
      <c r="AE235" s="3">
        <f t="shared" si="76"/>
        <v>836.05759999999975</v>
      </c>
      <c r="AF235" s="2">
        <f t="shared" si="77"/>
        <v>0.25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5.0729166666666665E-2</v>
      </c>
      <c r="C236" s="15">
        <f>Raw!C236</f>
        <v>35.5</v>
      </c>
      <c r="D236" s="15">
        <f>IF(C236&gt;0.5,Raw!D236*D$11,-999)</f>
        <v>0</v>
      </c>
      <c r="E236" s="9">
        <f>IF(Raw!$G236&gt;$C$8,IF(Raw!$Q236&gt;$C$8,IF(Raw!$N236&gt;$C$9,IF(Raw!$N236&lt;$A$9,IF(Raw!$X236&gt;$C$9,IF(Raw!$X236&lt;$A$9,Raw!H236,-999),-999),-999),-999),-999),-999)</f>
        <v>1.0330060000000001</v>
      </c>
      <c r="F236" s="9">
        <f>IF(Raw!$G236&gt;$C$8,IF(Raw!$Q236&gt;$C$8,IF(Raw!$N236&gt;$C$9,IF(Raw!$N236&lt;$A$9,IF(Raw!$X236&gt;$C$9,IF(Raw!$X236&lt;$A$9,Raw!I236,-999),-999),-999),-999),-999),-999)</f>
        <v>1.7275400000000001</v>
      </c>
      <c r="G236" s="9">
        <f>Raw!G236</f>
        <v>0.99472400000000005</v>
      </c>
      <c r="H236" s="9">
        <f>IF(Raw!$G236&gt;$C$8,IF(Raw!$Q236&gt;$C$8,IF(Raw!$N236&gt;$C$9,IF(Raw!$N236&lt;$A$9,IF(Raw!$X236&gt;$C$9,IF(Raw!$X236&lt;$A$9,Raw!L236,-999),-999),-999),-999),-999),-999)</f>
        <v>694.8</v>
      </c>
      <c r="I236" s="9">
        <f>IF(Raw!$G236&gt;$C$8,IF(Raw!$Q236&gt;$C$8,IF(Raw!$N236&gt;$C$9,IF(Raw!$N236&lt;$A$9,IF(Raw!$X236&gt;$C$9,IF(Raw!$X236&lt;$A$9,Raw!M236,-999),-999),-999),-999),-999),-999)</f>
        <v>0.19442799999999999</v>
      </c>
      <c r="J236" s="9">
        <f>IF(Raw!$G236&gt;$C$8,IF(Raw!$Q236&gt;$C$8,IF(Raw!$N236&gt;$C$9,IF(Raw!$N236&lt;$A$9,IF(Raw!$X236&gt;$C$9,IF(Raw!$X236&lt;$A$9,Raw!N236,-999),-999),-999),-999),-999),-999)</f>
        <v>544</v>
      </c>
      <c r="K236" s="9">
        <f>IF(Raw!$G236&gt;$C$8,IF(Raw!$Q236&gt;$C$8,IF(Raw!$N236&gt;$C$9,IF(Raw!$N236&lt;$A$9,IF(Raw!$X236&gt;$C$9,IF(Raw!$X236&lt;$A$9,Raw!R236,-999),-999),-999),-999),-999),-999)</f>
        <v>0.98680800000000002</v>
      </c>
      <c r="L236" s="9">
        <f>IF(Raw!$G236&gt;$C$8,IF(Raw!$Q236&gt;$C$8,IF(Raw!$N236&gt;$C$9,IF(Raw!$N236&lt;$A$9,IF(Raw!$X236&gt;$C$9,IF(Raw!$X236&lt;$A$9,Raw!S236,-999),-999),-999),-999),-999),-999)</f>
        <v>1.6447240000000001</v>
      </c>
      <c r="M236" s="9">
        <f>Raw!Q236</f>
        <v>0.99550300000000003</v>
      </c>
      <c r="N236" s="9">
        <f>IF(Raw!$G236&gt;$C$8,IF(Raw!$Q236&gt;$C$8,IF(Raw!$N236&gt;$C$9,IF(Raw!$N236&lt;$A$9,IF(Raw!$X236&gt;$C$9,IF(Raw!$X236&lt;$A$9,Raw!V236,-999),-999),-999),-999),-999),-999)</f>
        <v>653.1</v>
      </c>
      <c r="O236" s="9">
        <f>IF(Raw!$G236&gt;$C$8,IF(Raw!$Q236&gt;$C$8,IF(Raw!$N236&gt;$C$9,IF(Raw!$N236&lt;$A$9,IF(Raw!$X236&gt;$C$9,IF(Raw!$X236&lt;$A$9,Raw!W236,-999),-999),-999),-999),-999),-999)</f>
        <v>0.13557</v>
      </c>
      <c r="P236" s="9">
        <f>IF(Raw!$G236&gt;$C$8,IF(Raw!$Q236&gt;$C$8,IF(Raw!$N236&gt;$C$9,IF(Raw!$N236&lt;$A$9,IF(Raw!$X236&gt;$C$9,IF(Raw!$X236&lt;$A$9,Raw!X236,-999),-999),-999),-999),-999),-999)</f>
        <v>410</v>
      </c>
      <c r="R236" s="9">
        <f t="shared" si="64"/>
        <v>0.69453399999999998</v>
      </c>
      <c r="S236" s="9">
        <f t="shared" si="65"/>
        <v>0.40203642173263715</v>
      </c>
      <c r="T236" s="9">
        <f t="shared" si="66"/>
        <v>0.65791600000000006</v>
      </c>
      <c r="U236" s="9">
        <f t="shared" si="67"/>
        <v>0.40001605132532875</v>
      </c>
      <c r="V236" s="15">
        <f t="shared" si="68"/>
        <v>0.68173809799999996</v>
      </c>
      <c r="X236" s="11">
        <f t="shared" si="69"/>
        <v>0</v>
      </c>
      <c r="Y236" s="11">
        <f t="shared" si="70"/>
        <v>6.9479999999999988E-18</v>
      </c>
      <c r="Z236" s="11">
        <f t="shared" si="71"/>
        <v>5.44E-4</v>
      </c>
      <c r="AA236" s="16">
        <f t="shared" si="72"/>
        <v>0</v>
      </c>
      <c r="AB236" s="9">
        <f t="shared" si="73"/>
        <v>0.98680800000000002</v>
      </c>
      <c r="AC236" s="9">
        <f t="shared" si="74"/>
        <v>1</v>
      </c>
      <c r="AD236" s="15">
        <f t="shared" si="75"/>
        <v>0</v>
      </c>
      <c r="AE236" s="3">
        <f t="shared" si="76"/>
        <v>836.5391999999996</v>
      </c>
      <c r="AF236" s="2">
        <f t="shared" si="77"/>
        <v>0.25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5.078703703703704E-2</v>
      </c>
      <c r="C237" s="15">
        <f>Raw!C237</f>
        <v>34.1</v>
      </c>
      <c r="D237" s="15">
        <f>IF(C237&gt;0.5,Raw!D237*D$11,-999)</f>
        <v>0</v>
      </c>
      <c r="E237" s="9">
        <f>IF(Raw!$G237&gt;$C$8,IF(Raw!$Q237&gt;$C$8,IF(Raw!$N237&gt;$C$9,IF(Raw!$N237&lt;$A$9,IF(Raw!$X237&gt;$C$9,IF(Raw!$X237&lt;$A$9,Raw!H237,-999),-999),-999),-999),-999),-999)</f>
        <v>1.017963</v>
      </c>
      <c r="F237" s="9">
        <f>IF(Raw!$G237&gt;$C$8,IF(Raw!$Q237&gt;$C$8,IF(Raw!$N237&gt;$C$9,IF(Raw!$N237&lt;$A$9,IF(Raw!$X237&gt;$C$9,IF(Raw!$X237&lt;$A$9,Raw!I237,-999),-999),-999),-999),-999),-999)</f>
        <v>1.6913899999999999</v>
      </c>
      <c r="G237" s="9">
        <f>Raw!G237</f>
        <v>0.99480900000000005</v>
      </c>
      <c r="H237" s="9">
        <f>IF(Raw!$G237&gt;$C$8,IF(Raw!$Q237&gt;$C$8,IF(Raw!$N237&gt;$C$9,IF(Raw!$N237&lt;$A$9,IF(Raw!$X237&gt;$C$9,IF(Raw!$X237&lt;$A$9,Raw!L237,-999),-999),-999),-999),-999),-999)</f>
        <v>670.7</v>
      </c>
      <c r="I237" s="9">
        <f>IF(Raw!$G237&gt;$C$8,IF(Raw!$Q237&gt;$C$8,IF(Raw!$N237&gt;$C$9,IF(Raw!$N237&lt;$A$9,IF(Raw!$X237&gt;$C$9,IF(Raw!$X237&lt;$A$9,Raw!M237,-999),-999),-999),-999),-999),-999)</f>
        <v>0.103157</v>
      </c>
      <c r="J237" s="9">
        <f>IF(Raw!$G237&gt;$C$8,IF(Raw!$Q237&gt;$C$8,IF(Raw!$N237&gt;$C$9,IF(Raw!$N237&lt;$A$9,IF(Raw!$X237&gt;$C$9,IF(Raw!$X237&lt;$A$9,Raw!N237,-999),-999),-999),-999),-999),-999)</f>
        <v>532</v>
      </c>
      <c r="K237" s="9">
        <f>IF(Raw!$G237&gt;$C$8,IF(Raw!$Q237&gt;$C$8,IF(Raw!$N237&gt;$C$9,IF(Raw!$N237&lt;$A$9,IF(Raw!$X237&gt;$C$9,IF(Raw!$X237&lt;$A$9,Raw!R237,-999),-999),-999),-999),-999),-999)</f>
        <v>1.0553170000000001</v>
      </c>
      <c r="L237" s="9">
        <f>IF(Raw!$G237&gt;$C$8,IF(Raw!$Q237&gt;$C$8,IF(Raw!$N237&gt;$C$9,IF(Raw!$N237&lt;$A$9,IF(Raw!$X237&gt;$C$9,IF(Raw!$X237&lt;$A$9,Raw!S237,-999),-999),-999),-999),-999),-999)</f>
        <v>1.766912</v>
      </c>
      <c r="M237" s="9">
        <f>Raw!Q237</f>
        <v>0.996421</v>
      </c>
      <c r="N237" s="9">
        <f>IF(Raw!$G237&gt;$C$8,IF(Raw!$Q237&gt;$C$8,IF(Raw!$N237&gt;$C$9,IF(Raw!$N237&lt;$A$9,IF(Raw!$X237&gt;$C$9,IF(Raw!$X237&lt;$A$9,Raw!V237,-999),-999),-999),-999),-999),-999)</f>
        <v>658.8</v>
      </c>
      <c r="O237" s="9">
        <f>IF(Raw!$G237&gt;$C$8,IF(Raw!$Q237&gt;$C$8,IF(Raw!$N237&gt;$C$9,IF(Raw!$N237&lt;$A$9,IF(Raw!$X237&gt;$C$9,IF(Raw!$X237&lt;$A$9,Raw!W237,-999),-999),-999),-999),-999),-999)</f>
        <v>0.176426</v>
      </c>
      <c r="P237" s="9">
        <f>IF(Raw!$G237&gt;$C$8,IF(Raw!$Q237&gt;$C$8,IF(Raw!$N237&gt;$C$9,IF(Raw!$N237&lt;$A$9,IF(Raw!$X237&gt;$C$9,IF(Raw!$X237&lt;$A$9,Raw!X237,-999),-999),-999),-999),-999),-999)</f>
        <v>418</v>
      </c>
      <c r="R237" s="9">
        <f t="shared" si="64"/>
        <v>0.673427</v>
      </c>
      <c r="S237" s="9">
        <f t="shared" si="65"/>
        <v>0.39815004227292344</v>
      </c>
      <c r="T237" s="9">
        <f t="shared" si="66"/>
        <v>0.71159499999999998</v>
      </c>
      <c r="U237" s="9">
        <f t="shared" si="67"/>
        <v>0.40273369584902924</v>
      </c>
      <c r="V237" s="15">
        <f t="shared" si="68"/>
        <v>0.73238502399999994</v>
      </c>
      <c r="X237" s="11">
        <f t="shared" si="69"/>
        <v>0</v>
      </c>
      <c r="Y237" s="11">
        <f t="shared" si="70"/>
        <v>6.7069999999999998E-18</v>
      </c>
      <c r="Z237" s="11">
        <f t="shared" si="71"/>
        <v>5.3200000000000003E-4</v>
      </c>
      <c r="AA237" s="16">
        <f t="shared" si="72"/>
        <v>0</v>
      </c>
      <c r="AB237" s="9">
        <f t="shared" si="73"/>
        <v>1.0553170000000001</v>
      </c>
      <c r="AC237" s="9">
        <f t="shared" si="74"/>
        <v>1</v>
      </c>
      <c r="AD237" s="15">
        <f t="shared" si="75"/>
        <v>0</v>
      </c>
      <c r="AE237" s="3">
        <f t="shared" si="76"/>
        <v>807.52279999999973</v>
      </c>
      <c r="AF237" s="2">
        <f t="shared" si="77"/>
        <v>0.25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5.0833333333333335E-2</v>
      </c>
      <c r="C238" s="15">
        <f>Raw!C238</f>
        <v>34.200000000000003</v>
      </c>
      <c r="D238" s="15">
        <f>IF(C238&gt;0.5,Raw!D238*D$11,-999)</f>
        <v>0</v>
      </c>
      <c r="E238" s="9">
        <f>IF(Raw!$G238&gt;$C$8,IF(Raw!$Q238&gt;$C$8,IF(Raw!$N238&gt;$C$9,IF(Raw!$N238&lt;$A$9,IF(Raw!$X238&gt;$C$9,IF(Raw!$X238&lt;$A$9,Raw!H238,-999),-999),-999),-999),-999),-999)</f>
        <v>1.074803</v>
      </c>
      <c r="F238" s="9">
        <f>IF(Raw!$G238&gt;$C$8,IF(Raw!$Q238&gt;$C$8,IF(Raw!$N238&gt;$C$9,IF(Raw!$N238&lt;$A$9,IF(Raw!$X238&gt;$C$9,IF(Raw!$X238&lt;$A$9,Raw!I238,-999),-999),-999),-999),-999),-999)</f>
        <v>1.72759</v>
      </c>
      <c r="G238" s="9">
        <f>Raw!G238</f>
        <v>0.994587</v>
      </c>
      <c r="H238" s="9">
        <f>IF(Raw!$G238&gt;$C$8,IF(Raw!$Q238&gt;$C$8,IF(Raw!$N238&gt;$C$9,IF(Raw!$N238&lt;$A$9,IF(Raw!$X238&gt;$C$9,IF(Raw!$X238&lt;$A$9,Raw!L238,-999),-999),-999),-999),-999),-999)</f>
        <v>715.2</v>
      </c>
      <c r="I238" s="9">
        <f>IF(Raw!$G238&gt;$C$8,IF(Raw!$Q238&gt;$C$8,IF(Raw!$N238&gt;$C$9,IF(Raw!$N238&lt;$A$9,IF(Raw!$X238&gt;$C$9,IF(Raw!$X238&lt;$A$9,Raw!M238,-999),-999),-999),-999),-999),-999)</f>
        <v>0.21938099999999999</v>
      </c>
      <c r="J238" s="9">
        <f>IF(Raw!$G238&gt;$C$8,IF(Raw!$Q238&gt;$C$8,IF(Raw!$N238&gt;$C$9,IF(Raw!$N238&lt;$A$9,IF(Raw!$X238&gt;$C$9,IF(Raw!$X238&lt;$A$9,Raw!N238,-999),-999),-999),-999),-999),-999)</f>
        <v>506</v>
      </c>
      <c r="K238" s="9">
        <f>IF(Raw!$G238&gt;$C$8,IF(Raw!$Q238&gt;$C$8,IF(Raw!$N238&gt;$C$9,IF(Raw!$N238&lt;$A$9,IF(Raw!$X238&gt;$C$9,IF(Raw!$X238&lt;$A$9,Raw!R238,-999),-999),-999),-999),-999),-999)</f>
        <v>1.1026229999999999</v>
      </c>
      <c r="L238" s="9">
        <f>IF(Raw!$G238&gt;$C$8,IF(Raw!$Q238&gt;$C$8,IF(Raw!$N238&gt;$C$9,IF(Raw!$N238&lt;$A$9,IF(Raw!$X238&gt;$C$9,IF(Raw!$X238&lt;$A$9,Raw!S238,-999),-999),-999),-999),-999),-999)</f>
        <v>1.812306</v>
      </c>
      <c r="M238" s="9">
        <f>Raw!Q238</f>
        <v>0.99670999999999998</v>
      </c>
      <c r="N238" s="9">
        <f>IF(Raw!$G238&gt;$C$8,IF(Raw!$Q238&gt;$C$8,IF(Raw!$N238&gt;$C$9,IF(Raw!$N238&lt;$A$9,IF(Raw!$X238&gt;$C$9,IF(Raw!$X238&lt;$A$9,Raw!V238,-999),-999),-999),-999),-999),-999)</f>
        <v>672.6</v>
      </c>
      <c r="O238" s="9">
        <f>IF(Raw!$G238&gt;$C$8,IF(Raw!$Q238&gt;$C$8,IF(Raw!$N238&gt;$C$9,IF(Raw!$N238&lt;$A$9,IF(Raw!$X238&gt;$C$9,IF(Raw!$X238&lt;$A$9,Raw!W238,-999),-999),-999),-999),-999),-999)</f>
        <v>0.16345100000000001</v>
      </c>
      <c r="P238" s="9">
        <f>IF(Raw!$G238&gt;$C$8,IF(Raw!$Q238&gt;$C$8,IF(Raw!$N238&gt;$C$9,IF(Raw!$N238&lt;$A$9,IF(Raw!$X238&gt;$C$9,IF(Raw!$X238&lt;$A$9,Raw!X238,-999),-999),-999),-999),-999),-999)</f>
        <v>526</v>
      </c>
      <c r="R238" s="9">
        <f t="shared" si="64"/>
        <v>0.65278700000000001</v>
      </c>
      <c r="S238" s="9">
        <f t="shared" si="65"/>
        <v>0.37785990889041959</v>
      </c>
      <c r="T238" s="9">
        <f t="shared" si="66"/>
        <v>0.70968300000000006</v>
      </c>
      <c r="U238" s="9">
        <f t="shared" si="67"/>
        <v>0.39159115513605325</v>
      </c>
      <c r="V238" s="15">
        <f t="shared" si="68"/>
        <v>0.75120083699999995</v>
      </c>
      <c r="X238" s="11">
        <f t="shared" si="69"/>
        <v>0</v>
      </c>
      <c r="Y238" s="11">
        <f t="shared" si="70"/>
        <v>7.1520000000000002E-18</v>
      </c>
      <c r="Z238" s="11">
        <f t="shared" si="71"/>
        <v>5.0599999999999994E-4</v>
      </c>
      <c r="AA238" s="16">
        <f t="shared" si="72"/>
        <v>0</v>
      </c>
      <c r="AB238" s="9">
        <f t="shared" si="73"/>
        <v>1.1026229999999999</v>
      </c>
      <c r="AC238" s="9">
        <f t="shared" si="74"/>
        <v>1</v>
      </c>
      <c r="AD238" s="15">
        <f t="shared" si="75"/>
        <v>0</v>
      </c>
      <c r="AE238" s="3">
        <f t="shared" si="76"/>
        <v>861.10079999999982</v>
      </c>
      <c r="AF238" s="2">
        <f t="shared" si="77"/>
        <v>0.25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5.0891203703703702E-2</v>
      </c>
      <c r="C239" s="15">
        <f>Raw!C239</f>
        <v>31.9</v>
      </c>
      <c r="D239" s="15">
        <f>IF(C239&gt;0.5,Raw!D239*D$11,-999)</f>
        <v>0</v>
      </c>
      <c r="E239" s="9">
        <f>IF(Raw!$G239&gt;$C$8,IF(Raw!$Q239&gt;$C$8,IF(Raw!$N239&gt;$C$9,IF(Raw!$N239&lt;$A$9,IF(Raw!$X239&gt;$C$9,IF(Raw!$X239&lt;$A$9,Raw!H239,-999),-999),-999),-999),-999),-999)</f>
        <v>1.0635889999999999</v>
      </c>
      <c r="F239" s="9">
        <f>IF(Raw!$G239&gt;$C$8,IF(Raw!$Q239&gt;$C$8,IF(Raw!$N239&gt;$C$9,IF(Raw!$N239&lt;$A$9,IF(Raw!$X239&gt;$C$9,IF(Raw!$X239&lt;$A$9,Raw!I239,-999),-999),-999),-999),-999),-999)</f>
        <v>1.73136</v>
      </c>
      <c r="G239" s="9">
        <f>Raw!G239</f>
        <v>0.99403200000000003</v>
      </c>
      <c r="H239" s="9">
        <f>IF(Raw!$G239&gt;$C$8,IF(Raw!$Q239&gt;$C$8,IF(Raw!$N239&gt;$C$9,IF(Raw!$N239&lt;$A$9,IF(Raw!$X239&gt;$C$9,IF(Raw!$X239&lt;$A$9,Raw!L239,-999),-999),-999),-999),-999),-999)</f>
        <v>709.8</v>
      </c>
      <c r="I239" s="9">
        <f>IF(Raw!$G239&gt;$C$8,IF(Raw!$Q239&gt;$C$8,IF(Raw!$N239&gt;$C$9,IF(Raw!$N239&lt;$A$9,IF(Raw!$X239&gt;$C$9,IF(Raw!$X239&lt;$A$9,Raw!M239,-999),-999),-999),-999),-999),-999)</f>
        <v>0.13323699999999999</v>
      </c>
      <c r="J239" s="9">
        <f>IF(Raw!$G239&gt;$C$8,IF(Raw!$Q239&gt;$C$8,IF(Raw!$N239&gt;$C$9,IF(Raw!$N239&lt;$A$9,IF(Raw!$X239&gt;$C$9,IF(Raw!$X239&lt;$A$9,Raw!N239,-999),-999),-999),-999),-999),-999)</f>
        <v>509</v>
      </c>
      <c r="K239" s="9">
        <f>IF(Raw!$G239&gt;$C$8,IF(Raw!$Q239&gt;$C$8,IF(Raw!$N239&gt;$C$9,IF(Raw!$N239&lt;$A$9,IF(Raw!$X239&gt;$C$9,IF(Raw!$X239&lt;$A$9,Raw!R239,-999),-999),-999),-999),-999),-999)</f>
        <v>1.061288</v>
      </c>
      <c r="L239" s="9">
        <f>IF(Raw!$G239&gt;$C$8,IF(Raw!$Q239&gt;$C$8,IF(Raw!$N239&gt;$C$9,IF(Raw!$N239&lt;$A$9,IF(Raw!$X239&gt;$C$9,IF(Raw!$X239&lt;$A$9,Raw!S239,-999),-999),-999),-999),-999),-999)</f>
        <v>1.767733</v>
      </c>
      <c r="M239" s="9">
        <f>Raw!Q239</f>
        <v>0.99564699999999995</v>
      </c>
      <c r="N239" s="9">
        <f>IF(Raw!$G239&gt;$C$8,IF(Raw!$Q239&gt;$C$8,IF(Raw!$N239&gt;$C$9,IF(Raw!$N239&lt;$A$9,IF(Raw!$X239&gt;$C$9,IF(Raw!$X239&lt;$A$9,Raw!V239,-999),-999),-999),-999),-999),-999)</f>
        <v>674.1</v>
      </c>
      <c r="O239" s="9">
        <f>IF(Raw!$G239&gt;$C$8,IF(Raw!$Q239&gt;$C$8,IF(Raw!$N239&gt;$C$9,IF(Raw!$N239&lt;$A$9,IF(Raw!$X239&gt;$C$9,IF(Raw!$X239&lt;$A$9,Raw!W239,-999),-999),-999),-999),-999),-999)</f>
        <v>0.110764</v>
      </c>
      <c r="P239" s="9">
        <f>IF(Raw!$G239&gt;$C$8,IF(Raw!$Q239&gt;$C$8,IF(Raw!$N239&gt;$C$9,IF(Raw!$N239&lt;$A$9,IF(Raw!$X239&gt;$C$9,IF(Raw!$X239&lt;$A$9,Raw!X239,-999),-999),-999),-999),-999),-999)</f>
        <v>388</v>
      </c>
      <c r="R239" s="9">
        <f t="shared" si="64"/>
        <v>0.66777100000000011</v>
      </c>
      <c r="S239" s="9">
        <f t="shared" si="65"/>
        <v>0.38569159504666856</v>
      </c>
      <c r="T239" s="9">
        <f t="shared" si="66"/>
        <v>0.70644499999999999</v>
      </c>
      <c r="U239" s="9">
        <f t="shared" si="67"/>
        <v>0.39963331566475252</v>
      </c>
      <c r="V239" s="15">
        <f t="shared" si="68"/>
        <v>0.73272532849999994</v>
      </c>
      <c r="X239" s="11">
        <f t="shared" si="69"/>
        <v>0</v>
      </c>
      <c r="Y239" s="11">
        <f t="shared" si="70"/>
        <v>7.0979999999999987E-18</v>
      </c>
      <c r="Z239" s="11">
        <f t="shared" si="71"/>
        <v>5.0900000000000001E-4</v>
      </c>
      <c r="AA239" s="16">
        <f t="shared" si="72"/>
        <v>0</v>
      </c>
      <c r="AB239" s="9">
        <f t="shared" si="73"/>
        <v>1.061288</v>
      </c>
      <c r="AC239" s="9">
        <f t="shared" si="74"/>
        <v>1</v>
      </c>
      <c r="AD239" s="15">
        <f t="shared" si="75"/>
        <v>0</v>
      </c>
      <c r="AE239" s="3">
        <f t="shared" si="76"/>
        <v>854.59919999999966</v>
      </c>
      <c r="AF239" s="2">
        <f t="shared" si="77"/>
        <v>0.25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5.094907407407407E-2</v>
      </c>
      <c r="C240" s="15">
        <f>Raw!C240</f>
        <v>32.200000000000003</v>
      </c>
      <c r="D240" s="15">
        <f>IF(C240&gt;0.5,Raw!D240*D$11,-999)</f>
        <v>0</v>
      </c>
      <c r="E240" s="9">
        <f>IF(Raw!$G240&gt;$C$8,IF(Raw!$Q240&gt;$C$8,IF(Raw!$N240&gt;$C$9,IF(Raw!$N240&lt;$A$9,IF(Raw!$X240&gt;$C$9,IF(Raw!$X240&lt;$A$9,Raw!H240,-999),-999),-999),-999),-999),-999)</f>
        <v>1.1299980000000001</v>
      </c>
      <c r="F240" s="9">
        <f>IF(Raw!$G240&gt;$C$8,IF(Raw!$Q240&gt;$C$8,IF(Raw!$N240&gt;$C$9,IF(Raw!$N240&lt;$A$9,IF(Raw!$X240&gt;$C$9,IF(Raw!$X240&lt;$A$9,Raw!I240,-999),-999),-999),-999),-999),-999)</f>
        <v>1.806263</v>
      </c>
      <c r="G240" s="9">
        <f>Raw!G240</f>
        <v>0.99509300000000001</v>
      </c>
      <c r="H240" s="9">
        <f>IF(Raw!$G240&gt;$C$8,IF(Raw!$Q240&gt;$C$8,IF(Raw!$N240&gt;$C$9,IF(Raw!$N240&lt;$A$9,IF(Raw!$X240&gt;$C$9,IF(Raw!$X240&lt;$A$9,Raw!L240,-999),-999),-999),-999),-999),-999)</f>
        <v>687</v>
      </c>
      <c r="I240" s="9">
        <f>IF(Raw!$G240&gt;$C$8,IF(Raw!$Q240&gt;$C$8,IF(Raw!$N240&gt;$C$9,IF(Raw!$N240&lt;$A$9,IF(Raw!$X240&gt;$C$9,IF(Raw!$X240&lt;$A$9,Raw!M240,-999),-999),-999),-999),-999),-999)</f>
        <v>8.3077999999999999E-2</v>
      </c>
      <c r="J240" s="9">
        <f>IF(Raw!$G240&gt;$C$8,IF(Raw!$Q240&gt;$C$8,IF(Raw!$N240&gt;$C$9,IF(Raw!$N240&lt;$A$9,IF(Raw!$X240&gt;$C$9,IF(Raw!$X240&lt;$A$9,Raw!N240,-999),-999),-999),-999),-999),-999)</f>
        <v>474</v>
      </c>
      <c r="K240" s="9">
        <f>IF(Raw!$G240&gt;$C$8,IF(Raw!$Q240&gt;$C$8,IF(Raw!$N240&gt;$C$9,IF(Raw!$N240&lt;$A$9,IF(Raw!$X240&gt;$C$9,IF(Raw!$X240&lt;$A$9,Raw!R240,-999),-999),-999),-999),-999),-999)</f>
        <v>1.191397</v>
      </c>
      <c r="L240" s="9">
        <f>IF(Raw!$G240&gt;$C$8,IF(Raw!$Q240&gt;$C$8,IF(Raw!$N240&gt;$C$9,IF(Raw!$N240&lt;$A$9,IF(Raw!$X240&gt;$C$9,IF(Raw!$X240&lt;$A$9,Raw!S240,-999),-999),-999),-999),-999),-999)</f>
        <v>1.931419</v>
      </c>
      <c r="M240" s="9">
        <f>Raw!Q240</f>
        <v>0.99704000000000004</v>
      </c>
      <c r="N240" s="9">
        <f>IF(Raw!$G240&gt;$C$8,IF(Raw!$Q240&gt;$C$8,IF(Raw!$N240&gt;$C$9,IF(Raw!$N240&lt;$A$9,IF(Raw!$X240&gt;$C$9,IF(Raw!$X240&lt;$A$9,Raw!V240,-999),-999),-999),-999),-999),-999)</f>
        <v>664.1</v>
      </c>
      <c r="O240" s="9">
        <f>IF(Raw!$G240&gt;$C$8,IF(Raw!$Q240&gt;$C$8,IF(Raw!$N240&gt;$C$9,IF(Raw!$N240&lt;$A$9,IF(Raw!$X240&gt;$C$9,IF(Raw!$X240&lt;$A$9,Raw!W240,-999),-999),-999),-999),-999),-999)</f>
        <v>4.5830000000000003E-3</v>
      </c>
      <c r="P240" s="9">
        <f>IF(Raw!$G240&gt;$C$8,IF(Raw!$Q240&gt;$C$8,IF(Raw!$N240&gt;$C$9,IF(Raw!$N240&lt;$A$9,IF(Raw!$X240&gt;$C$9,IF(Raw!$X240&lt;$A$9,Raw!X240,-999),-999),-999),-999),-999),-999)</f>
        <v>456</v>
      </c>
      <c r="R240" s="9">
        <f t="shared" si="64"/>
        <v>0.67626499999999989</v>
      </c>
      <c r="S240" s="9">
        <f t="shared" si="65"/>
        <v>0.37440007352196214</v>
      </c>
      <c r="T240" s="9">
        <f t="shared" si="66"/>
        <v>0.74002199999999996</v>
      </c>
      <c r="U240" s="9">
        <f t="shared" si="67"/>
        <v>0.38314938395034942</v>
      </c>
      <c r="V240" s="15">
        <f t="shared" si="68"/>
        <v>0.80057317549999996</v>
      </c>
      <c r="X240" s="11">
        <f t="shared" si="69"/>
        <v>0</v>
      </c>
      <c r="Y240" s="11">
        <f t="shared" si="70"/>
        <v>6.8699999999999997E-18</v>
      </c>
      <c r="Z240" s="11">
        <f t="shared" si="71"/>
        <v>4.7399999999999997E-4</v>
      </c>
      <c r="AA240" s="16">
        <f t="shared" si="72"/>
        <v>0</v>
      </c>
      <c r="AB240" s="9">
        <f t="shared" si="73"/>
        <v>1.191397</v>
      </c>
      <c r="AC240" s="9">
        <f t="shared" si="74"/>
        <v>1</v>
      </c>
      <c r="AD240" s="15">
        <f t="shared" si="75"/>
        <v>0</v>
      </c>
      <c r="AE240" s="3">
        <f t="shared" si="76"/>
        <v>827.14799999999968</v>
      </c>
      <c r="AF240" s="2">
        <f t="shared" si="77"/>
        <v>0.25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5.1006944444444445E-2</v>
      </c>
      <c r="C241" s="15">
        <f>Raw!C241</f>
        <v>30.4</v>
      </c>
      <c r="D241" s="15">
        <f>IF(C241&gt;0.5,Raw!D241*D$11,-999)</f>
        <v>0</v>
      </c>
      <c r="E241" s="9">
        <f>IF(Raw!$G241&gt;$C$8,IF(Raw!$Q241&gt;$C$8,IF(Raw!$N241&gt;$C$9,IF(Raw!$N241&lt;$A$9,IF(Raw!$X241&gt;$C$9,IF(Raw!$X241&lt;$A$9,Raw!H241,-999),-999),-999),-999),-999),-999)</f>
        <v>1.1626860000000001</v>
      </c>
      <c r="F241" s="9">
        <f>IF(Raw!$G241&gt;$C$8,IF(Raw!$Q241&gt;$C$8,IF(Raw!$N241&gt;$C$9,IF(Raw!$N241&lt;$A$9,IF(Raw!$X241&gt;$C$9,IF(Raw!$X241&lt;$A$9,Raw!I241,-999),-999),-999),-999),-999),-999)</f>
        <v>1.8704259999999999</v>
      </c>
      <c r="G241" s="9">
        <f>Raw!G241</f>
        <v>0.99712699999999999</v>
      </c>
      <c r="H241" s="9">
        <f>IF(Raw!$G241&gt;$C$8,IF(Raw!$Q241&gt;$C$8,IF(Raw!$N241&gt;$C$9,IF(Raw!$N241&lt;$A$9,IF(Raw!$X241&gt;$C$9,IF(Raw!$X241&lt;$A$9,Raw!L241,-999),-999),-999),-999),-999),-999)</f>
        <v>702.5</v>
      </c>
      <c r="I241" s="9">
        <f>IF(Raw!$G241&gt;$C$8,IF(Raw!$Q241&gt;$C$8,IF(Raw!$N241&gt;$C$9,IF(Raw!$N241&lt;$A$9,IF(Raw!$X241&gt;$C$9,IF(Raw!$X241&lt;$A$9,Raw!M241,-999),-999),-999),-999),-999),-999)</f>
        <v>2.7734999999999999E-2</v>
      </c>
      <c r="J241" s="9">
        <f>IF(Raw!$G241&gt;$C$8,IF(Raw!$Q241&gt;$C$8,IF(Raw!$N241&gt;$C$9,IF(Raw!$N241&lt;$A$9,IF(Raw!$X241&gt;$C$9,IF(Raw!$X241&lt;$A$9,Raw!N241,-999),-999),-999),-999),-999),-999)</f>
        <v>445</v>
      </c>
      <c r="K241" s="9">
        <f>IF(Raw!$G241&gt;$C$8,IF(Raw!$Q241&gt;$C$8,IF(Raw!$N241&gt;$C$9,IF(Raw!$N241&lt;$A$9,IF(Raw!$X241&gt;$C$9,IF(Raw!$X241&lt;$A$9,Raw!R241,-999),-999),-999),-999),-999),-999)</f>
        <v>1.1346700000000001</v>
      </c>
      <c r="L241" s="9">
        <f>IF(Raw!$G241&gt;$C$8,IF(Raw!$Q241&gt;$C$8,IF(Raw!$N241&gt;$C$9,IF(Raw!$N241&lt;$A$9,IF(Raw!$X241&gt;$C$9,IF(Raw!$X241&lt;$A$9,Raw!S241,-999),-999),-999),-999),-999),-999)</f>
        <v>1.853019</v>
      </c>
      <c r="M241" s="9">
        <f>Raw!Q241</f>
        <v>0.99628899999999998</v>
      </c>
      <c r="N241" s="9">
        <f>IF(Raw!$G241&gt;$C$8,IF(Raw!$Q241&gt;$C$8,IF(Raw!$N241&gt;$C$9,IF(Raw!$N241&lt;$A$9,IF(Raw!$X241&gt;$C$9,IF(Raw!$X241&lt;$A$9,Raw!V241,-999),-999),-999),-999),-999),-999)</f>
        <v>676.7</v>
      </c>
      <c r="O241" s="9">
        <f>IF(Raw!$G241&gt;$C$8,IF(Raw!$Q241&gt;$C$8,IF(Raw!$N241&gt;$C$9,IF(Raw!$N241&lt;$A$9,IF(Raw!$X241&gt;$C$9,IF(Raw!$X241&lt;$A$9,Raw!W241,-999),-999),-999),-999),-999),-999)</f>
        <v>3.9177999999999998E-2</v>
      </c>
      <c r="P241" s="9">
        <f>IF(Raw!$G241&gt;$C$8,IF(Raw!$Q241&gt;$C$8,IF(Raw!$N241&gt;$C$9,IF(Raw!$N241&lt;$A$9,IF(Raw!$X241&gt;$C$9,IF(Raw!$X241&lt;$A$9,Raw!X241,-999),-999),-999),-999),-999),-999)</f>
        <v>421</v>
      </c>
      <c r="R241" s="9">
        <f t="shared" si="64"/>
        <v>0.70773999999999981</v>
      </c>
      <c r="S241" s="9">
        <f t="shared" si="65"/>
        <v>0.37838438943855562</v>
      </c>
      <c r="T241" s="9">
        <f t="shared" si="66"/>
        <v>0.7183489999999999</v>
      </c>
      <c r="U241" s="9">
        <f t="shared" si="67"/>
        <v>0.38766413080491885</v>
      </c>
      <c r="V241" s="15">
        <f t="shared" si="68"/>
        <v>0.76807637549999996</v>
      </c>
      <c r="X241" s="11">
        <f t="shared" si="69"/>
        <v>0</v>
      </c>
      <c r="Y241" s="11">
        <f t="shared" si="70"/>
        <v>7.0249999999999992E-18</v>
      </c>
      <c r="Z241" s="11">
        <f t="shared" si="71"/>
        <v>4.4499999999999997E-4</v>
      </c>
      <c r="AA241" s="16">
        <f t="shared" si="72"/>
        <v>0</v>
      </c>
      <c r="AB241" s="9">
        <f t="shared" si="73"/>
        <v>1.1346700000000001</v>
      </c>
      <c r="AC241" s="9">
        <f t="shared" si="74"/>
        <v>1</v>
      </c>
      <c r="AD241" s="15">
        <f t="shared" si="75"/>
        <v>0</v>
      </c>
      <c r="AE241" s="3">
        <f t="shared" si="76"/>
        <v>845.80999999999972</v>
      </c>
      <c r="AF241" s="2">
        <f t="shared" si="77"/>
        <v>0.25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5.1064814814814813E-2</v>
      </c>
      <c r="C242" s="15">
        <f>Raw!C242</f>
        <v>29.5</v>
      </c>
      <c r="D242" s="15">
        <f>IF(C242&gt;0.5,Raw!D242*D$11,-999)</f>
        <v>0</v>
      </c>
      <c r="E242" s="9">
        <f>IF(Raw!$G242&gt;$C$8,IF(Raw!$Q242&gt;$C$8,IF(Raw!$N242&gt;$C$9,IF(Raw!$N242&lt;$A$9,IF(Raw!$X242&gt;$C$9,IF(Raw!$X242&lt;$A$9,Raw!H242,-999),-999),-999),-999),-999),-999)</f>
        <v>1.179551</v>
      </c>
      <c r="F242" s="9">
        <f>IF(Raw!$G242&gt;$C$8,IF(Raw!$Q242&gt;$C$8,IF(Raw!$N242&gt;$C$9,IF(Raw!$N242&lt;$A$9,IF(Raw!$X242&gt;$C$9,IF(Raw!$X242&lt;$A$9,Raw!I242,-999),-999),-999),-999),-999),-999)</f>
        <v>1.860082</v>
      </c>
      <c r="G242" s="9">
        <f>Raw!G242</f>
        <v>0.997444</v>
      </c>
      <c r="H242" s="9">
        <f>IF(Raw!$G242&gt;$C$8,IF(Raw!$Q242&gt;$C$8,IF(Raw!$N242&gt;$C$9,IF(Raw!$N242&lt;$A$9,IF(Raw!$X242&gt;$C$9,IF(Raw!$X242&lt;$A$9,Raw!L242,-999),-999),-999),-999),-999),-999)</f>
        <v>680.7</v>
      </c>
      <c r="I242" s="9">
        <f>IF(Raw!$G242&gt;$C$8,IF(Raw!$Q242&gt;$C$8,IF(Raw!$N242&gt;$C$9,IF(Raw!$N242&lt;$A$9,IF(Raw!$X242&gt;$C$9,IF(Raw!$X242&lt;$A$9,Raw!M242,-999),-999),-999),-999),-999),-999)</f>
        <v>8.3099999999999993E-2</v>
      </c>
      <c r="J242" s="9">
        <f>IF(Raw!$G242&gt;$C$8,IF(Raw!$Q242&gt;$C$8,IF(Raw!$N242&gt;$C$9,IF(Raw!$N242&lt;$A$9,IF(Raw!$X242&gt;$C$9,IF(Raw!$X242&lt;$A$9,Raw!N242,-999),-999),-999),-999),-999),-999)</f>
        <v>382</v>
      </c>
      <c r="K242" s="9">
        <f>IF(Raw!$G242&gt;$C$8,IF(Raw!$Q242&gt;$C$8,IF(Raw!$N242&gt;$C$9,IF(Raw!$N242&lt;$A$9,IF(Raw!$X242&gt;$C$9,IF(Raw!$X242&lt;$A$9,Raw!R242,-999),-999),-999),-999),-999),-999)</f>
        <v>1.208148</v>
      </c>
      <c r="L242" s="9">
        <f>IF(Raw!$G242&gt;$C$8,IF(Raw!$Q242&gt;$C$8,IF(Raw!$N242&gt;$C$9,IF(Raw!$N242&lt;$A$9,IF(Raw!$X242&gt;$C$9,IF(Raw!$X242&lt;$A$9,Raw!S242,-999),-999),-999),-999),-999),-999)</f>
        <v>1.942412</v>
      </c>
      <c r="M242" s="9">
        <f>Raw!Q242</f>
        <v>0.99573699999999998</v>
      </c>
      <c r="N242" s="9">
        <f>IF(Raw!$G242&gt;$C$8,IF(Raw!$Q242&gt;$C$8,IF(Raw!$N242&gt;$C$9,IF(Raw!$N242&lt;$A$9,IF(Raw!$X242&gt;$C$9,IF(Raw!$X242&lt;$A$9,Raw!V242,-999),-999),-999),-999),-999),-999)</f>
        <v>669.2</v>
      </c>
      <c r="O242" s="9">
        <f>IF(Raw!$G242&gt;$C$8,IF(Raw!$Q242&gt;$C$8,IF(Raw!$N242&gt;$C$9,IF(Raw!$N242&lt;$A$9,IF(Raw!$X242&gt;$C$9,IF(Raw!$X242&lt;$A$9,Raw!W242,-999),-999),-999),-999),-999),-999)</f>
        <v>8.1442000000000001E-2</v>
      </c>
      <c r="P242" s="9">
        <f>IF(Raw!$G242&gt;$C$8,IF(Raw!$Q242&gt;$C$8,IF(Raw!$N242&gt;$C$9,IF(Raw!$N242&lt;$A$9,IF(Raw!$X242&gt;$C$9,IF(Raw!$X242&lt;$A$9,Raw!X242,-999),-999),-999),-999),-999),-999)</f>
        <v>299</v>
      </c>
      <c r="R242" s="9">
        <f t="shared" si="64"/>
        <v>0.680531</v>
      </c>
      <c r="S242" s="9">
        <f t="shared" si="65"/>
        <v>0.36586075237543292</v>
      </c>
      <c r="T242" s="9">
        <f t="shared" si="66"/>
        <v>0.73426400000000003</v>
      </c>
      <c r="U242" s="9">
        <f t="shared" si="67"/>
        <v>0.37801661027629568</v>
      </c>
      <c r="V242" s="15">
        <f t="shared" si="68"/>
        <v>0.80512977399999996</v>
      </c>
      <c r="X242" s="11">
        <f t="shared" si="69"/>
        <v>0</v>
      </c>
      <c r="Y242" s="11">
        <f t="shared" si="70"/>
        <v>6.8070000000000001E-18</v>
      </c>
      <c r="Z242" s="11">
        <f t="shared" si="71"/>
        <v>3.8199999999999996E-4</v>
      </c>
      <c r="AA242" s="16">
        <f t="shared" si="72"/>
        <v>0</v>
      </c>
      <c r="AB242" s="9">
        <f t="shared" si="73"/>
        <v>1.208148</v>
      </c>
      <c r="AC242" s="9">
        <f t="shared" si="74"/>
        <v>1</v>
      </c>
      <c r="AD242" s="15">
        <f t="shared" si="75"/>
        <v>0</v>
      </c>
      <c r="AE242" s="3">
        <f t="shared" si="76"/>
        <v>819.56279999999981</v>
      </c>
      <c r="AF242" s="2">
        <f t="shared" si="77"/>
        <v>0.25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5.1111111111111107E-2</v>
      </c>
      <c r="C243" s="15">
        <f>Raw!C243</f>
        <v>29.3</v>
      </c>
      <c r="D243" s="15">
        <f>IF(C243&gt;0.5,Raw!D243*D$11,-999)</f>
        <v>0</v>
      </c>
      <c r="E243" s="9">
        <f>IF(Raw!$G243&gt;$C$8,IF(Raw!$Q243&gt;$C$8,IF(Raw!$N243&gt;$C$9,IF(Raw!$N243&lt;$A$9,IF(Raw!$X243&gt;$C$9,IF(Raw!$X243&lt;$A$9,Raw!H243,-999),-999),-999),-999),-999),-999)</f>
        <v>1.2786729999999999</v>
      </c>
      <c r="F243" s="9">
        <f>IF(Raw!$G243&gt;$C$8,IF(Raw!$Q243&gt;$C$8,IF(Raw!$N243&gt;$C$9,IF(Raw!$N243&lt;$A$9,IF(Raw!$X243&gt;$C$9,IF(Raw!$X243&lt;$A$9,Raw!I243,-999),-999),-999),-999),-999),-999)</f>
        <v>2.0616829999999999</v>
      </c>
      <c r="G243" s="9">
        <f>Raw!G243</f>
        <v>0.99723700000000004</v>
      </c>
      <c r="H243" s="9">
        <f>IF(Raw!$G243&gt;$C$8,IF(Raw!$Q243&gt;$C$8,IF(Raw!$N243&gt;$C$9,IF(Raw!$N243&lt;$A$9,IF(Raw!$X243&gt;$C$9,IF(Raw!$X243&lt;$A$9,Raw!L243,-999),-999),-999),-999),-999),-999)</f>
        <v>653.20000000000005</v>
      </c>
      <c r="I243" s="9">
        <f>IF(Raw!$G243&gt;$C$8,IF(Raw!$Q243&gt;$C$8,IF(Raw!$N243&gt;$C$9,IF(Raw!$N243&lt;$A$9,IF(Raw!$X243&gt;$C$9,IF(Raw!$X243&lt;$A$9,Raw!M243,-999),-999),-999),-999),-999),-999)</f>
        <v>1.8E-5</v>
      </c>
      <c r="J243" s="9">
        <f>IF(Raw!$G243&gt;$C$8,IF(Raw!$Q243&gt;$C$8,IF(Raw!$N243&gt;$C$9,IF(Raw!$N243&lt;$A$9,IF(Raw!$X243&gt;$C$9,IF(Raw!$X243&lt;$A$9,Raw!N243,-999),-999),-999),-999),-999),-999)</f>
        <v>485</v>
      </c>
      <c r="K243" s="9">
        <f>IF(Raw!$G243&gt;$C$8,IF(Raw!$Q243&gt;$C$8,IF(Raw!$N243&gt;$C$9,IF(Raw!$N243&lt;$A$9,IF(Raw!$X243&gt;$C$9,IF(Raw!$X243&lt;$A$9,Raw!R243,-999),-999),-999),-999),-999),-999)</f>
        <v>1.2179770000000001</v>
      </c>
      <c r="L243" s="9">
        <f>IF(Raw!$G243&gt;$C$8,IF(Raw!$Q243&gt;$C$8,IF(Raw!$N243&gt;$C$9,IF(Raw!$N243&lt;$A$9,IF(Raw!$X243&gt;$C$9,IF(Raw!$X243&lt;$A$9,Raw!S243,-999),-999),-999),-999),-999),-999)</f>
        <v>2.0263059999999999</v>
      </c>
      <c r="M243" s="9">
        <f>Raw!Q243</f>
        <v>0.99660599999999999</v>
      </c>
      <c r="N243" s="9">
        <f>IF(Raw!$G243&gt;$C$8,IF(Raw!$Q243&gt;$C$8,IF(Raw!$N243&gt;$C$9,IF(Raw!$N243&lt;$A$9,IF(Raw!$X243&gt;$C$9,IF(Raw!$X243&lt;$A$9,Raw!V243,-999),-999),-999),-999),-999),-999)</f>
        <v>633.9</v>
      </c>
      <c r="O243" s="9">
        <f>IF(Raw!$G243&gt;$C$8,IF(Raw!$Q243&gt;$C$8,IF(Raw!$N243&gt;$C$9,IF(Raw!$N243&lt;$A$9,IF(Raw!$X243&gt;$C$9,IF(Raw!$X243&lt;$A$9,Raw!W243,-999),-999),-999),-999),-999),-999)</f>
        <v>1.2999999999999999E-5</v>
      </c>
      <c r="P243" s="9">
        <f>IF(Raw!$G243&gt;$C$8,IF(Raw!$Q243&gt;$C$8,IF(Raw!$N243&gt;$C$9,IF(Raw!$N243&lt;$A$9,IF(Raw!$X243&gt;$C$9,IF(Raw!$X243&lt;$A$9,Raw!X243,-999),-999),-999),-999),-999),-999)</f>
        <v>424</v>
      </c>
      <c r="R243" s="9">
        <f t="shared" si="64"/>
        <v>0.78300999999999998</v>
      </c>
      <c r="S243" s="9">
        <f t="shared" si="65"/>
        <v>0.37979165565220258</v>
      </c>
      <c r="T243" s="9">
        <f t="shared" si="66"/>
        <v>0.80832899999999985</v>
      </c>
      <c r="U243" s="9">
        <f t="shared" si="67"/>
        <v>0.39891753762758431</v>
      </c>
      <c r="V243" s="15">
        <f t="shared" si="68"/>
        <v>0.83990383699999993</v>
      </c>
      <c r="X243" s="11">
        <f t="shared" si="69"/>
        <v>0</v>
      </c>
      <c r="Y243" s="11">
        <f t="shared" si="70"/>
        <v>6.5320000000000004E-18</v>
      </c>
      <c r="Z243" s="11">
        <f t="shared" si="71"/>
        <v>4.8499999999999997E-4</v>
      </c>
      <c r="AA243" s="16">
        <f t="shared" si="72"/>
        <v>0</v>
      </c>
      <c r="AB243" s="9">
        <f t="shared" si="73"/>
        <v>1.2179770000000001</v>
      </c>
      <c r="AC243" s="9">
        <f t="shared" si="74"/>
        <v>1</v>
      </c>
      <c r="AD243" s="15">
        <f t="shared" si="75"/>
        <v>0</v>
      </c>
      <c r="AE243" s="3">
        <f t="shared" si="76"/>
        <v>786.4527999999998</v>
      </c>
      <c r="AF243" s="2">
        <f t="shared" si="77"/>
        <v>0.25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5.1168981481481489E-2</v>
      </c>
      <c r="C244" s="15">
        <f>Raw!C244</f>
        <v>27.1</v>
      </c>
      <c r="D244" s="15">
        <f>IF(C244&gt;0.5,Raw!D244*D$11,-999)</f>
        <v>0</v>
      </c>
      <c r="E244" s="9">
        <f>IF(Raw!$G244&gt;$C$8,IF(Raw!$Q244&gt;$C$8,IF(Raw!$N244&gt;$C$9,IF(Raw!$N244&lt;$A$9,IF(Raw!$X244&gt;$C$9,IF(Raw!$X244&lt;$A$9,Raw!H244,-999),-999),-999),-999),-999),-999)</f>
        <v>1.290187</v>
      </c>
      <c r="F244" s="9">
        <f>IF(Raw!$G244&gt;$C$8,IF(Raw!$Q244&gt;$C$8,IF(Raw!$N244&gt;$C$9,IF(Raw!$N244&lt;$A$9,IF(Raw!$X244&gt;$C$9,IF(Raw!$X244&lt;$A$9,Raw!I244,-999),-999),-999),-999),-999),-999)</f>
        <v>2.1123940000000001</v>
      </c>
      <c r="G244" s="9">
        <f>Raw!G244</f>
        <v>0.99597199999999997</v>
      </c>
      <c r="H244" s="9">
        <f>IF(Raw!$G244&gt;$C$8,IF(Raw!$Q244&gt;$C$8,IF(Raw!$N244&gt;$C$9,IF(Raw!$N244&lt;$A$9,IF(Raw!$X244&gt;$C$9,IF(Raw!$X244&lt;$A$9,Raw!L244,-999),-999),-999),-999),-999),-999)</f>
        <v>648.1</v>
      </c>
      <c r="I244" s="9">
        <f>IF(Raw!$G244&gt;$C$8,IF(Raw!$Q244&gt;$C$8,IF(Raw!$N244&gt;$C$9,IF(Raw!$N244&lt;$A$9,IF(Raw!$X244&gt;$C$9,IF(Raw!$X244&lt;$A$9,Raw!M244,-999),-999),-999),-999),-999),-999)</f>
        <v>1.8E-5</v>
      </c>
      <c r="J244" s="9">
        <f>IF(Raw!$G244&gt;$C$8,IF(Raw!$Q244&gt;$C$8,IF(Raw!$N244&gt;$C$9,IF(Raw!$N244&lt;$A$9,IF(Raw!$X244&gt;$C$9,IF(Raw!$X244&lt;$A$9,Raw!N244,-999),-999),-999),-999),-999),-999)</f>
        <v>385</v>
      </c>
      <c r="K244" s="9">
        <f>IF(Raw!$G244&gt;$C$8,IF(Raw!$Q244&gt;$C$8,IF(Raw!$N244&gt;$C$9,IF(Raw!$N244&lt;$A$9,IF(Raw!$X244&gt;$C$9,IF(Raw!$X244&lt;$A$9,Raw!R244,-999),-999),-999),-999),-999),-999)</f>
        <v>1.2591019999999999</v>
      </c>
      <c r="L244" s="9">
        <f>IF(Raw!$G244&gt;$C$8,IF(Raw!$Q244&gt;$C$8,IF(Raw!$N244&gt;$C$9,IF(Raw!$N244&lt;$A$9,IF(Raw!$X244&gt;$C$9,IF(Raw!$X244&lt;$A$9,Raw!S244,-999),-999),-999),-999),-999),-999)</f>
        <v>2.0510809999999999</v>
      </c>
      <c r="M244" s="9">
        <f>Raw!Q244</f>
        <v>0.99710200000000004</v>
      </c>
      <c r="N244" s="9">
        <f>IF(Raw!$G244&gt;$C$8,IF(Raw!$Q244&gt;$C$8,IF(Raw!$N244&gt;$C$9,IF(Raw!$N244&lt;$A$9,IF(Raw!$X244&gt;$C$9,IF(Raw!$X244&lt;$A$9,Raw!V244,-999),-999),-999),-999),-999),-999)</f>
        <v>625.9</v>
      </c>
      <c r="O244" s="9">
        <f>IF(Raw!$G244&gt;$C$8,IF(Raw!$Q244&gt;$C$8,IF(Raw!$N244&gt;$C$9,IF(Raw!$N244&lt;$A$9,IF(Raw!$X244&gt;$C$9,IF(Raw!$X244&lt;$A$9,Raw!W244,-999),-999),-999),-999),-999),-999)</f>
        <v>2.6734999999999998E-2</v>
      </c>
      <c r="P244" s="9">
        <f>IF(Raw!$G244&gt;$C$8,IF(Raw!$Q244&gt;$C$8,IF(Raw!$N244&gt;$C$9,IF(Raw!$N244&lt;$A$9,IF(Raw!$X244&gt;$C$9,IF(Raw!$X244&lt;$A$9,Raw!X244,-999),-999),-999),-999),-999),-999)</f>
        <v>441</v>
      </c>
      <c r="R244" s="9">
        <f t="shared" si="64"/>
        <v>0.82220700000000013</v>
      </c>
      <c r="S244" s="9">
        <f t="shared" si="65"/>
        <v>0.38922994479249612</v>
      </c>
      <c r="T244" s="9">
        <f t="shared" si="66"/>
        <v>0.79197899999999999</v>
      </c>
      <c r="U244" s="9">
        <f t="shared" si="67"/>
        <v>0.38612760783216266</v>
      </c>
      <c r="V244" s="15">
        <f t="shared" si="68"/>
        <v>0.8501730744999999</v>
      </c>
      <c r="X244" s="11">
        <f t="shared" si="69"/>
        <v>0</v>
      </c>
      <c r="Y244" s="11">
        <f t="shared" si="70"/>
        <v>6.4809999999999996E-18</v>
      </c>
      <c r="Z244" s="11">
        <f t="shared" si="71"/>
        <v>3.8499999999999998E-4</v>
      </c>
      <c r="AA244" s="16">
        <f t="shared" si="72"/>
        <v>0</v>
      </c>
      <c r="AB244" s="9">
        <f t="shared" si="73"/>
        <v>1.2591019999999999</v>
      </c>
      <c r="AC244" s="9">
        <f t="shared" si="74"/>
        <v>1</v>
      </c>
      <c r="AD244" s="15">
        <f t="shared" si="75"/>
        <v>0</v>
      </c>
      <c r="AE244" s="3">
        <f t="shared" si="76"/>
        <v>780.3123999999998</v>
      </c>
      <c r="AF244" s="2">
        <f t="shared" si="77"/>
        <v>0.25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5.122685185185185E-2</v>
      </c>
      <c r="C245" s="15">
        <f>Raw!C245</f>
        <v>27</v>
      </c>
      <c r="D245" s="15">
        <f>IF(C245&gt;0.5,Raw!D245*D$11,-999)</f>
        <v>0</v>
      </c>
      <c r="E245" s="9">
        <f>IF(Raw!$G245&gt;$C$8,IF(Raw!$Q245&gt;$C$8,IF(Raw!$N245&gt;$C$9,IF(Raw!$N245&lt;$A$9,IF(Raw!$X245&gt;$C$9,IF(Raw!$X245&lt;$A$9,Raw!H245,-999),-999),-999),-999),-999),-999)</f>
        <v>1.423961</v>
      </c>
      <c r="F245" s="9">
        <f>IF(Raw!$G245&gt;$C$8,IF(Raw!$Q245&gt;$C$8,IF(Raw!$N245&gt;$C$9,IF(Raw!$N245&lt;$A$9,IF(Raw!$X245&gt;$C$9,IF(Raw!$X245&lt;$A$9,Raw!I245,-999),-999),-999),-999),-999),-999)</f>
        <v>2.4060899999999998</v>
      </c>
      <c r="G245" s="9">
        <f>Raw!G245</f>
        <v>0.99180699999999999</v>
      </c>
      <c r="H245" s="9">
        <f>IF(Raw!$G245&gt;$C$8,IF(Raw!$Q245&gt;$C$8,IF(Raw!$N245&gt;$C$9,IF(Raw!$N245&lt;$A$9,IF(Raw!$X245&gt;$C$9,IF(Raw!$X245&lt;$A$9,Raw!L245,-999),-999),-999),-999),-999),-999)</f>
        <v>639.9</v>
      </c>
      <c r="I245" s="9">
        <f>IF(Raw!$G245&gt;$C$8,IF(Raw!$Q245&gt;$C$8,IF(Raw!$N245&gt;$C$9,IF(Raw!$N245&lt;$A$9,IF(Raw!$X245&gt;$C$9,IF(Raw!$X245&lt;$A$9,Raw!M245,-999),-999),-999),-999),-999),-999)</f>
        <v>6.0000000000000002E-6</v>
      </c>
      <c r="J245" s="9">
        <f>IF(Raw!$G245&gt;$C$8,IF(Raw!$Q245&gt;$C$8,IF(Raw!$N245&gt;$C$9,IF(Raw!$N245&lt;$A$9,IF(Raw!$X245&gt;$C$9,IF(Raw!$X245&lt;$A$9,Raw!N245,-999),-999),-999),-999),-999),-999)</f>
        <v>377</v>
      </c>
      <c r="K245" s="9">
        <f>IF(Raw!$G245&gt;$C$8,IF(Raw!$Q245&gt;$C$8,IF(Raw!$N245&gt;$C$9,IF(Raw!$N245&lt;$A$9,IF(Raw!$X245&gt;$C$9,IF(Raw!$X245&lt;$A$9,Raw!R245,-999),-999),-999),-999),-999),-999)</f>
        <v>1.433117</v>
      </c>
      <c r="L245" s="9">
        <f>IF(Raw!$G245&gt;$C$8,IF(Raw!$Q245&gt;$C$8,IF(Raw!$N245&gt;$C$9,IF(Raw!$N245&lt;$A$9,IF(Raw!$X245&gt;$C$9,IF(Raw!$X245&lt;$A$9,Raw!S245,-999),-999),-999),-999),-999),-999)</f>
        <v>2.3385449999999999</v>
      </c>
      <c r="M245" s="9">
        <f>Raw!Q245</f>
        <v>0.997525</v>
      </c>
      <c r="N245" s="9">
        <f>IF(Raw!$G245&gt;$C$8,IF(Raw!$Q245&gt;$C$8,IF(Raw!$N245&gt;$C$9,IF(Raw!$N245&lt;$A$9,IF(Raw!$X245&gt;$C$9,IF(Raw!$X245&lt;$A$9,Raw!V245,-999),-999),-999),-999),-999),-999)</f>
        <v>570.9</v>
      </c>
      <c r="O245" s="9">
        <f>IF(Raw!$G245&gt;$C$8,IF(Raw!$Q245&gt;$C$8,IF(Raw!$N245&gt;$C$9,IF(Raw!$N245&lt;$A$9,IF(Raw!$X245&gt;$C$9,IF(Raw!$X245&lt;$A$9,Raw!W245,-999),-999),-999),-999),-999),-999)</f>
        <v>5.3989000000000002E-2</v>
      </c>
      <c r="P245" s="9">
        <f>IF(Raw!$G245&gt;$C$8,IF(Raw!$Q245&gt;$C$8,IF(Raw!$N245&gt;$C$9,IF(Raw!$N245&lt;$A$9,IF(Raw!$X245&gt;$C$9,IF(Raw!$X245&lt;$A$9,Raw!X245,-999),-999),-999),-999),-999),-999)</f>
        <v>361</v>
      </c>
      <c r="R245" s="9">
        <f t="shared" si="64"/>
        <v>0.98212899999999981</v>
      </c>
      <c r="S245" s="9">
        <f t="shared" si="65"/>
        <v>0.4081846481220569</v>
      </c>
      <c r="T245" s="9">
        <f t="shared" si="66"/>
        <v>0.9054279999999999</v>
      </c>
      <c r="U245" s="9">
        <f t="shared" si="67"/>
        <v>0.38717578665366709</v>
      </c>
      <c r="V245" s="15">
        <f t="shared" si="68"/>
        <v>0.96932690249999987</v>
      </c>
      <c r="X245" s="11">
        <f t="shared" si="69"/>
        <v>0</v>
      </c>
      <c r="Y245" s="11">
        <f t="shared" si="70"/>
        <v>6.3989999999999996E-18</v>
      </c>
      <c r="Z245" s="11">
        <f t="shared" si="71"/>
        <v>3.77E-4</v>
      </c>
      <c r="AA245" s="16">
        <f t="shared" si="72"/>
        <v>0</v>
      </c>
      <c r="AB245" s="9">
        <f t="shared" si="73"/>
        <v>1.433117</v>
      </c>
      <c r="AC245" s="9">
        <f t="shared" si="74"/>
        <v>1</v>
      </c>
      <c r="AD245" s="15">
        <f t="shared" si="75"/>
        <v>0</v>
      </c>
      <c r="AE245" s="3">
        <f t="shared" si="76"/>
        <v>770.4395999999997</v>
      </c>
      <c r="AF245" s="2">
        <f t="shared" si="77"/>
        <v>0.25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5.1273148148148151E-2</v>
      </c>
      <c r="C246" s="15">
        <f>Raw!C246</f>
        <v>25.7</v>
      </c>
      <c r="D246" s="15">
        <f>IF(C246&gt;0.5,Raw!D246*D$11,-999)</f>
        <v>0</v>
      </c>
      <c r="E246" s="9">
        <f>IF(Raw!$G246&gt;$C$8,IF(Raw!$Q246&gt;$C$8,IF(Raw!$N246&gt;$C$9,IF(Raw!$N246&lt;$A$9,IF(Raw!$X246&gt;$C$9,IF(Raw!$X246&lt;$A$9,Raw!H246,-999),-999),-999),-999),-999),-999)</f>
        <v>1.471487</v>
      </c>
      <c r="F246" s="9">
        <f>IF(Raw!$G246&gt;$C$8,IF(Raw!$Q246&gt;$C$8,IF(Raw!$N246&gt;$C$9,IF(Raw!$N246&lt;$A$9,IF(Raw!$X246&gt;$C$9,IF(Raw!$X246&lt;$A$9,Raw!I246,-999),-999),-999),-999),-999),-999)</f>
        <v>2.4215100000000001</v>
      </c>
      <c r="G246" s="9">
        <f>Raw!G246</f>
        <v>0.99593600000000004</v>
      </c>
      <c r="H246" s="9">
        <f>IF(Raw!$G246&gt;$C$8,IF(Raw!$Q246&gt;$C$8,IF(Raw!$N246&gt;$C$9,IF(Raw!$N246&lt;$A$9,IF(Raw!$X246&gt;$C$9,IF(Raw!$X246&lt;$A$9,Raw!L246,-999),-999),-999),-999),-999),-999)</f>
        <v>614.79999999999995</v>
      </c>
      <c r="I246" s="9">
        <f>IF(Raw!$G246&gt;$C$8,IF(Raw!$Q246&gt;$C$8,IF(Raw!$N246&gt;$C$9,IF(Raw!$N246&lt;$A$9,IF(Raw!$X246&gt;$C$9,IF(Raw!$X246&lt;$A$9,Raw!M246,-999),-999),-999),-999),-999),-999)</f>
        <v>1.0000000000000001E-5</v>
      </c>
      <c r="J246" s="9">
        <f>IF(Raw!$G246&gt;$C$8,IF(Raw!$Q246&gt;$C$8,IF(Raw!$N246&gt;$C$9,IF(Raw!$N246&lt;$A$9,IF(Raw!$X246&gt;$C$9,IF(Raw!$X246&lt;$A$9,Raw!N246,-999),-999),-999),-999),-999),-999)</f>
        <v>420</v>
      </c>
      <c r="K246" s="9">
        <f>IF(Raw!$G246&gt;$C$8,IF(Raw!$Q246&gt;$C$8,IF(Raw!$N246&gt;$C$9,IF(Raw!$N246&lt;$A$9,IF(Raw!$X246&gt;$C$9,IF(Raw!$X246&lt;$A$9,Raw!R246,-999),-999),-999),-999),-999),-999)</f>
        <v>1.4495750000000001</v>
      </c>
      <c r="L246" s="9">
        <f>IF(Raw!$G246&gt;$C$8,IF(Raw!$Q246&gt;$C$8,IF(Raw!$N246&gt;$C$9,IF(Raw!$N246&lt;$A$9,IF(Raw!$X246&gt;$C$9,IF(Raw!$X246&lt;$A$9,Raw!S246,-999),-999),-999),-999),-999),-999)</f>
        <v>2.3293659999999998</v>
      </c>
      <c r="M246" s="9">
        <f>Raw!Q246</f>
        <v>0.99537299999999995</v>
      </c>
      <c r="N246" s="9">
        <f>IF(Raw!$G246&gt;$C$8,IF(Raw!$Q246&gt;$C$8,IF(Raw!$N246&gt;$C$9,IF(Raw!$N246&lt;$A$9,IF(Raw!$X246&gt;$C$9,IF(Raw!$X246&lt;$A$9,Raw!V246,-999),-999),-999),-999),-999),-999)</f>
        <v>577.5</v>
      </c>
      <c r="O246" s="9">
        <f>IF(Raw!$G246&gt;$C$8,IF(Raw!$Q246&gt;$C$8,IF(Raw!$N246&gt;$C$9,IF(Raw!$N246&lt;$A$9,IF(Raw!$X246&gt;$C$9,IF(Raw!$X246&lt;$A$9,Raw!W246,-999),-999),-999),-999),-999),-999)</f>
        <v>1.6768999999999999E-2</v>
      </c>
      <c r="P246" s="9">
        <f>IF(Raw!$G246&gt;$C$8,IF(Raw!$Q246&gt;$C$8,IF(Raw!$N246&gt;$C$9,IF(Raw!$N246&lt;$A$9,IF(Raw!$X246&gt;$C$9,IF(Raw!$X246&lt;$A$9,Raw!X246,-999),-999),-999),-999),-999),-999)</f>
        <v>497</v>
      </c>
      <c r="R246" s="9">
        <f t="shared" si="64"/>
        <v>0.95002300000000006</v>
      </c>
      <c r="S246" s="9">
        <f t="shared" si="65"/>
        <v>0.39232668871902243</v>
      </c>
      <c r="T246" s="9">
        <f t="shared" si="66"/>
        <v>0.87979099999999977</v>
      </c>
      <c r="U246" s="9">
        <f t="shared" si="67"/>
        <v>0.37769547593637059</v>
      </c>
      <c r="V246" s="15">
        <f t="shared" si="68"/>
        <v>0.96552220699999991</v>
      </c>
      <c r="X246" s="11">
        <f t="shared" si="69"/>
        <v>0</v>
      </c>
      <c r="Y246" s="11">
        <f t="shared" si="70"/>
        <v>6.1479999999999992E-18</v>
      </c>
      <c r="Z246" s="11">
        <f t="shared" si="71"/>
        <v>4.1999999999999996E-4</v>
      </c>
      <c r="AA246" s="16">
        <f t="shared" si="72"/>
        <v>0</v>
      </c>
      <c r="AB246" s="9">
        <f t="shared" si="73"/>
        <v>1.4495750000000001</v>
      </c>
      <c r="AC246" s="9">
        <f t="shared" si="74"/>
        <v>1</v>
      </c>
      <c r="AD246" s="15">
        <f t="shared" si="75"/>
        <v>0</v>
      </c>
      <c r="AE246" s="3">
        <f t="shared" si="76"/>
        <v>740.21919999999966</v>
      </c>
      <c r="AF246" s="2">
        <f t="shared" si="77"/>
        <v>0.25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5.1331018518518519E-2</v>
      </c>
      <c r="C247" s="15">
        <f>Raw!C247</f>
        <v>25.1</v>
      </c>
      <c r="D247" s="15">
        <f>IF(C247&gt;0.5,Raw!D247*D$11,-999)</f>
        <v>0</v>
      </c>
      <c r="E247" s="9">
        <f>IF(Raw!$G247&gt;$C$8,IF(Raw!$Q247&gt;$C$8,IF(Raw!$N247&gt;$C$9,IF(Raw!$N247&lt;$A$9,IF(Raw!$X247&gt;$C$9,IF(Raw!$X247&lt;$A$9,Raw!H247,-999),-999),-999),-999),-999),-999)</f>
        <v>1.498651</v>
      </c>
      <c r="F247" s="9">
        <f>IF(Raw!$G247&gt;$C$8,IF(Raw!$Q247&gt;$C$8,IF(Raw!$N247&gt;$C$9,IF(Raw!$N247&lt;$A$9,IF(Raw!$X247&gt;$C$9,IF(Raw!$X247&lt;$A$9,Raw!I247,-999),-999),-999),-999),-999),-999)</f>
        <v>2.4241480000000002</v>
      </c>
      <c r="G247" s="9">
        <f>Raw!G247</f>
        <v>0.99693200000000004</v>
      </c>
      <c r="H247" s="9">
        <f>IF(Raw!$G247&gt;$C$8,IF(Raw!$Q247&gt;$C$8,IF(Raw!$N247&gt;$C$9,IF(Raw!$N247&lt;$A$9,IF(Raw!$X247&gt;$C$9,IF(Raw!$X247&lt;$A$9,Raw!L247,-999),-999),-999),-999),-999),-999)</f>
        <v>597.70000000000005</v>
      </c>
      <c r="I247" s="9">
        <f>IF(Raw!$G247&gt;$C$8,IF(Raw!$Q247&gt;$C$8,IF(Raw!$N247&gt;$C$9,IF(Raw!$N247&lt;$A$9,IF(Raw!$X247&gt;$C$9,IF(Raw!$X247&lt;$A$9,Raw!M247,-999),-999),-999),-999),-999),-999)</f>
        <v>1.9000000000000001E-5</v>
      </c>
      <c r="J247" s="9">
        <f>IF(Raw!$G247&gt;$C$8,IF(Raw!$Q247&gt;$C$8,IF(Raw!$N247&gt;$C$9,IF(Raw!$N247&lt;$A$9,IF(Raw!$X247&gt;$C$9,IF(Raw!$X247&lt;$A$9,Raw!N247,-999),-999),-999),-999),-999),-999)</f>
        <v>335</v>
      </c>
      <c r="K247" s="9">
        <f>IF(Raw!$G247&gt;$C$8,IF(Raw!$Q247&gt;$C$8,IF(Raw!$N247&gt;$C$9,IF(Raw!$N247&lt;$A$9,IF(Raw!$X247&gt;$C$9,IF(Raw!$X247&lt;$A$9,Raw!R247,-999),-999),-999),-999),-999),-999)</f>
        <v>1.4748380000000001</v>
      </c>
      <c r="L247" s="9">
        <f>IF(Raw!$G247&gt;$C$8,IF(Raw!$Q247&gt;$C$8,IF(Raw!$N247&gt;$C$9,IF(Raw!$N247&lt;$A$9,IF(Raw!$X247&gt;$C$9,IF(Raw!$X247&lt;$A$9,Raw!S247,-999),-999),-999),-999),-999),-999)</f>
        <v>2.3614099999999998</v>
      </c>
      <c r="M247" s="9">
        <f>Raw!Q247</f>
        <v>0.99596099999999999</v>
      </c>
      <c r="N247" s="9">
        <f>IF(Raw!$G247&gt;$C$8,IF(Raw!$Q247&gt;$C$8,IF(Raw!$N247&gt;$C$9,IF(Raw!$N247&lt;$A$9,IF(Raw!$X247&gt;$C$9,IF(Raw!$X247&lt;$A$9,Raw!V247,-999),-999),-999),-999),-999),-999)</f>
        <v>552.29999999999995</v>
      </c>
      <c r="O247" s="9">
        <f>IF(Raw!$G247&gt;$C$8,IF(Raw!$Q247&gt;$C$8,IF(Raw!$N247&gt;$C$9,IF(Raw!$N247&lt;$A$9,IF(Raw!$X247&gt;$C$9,IF(Raw!$X247&lt;$A$9,Raw!W247,-999),-999),-999),-999),-999),-999)</f>
        <v>2.32E-4</v>
      </c>
      <c r="P247" s="9">
        <f>IF(Raw!$G247&gt;$C$8,IF(Raw!$Q247&gt;$C$8,IF(Raw!$N247&gt;$C$9,IF(Raw!$N247&lt;$A$9,IF(Raw!$X247&gt;$C$9,IF(Raw!$X247&lt;$A$9,Raw!X247,-999),-999),-999),-999),-999),-999)</f>
        <v>430</v>
      </c>
      <c r="R247" s="9">
        <f t="shared" si="64"/>
        <v>0.92549700000000024</v>
      </c>
      <c r="S247" s="9">
        <f t="shared" si="65"/>
        <v>0.38178238292381494</v>
      </c>
      <c r="T247" s="9">
        <f t="shared" si="66"/>
        <v>0.88657199999999969</v>
      </c>
      <c r="U247" s="9">
        <f t="shared" si="67"/>
        <v>0.37544179113326348</v>
      </c>
      <c r="V247" s="15">
        <f t="shared" si="68"/>
        <v>0.97880444499999986</v>
      </c>
      <c r="X247" s="11">
        <f t="shared" si="69"/>
        <v>0</v>
      </c>
      <c r="Y247" s="11">
        <f t="shared" si="70"/>
        <v>5.9769999999999999E-18</v>
      </c>
      <c r="Z247" s="11">
        <f t="shared" si="71"/>
        <v>3.3500000000000001E-4</v>
      </c>
      <c r="AA247" s="16">
        <f t="shared" si="72"/>
        <v>0</v>
      </c>
      <c r="AB247" s="9">
        <f t="shared" si="73"/>
        <v>1.4748380000000001</v>
      </c>
      <c r="AC247" s="9">
        <f t="shared" si="74"/>
        <v>1</v>
      </c>
      <c r="AD247" s="15">
        <f t="shared" si="75"/>
        <v>0</v>
      </c>
      <c r="AE247" s="3">
        <f t="shared" si="76"/>
        <v>719.63079999999979</v>
      </c>
      <c r="AF247" s="2">
        <f t="shared" si="77"/>
        <v>0.25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5.1388888888888894E-2</v>
      </c>
      <c r="C248" s="15">
        <f>Raw!C248</f>
        <v>24</v>
      </c>
      <c r="D248" s="15">
        <f>IF(C248&gt;0.5,Raw!D248*D$11,-999)</f>
        <v>0</v>
      </c>
      <c r="E248" s="9">
        <f>IF(Raw!$G248&gt;$C$8,IF(Raw!$Q248&gt;$C$8,IF(Raw!$N248&gt;$C$9,IF(Raw!$N248&lt;$A$9,IF(Raw!$X248&gt;$C$9,IF(Raw!$X248&lt;$A$9,Raw!H248,-999),-999),-999),-999),-999),-999)</f>
        <v>1.481894</v>
      </c>
      <c r="F248" s="9">
        <f>IF(Raw!$G248&gt;$C$8,IF(Raw!$Q248&gt;$C$8,IF(Raw!$N248&gt;$C$9,IF(Raw!$N248&lt;$A$9,IF(Raw!$X248&gt;$C$9,IF(Raw!$X248&lt;$A$9,Raw!I248,-999),-999),-999),-999),-999),-999)</f>
        <v>2.4659650000000002</v>
      </c>
      <c r="G248" s="9">
        <f>Raw!G248</f>
        <v>0.99346900000000005</v>
      </c>
      <c r="H248" s="9">
        <f>IF(Raw!$G248&gt;$C$8,IF(Raw!$Q248&gt;$C$8,IF(Raw!$N248&gt;$C$9,IF(Raw!$N248&lt;$A$9,IF(Raw!$X248&gt;$C$9,IF(Raw!$X248&lt;$A$9,Raw!L248,-999),-999),-999),-999),-999),-999)</f>
        <v>608.4</v>
      </c>
      <c r="I248" s="9">
        <f>IF(Raw!$G248&gt;$C$8,IF(Raw!$Q248&gt;$C$8,IF(Raw!$N248&gt;$C$9,IF(Raw!$N248&lt;$A$9,IF(Raw!$X248&gt;$C$9,IF(Raw!$X248&lt;$A$9,Raw!M248,-999),-999),-999),-999),-999),-999)</f>
        <v>5.0000000000000004E-6</v>
      </c>
      <c r="J248" s="9">
        <f>IF(Raw!$G248&gt;$C$8,IF(Raw!$Q248&gt;$C$8,IF(Raw!$N248&gt;$C$9,IF(Raw!$N248&lt;$A$9,IF(Raw!$X248&gt;$C$9,IF(Raw!$X248&lt;$A$9,Raw!N248,-999),-999),-999),-999),-999),-999)</f>
        <v>377</v>
      </c>
      <c r="K248" s="9">
        <f>IF(Raw!$G248&gt;$C$8,IF(Raw!$Q248&gt;$C$8,IF(Raw!$N248&gt;$C$9,IF(Raw!$N248&lt;$A$9,IF(Raw!$X248&gt;$C$9,IF(Raw!$X248&lt;$A$9,Raw!R248,-999),-999),-999),-999),-999),-999)</f>
        <v>1.496254</v>
      </c>
      <c r="L248" s="9">
        <f>IF(Raw!$G248&gt;$C$8,IF(Raw!$Q248&gt;$C$8,IF(Raw!$N248&gt;$C$9,IF(Raw!$N248&lt;$A$9,IF(Raw!$X248&gt;$C$9,IF(Raw!$X248&lt;$A$9,Raw!S248,-999),-999),-999),-999),-999),-999)</f>
        <v>2.4274870000000002</v>
      </c>
      <c r="M248" s="9">
        <f>Raw!Q248</f>
        <v>0.997143</v>
      </c>
      <c r="N248" s="9">
        <f>IF(Raw!$G248&gt;$C$8,IF(Raw!$Q248&gt;$C$8,IF(Raw!$N248&gt;$C$9,IF(Raw!$N248&lt;$A$9,IF(Raw!$X248&gt;$C$9,IF(Raw!$X248&lt;$A$9,Raw!V248,-999),-999),-999),-999),-999),-999)</f>
        <v>563.29999999999995</v>
      </c>
      <c r="O248" s="9">
        <f>IF(Raw!$G248&gt;$C$8,IF(Raw!$Q248&gt;$C$8,IF(Raw!$N248&gt;$C$9,IF(Raw!$N248&lt;$A$9,IF(Raw!$X248&gt;$C$9,IF(Raw!$X248&lt;$A$9,Raw!W248,-999),-999),-999),-999),-999),-999)</f>
        <v>3.3E-4</v>
      </c>
      <c r="P248" s="9">
        <f>IF(Raw!$G248&gt;$C$8,IF(Raw!$Q248&gt;$C$8,IF(Raw!$N248&gt;$C$9,IF(Raw!$N248&lt;$A$9,IF(Raw!$X248&gt;$C$9,IF(Raw!$X248&lt;$A$9,Raw!X248,-999),-999),-999),-999),-999),-999)</f>
        <v>389</v>
      </c>
      <c r="R248" s="9">
        <f t="shared" si="64"/>
        <v>0.98407100000000014</v>
      </c>
      <c r="S248" s="9">
        <f t="shared" si="65"/>
        <v>0.39906121944147627</v>
      </c>
      <c r="T248" s="9">
        <f t="shared" si="66"/>
        <v>0.9312330000000002</v>
      </c>
      <c r="U248" s="9">
        <f t="shared" si="67"/>
        <v>0.38362018004627835</v>
      </c>
      <c r="V248" s="15">
        <f t="shared" si="68"/>
        <v>1.0061933615</v>
      </c>
      <c r="X248" s="11">
        <f t="shared" si="69"/>
        <v>0</v>
      </c>
      <c r="Y248" s="11">
        <f t="shared" si="70"/>
        <v>6.0839999999999994E-18</v>
      </c>
      <c r="Z248" s="11">
        <f t="shared" si="71"/>
        <v>3.77E-4</v>
      </c>
      <c r="AA248" s="16">
        <f t="shared" si="72"/>
        <v>0</v>
      </c>
      <c r="AB248" s="9">
        <f t="shared" si="73"/>
        <v>1.496254</v>
      </c>
      <c r="AC248" s="9">
        <f t="shared" si="74"/>
        <v>1</v>
      </c>
      <c r="AD248" s="15">
        <f t="shared" si="75"/>
        <v>0</v>
      </c>
      <c r="AE248" s="3">
        <f t="shared" si="76"/>
        <v>732.51359999999977</v>
      </c>
      <c r="AF248" s="2">
        <f t="shared" si="77"/>
        <v>0.25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5.1446759259259262E-2</v>
      </c>
      <c r="C249" s="15">
        <f>Raw!C249</f>
        <v>22.8</v>
      </c>
      <c r="D249" s="15">
        <f>IF(C249&gt;0.5,Raw!D249*D$11,-999)</f>
        <v>0</v>
      </c>
      <c r="E249" s="9">
        <f>IF(Raw!$G249&gt;$C$8,IF(Raw!$Q249&gt;$C$8,IF(Raw!$N249&gt;$C$9,IF(Raw!$N249&lt;$A$9,IF(Raw!$X249&gt;$C$9,IF(Raw!$X249&lt;$A$9,Raw!H249,-999),-999),-999),-999),-999),-999)</f>
        <v>1.4995449999999999</v>
      </c>
      <c r="F249" s="9">
        <f>IF(Raw!$G249&gt;$C$8,IF(Raw!$Q249&gt;$C$8,IF(Raw!$N249&gt;$C$9,IF(Raw!$N249&lt;$A$9,IF(Raw!$X249&gt;$C$9,IF(Raw!$X249&lt;$A$9,Raw!I249,-999),-999),-999),-999),-999),-999)</f>
        <v>2.4463140000000001</v>
      </c>
      <c r="G249" s="9">
        <f>Raw!G249</f>
        <v>0.99511899999999998</v>
      </c>
      <c r="H249" s="9">
        <f>IF(Raw!$G249&gt;$C$8,IF(Raw!$Q249&gt;$C$8,IF(Raw!$N249&gt;$C$9,IF(Raw!$N249&lt;$A$9,IF(Raw!$X249&gt;$C$9,IF(Raw!$X249&lt;$A$9,Raw!L249,-999),-999),-999),-999),-999),-999)</f>
        <v>584.6</v>
      </c>
      <c r="I249" s="9">
        <f>IF(Raw!$G249&gt;$C$8,IF(Raw!$Q249&gt;$C$8,IF(Raw!$N249&gt;$C$9,IF(Raw!$N249&lt;$A$9,IF(Raw!$X249&gt;$C$9,IF(Raw!$X249&lt;$A$9,Raw!M249,-999),-999),-999),-999),-999),-999)</f>
        <v>5.0000000000000004E-6</v>
      </c>
      <c r="J249" s="9">
        <f>IF(Raw!$G249&gt;$C$8,IF(Raw!$Q249&gt;$C$8,IF(Raw!$N249&gt;$C$9,IF(Raw!$N249&lt;$A$9,IF(Raw!$X249&gt;$C$9,IF(Raw!$X249&lt;$A$9,Raw!N249,-999),-999),-999),-999),-999),-999)</f>
        <v>365</v>
      </c>
      <c r="K249" s="9">
        <f>IF(Raw!$G249&gt;$C$8,IF(Raw!$Q249&gt;$C$8,IF(Raw!$N249&gt;$C$9,IF(Raw!$N249&lt;$A$9,IF(Raw!$X249&gt;$C$9,IF(Raw!$X249&lt;$A$9,Raw!R249,-999),-999),-999),-999),-999),-999)</f>
        <v>1.488947</v>
      </c>
      <c r="L249" s="9">
        <f>IF(Raw!$G249&gt;$C$8,IF(Raw!$Q249&gt;$C$8,IF(Raw!$N249&gt;$C$9,IF(Raw!$N249&lt;$A$9,IF(Raw!$X249&gt;$C$9,IF(Raw!$X249&lt;$A$9,Raw!S249,-999),-999),-999),-999),-999),-999)</f>
        <v>2.3960949999999999</v>
      </c>
      <c r="M249" s="9">
        <f>Raw!Q249</f>
        <v>0.99625200000000003</v>
      </c>
      <c r="N249" s="9">
        <f>IF(Raw!$G249&gt;$C$8,IF(Raw!$Q249&gt;$C$8,IF(Raw!$N249&gt;$C$9,IF(Raw!$N249&lt;$A$9,IF(Raw!$X249&gt;$C$9,IF(Raw!$X249&lt;$A$9,Raw!V249,-999),-999),-999),-999),-999),-999)</f>
        <v>542.4</v>
      </c>
      <c r="O249" s="9">
        <f>IF(Raw!$G249&gt;$C$8,IF(Raw!$Q249&gt;$C$8,IF(Raw!$N249&gt;$C$9,IF(Raw!$N249&lt;$A$9,IF(Raw!$X249&gt;$C$9,IF(Raw!$X249&lt;$A$9,Raw!W249,-999),-999),-999),-999),-999),-999)</f>
        <v>4.1833000000000002E-2</v>
      </c>
      <c r="P249" s="9">
        <f>IF(Raw!$G249&gt;$C$8,IF(Raw!$Q249&gt;$C$8,IF(Raw!$N249&gt;$C$9,IF(Raw!$N249&lt;$A$9,IF(Raw!$X249&gt;$C$9,IF(Raw!$X249&lt;$A$9,Raw!X249,-999),-999),-999),-999),-999),-999)</f>
        <v>274</v>
      </c>
      <c r="R249" s="9">
        <f t="shared" si="64"/>
        <v>0.94676900000000019</v>
      </c>
      <c r="S249" s="9">
        <f t="shared" si="65"/>
        <v>0.387018592053187</v>
      </c>
      <c r="T249" s="9">
        <f t="shared" si="66"/>
        <v>0.90714799999999984</v>
      </c>
      <c r="U249" s="9">
        <f t="shared" si="67"/>
        <v>0.37859433787057689</v>
      </c>
      <c r="V249" s="15">
        <f t="shared" si="68"/>
        <v>0.99318137749999991</v>
      </c>
      <c r="X249" s="11">
        <f t="shared" si="69"/>
        <v>0</v>
      </c>
      <c r="Y249" s="11">
        <f t="shared" si="70"/>
        <v>5.8459999999999996E-18</v>
      </c>
      <c r="Z249" s="11">
        <f t="shared" si="71"/>
        <v>3.6499999999999998E-4</v>
      </c>
      <c r="AA249" s="16">
        <f t="shared" si="72"/>
        <v>0</v>
      </c>
      <c r="AB249" s="9">
        <f t="shared" si="73"/>
        <v>1.488947</v>
      </c>
      <c r="AC249" s="9">
        <f t="shared" si="74"/>
        <v>1</v>
      </c>
      <c r="AD249" s="15">
        <f t="shared" si="75"/>
        <v>0</v>
      </c>
      <c r="AE249" s="3">
        <f t="shared" si="76"/>
        <v>703.85839999999973</v>
      </c>
      <c r="AF249" s="2">
        <f t="shared" si="77"/>
        <v>0.25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5.1504629629629629E-2</v>
      </c>
      <c r="C250" s="15">
        <f>Raw!C250</f>
        <v>21.7</v>
      </c>
      <c r="D250" s="15">
        <f>IF(C250&gt;0.5,Raw!D250*D$11,-999)</f>
        <v>0</v>
      </c>
      <c r="E250" s="9">
        <f>IF(Raw!$G250&gt;$C$8,IF(Raw!$Q250&gt;$C$8,IF(Raw!$N250&gt;$C$9,IF(Raw!$N250&lt;$A$9,IF(Raw!$X250&gt;$C$9,IF(Raw!$X250&lt;$A$9,Raw!H250,-999),-999),-999),-999),-999),-999)</f>
        <v>1.535776</v>
      </c>
      <c r="F250" s="9">
        <f>IF(Raw!$G250&gt;$C$8,IF(Raw!$Q250&gt;$C$8,IF(Raw!$N250&gt;$C$9,IF(Raw!$N250&lt;$A$9,IF(Raw!$X250&gt;$C$9,IF(Raw!$X250&lt;$A$9,Raw!I250,-999),-999),-999),-999),-999),-999)</f>
        <v>2.46068</v>
      </c>
      <c r="G250" s="9">
        <f>Raw!G250</f>
        <v>0.99612599999999996</v>
      </c>
      <c r="H250" s="9">
        <f>IF(Raw!$G250&gt;$C$8,IF(Raw!$Q250&gt;$C$8,IF(Raw!$N250&gt;$C$9,IF(Raw!$N250&lt;$A$9,IF(Raw!$X250&gt;$C$9,IF(Raw!$X250&lt;$A$9,Raw!L250,-999),-999),-999),-999),-999),-999)</f>
        <v>578.70000000000005</v>
      </c>
      <c r="I250" s="9">
        <f>IF(Raw!$G250&gt;$C$8,IF(Raw!$Q250&gt;$C$8,IF(Raw!$N250&gt;$C$9,IF(Raw!$N250&lt;$A$9,IF(Raw!$X250&gt;$C$9,IF(Raw!$X250&lt;$A$9,Raw!M250,-999),-999),-999),-999),-999),-999)</f>
        <v>1.5E-5</v>
      </c>
      <c r="J250" s="9">
        <f>IF(Raw!$G250&gt;$C$8,IF(Raw!$Q250&gt;$C$8,IF(Raw!$N250&gt;$C$9,IF(Raw!$N250&lt;$A$9,IF(Raw!$X250&gt;$C$9,IF(Raw!$X250&lt;$A$9,Raw!N250,-999),-999),-999),-999),-999),-999)</f>
        <v>423</v>
      </c>
      <c r="K250" s="9">
        <f>IF(Raw!$G250&gt;$C$8,IF(Raw!$Q250&gt;$C$8,IF(Raw!$N250&gt;$C$9,IF(Raw!$N250&lt;$A$9,IF(Raw!$X250&gt;$C$9,IF(Raw!$X250&lt;$A$9,Raw!R250,-999),-999),-999),-999),-999),-999)</f>
        <v>1.5048600000000001</v>
      </c>
      <c r="L250" s="9">
        <f>IF(Raw!$G250&gt;$C$8,IF(Raw!$Q250&gt;$C$8,IF(Raw!$N250&gt;$C$9,IF(Raw!$N250&lt;$A$9,IF(Raw!$X250&gt;$C$9,IF(Raw!$X250&lt;$A$9,Raw!S250,-999),-999),-999),-999),-999),-999)</f>
        <v>2.3898860000000002</v>
      </c>
      <c r="M250" s="9">
        <f>Raw!Q250</f>
        <v>0.99721599999999999</v>
      </c>
      <c r="N250" s="9">
        <f>IF(Raw!$G250&gt;$C$8,IF(Raw!$Q250&gt;$C$8,IF(Raw!$N250&gt;$C$9,IF(Raw!$N250&lt;$A$9,IF(Raw!$X250&gt;$C$9,IF(Raw!$X250&lt;$A$9,Raw!V250,-999),-999),-999),-999),-999),-999)</f>
        <v>548.9</v>
      </c>
      <c r="O250" s="9">
        <f>IF(Raw!$G250&gt;$C$8,IF(Raw!$Q250&gt;$C$8,IF(Raw!$N250&gt;$C$9,IF(Raw!$N250&lt;$A$9,IF(Raw!$X250&gt;$C$9,IF(Raw!$X250&lt;$A$9,Raw!W250,-999),-999),-999),-999),-999),-999)</f>
        <v>4.2014999999999997E-2</v>
      </c>
      <c r="P250" s="9">
        <f>IF(Raw!$G250&gt;$C$8,IF(Raw!$Q250&gt;$C$8,IF(Raw!$N250&gt;$C$9,IF(Raw!$N250&lt;$A$9,IF(Raw!$X250&gt;$C$9,IF(Raw!$X250&lt;$A$9,Raw!X250,-999),-999),-999),-999),-999),-999)</f>
        <v>414</v>
      </c>
      <c r="R250" s="9">
        <f t="shared" si="64"/>
        <v>0.92490399999999995</v>
      </c>
      <c r="S250" s="9">
        <f t="shared" si="65"/>
        <v>0.37587333582586924</v>
      </c>
      <c r="T250" s="9">
        <f t="shared" si="66"/>
        <v>0.88502600000000009</v>
      </c>
      <c r="U250" s="9">
        <f t="shared" si="67"/>
        <v>0.37032142955772784</v>
      </c>
      <c r="V250" s="15">
        <f t="shared" si="68"/>
        <v>0.99060774699999998</v>
      </c>
      <c r="X250" s="11">
        <f t="shared" si="69"/>
        <v>0</v>
      </c>
      <c r="Y250" s="11">
        <f t="shared" si="70"/>
        <v>5.7870000000000001E-18</v>
      </c>
      <c r="Z250" s="11">
        <f t="shared" si="71"/>
        <v>4.2299999999999998E-4</v>
      </c>
      <c r="AA250" s="16">
        <f t="shared" si="72"/>
        <v>0</v>
      </c>
      <c r="AB250" s="9">
        <f t="shared" si="73"/>
        <v>1.5048600000000001</v>
      </c>
      <c r="AC250" s="9">
        <f t="shared" si="74"/>
        <v>1</v>
      </c>
      <c r="AD250" s="15">
        <f t="shared" si="75"/>
        <v>0</v>
      </c>
      <c r="AE250" s="3">
        <f t="shared" si="76"/>
        <v>696.75479999999982</v>
      </c>
      <c r="AF250" s="2">
        <f t="shared" si="77"/>
        <v>0.25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5.1550925925925924E-2</v>
      </c>
      <c r="C251" s="15">
        <f>Raw!C251</f>
        <v>21.3</v>
      </c>
      <c r="D251" s="15">
        <f>IF(C251&gt;0.5,Raw!D251*D$11,-999)</f>
        <v>0</v>
      </c>
      <c r="E251" s="9">
        <f>IF(Raw!$G251&gt;$C$8,IF(Raw!$Q251&gt;$C$8,IF(Raw!$N251&gt;$C$9,IF(Raw!$N251&lt;$A$9,IF(Raw!$X251&gt;$C$9,IF(Raw!$X251&lt;$A$9,Raw!H251,-999),-999),-999),-999),-999),-999)</f>
        <v>1.406595</v>
      </c>
      <c r="F251" s="9">
        <f>IF(Raw!$G251&gt;$C$8,IF(Raw!$Q251&gt;$C$8,IF(Raw!$N251&gt;$C$9,IF(Raw!$N251&lt;$A$9,IF(Raw!$X251&gt;$C$9,IF(Raw!$X251&lt;$A$9,Raw!I251,-999),-999),-999),-999),-999),-999)</f>
        <v>2.285841</v>
      </c>
      <c r="G251" s="9">
        <f>Raw!G251</f>
        <v>0.99411099999999997</v>
      </c>
      <c r="H251" s="9">
        <f>IF(Raw!$G251&gt;$C$8,IF(Raw!$Q251&gt;$C$8,IF(Raw!$N251&gt;$C$9,IF(Raw!$N251&lt;$A$9,IF(Raw!$X251&gt;$C$9,IF(Raw!$X251&lt;$A$9,Raw!L251,-999),-999),-999),-999),-999),-999)</f>
        <v>585.9</v>
      </c>
      <c r="I251" s="9">
        <f>IF(Raw!$G251&gt;$C$8,IF(Raw!$Q251&gt;$C$8,IF(Raw!$N251&gt;$C$9,IF(Raw!$N251&lt;$A$9,IF(Raw!$X251&gt;$C$9,IF(Raw!$X251&lt;$A$9,Raw!M251,-999),-999),-999),-999),-999),-999)</f>
        <v>3.9999999999999998E-6</v>
      </c>
      <c r="J251" s="9">
        <f>IF(Raw!$G251&gt;$C$8,IF(Raw!$Q251&gt;$C$8,IF(Raw!$N251&gt;$C$9,IF(Raw!$N251&lt;$A$9,IF(Raw!$X251&gt;$C$9,IF(Raw!$X251&lt;$A$9,Raw!N251,-999),-999),-999),-999),-999),-999)</f>
        <v>348</v>
      </c>
      <c r="K251" s="9">
        <f>IF(Raw!$G251&gt;$C$8,IF(Raw!$Q251&gt;$C$8,IF(Raw!$N251&gt;$C$9,IF(Raw!$N251&lt;$A$9,IF(Raw!$X251&gt;$C$9,IF(Raw!$X251&lt;$A$9,Raw!R251,-999),-999),-999),-999),-999),-999)</f>
        <v>1.452804</v>
      </c>
      <c r="L251" s="9">
        <f>IF(Raw!$G251&gt;$C$8,IF(Raw!$Q251&gt;$C$8,IF(Raw!$N251&gt;$C$9,IF(Raw!$N251&lt;$A$9,IF(Raw!$X251&gt;$C$9,IF(Raw!$X251&lt;$A$9,Raw!S251,-999),-999),-999),-999),-999),-999)</f>
        <v>2.3654999999999999</v>
      </c>
      <c r="M251" s="9">
        <f>Raw!Q251</f>
        <v>0.996946</v>
      </c>
      <c r="N251" s="9">
        <f>IF(Raw!$G251&gt;$C$8,IF(Raw!$Q251&gt;$C$8,IF(Raw!$N251&gt;$C$9,IF(Raw!$N251&lt;$A$9,IF(Raw!$X251&gt;$C$9,IF(Raw!$X251&lt;$A$9,Raw!V251,-999),-999),-999),-999),-999),-999)</f>
        <v>547.9</v>
      </c>
      <c r="O251" s="9">
        <f>IF(Raw!$G251&gt;$C$8,IF(Raw!$Q251&gt;$C$8,IF(Raw!$N251&gt;$C$9,IF(Raw!$N251&lt;$A$9,IF(Raw!$X251&gt;$C$9,IF(Raw!$X251&lt;$A$9,Raw!W251,-999),-999),-999),-999),-999),-999)</f>
        <v>3.1100000000000002E-4</v>
      </c>
      <c r="P251" s="9">
        <f>IF(Raw!$G251&gt;$C$8,IF(Raw!$Q251&gt;$C$8,IF(Raw!$N251&gt;$C$9,IF(Raw!$N251&lt;$A$9,IF(Raw!$X251&gt;$C$9,IF(Raw!$X251&lt;$A$9,Raw!X251,-999),-999),-999),-999),-999),-999)</f>
        <v>354</v>
      </c>
      <c r="R251" s="9">
        <f t="shared" si="64"/>
        <v>0.87924599999999997</v>
      </c>
      <c r="S251" s="9">
        <f t="shared" si="65"/>
        <v>0.38464880103209276</v>
      </c>
      <c r="T251" s="9">
        <f t="shared" si="66"/>
        <v>0.91269599999999995</v>
      </c>
      <c r="U251" s="9">
        <f t="shared" si="67"/>
        <v>0.38583639822447685</v>
      </c>
      <c r="V251" s="15">
        <f t="shared" si="68"/>
        <v>0.98049974999999989</v>
      </c>
      <c r="X251" s="11">
        <f t="shared" si="69"/>
        <v>0</v>
      </c>
      <c r="Y251" s="11">
        <f t="shared" si="70"/>
        <v>5.8589999999999994E-18</v>
      </c>
      <c r="Z251" s="11">
        <f t="shared" si="71"/>
        <v>3.48E-4</v>
      </c>
      <c r="AA251" s="16">
        <f t="shared" si="72"/>
        <v>0</v>
      </c>
      <c r="AB251" s="9">
        <f t="shared" si="73"/>
        <v>1.452804</v>
      </c>
      <c r="AC251" s="9">
        <f t="shared" si="74"/>
        <v>1</v>
      </c>
      <c r="AD251" s="15">
        <f t="shared" si="75"/>
        <v>0</v>
      </c>
      <c r="AE251" s="3">
        <f t="shared" si="76"/>
        <v>705.42359999999974</v>
      </c>
      <c r="AF251" s="2">
        <f t="shared" si="77"/>
        <v>0.25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5.1608796296296298E-2</v>
      </c>
      <c r="C252" s="15">
        <f>Raw!C252</f>
        <v>19.7</v>
      </c>
      <c r="D252" s="15">
        <f>IF(C252&gt;0.5,Raw!D252*D$11,-999)</f>
        <v>0</v>
      </c>
      <c r="E252" s="9">
        <f>IF(Raw!$G252&gt;$C$8,IF(Raw!$Q252&gt;$C$8,IF(Raw!$N252&gt;$C$9,IF(Raw!$N252&lt;$A$9,IF(Raw!$X252&gt;$C$9,IF(Raw!$X252&lt;$A$9,Raw!H252,-999),-999),-999),-999),-999),-999)</f>
        <v>1.193452</v>
      </c>
      <c r="F252" s="9">
        <f>IF(Raw!$G252&gt;$C$8,IF(Raw!$Q252&gt;$C$8,IF(Raw!$N252&gt;$C$9,IF(Raw!$N252&lt;$A$9,IF(Raw!$X252&gt;$C$9,IF(Raw!$X252&lt;$A$9,Raw!I252,-999),-999),-999),-999),-999),-999)</f>
        <v>1.929875</v>
      </c>
      <c r="G252" s="9">
        <f>Raw!G252</f>
        <v>0.99647699999999995</v>
      </c>
      <c r="H252" s="9">
        <f>IF(Raw!$G252&gt;$C$8,IF(Raw!$Q252&gt;$C$8,IF(Raw!$N252&gt;$C$9,IF(Raw!$N252&lt;$A$9,IF(Raw!$X252&gt;$C$9,IF(Raw!$X252&lt;$A$9,Raw!L252,-999),-999),-999),-999),-999),-999)</f>
        <v>578</v>
      </c>
      <c r="I252" s="9">
        <f>IF(Raw!$G252&gt;$C$8,IF(Raw!$Q252&gt;$C$8,IF(Raw!$N252&gt;$C$9,IF(Raw!$N252&lt;$A$9,IF(Raw!$X252&gt;$C$9,IF(Raw!$X252&lt;$A$9,Raw!M252,-999),-999),-999),-999),-999),-999)</f>
        <v>2.4000000000000001E-5</v>
      </c>
      <c r="J252" s="9">
        <f>IF(Raw!$G252&gt;$C$8,IF(Raw!$Q252&gt;$C$8,IF(Raw!$N252&gt;$C$9,IF(Raw!$N252&lt;$A$9,IF(Raw!$X252&gt;$C$9,IF(Raw!$X252&lt;$A$9,Raw!N252,-999),-999),-999),-999),-999),-999)</f>
        <v>338</v>
      </c>
      <c r="K252" s="9">
        <f>IF(Raw!$G252&gt;$C$8,IF(Raw!$Q252&gt;$C$8,IF(Raw!$N252&gt;$C$9,IF(Raw!$N252&lt;$A$9,IF(Raw!$X252&gt;$C$9,IF(Raw!$X252&lt;$A$9,Raw!R252,-999),-999),-999),-999),-999),-999)</f>
        <v>1.206016</v>
      </c>
      <c r="L252" s="9">
        <f>IF(Raw!$G252&gt;$C$8,IF(Raw!$Q252&gt;$C$8,IF(Raw!$N252&gt;$C$9,IF(Raw!$N252&lt;$A$9,IF(Raw!$X252&gt;$C$9,IF(Raw!$X252&lt;$A$9,Raw!S252,-999),-999),-999),-999),-999),-999)</f>
        <v>1.925594</v>
      </c>
      <c r="M252" s="9">
        <f>Raw!Q252</f>
        <v>0.99617599999999995</v>
      </c>
      <c r="N252" s="9">
        <f>IF(Raw!$G252&gt;$C$8,IF(Raw!$Q252&gt;$C$8,IF(Raw!$N252&gt;$C$9,IF(Raw!$N252&lt;$A$9,IF(Raw!$X252&gt;$C$9,IF(Raw!$X252&lt;$A$9,Raw!V252,-999),-999),-999),-999),-999),-999)</f>
        <v>551.29999999999995</v>
      </c>
      <c r="O252" s="9">
        <f>IF(Raw!$G252&gt;$C$8,IF(Raw!$Q252&gt;$C$8,IF(Raw!$N252&gt;$C$9,IF(Raw!$N252&lt;$A$9,IF(Raw!$X252&gt;$C$9,IF(Raw!$X252&lt;$A$9,Raw!W252,-999),-999),-999),-999),-999),-999)</f>
        <v>4.6911000000000001E-2</v>
      </c>
      <c r="P252" s="9">
        <f>IF(Raw!$G252&gt;$C$8,IF(Raw!$Q252&gt;$C$8,IF(Raw!$N252&gt;$C$9,IF(Raw!$N252&lt;$A$9,IF(Raw!$X252&gt;$C$9,IF(Raw!$X252&lt;$A$9,Raw!X252,-999),-999),-999),-999),-999),-999)</f>
        <v>382</v>
      </c>
      <c r="R252" s="9">
        <f t="shared" si="64"/>
        <v>0.73642300000000005</v>
      </c>
      <c r="S252" s="9">
        <f t="shared" si="65"/>
        <v>0.38159103568883995</v>
      </c>
      <c r="T252" s="9">
        <f t="shared" si="66"/>
        <v>0.71957800000000005</v>
      </c>
      <c r="U252" s="9">
        <f t="shared" si="67"/>
        <v>0.37369144274442068</v>
      </c>
      <c r="V252" s="15">
        <f t="shared" si="68"/>
        <v>0.79815871299999996</v>
      </c>
      <c r="X252" s="11">
        <f t="shared" si="69"/>
        <v>0</v>
      </c>
      <c r="Y252" s="11">
        <f t="shared" si="70"/>
        <v>5.7800000000000001E-18</v>
      </c>
      <c r="Z252" s="11">
        <f t="shared" si="71"/>
        <v>3.3799999999999998E-4</v>
      </c>
      <c r="AA252" s="16">
        <f t="shared" si="72"/>
        <v>0</v>
      </c>
      <c r="AB252" s="9">
        <f t="shared" si="73"/>
        <v>1.206016</v>
      </c>
      <c r="AC252" s="9">
        <f t="shared" si="74"/>
        <v>1</v>
      </c>
      <c r="AD252" s="15">
        <f t="shared" si="75"/>
        <v>0</v>
      </c>
      <c r="AE252" s="3">
        <f t="shared" si="76"/>
        <v>695.91199999999981</v>
      </c>
      <c r="AF252" s="2">
        <f t="shared" si="77"/>
        <v>0.25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5.1666666666666666E-2</v>
      </c>
      <c r="C253" s="15">
        <f>Raw!C253</f>
        <v>18.399999999999999</v>
      </c>
      <c r="D253" s="15">
        <f>IF(C253&gt;0.5,Raw!D253*D$11,-999)</f>
        <v>0</v>
      </c>
      <c r="E253" s="9">
        <f>IF(Raw!$G253&gt;$C$8,IF(Raw!$Q253&gt;$C$8,IF(Raw!$N253&gt;$C$9,IF(Raw!$N253&lt;$A$9,IF(Raw!$X253&gt;$C$9,IF(Raw!$X253&lt;$A$9,Raw!H253,-999),-999),-999),-999),-999),-999)</f>
        <v>1.134981</v>
      </c>
      <c r="F253" s="9">
        <f>IF(Raw!$G253&gt;$C$8,IF(Raw!$Q253&gt;$C$8,IF(Raw!$N253&gt;$C$9,IF(Raw!$N253&lt;$A$9,IF(Raw!$X253&gt;$C$9,IF(Raw!$X253&lt;$A$9,Raw!I253,-999),-999),-999),-999),-999),-999)</f>
        <v>1.813655</v>
      </c>
      <c r="G253" s="9">
        <f>Raw!G253</f>
        <v>0.99573100000000003</v>
      </c>
      <c r="H253" s="9">
        <f>IF(Raw!$G253&gt;$C$8,IF(Raw!$Q253&gt;$C$8,IF(Raw!$N253&gt;$C$9,IF(Raw!$N253&lt;$A$9,IF(Raw!$X253&gt;$C$9,IF(Raw!$X253&lt;$A$9,Raw!L253,-999),-999),-999),-999),-999),-999)</f>
        <v>559.6</v>
      </c>
      <c r="I253" s="9">
        <f>IF(Raw!$G253&gt;$C$8,IF(Raw!$Q253&gt;$C$8,IF(Raw!$N253&gt;$C$9,IF(Raw!$N253&lt;$A$9,IF(Raw!$X253&gt;$C$9,IF(Raw!$X253&lt;$A$9,Raw!M253,-999),-999),-999),-999),-999),-999)</f>
        <v>2.5999999999999998E-5</v>
      </c>
      <c r="J253" s="9">
        <f>IF(Raw!$G253&gt;$C$8,IF(Raw!$Q253&gt;$C$8,IF(Raw!$N253&gt;$C$9,IF(Raw!$N253&lt;$A$9,IF(Raw!$X253&gt;$C$9,IF(Raw!$X253&lt;$A$9,Raw!N253,-999),-999),-999),-999),-999),-999)</f>
        <v>463</v>
      </c>
      <c r="K253" s="9">
        <f>IF(Raw!$G253&gt;$C$8,IF(Raw!$Q253&gt;$C$8,IF(Raw!$N253&gt;$C$9,IF(Raw!$N253&lt;$A$9,IF(Raw!$X253&gt;$C$9,IF(Raw!$X253&lt;$A$9,Raw!R253,-999),-999),-999),-999),-999),-999)</f>
        <v>1.165386</v>
      </c>
      <c r="L253" s="9">
        <f>IF(Raw!$G253&gt;$C$8,IF(Raw!$Q253&gt;$C$8,IF(Raw!$N253&gt;$C$9,IF(Raw!$N253&lt;$A$9,IF(Raw!$X253&gt;$C$9,IF(Raw!$X253&lt;$A$9,Raw!S253,-999),-999),-999),-999),-999),-999)</f>
        <v>1.8227899999999999</v>
      </c>
      <c r="M253" s="9">
        <f>Raw!Q253</f>
        <v>0.99728700000000003</v>
      </c>
      <c r="N253" s="9">
        <f>IF(Raw!$G253&gt;$C$8,IF(Raw!$Q253&gt;$C$8,IF(Raw!$N253&gt;$C$9,IF(Raw!$N253&lt;$A$9,IF(Raw!$X253&gt;$C$9,IF(Raw!$X253&lt;$A$9,Raw!V253,-999),-999),-999),-999),-999),-999)</f>
        <v>536.6</v>
      </c>
      <c r="O253" s="9">
        <f>IF(Raw!$G253&gt;$C$8,IF(Raw!$Q253&gt;$C$8,IF(Raw!$N253&gt;$C$9,IF(Raw!$N253&lt;$A$9,IF(Raw!$X253&gt;$C$9,IF(Raw!$X253&lt;$A$9,Raw!W253,-999),-999),-999),-999),-999),-999)</f>
        <v>0.12377000000000001</v>
      </c>
      <c r="P253" s="9">
        <f>IF(Raw!$G253&gt;$C$8,IF(Raw!$Q253&gt;$C$8,IF(Raw!$N253&gt;$C$9,IF(Raw!$N253&lt;$A$9,IF(Raw!$X253&gt;$C$9,IF(Raw!$X253&lt;$A$9,Raw!X253,-999),-999),-999),-999),-999),-999)</f>
        <v>371</v>
      </c>
      <c r="R253" s="9">
        <f t="shared" si="64"/>
        <v>0.678674</v>
      </c>
      <c r="S253" s="9">
        <f t="shared" si="65"/>
        <v>0.37420237035158282</v>
      </c>
      <c r="T253" s="9">
        <f t="shared" si="66"/>
        <v>0.65740399999999988</v>
      </c>
      <c r="U253" s="9">
        <f t="shared" si="67"/>
        <v>0.36065811201509768</v>
      </c>
      <c r="V253" s="15">
        <f t="shared" si="68"/>
        <v>0.75554645499999995</v>
      </c>
      <c r="X253" s="11">
        <f t="shared" si="69"/>
        <v>0</v>
      </c>
      <c r="Y253" s="11">
        <f t="shared" si="70"/>
        <v>5.5960000000000001E-18</v>
      </c>
      <c r="Z253" s="11">
        <f t="shared" si="71"/>
        <v>4.6299999999999998E-4</v>
      </c>
      <c r="AA253" s="16">
        <f t="shared" si="72"/>
        <v>0</v>
      </c>
      <c r="AB253" s="9">
        <f t="shared" si="73"/>
        <v>1.165386</v>
      </c>
      <c r="AC253" s="9">
        <f t="shared" si="74"/>
        <v>1</v>
      </c>
      <c r="AD253" s="15">
        <f t="shared" si="75"/>
        <v>0</v>
      </c>
      <c r="AE253" s="3">
        <f t="shared" si="76"/>
        <v>673.75839999999982</v>
      </c>
      <c r="AF253" s="2">
        <f t="shared" si="77"/>
        <v>0.25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5.1724537037037034E-2</v>
      </c>
      <c r="C254" s="15">
        <f>Raw!C254</f>
        <v>17.100000000000001</v>
      </c>
      <c r="D254" s="15">
        <f>IF(C254&gt;0.5,Raw!D254*D$11,-999)</f>
        <v>0</v>
      </c>
      <c r="E254" s="9">
        <f>IF(Raw!$G254&gt;$C$8,IF(Raw!$Q254&gt;$C$8,IF(Raw!$N254&gt;$C$9,IF(Raw!$N254&lt;$A$9,IF(Raw!$X254&gt;$C$9,IF(Raw!$X254&lt;$A$9,Raw!H254,-999),-999),-999),-999),-999),-999)</f>
        <v>1.162401</v>
      </c>
      <c r="F254" s="9">
        <f>IF(Raw!$G254&gt;$C$8,IF(Raw!$Q254&gt;$C$8,IF(Raw!$N254&gt;$C$9,IF(Raw!$N254&lt;$A$9,IF(Raw!$X254&gt;$C$9,IF(Raw!$X254&lt;$A$9,Raw!I254,-999),-999),-999),-999),-999),-999)</f>
        <v>1.8210809999999999</v>
      </c>
      <c r="G254" s="9">
        <f>Raw!G254</f>
        <v>0.99535300000000004</v>
      </c>
      <c r="H254" s="9">
        <f>IF(Raw!$G254&gt;$C$8,IF(Raw!$Q254&gt;$C$8,IF(Raw!$N254&gt;$C$9,IF(Raw!$N254&lt;$A$9,IF(Raw!$X254&gt;$C$9,IF(Raw!$X254&lt;$A$9,Raw!L254,-999),-999),-999),-999),-999),-999)</f>
        <v>571.79999999999995</v>
      </c>
      <c r="I254" s="9">
        <f>IF(Raw!$G254&gt;$C$8,IF(Raw!$Q254&gt;$C$8,IF(Raw!$N254&gt;$C$9,IF(Raw!$N254&lt;$A$9,IF(Raw!$X254&gt;$C$9,IF(Raw!$X254&lt;$A$9,Raw!M254,-999),-999),-999),-999),-999),-999)</f>
        <v>2.3E-5</v>
      </c>
      <c r="J254" s="9">
        <f>IF(Raw!$G254&gt;$C$8,IF(Raw!$Q254&gt;$C$8,IF(Raw!$N254&gt;$C$9,IF(Raw!$N254&lt;$A$9,IF(Raw!$X254&gt;$C$9,IF(Raw!$X254&lt;$A$9,Raw!N254,-999),-999),-999),-999),-999),-999)</f>
        <v>412</v>
      </c>
      <c r="K254" s="9">
        <f>IF(Raw!$G254&gt;$C$8,IF(Raw!$Q254&gt;$C$8,IF(Raw!$N254&gt;$C$9,IF(Raw!$N254&lt;$A$9,IF(Raw!$X254&gt;$C$9,IF(Raw!$X254&lt;$A$9,Raw!R254,-999),-999),-999),-999),-999),-999)</f>
        <v>1.1558999999999999</v>
      </c>
      <c r="L254" s="9">
        <f>IF(Raw!$G254&gt;$C$8,IF(Raw!$Q254&gt;$C$8,IF(Raw!$N254&gt;$C$9,IF(Raw!$N254&lt;$A$9,IF(Raw!$X254&gt;$C$9,IF(Raw!$X254&lt;$A$9,Raw!S254,-999),-999),-999),-999),-999),-999)</f>
        <v>1.8032300000000001</v>
      </c>
      <c r="M254" s="9">
        <f>Raw!Q254</f>
        <v>0.99638000000000004</v>
      </c>
      <c r="N254" s="9">
        <f>IF(Raw!$G254&gt;$C$8,IF(Raw!$Q254&gt;$C$8,IF(Raw!$N254&gt;$C$9,IF(Raw!$N254&lt;$A$9,IF(Raw!$X254&gt;$C$9,IF(Raw!$X254&lt;$A$9,Raw!V254,-999),-999),-999),-999),-999),-999)</f>
        <v>556.29999999999995</v>
      </c>
      <c r="O254" s="9">
        <f>IF(Raw!$G254&gt;$C$8,IF(Raw!$Q254&gt;$C$8,IF(Raw!$N254&gt;$C$9,IF(Raw!$N254&lt;$A$9,IF(Raw!$X254&gt;$C$9,IF(Raw!$X254&lt;$A$9,Raw!W254,-999),-999),-999),-999),-999),-999)</f>
        <v>7.7485999999999999E-2</v>
      </c>
      <c r="P254" s="9">
        <f>IF(Raw!$G254&gt;$C$8,IF(Raw!$Q254&gt;$C$8,IF(Raw!$N254&gt;$C$9,IF(Raw!$N254&lt;$A$9,IF(Raw!$X254&gt;$C$9,IF(Raw!$X254&lt;$A$9,Raw!X254,-999),-999),-999),-999),-999),-999)</f>
        <v>470</v>
      </c>
      <c r="R254" s="9">
        <f t="shared" si="64"/>
        <v>0.65867999999999993</v>
      </c>
      <c r="S254" s="9">
        <f t="shared" si="65"/>
        <v>0.36169725564101757</v>
      </c>
      <c r="T254" s="9">
        <f t="shared" si="66"/>
        <v>0.64733000000000018</v>
      </c>
      <c r="U254" s="9">
        <f t="shared" si="67"/>
        <v>0.35898360164815368</v>
      </c>
      <c r="V254" s="15">
        <f t="shared" si="68"/>
        <v>0.74743883499999997</v>
      </c>
      <c r="X254" s="11">
        <f t="shared" si="69"/>
        <v>0</v>
      </c>
      <c r="Y254" s="11">
        <f t="shared" si="70"/>
        <v>5.7179999999999992E-18</v>
      </c>
      <c r="Z254" s="11">
        <f t="shared" si="71"/>
        <v>4.1199999999999999E-4</v>
      </c>
      <c r="AA254" s="16">
        <f t="shared" si="72"/>
        <v>0</v>
      </c>
      <c r="AB254" s="9">
        <f t="shared" si="73"/>
        <v>1.1558999999999999</v>
      </c>
      <c r="AC254" s="9">
        <f t="shared" si="74"/>
        <v>1</v>
      </c>
      <c r="AD254" s="15">
        <f t="shared" si="75"/>
        <v>0</v>
      </c>
      <c r="AE254" s="3">
        <f t="shared" si="76"/>
        <v>688.44719999999973</v>
      </c>
      <c r="AF254" s="2">
        <f t="shared" si="77"/>
        <v>0.25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5.1770833333333328E-2</v>
      </c>
      <c r="C255" s="15">
        <f>Raw!C255</f>
        <v>16.600000000000001</v>
      </c>
      <c r="D255" s="15">
        <f>IF(C255&gt;0.5,Raw!D255*D$11,-999)</f>
        <v>0</v>
      </c>
      <c r="E255" s="9">
        <f>IF(Raw!$G255&gt;$C$8,IF(Raw!$Q255&gt;$C$8,IF(Raw!$N255&gt;$C$9,IF(Raw!$N255&lt;$A$9,IF(Raw!$X255&gt;$C$9,IF(Raw!$X255&lt;$A$9,Raw!H255,-999),-999),-999),-999),-999),-999)</f>
        <v>1.1504220000000001</v>
      </c>
      <c r="F255" s="9">
        <f>IF(Raw!$G255&gt;$C$8,IF(Raw!$Q255&gt;$C$8,IF(Raw!$N255&gt;$C$9,IF(Raw!$N255&lt;$A$9,IF(Raw!$X255&gt;$C$9,IF(Raw!$X255&lt;$A$9,Raw!I255,-999),-999),-999),-999),-999),-999)</f>
        <v>1.793782</v>
      </c>
      <c r="G255" s="9">
        <f>Raw!G255</f>
        <v>0.995587</v>
      </c>
      <c r="H255" s="9">
        <f>IF(Raw!$G255&gt;$C$8,IF(Raw!$Q255&gt;$C$8,IF(Raw!$N255&gt;$C$9,IF(Raw!$N255&lt;$A$9,IF(Raw!$X255&gt;$C$9,IF(Raw!$X255&lt;$A$9,Raw!L255,-999),-999),-999),-999),-999),-999)</f>
        <v>552.4</v>
      </c>
      <c r="I255" s="9">
        <f>IF(Raw!$G255&gt;$C$8,IF(Raw!$Q255&gt;$C$8,IF(Raw!$N255&gt;$C$9,IF(Raw!$N255&lt;$A$9,IF(Raw!$X255&gt;$C$9,IF(Raw!$X255&lt;$A$9,Raw!M255,-999),-999),-999),-999),-999),-999)</f>
        <v>5.8370999999999999E-2</v>
      </c>
      <c r="J255" s="9">
        <f>IF(Raw!$G255&gt;$C$8,IF(Raw!$Q255&gt;$C$8,IF(Raw!$N255&gt;$C$9,IF(Raw!$N255&lt;$A$9,IF(Raw!$X255&gt;$C$9,IF(Raw!$X255&lt;$A$9,Raw!N255,-999),-999),-999),-999),-999),-999)</f>
        <v>419</v>
      </c>
      <c r="K255" s="9">
        <f>IF(Raw!$G255&gt;$C$8,IF(Raw!$Q255&gt;$C$8,IF(Raw!$N255&gt;$C$9,IF(Raw!$N255&lt;$A$9,IF(Raw!$X255&gt;$C$9,IF(Raw!$X255&lt;$A$9,Raw!R255,-999),-999),-999),-999),-999),-999)</f>
        <v>1.145651</v>
      </c>
      <c r="L255" s="9">
        <f>IF(Raw!$G255&gt;$C$8,IF(Raw!$Q255&gt;$C$8,IF(Raw!$N255&gt;$C$9,IF(Raw!$N255&lt;$A$9,IF(Raw!$X255&gt;$C$9,IF(Raw!$X255&lt;$A$9,Raw!S255,-999),-999),-999),-999),-999),-999)</f>
        <v>1.8032090000000001</v>
      </c>
      <c r="M255" s="9">
        <f>Raw!Q255</f>
        <v>0.99523300000000003</v>
      </c>
      <c r="N255" s="9">
        <f>IF(Raw!$G255&gt;$C$8,IF(Raw!$Q255&gt;$C$8,IF(Raw!$N255&gt;$C$9,IF(Raw!$N255&lt;$A$9,IF(Raw!$X255&gt;$C$9,IF(Raw!$X255&lt;$A$9,Raw!V255,-999),-999),-999),-999),-999),-999)</f>
        <v>538.70000000000005</v>
      </c>
      <c r="O255" s="9">
        <f>IF(Raw!$G255&gt;$C$8,IF(Raw!$Q255&gt;$C$8,IF(Raw!$N255&gt;$C$9,IF(Raw!$N255&lt;$A$9,IF(Raw!$X255&gt;$C$9,IF(Raw!$X255&lt;$A$9,Raw!W255,-999),-999),-999),-999),-999),-999)</f>
        <v>8.7539000000000006E-2</v>
      </c>
      <c r="P255" s="9">
        <f>IF(Raw!$G255&gt;$C$8,IF(Raw!$Q255&gt;$C$8,IF(Raw!$N255&gt;$C$9,IF(Raw!$N255&lt;$A$9,IF(Raw!$X255&gt;$C$9,IF(Raw!$X255&lt;$A$9,Raw!X255,-999),-999),-999),-999),-999),-999)</f>
        <v>339</v>
      </c>
      <c r="R255" s="9">
        <f t="shared" si="64"/>
        <v>0.64335999999999993</v>
      </c>
      <c r="S255" s="9">
        <f t="shared" si="65"/>
        <v>0.35866119740302888</v>
      </c>
      <c r="T255" s="9">
        <f t="shared" si="66"/>
        <v>0.65755800000000009</v>
      </c>
      <c r="U255" s="9">
        <f t="shared" si="67"/>
        <v>0.36465989244729818</v>
      </c>
      <c r="V255" s="15">
        <f t="shared" si="68"/>
        <v>0.74743013049999996</v>
      </c>
      <c r="X255" s="11">
        <f t="shared" si="69"/>
        <v>0</v>
      </c>
      <c r="Y255" s="11">
        <f t="shared" si="70"/>
        <v>5.5239999999999993E-18</v>
      </c>
      <c r="Z255" s="11">
        <f t="shared" si="71"/>
        <v>4.1899999999999999E-4</v>
      </c>
      <c r="AA255" s="16">
        <f t="shared" si="72"/>
        <v>0</v>
      </c>
      <c r="AB255" s="9">
        <f t="shared" si="73"/>
        <v>1.145651</v>
      </c>
      <c r="AC255" s="9">
        <f t="shared" si="74"/>
        <v>1</v>
      </c>
      <c r="AD255" s="15">
        <f t="shared" si="75"/>
        <v>0</v>
      </c>
      <c r="AE255" s="3">
        <f t="shared" si="76"/>
        <v>665.08959999999968</v>
      </c>
      <c r="AF255" s="2">
        <f t="shared" si="77"/>
        <v>0.25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5.1828703703703703E-2</v>
      </c>
      <c r="C256" s="15">
        <f>Raw!C256</f>
        <v>15.5</v>
      </c>
      <c r="D256" s="15">
        <f>IF(C256&gt;0.5,Raw!D256*D$11,-999)</f>
        <v>0</v>
      </c>
      <c r="E256" s="9">
        <f>IF(Raw!$G256&gt;$C$8,IF(Raw!$Q256&gt;$C$8,IF(Raw!$N256&gt;$C$9,IF(Raw!$N256&lt;$A$9,IF(Raw!$X256&gt;$C$9,IF(Raw!$X256&lt;$A$9,Raw!H256,-999),-999),-999),-999),-999),-999)</f>
        <v>1.2143999999999999</v>
      </c>
      <c r="F256" s="9">
        <f>IF(Raw!$G256&gt;$C$8,IF(Raw!$Q256&gt;$C$8,IF(Raw!$N256&gt;$C$9,IF(Raw!$N256&lt;$A$9,IF(Raw!$X256&gt;$C$9,IF(Raw!$X256&lt;$A$9,Raw!I256,-999),-999),-999),-999),-999),-999)</f>
        <v>1.897769</v>
      </c>
      <c r="G256" s="9">
        <f>Raw!G256</f>
        <v>0.99645499999999998</v>
      </c>
      <c r="H256" s="9">
        <f>IF(Raw!$G256&gt;$C$8,IF(Raw!$Q256&gt;$C$8,IF(Raw!$N256&gt;$C$9,IF(Raw!$N256&lt;$A$9,IF(Raw!$X256&gt;$C$9,IF(Raw!$X256&lt;$A$9,Raw!L256,-999),-999),-999),-999),-999),-999)</f>
        <v>567.9</v>
      </c>
      <c r="I256" s="9">
        <f>IF(Raw!$G256&gt;$C$8,IF(Raw!$Q256&gt;$C$8,IF(Raw!$N256&gt;$C$9,IF(Raw!$N256&lt;$A$9,IF(Raw!$X256&gt;$C$9,IF(Raw!$X256&lt;$A$9,Raw!M256,-999),-999),-999),-999),-999),-999)</f>
        <v>4.2162999999999999E-2</v>
      </c>
      <c r="J256" s="9">
        <f>IF(Raw!$G256&gt;$C$8,IF(Raw!$Q256&gt;$C$8,IF(Raw!$N256&gt;$C$9,IF(Raw!$N256&lt;$A$9,IF(Raw!$X256&gt;$C$9,IF(Raw!$X256&lt;$A$9,Raw!N256,-999),-999),-999),-999),-999),-999)</f>
        <v>326</v>
      </c>
      <c r="K256" s="9">
        <f>IF(Raw!$G256&gt;$C$8,IF(Raw!$Q256&gt;$C$8,IF(Raw!$N256&gt;$C$9,IF(Raw!$N256&lt;$A$9,IF(Raw!$X256&gt;$C$9,IF(Raw!$X256&lt;$A$9,Raw!R256,-999),-999),-999),-999),-999),-999)</f>
        <v>1.1591689999999999</v>
      </c>
      <c r="L256" s="9">
        <f>IF(Raw!$G256&gt;$C$8,IF(Raw!$Q256&gt;$C$8,IF(Raw!$N256&gt;$C$9,IF(Raw!$N256&lt;$A$9,IF(Raw!$X256&gt;$C$9,IF(Raw!$X256&lt;$A$9,Raw!S256,-999),-999),-999),-999),-999),-999)</f>
        <v>1.7991429999999999</v>
      </c>
      <c r="M256" s="9">
        <f>Raw!Q256</f>
        <v>0.99449399999999999</v>
      </c>
      <c r="N256" s="9">
        <f>IF(Raw!$G256&gt;$C$8,IF(Raw!$Q256&gt;$C$8,IF(Raw!$N256&gt;$C$9,IF(Raw!$N256&lt;$A$9,IF(Raw!$X256&gt;$C$9,IF(Raw!$X256&lt;$A$9,Raw!V256,-999),-999),-999),-999),-999),-999)</f>
        <v>549.9</v>
      </c>
      <c r="O256" s="9">
        <f>IF(Raw!$G256&gt;$C$8,IF(Raw!$Q256&gt;$C$8,IF(Raw!$N256&gt;$C$9,IF(Raw!$N256&lt;$A$9,IF(Raw!$X256&gt;$C$9,IF(Raw!$X256&lt;$A$9,Raw!W256,-999),-999),-999),-999),-999),-999)</f>
        <v>8.7539000000000006E-2</v>
      </c>
      <c r="P256" s="9">
        <f>IF(Raw!$G256&gt;$C$8,IF(Raw!$Q256&gt;$C$8,IF(Raw!$N256&gt;$C$9,IF(Raw!$N256&lt;$A$9,IF(Raw!$X256&gt;$C$9,IF(Raw!$X256&lt;$A$9,Raw!X256,-999),-999),-999),-999),-999),-999)</f>
        <v>463</v>
      </c>
      <c r="R256" s="9">
        <f t="shared" si="64"/>
        <v>0.68336900000000012</v>
      </c>
      <c r="S256" s="9">
        <f t="shared" si="65"/>
        <v>0.36009071704722762</v>
      </c>
      <c r="T256" s="9">
        <f t="shared" si="66"/>
        <v>0.63997400000000004</v>
      </c>
      <c r="U256" s="9">
        <f t="shared" si="67"/>
        <v>0.35571046881765378</v>
      </c>
      <c r="V256" s="15">
        <f t="shared" si="68"/>
        <v>0.7457447734999999</v>
      </c>
      <c r="X256" s="11">
        <f t="shared" si="69"/>
        <v>0</v>
      </c>
      <c r="Y256" s="11">
        <f t="shared" si="70"/>
        <v>5.6789999999999996E-18</v>
      </c>
      <c r="Z256" s="11">
        <f t="shared" si="71"/>
        <v>3.2600000000000001E-4</v>
      </c>
      <c r="AA256" s="16">
        <f t="shared" si="72"/>
        <v>0</v>
      </c>
      <c r="AB256" s="9">
        <f t="shared" si="73"/>
        <v>1.1591689999999999</v>
      </c>
      <c r="AC256" s="9">
        <f t="shared" si="74"/>
        <v>1</v>
      </c>
      <c r="AD256" s="15">
        <f t="shared" si="75"/>
        <v>0</v>
      </c>
      <c r="AE256" s="3">
        <f t="shared" si="76"/>
        <v>683.75159999999971</v>
      </c>
      <c r="AF256" s="2">
        <f t="shared" si="77"/>
        <v>0.25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5.1886574074074071E-2</v>
      </c>
      <c r="C257" s="15">
        <f>Raw!C257</f>
        <v>14.9</v>
      </c>
      <c r="D257" s="15">
        <f>IF(C257&gt;0.5,Raw!D257*D$11,-999)</f>
        <v>0</v>
      </c>
      <c r="E257" s="9">
        <f>IF(Raw!$G257&gt;$C$8,IF(Raw!$Q257&gt;$C$8,IF(Raw!$N257&gt;$C$9,IF(Raw!$N257&lt;$A$9,IF(Raw!$X257&gt;$C$9,IF(Raw!$X257&lt;$A$9,Raw!H257,-999),-999),-999),-999),-999),-999)</f>
        <v>1.1689290000000001</v>
      </c>
      <c r="F257" s="9">
        <f>IF(Raw!$G257&gt;$C$8,IF(Raw!$Q257&gt;$C$8,IF(Raw!$N257&gt;$C$9,IF(Raw!$N257&lt;$A$9,IF(Raw!$X257&gt;$C$9,IF(Raw!$X257&lt;$A$9,Raw!I257,-999),-999),-999),-999),-999),-999)</f>
        <v>1.8251360000000001</v>
      </c>
      <c r="G257" s="9">
        <f>Raw!G257</f>
        <v>0.99599499999999996</v>
      </c>
      <c r="H257" s="9">
        <f>IF(Raw!$G257&gt;$C$8,IF(Raw!$Q257&gt;$C$8,IF(Raw!$N257&gt;$C$9,IF(Raw!$N257&lt;$A$9,IF(Raw!$X257&gt;$C$9,IF(Raw!$X257&lt;$A$9,Raw!L257,-999),-999),-999),-999),-999),-999)</f>
        <v>570.1</v>
      </c>
      <c r="I257" s="9">
        <f>IF(Raw!$G257&gt;$C$8,IF(Raw!$Q257&gt;$C$8,IF(Raw!$N257&gt;$C$9,IF(Raw!$N257&lt;$A$9,IF(Raw!$X257&gt;$C$9,IF(Raw!$X257&lt;$A$9,Raw!M257,-999),-999),-999),-999),-999),-999)</f>
        <v>4.3189999999999999E-2</v>
      </c>
      <c r="J257" s="9">
        <f>IF(Raw!$G257&gt;$C$8,IF(Raw!$Q257&gt;$C$8,IF(Raw!$N257&gt;$C$9,IF(Raw!$N257&lt;$A$9,IF(Raw!$X257&gt;$C$9,IF(Raw!$X257&lt;$A$9,Raw!N257,-999),-999),-999),-999),-999),-999)</f>
        <v>464</v>
      </c>
      <c r="K257" s="9">
        <f>IF(Raw!$G257&gt;$C$8,IF(Raw!$Q257&gt;$C$8,IF(Raw!$N257&gt;$C$9,IF(Raw!$N257&lt;$A$9,IF(Raw!$X257&gt;$C$9,IF(Raw!$X257&lt;$A$9,Raw!R257,-999),-999),-999),-999),-999),-999)</f>
        <v>1.1691389999999999</v>
      </c>
      <c r="L257" s="9">
        <f>IF(Raw!$G257&gt;$C$8,IF(Raw!$Q257&gt;$C$8,IF(Raw!$N257&gt;$C$9,IF(Raw!$N257&lt;$A$9,IF(Raw!$X257&gt;$C$9,IF(Raw!$X257&lt;$A$9,Raw!S257,-999),-999),-999),-999),-999),-999)</f>
        <v>1.806028</v>
      </c>
      <c r="M257" s="9">
        <f>Raw!Q257</f>
        <v>0.99599599999999999</v>
      </c>
      <c r="N257" s="9">
        <f>IF(Raw!$G257&gt;$C$8,IF(Raw!$Q257&gt;$C$8,IF(Raw!$N257&gt;$C$9,IF(Raw!$N257&lt;$A$9,IF(Raw!$X257&gt;$C$9,IF(Raw!$X257&lt;$A$9,Raw!V257,-999),-999),-999),-999),-999),-999)</f>
        <v>547.70000000000005</v>
      </c>
      <c r="O257" s="9">
        <f>IF(Raw!$G257&gt;$C$8,IF(Raw!$Q257&gt;$C$8,IF(Raw!$N257&gt;$C$9,IF(Raw!$N257&lt;$A$9,IF(Raw!$X257&gt;$C$9,IF(Raw!$X257&lt;$A$9,Raw!W257,-999),-999),-999),-999),-999),-999)</f>
        <v>0.16092799999999999</v>
      </c>
      <c r="P257" s="9">
        <f>IF(Raw!$G257&gt;$C$8,IF(Raw!$Q257&gt;$C$8,IF(Raw!$N257&gt;$C$9,IF(Raw!$N257&lt;$A$9,IF(Raw!$X257&gt;$C$9,IF(Raw!$X257&lt;$A$9,Raw!X257,-999),-999),-999),-999),-999),-999)</f>
        <v>426</v>
      </c>
      <c r="R257" s="9">
        <f t="shared" si="64"/>
        <v>0.65620699999999998</v>
      </c>
      <c r="S257" s="9">
        <f t="shared" si="65"/>
        <v>0.35953868643213432</v>
      </c>
      <c r="T257" s="9">
        <f t="shared" si="66"/>
        <v>0.63688900000000004</v>
      </c>
      <c r="U257" s="9">
        <f t="shared" si="67"/>
        <v>0.3526462491168465</v>
      </c>
      <c r="V257" s="15">
        <f t="shared" si="68"/>
        <v>0.74859860599999994</v>
      </c>
      <c r="X257" s="11">
        <f t="shared" si="69"/>
        <v>0</v>
      </c>
      <c r="Y257" s="11">
        <f t="shared" si="70"/>
        <v>5.7009999999999999E-18</v>
      </c>
      <c r="Z257" s="11">
        <f t="shared" si="71"/>
        <v>4.64E-4</v>
      </c>
      <c r="AA257" s="16">
        <f t="shared" si="72"/>
        <v>0</v>
      </c>
      <c r="AB257" s="9">
        <f t="shared" si="73"/>
        <v>1.1691389999999999</v>
      </c>
      <c r="AC257" s="9">
        <f t="shared" si="74"/>
        <v>1</v>
      </c>
      <c r="AD257" s="15">
        <f t="shared" si="75"/>
        <v>0</v>
      </c>
      <c r="AE257" s="3">
        <f t="shared" si="76"/>
        <v>686.40039999999976</v>
      </c>
      <c r="AF257" s="2">
        <f t="shared" si="77"/>
        <v>0.25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5.1944444444444439E-2</v>
      </c>
      <c r="C258" s="15">
        <f>Raw!C258</f>
        <v>13.7</v>
      </c>
      <c r="D258" s="15">
        <f>IF(C258&gt;0.5,Raw!D258*D$11,-999)</f>
        <v>0</v>
      </c>
      <c r="E258" s="9">
        <f>IF(Raw!$G258&gt;$C$8,IF(Raw!$Q258&gt;$C$8,IF(Raw!$N258&gt;$C$9,IF(Raw!$N258&lt;$A$9,IF(Raw!$X258&gt;$C$9,IF(Raw!$X258&lt;$A$9,Raw!H258,-999),-999),-999),-999),-999),-999)</f>
        <v>1.187092</v>
      </c>
      <c r="F258" s="9">
        <f>IF(Raw!$G258&gt;$C$8,IF(Raw!$Q258&gt;$C$8,IF(Raw!$N258&gt;$C$9,IF(Raw!$N258&lt;$A$9,IF(Raw!$X258&gt;$C$9,IF(Raw!$X258&lt;$A$9,Raw!I258,-999),-999),-999),-999),-999),-999)</f>
        <v>1.8539289999999999</v>
      </c>
      <c r="G258" s="9">
        <f>Raw!G258</f>
        <v>0.99733300000000003</v>
      </c>
      <c r="H258" s="9">
        <f>IF(Raw!$G258&gt;$C$8,IF(Raw!$Q258&gt;$C$8,IF(Raw!$N258&gt;$C$9,IF(Raw!$N258&lt;$A$9,IF(Raw!$X258&gt;$C$9,IF(Raw!$X258&lt;$A$9,Raw!L258,-999),-999),-999),-999),-999),-999)</f>
        <v>561.70000000000005</v>
      </c>
      <c r="I258" s="9">
        <f>IF(Raw!$G258&gt;$C$8,IF(Raw!$Q258&gt;$C$8,IF(Raw!$N258&gt;$C$9,IF(Raw!$N258&lt;$A$9,IF(Raw!$X258&gt;$C$9,IF(Raw!$X258&lt;$A$9,Raw!M258,-999),-999),-999),-999),-999),-999)</f>
        <v>0.112744</v>
      </c>
      <c r="J258" s="9">
        <f>IF(Raw!$G258&gt;$C$8,IF(Raw!$Q258&gt;$C$8,IF(Raw!$N258&gt;$C$9,IF(Raw!$N258&lt;$A$9,IF(Raw!$X258&gt;$C$9,IF(Raw!$X258&lt;$A$9,Raw!N258,-999),-999),-999),-999),-999),-999)</f>
        <v>534</v>
      </c>
      <c r="K258" s="9">
        <f>IF(Raw!$G258&gt;$C$8,IF(Raw!$Q258&gt;$C$8,IF(Raw!$N258&gt;$C$9,IF(Raw!$N258&lt;$A$9,IF(Raw!$X258&gt;$C$9,IF(Raw!$X258&lt;$A$9,Raw!R258,-999),-999),-999),-999),-999),-999)</f>
        <v>1.1533819999999999</v>
      </c>
      <c r="L258" s="9">
        <f>IF(Raw!$G258&gt;$C$8,IF(Raw!$Q258&gt;$C$8,IF(Raw!$N258&gt;$C$9,IF(Raw!$N258&lt;$A$9,IF(Raw!$X258&gt;$C$9,IF(Raw!$X258&lt;$A$9,Raw!S258,-999),-999),-999),-999),-999),-999)</f>
        <v>1.804319</v>
      </c>
      <c r="M258" s="9">
        <f>Raw!Q258</f>
        <v>0.99587199999999998</v>
      </c>
      <c r="N258" s="9">
        <f>IF(Raw!$G258&gt;$C$8,IF(Raw!$Q258&gt;$C$8,IF(Raw!$N258&gt;$C$9,IF(Raw!$N258&lt;$A$9,IF(Raw!$X258&gt;$C$9,IF(Raw!$X258&lt;$A$9,Raw!V258,-999),-999),-999),-999),-999),-999)</f>
        <v>538.20000000000005</v>
      </c>
      <c r="O258" s="9">
        <f>IF(Raw!$G258&gt;$C$8,IF(Raw!$Q258&gt;$C$8,IF(Raw!$N258&gt;$C$9,IF(Raw!$N258&lt;$A$9,IF(Raw!$X258&gt;$C$9,IF(Raw!$X258&lt;$A$9,Raw!W258,-999),-999),-999),-999),-999),-999)</f>
        <v>0.13103699999999999</v>
      </c>
      <c r="P258" s="9">
        <f>IF(Raw!$G258&gt;$C$8,IF(Raw!$Q258&gt;$C$8,IF(Raw!$N258&gt;$C$9,IF(Raw!$N258&lt;$A$9,IF(Raw!$X258&gt;$C$9,IF(Raw!$X258&lt;$A$9,Raw!X258,-999),-999),-999),-999),-999),-999)</f>
        <v>450</v>
      </c>
      <c r="R258" s="9">
        <f t="shared" si="64"/>
        <v>0.6668369999999999</v>
      </c>
      <c r="S258" s="9">
        <f t="shared" si="65"/>
        <v>0.35968853176146437</v>
      </c>
      <c r="T258" s="9">
        <f t="shared" si="66"/>
        <v>0.6509370000000001</v>
      </c>
      <c r="U258" s="9">
        <f t="shared" si="67"/>
        <v>0.36076602862354168</v>
      </c>
      <c r="V258" s="15">
        <f t="shared" si="68"/>
        <v>0.74789022549999995</v>
      </c>
      <c r="X258" s="11">
        <f t="shared" si="69"/>
        <v>0</v>
      </c>
      <c r="Y258" s="11">
        <f t="shared" si="70"/>
        <v>5.6170000000000002E-18</v>
      </c>
      <c r="Z258" s="11">
        <f t="shared" si="71"/>
        <v>5.3399999999999997E-4</v>
      </c>
      <c r="AA258" s="16">
        <f t="shared" si="72"/>
        <v>0</v>
      </c>
      <c r="AB258" s="9">
        <f t="shared" si="73"/>
        <v>1.1533819999999999</v>
      </c>
      <c r="AC258" s="9">
        <f t="shared" si="74"/>
        <v>1</v>
      </c>
      <c r="AD258" s="15">
        <f t="shared" si="75"/>
        <v>0</v>
      </c>
      <c r="AE258" s="3">
        <f t="shared" si="76"/>
        <v>676.28679999999986</v>
      </c>
      <c r="AF258" s="2">
        <f t="shared" si="77"/>
        <v>0.25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5.1990740740740747E-2</v>
      </c>
      <c r="C259" s="15">
        <f>Raw!C259</f>
        <v>12.6</v>
      </c>
      <c r="D259" s="15">
        <f>IF(C259&gt;0.5,Raw!D259*D$11,-999)</f>
        <v>0</v>
      </c>
      <c r="E259" s="9">
        <f>IF(Raw!$G259&gt;$C$8,IF(Raw!$Q259&gt;$C$8,IF(Raw!$N259&gt;$C$9,IF(Raw!$N259&lt;$A$9,IF(Raw!$X259&gt;$C$9,IF(Raw!$X259&lt;$A$9,Raw!H259,-999),-999),-999),-999),-999),-999)</f>
        <v>1.169915</v>
      </c>
      <c r="F259" s="9">
        <f>IF(Raw!$G259&gt;$C$8,IF(Raw!$Q259&gt;$C$8,IF(Raw!$N259&gt;$C$9,IF(Raw!$N259&lt;$A$9,IF(Raw!$X259&gt;$C$9,IF(Raw!$X259&lt;$A$9,Raw!I259,-999),-999),-999),-999),-999),-999)</f>
        <v>1.7990520000000001</v>
      </c>
      <c r="G259" s="9">
        <f>Raw!G259</f>
        <v>0.99701799999999996</v>
      </c>
      <c r="H259" s="9">
        <f>IF(Raw!$G259&gt;$C$8,IF(Raw!$Q259&gt;$C$8,IF(Raw!$N259&gt;$C$9,IF(Raw!$N259&lt;$A$9,IF(Raw!$X259&gt;$C$9,IF(Raw!$X259&lt;$A$9,Raw!L259,-999),-999),-999),-999),-999),-999)</f>
        <v>568.1</v>
      </c>
      <c r="I259" s="9">
        <f>IF(Raw!$G259&gt;$C$8,IF(Raw!$Q259&gt;$C$8,IF(Raw!$N259&gt;$C$9,IF(Raw!$N259&lt;$A$9,IF(Raw!$X259&gt;$C$9,IF(Raw!$X259&lt;$A$9,Raw!M259,-999),-999),-999),-999),-999),-999)</f>
        <v>0.12134499999999999</v>
      </c>
      <c r="J259" s="9">
        <f>IF(Raw!$G259&gt;$C$8,IF(Raw!$Q259&gt;$C$8,IF(Raw!$N259&gt;$C$9,IF(Raw!$N259&lt;$A$9,IF(Raw!$X259&gt;$C$9,IF(Raw!$X259&lt;$A$9,Raw!N259,-999),-999),-999),-999),-999),-999)</f>
        <v>374</v>
      </c>
      <c r="K259" s="9">
        <f>IF(Raw!$G259&gt;$C$8,IF(Raw!$Q259&gt;$C$8,IF(Raw!$N259&gt;$C$9,IF(Raw!$N259&lt;$A$9,IF(Raw!$X259&gt;$C$9,IF(Raw!$X259&lt;$A$9,Raw!R259,-999),-999),-999),-999),-999),-999)</f>
        <v>1.200499</v>
      </c>
      <c r="L259" s="9">
        <f>IF(Raw!$G259&gt;$C$8,IF(Raw!$Q259&gt;$C$8,IF(Raw!$N259&gt;$C$9,IF(Raw!$N259&lt;$A$9,IF(Raw!$X259&gt;$C$9,IF(Raw!$X259&lt;$A$9,Raw!S259,-999),-999),-999),-999),-999),-999)</f>
        <v>1.851785</v>
      </c>
      <c r="M259" s="9">
        <f>Raw!Q259</f>
        <v>0.99589499999999997</v>
      </c>
      <c r="N259" s="9">
        <f>IF(Raw!$G259&gt;$C$8,IF(Raw!$Q259&gt;$C$8,IF(Raw!$N259&gt;$C$9,IF(Raw!$N259&lt;$A$9,IF(Raw!$X259&gt;$C$9,IF(Raw!$X259&lt;$A$9,Raw!V259,-999),-999),-999),-999),-999),-999)</f>
        <v>563.9</v>
      </c>
      <c r="O259" s="9">
        <f>IF(Raw!$G259&gt;$C$8,IF(Raw!$Q259&gt;$C$8,IF(Raw!$N259&gt;$C$9,IF(Raw!$N259&lt;$A$9,IF(Raw!$X259&gt;$C$9,IF(Raw!$X259&lt;$A$9,Raw!W259,-999),-999),-999),-999),-999),-999)</f>
        <v>0.11978999999999999</v>
      </c>
      <c r="P259" s="9">
        <f>IF(Raw!$G259&gt;$C$8,IF(Raw!$Q259&gt;$C$8,IF(Raw!$N259&gt;$C$9,IF(Raw!$N259&lt;$A$9,IF(Raw!$X259&gt;$C$9,IF(Raw!$X259&lt;$A$9,Raw!X259,-999),-999),-999),-999),-999),-999)</f>
        <v>428</v>
      </c>
      <c r="R259" s="9">
        <f t="shared" si="64"/>
        <v>0.62913700000000006</v>
      </c>
      <c r="S259" s="9">
        <f t="shared" si="65"/>
        <v>0.3497047333818033</v>
      </c>
      <c r="T259" s="9">
        <f t="shared" si="66"/>
        <v>0.65128600000000003</v>
      </c>
      <c r="U259" s="9">
        <f t="shared" si="67"/>
        <v>0.35170713662763226</v>
      </c>
      <c r="V259" s="15">
        <f t="shared" si="68"/>
        <v>0.76756488249999999</v>
      </c>
      <c r="X259" s="11">
        <f t="shared" si="69"/>
        <v>0</v>
      </c>
      <c r="Y259" s="11">
        <f t="shared" si="70"/>
        <v>5.681E-18</v>
      </c>
      <c r="Z259" s="11">
        <f t="shared" si="71"/>
        <v>3.7399999999999998E-4</v>
      </c>
      <c r="AA259" s="16">
        <f t="shared" si="72"/>
        <v>0</v>
      </c>
      <c r="AB259" s="9">
        <f t="shared" si="73"/>
        <v>1.200499</v>
      </c>
      <c r="AC259" s="9">
        <f t="shared" si="74"/>
        <v>1</v>
      </c>
      <c r="AD259" s="15">
        <f t="shared" si="75"/>
        <v>0</v>
      </c>
      <c r="AE259" s="3">
        <f t="shared" si="76"/>
        <v>683.99239999999986</v>
      </c>
      <c r="AF259" s="2">
        <f t="shared" si="77"/>
        <v>0.25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5.2048611111111108E-2</v>
      </c>
      <c r="C260" s="15">
        <f>Raw!C260</f>
        <v>12.2</v>
      </c>
      <c r="D260" s="15">
        <f>IF(C260&gt;0.5,Raw!D260*D$11,-999)</f>
        <v>0</v>
      </c>
      <c r="E260" s="9">
        <f>IF(Raw!$G260&gt;$C$8,IF(Raw!$Q260&gt;$C$8,IF(Raw!$N260&gt;$C$9,IF(Raw!$N260&lt;$A$9,IF(Raw!$X260&gt;$C$9,IF(Raw!$X260&lt;$A$9,Raw!H260,-999),-999),-999),-999),-999),-999)</f>
        <v>1.169762</v>
      </c>
      <c r="F260" s="9">
        <f>IF(Raw!$G260&gt;$C$8,IF(Raw!$Q260&gt;$C$8,IF(Raw!$N260&gt;$C$9,IF(Raw!$N260&lt;$A$9,IF(Raw!$X260&gt;$C$9,IF(Raw!$X260&lt;$A$9,Raw!I260,-999),-999),-999),-999),-999),-999)</f>
        <v>1.8034950000000001</v>
      </c>
      <c r="G260" s="9">
        <f>Raw!G260</f>
        <v>0.99643800000000005</v>
      </c>
      <c r="H260" s="9">
        <f>IF(Raw!$G260&gt;$C$8,IF(Raw!$Q260&gt;$C$8,IF(Raw!$N260&gt;$C$9,IF(Raw!$N260&lt;$A$9,IF(Raw!$X260&gt;$C$9,IF(Raw!$X260&lt;$A$9,Raw!L260,-999),-999),-999),-999),-999),-999)</f>
        <v>566.29999999999995</v>
      </c>
      <c r="I260" s="9">
        <f>IF(Raw!$G260&gt;$C$8,IF(Raw!$Q260&gt;$C$8,IF(Raw!$N260&gt;$C$9,IF(Raw!$N260&lt;$A$9,IF(Raw!$X260&gt;$C$9,IF(Raw!$X260&lt;$A$9,Raw!M260,-999),-999),-999),-999),-999),-999)</f>
        <v>0.119447</v>
      </c>
      <c r="J260" s="9">
        <f>IF(Raw!$G260&gt;$C$8,IF(Raw!$Q260&gt;$C$8,IF(Raw!$N260&gt;$C$9,IF(Raw!$N260&lt;$A$9,IF(Raw!$X260&gt;$C$9,IF(Raw!$X260&lt;$A$9,Raw!N260,-999),-999),-999),-999),-999),-999)</f>
        <v>410</v>
      </c>
      <c r="K260" s="9">
        <f>IF(Raw!$G260&gt;$C$8,IF(Raw!$Q260&gt;$C$8,IF(Raw!$N260&gt;$C$9,IF(Raw!$N260&lt;$A$9,IF(Raw!$X260&gt;$C$9,IF(Raw!$X260&lt;$A$9,Raw!R260,-999),-999),-999),-999),-999),-999)</f>
        <v>1.1928209999999999</v>
      </c>
      <c r="L260" s="9">
        <f>IF(Raw!$G260&gt;$C$8,IF(Raw!$Q260&gt;$C$8,IF(Raw!$N260&gt;$C$9,IF(Raw!$N260&lt;$A$9,IF(Raw!$X260&gt;$C$9,IF(Raw!$X260&lt;$A$9,Raw!S260,-999),-999),-999),-999),-999),-999)</f>
        <v>1.8469180000000001</v>
      </c>
      <c r="M260" s="9">
        <f>Raw!Q260</f>
        <v>0.99522699999999997</v>
      </c>
      <c r="N260" s="9">
        <f>IF(Raw!$G260&gt;$C$8,IF(Raw!$Q260&gt;$C$8,IF(Raw!$N260&gt;$C$9,IF(Raw!$N260&lt;$A$9,IF(Raw!$X260&gt;$C$9,IF(Raw!$X260&lt;$A$9,Raw!V260,-999),-999),-999),-999),-999),-999)</f>
        <v>544.6</v>
      </c>
      <c r="O260" s="9">
        <f>IF(Raw!$G260&gt;$C$8,IF(Raw!$Q260&gt;$C$8,IF(Raw!$N260&gt;$C$9,IF(Raw!$N260&lt;$A$9,IF(Raw!$X260&gt;$C$9,IF(Raw!$X260&lt;$A$9,Raw!W260,-999),-999),-999),-999),-999),-999)</f>
        <v>0.13855799999999999</v>
      </c>
      <c r="P260" s="9">
        <f>IF(Raw!$G260&gt;$C$8,IF(Raw!$Q260&gt;$C$8,IF(Raw!$N260&gt;$C$9,IF(Raw!$N260&lt;$A$9,IF(Raw!$X260&gt;$C$9,IF(Raw!$X260&lt;$A$9,Raw!X260,-999),-999),-999),-999),-999),-999)</f>
        <v>355</v>
      </c>
      <c r="R260" s="9">
        <f t="shared" si="64"/>
        <v>0.6337330000000001</v>
      </c>
      <c r="S260" s="9">
        <f t="shared" si="65"/>
        <v>0.35139160352537718</v>
      </c>
      <c r="T260" s="9">
        <f t="shared" si="66"/>
        <v>0.65409700000000015</v>
      </c>
      <c r="U260" s="9">
        <f t="shared" si="67"/>
        <v>0.35415595061610755</v>
      </c>
      <c r="V260" s="15">
        <f t="shared" si="68"/>
        <v>0.76554751099999996</v>
      </c>
      <c r="X260" s="11">
        <f t="shared" si="69"/>
        <v>0</v>
      </c>
      <c r="Y260" s="11">
        <f t="shared" si="70"/>
        <v>5.6629999999999991E-18</v>
      </c>
      <c r="Z260" s="11">
        <f t="shared" si="71"/>
        <v>4.0999999999999999E-4</v>
      </c>
      <c r="AA260" s="16">
        <f t="shared" si="72"/>
        <v>0</v>
      </c>
      <c r="AB260" s="9">
        <f t="shared" si="73"/>
        <v>1.1928209999999999</v>
      </c>
      <c r="AC260" s="9">
        <f t="shared" si="74"/>
        <v>1</v>
      </c>
      <c r="AD260" s="15">
        <f t="shared" si="75"/>
        <v>0</v>
      </c>
      <c r="AE260" s="3">
        <f t="shared" si="76"/>
        <v>681.82519999999965</v>
      </c>
      <c r="AF260" s="2">
        <f t="shared" si="77"/>
        <v>0.25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5.2106481481481483E-2</v>
      </c>
      <c r="C261" s="15">
        <f>Raw!C261</f>
        <v>10</v>
      </c>
      <c r="D261" s="15">
        <f>IF(C261&gt;0.5,Raw!D261*D$11,-999)</f>
        <v>0</v>
      </c>
      <c r="E261" s="9">
        <f>IF(Raw!$G261&gt;$C$8,IF(Raw!$Q261&gt;$C$8,IF(Raw!$N261&gt;$C$9,IF(Raw!$N261&lt;$A$9,IF(Raw!$X261&gt;$C$9,IF(Raw!$X261&lt;$A$9,Raw!H261,-999),-999),-999),-999),-999),-999)</f>
        <v>1.145967</v>
      </c>
      <c r="F261" s="9">
        <f>IF(Raw!$G261&gt;$C$8,IF(Raw!$Q261&gt;$C$8,IF(Raw!$N261&gt;$C$9,IF(Raw!$N261&lt;$A$9,IF(Raw!$X261&gt;$C$9,IF(Raw!$X261&lt;$A$9,Raw!I261,-999),-999),-999),-999),-999),-999)</f>
        <v>1.784319</v>
      </c>
      <c r="G261" s="9">
        <f>Raw!G261</f>
        <v>0.99650399999999995</v>
      </c>
      <c r="H261" s="9">
        <f>IF(Raw!$G261&gt;$C$8,IF(Raw!$Q261&gt;$C$8,IF(Raw!$N261&gt;$C$9,IF(Raw!$N261&lt;$A$9,IF(Raw!$X261&gt;$C$9,IF(Raw!$X261&lt;$A$9,Raw!L261,-999),-999),-999),-999),-999),-999)</f>
        <v>567.20000000000005</v>
      </c>
      <c r="I261" s="9">
        <f>IF(Raw!$G261&gt;$C$8,IF(Raw!$Q261&gt;$C$8,IF(Raw!$N261&gt;$C$9,IF(Raw!$N261&lt;$A$9,IF(Raw!$X261&gt;$C$9,IF(Raw!$X261&lt;$A$9,Raw!M261,-999),-999),-999),-999),-999),-999)</f>
        <v>5.3605E-2</v>
      </c>
      <c r="J261" s="9">
        <f>IF(Raw!$G261&gt;$C$8,IF(Raw!$Q261&gt;$C$8,IF(Raw!$N261&gt;$C$9,IF(Raw!$N261&lt;$A$9,IF(Raw!$X261&gt;$C$9,IF(Raw!$X261&lt;$A$9,Raw!N261,-999),-999),-999),-999),-999),-999)</f>
        <v>344</v>
      </c>
      <c r="K261" s="9">
        <f>IF(Raw!$G261&gt;$C$8,IF(Raw!$Q261&gt;$C$8,IF(Raw!$N261&gt;$C$9,IF(Raw!$N261&lt;$A$9,IF(Raw!$X261&gt;$C$9,IF(Raw!$X261&lt;$A$9,Raw!R261,-999),-999),-999),-999),-999),-999)</f>
        <v>1.1583760000000001</v>
      </c>
      <c r="L261" s="9">
        <f>IF(Raw!$G261&gt;$C$8,IF(Raw!$Q261&gt;$C$8,IF(Raw!$N261&gt;$C$9,IF(Raw!$N261&lt;$A$9,IF(Raw!$X261&gt;$C$9,IF(Raw!$X261&lt;$A$9,Raw!S261,-999),-999),-999),-999),-999),-999)</f>
        <v>1.7866470000000001</v>
      </c>
      <c r="M261" s="9">
        <f>Raw!Q261</f>
        <v>0.99601799999999996</v>
      </c>
      <c r="N261" s="9">
        <f>IF(Raw!$G261&gt;$C$8,IF(Raw!$Q261&gt;$C$8,IF(Raw!$N261&gt;$C$9,IF(Raw!$N261&lt;$A$9,IF(Raw!$X261&gt;$C$9,IF(Raw!$X261&lt;$A$9,Raw!V261,-999),-999),-999),-999),-999),-999)</f>
        <v>545.6</v>
      </c>
      <c r="O261" s="9">
        <f>IF(Raw!$G261&gt;$C$8,IF(Raw!$Q261&gt;$C$8,IF(Raw!$N261&gt;$C$9,IF(Raw!$N261&lt;$A$9,IF(Raw!$X261&gt;$C$9,IF(Raw!$X261&lt;$A$9,Raw!W261,-999),-999),-999),-999),-999),-999)</f>
        <v>0.123916</v>
      </c>
      <c r="P261" s="9">
        <f>IF(Raw!$G261&gt;$C$8,IF(Raw!$Q261&gt;$C$8,IF(Raw!$N261&gt;$C$9,IF(Raw!$N261&lt;$A$9,IF(Raw!$X261&gt;$C$9,IF(Raw!$X261&lt;$A$9,Raw!X261,-999),-999),-999),-999),-999),-999)</f>
        <v>429</v>
      </c>
      <c r="R261" s="9">
        <f t="shared" si="64"/>
        <v>0.63835200000000003</v>
      </c>
      <c r="S261" s="9">
        <f t="shared" si="65"/>
        <v>0.35775665674131141</v>
      </c>
      <c r="T261" s="9">
        <f t="shared" si="66"/>
        <v>0.62827100000000002</v>
      </c>
      <c r="U261" s="9">
        <f t="shared" si="67"/>
        <v>0.35164808717110879</v>
      </c>
      <c r="V261" s="15">
        <f t="shared" si="68"/>
        <v>0.74056518150000006</v>
      </c>
      <c r="X261" s="11">
        <f t="shared" si="69"/>
        <v>0</v>
      </c>
      <c r="Y261" s="11">
        <f t="shared" si="70"/>
        <v>5.6720000000000003E-18</v>
      </c>
      <c r="Z261" s="11">
        <f t="shared" si="71"/>
        <v>3.4399999999999996E-4</v>
      </c>
      <c r="AA261" s="16">
        <f t="shared" si="72"/>
        <v>0</v>
      </c>
      <c r="AB261" s="9">
        <f t="shared" si="73"/>
        <v>1.1583760000000001</v>
      </c>
      <c r="AC261" s="9">
        <f t="shared" si="74"/>
        <v>1</v>
      </c>
      <c r="AD261" s="15">
        <f t="shared" si="75"/>
        <v>0</v>
      </c>
      <c r="AE261" s="3">
        <f t="shared" si="76"/>
        <v>682.90879999999981</v>
      </c>
      <c r="AF261" s="2">
        <f t="shared" si="77"/>
        <v>0.25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5.2164351851851858E-2</v>
      </c>
      <c r="C262" s="15">
        <f>Raw!C262</f>
        <v>10</v>
      </c>
      <c r="D262" s="15">
        <f>IF(C262&gt;0.5,Raw!D262*D$11,-999)</f>
        <v>0</v>
      </c>
      <c r="E262" s="9">
        <f>IF(Raw!$G262&gt;$C$8,IF(Raw!$Q262&gt;$C$8,IF(Raw!$N262&gt;$C$9,IF(Raw!$N262&lt;$A$9,IF(Raw!$X262&gt;$C$9,IF(Raw!$X262&lt;$A$9,Raw!H262,-999),-999),-999),-999),-999),-999)</f>
        <v>1.16821</v>
      </c>
      <c r="F262" s="9">
        <f>IF(Raw!$G262&gt;$C$8,IF(Raw!$Q262&gt;$C$8,IF(Raw!$N262&gt;$C$9,IF(Raw!$N262&lt;$A$9,IF(Raw!$X262&gt;$C$9,IF(Raw!$X262&lt;$A$9,Raw!I262,-999),-999),-999),-999),-999),-999)</f>
        <v>1.8121149999999999</v>
      </c>
      <c r="G262" s="9">
        <f>Raw!G262</f>
        <v>0.99457399999999996</v>
      </c>
      <c r="H262" s="9">
        <f>IF(Raw!$G262&gt;$C$8,IF(Raw!$Q262&gt;$C$8,IF(Raw!$N262&gt;$C$9,IF(Raw!$N262&lt;$A$9,IF(Raw!$X262&gt;$C$9,IF(Raw!$X262&lt;$A$9,Raw!L262,-999),-999),-999),-999),-999),-999)</f>
        <v>586.4</v>
      </c>
      <c r="I262" s="9">
        <f>IF(Raw!$G262&gt;$C$8,IF(Raw!$Q262&gt;$C$8,IF(Raw!$N262&gt;$C$9,IF(Raw!$N262&lt;$A$9,IF(Raw!$X262&gt;$C$9,IF(Raw!$X262&lt;$A$9,Raw!M262,-999),-999),-999),-999),-999),-999)</f>
        <v>8.7978000000000001E-2</v>
      </c>
      <c r="J262" s="9">
        <f>IF(Raw!$G262&gt;$C$8,IF(Raw!$Q262&gt;$C$8,IF(Raw!$N262&gt;$C$9,IF(Raw!$N262&lt;$A$9,IF(Raw!$X262&gt;$C$9,IF(Raw!$X262&lt;$A$9,Raw!N262,-999),-999),-999),-999),-999),-999)</f>
        <v>527</v>
      </c>
      <c r="K262" s="9">
        <f>IF(Raw!$G262&gt;$C$8,IF(Raw!$Q262&gt;$C$8,IF(Raw!$N262&gt;$C$9,IF(Raw!$N262&lt;$A$9,IF(Raw!$X262&gt;$C$9,IF(Raw!$X262&lt;$A$9,Raw!R262,-999),-999),-999),-999),-999),-999)</f>
        <v>1.145626</v>
      </c>
      <c r="L262" s="9">
        <f>IF(Raw!$G262&gt;$C$8,IF(Raw!$Q262&gt;$C$8,IF(Raw!$N262&gt;$C$9,IF(Raw!$N262&lt;$A$9,IF(Raw!$X262&gt;$C$9,IF(Raw!$X262&lt;$A$9,Raw!S262,-999),-999),-999),-999),-999),-999)</f>
        <v>1.7762880000000001</v>
      </c>
      <c r="M262" s="9">
        <f>Raw!Q262</f>
        <v>0.99633400000000005</v>
      </c>
      <c r="N262" s="9">
        <f>IF(Raw!$G262&gt;$C$8,IF(Raw!$Q262&gt;$C$8,IF(Raw!$N262&gt;$C$9,IF(Raw!$N262&lt;$A$9,IF(Raw!$X262&gt;$C$9,IF(Raw!$X262&lt;$A$9,Raw!V262,-999),-999),-999),-999),-999),-999)</f>
        <v>571.29999999999995</v>
      </c>
      <c r="O262" s="9">
        <f>IF(Raw!$G262&gt;$C$8,IF(Raw!$Q262&gt;$C$8,IF(Raw!$N262&gt;$C$9,IF(Raw!$N262&lt;$A$9,IF(Raw!$X262&gt;$C$9,IF(Raw!$X262&lt;$A$9,Raw!W262,-999),-999),-999),-999),-999),-999)</f>
        <v>0.16992699999999999</v>
      </c>
      <c r="P262" s="9">
        <f>IF(Raw!$G262&gt;$C$8,IF(Raw!$Q262&gt;$C$8,IF(Raw!$N262&gt;$C$9,IF(Raw!$N262&lt;$A$9,IF(Raw!$X262&gt;$C$9,IF(Raw!$X262&lt;$A$9,Raw!X262,-999),-999),-999),-999),-999),-999)</f>
        <v>483</v>
      </c>
      <c r="R262" s="9">
        <f t="shared" si="64"/>
        <v>0.64390499999999995</v>
      </c>
      <c r="S262" s="9">
        <f t="shared" si="65"/>
        <v>0.35533340875165204</v>
      </c>
      <c r="T262" s="9">
        <f t="shared" si="66"/>
        <v>0.63066200000000006</v>
      </c>
      <c r="U262" s="9">
        <f t="shared" si="67"/>
        <v>0.3550449026284026</v>
      </c>
      <c r="V262" s="15">
        <f t="shared" si="68"/>
        <v>0.73627137600000003</v>
      </c>
      <c r="X262" s="11">
        <f t="shared" si="69"/>
        <v>0</v>
      </c>
      <c r="Y262" s="11">
        <f t="shared" si="70"/>
        <v>5.8639999999999998E-18</v>
      </c>
      <c r="Z262" s="11">
        <f t="shared" si="71"/>
        <v>5.2700000000000002E-4</v>
      </c>
      <c r="AA262" s="16">
        <f t="shared" si="72"/>
        <v>0</v>
      </c>
      <c r="AB262" s="9">
        <f t="shared" si="73"/>
        <v>1.145626</v>
      </c>
      <c r="AC262" s="9">
        <f t="shared" si="74"/>
        <v>1</v>
      </c>
      <c r="AD262" s="15">
        <f t="shared" si="75"/>
        <v>0</v>
      </c>
      <c r="AE262" s="3">
        <f t="shared" si="76"/>
        <v>706.02559999999983</v>
      </c>
      <c r="AF262" s="2">
        <f t="shared" si="77"/>
        <v>0.25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5.2222222222222225E-2</v>
      </c>
      <c r="C263" s="15">
        <f>Raw!C263</f>
        <v>8.9</v>
      </c>
      <c r="D263" s="15">
        <f>IF(C263&gt;0.5,Raw!D263*D$11,-999)</f>
        <v>0</v>
      </c>
      <c r="E263" s="9">
        <f>IF(Raw!$G263&gt;$C$8,IF(Raw!$Q263&gt;$C$8,IF(Raw!$N263&gt;$C$9,IF(Raw!$N263&lt;$A$9,IF(Raw!$X263&gt;$C$9,IF(Raw!$X263&lt;$A$9,Raw!H263,-999),-999),-999),-999),-999),-999)</f>
        <v>1.1735610000000001</v>
      </c>
      <c r="F263" s="9">
        <f>IF(Raw!$G263&gt;$C$8,IF(Raw!$Q263&gt;$C$8,IF(Raw!$N263&gt;$C$9,IF(Raw!$N263&lt;$A$9,IF(Raw!$X263&gt;$C$9,IF(Raw!$X263&lt;$A$9,Raw!I263,-999),-999),-999),-999),-999),-999)</f>
        <v>1.8117000000000001</v>
      </c>
      <c r="G263" s="9">
        <f>Raw!G263</f>
        <v>0.99576500000000001</v>
      </c>
      <c r="H263" s="9">
        <f>IF(Raw!$G263&gt;$C$8,IF(Raw!$Q263&gt;$C$8,IF(Raw!$N263&gt;$C$9,IF(Raw!$N263&lt;$A$9,IF(Raw!$X263&gt;$C$9,IF(Raw!$X263&lt;$A$9,Raw!L263,-999),-999),-999),-999),-999),-999)</f>
        <v>577.4</v>
      </c>
      <c r="I263" s="9">
        <f>IF(Raw!$G263&gt;$C$8,IF(Raw!$Q263&gt;$C$8,IF(Raw!$N263&gt;$C$9,IF(Raw!$N263&lt;$A$9,IF(Raw!$X263&gt;$C$9,IF(Raw!$X263&lt;$A$9,Raw!M263,-999),-999),-999),-999),-999),-999)</f>
        <v>0.124255</v>
      </c>
      <c r="J263" s="9">
        <f>IF(Raw!$G263&gt;$C$8,IF(Raw!$Q263&gt;$C$8,IF(Raw!$N263&gt;$C$9,IF(Raw!$N263&lt;$A$9,IF(Raw!$X263&gt;$C$9,IF(Raw!$X263&lt;$A$9,Raw!N263,-999),-999),-999),-999),-999),-999)</f>
        <v>418</v>
      </c>
      <c r="K263" s="9">
        <f>IF(Raw!$G263&gt;$C$8,IF(Raw!$Q263&gt;$C$8,IF(Raw!$N263&gt;$C$9,IF(Raw!$N263&lt;$A$9,IF(Raw!$X263&gt;$C$9,IF(Raw!$X263&lt;$A$9,Raw!R263,-999),-999),-999),-999),-999),-999)</f>
        <v>1.153964</v>
      </c>
      <c r="L263" s="9">
        <f>IF(Raw!$G263&gt;$C$8,IF(Raw!$Q263&gt;$C$8,IF(Raw!$N263&gt;$C$9,IF(Raw!$N263&lt;$A$9,IF(Raw!$X263&gt;$C$9,IF(Raw!$X263&lt;$A$9,Raw!S263,-999),-999),-999),-999),-999),-999)</f>
        <v>1.813998</v>
      </c>
      <c r="M263" s="9">
        <f>Raw!Q263</f>
        <v>0.99688100000000002</v>
      </c>
      <c r="N263" s="9">
        <f>IF(Raw!$G263&gt;$C$8,IF(Raw!$Q263&gt;$C$8,IF(Raw!$N263&gt;$C$9,IF(Raw!$N263&lt;$A$9,IF(Raw!$X263&gt;$C$9,IF(Raw!$X263&lt;$A$9,Raw!V263,-999),-999),-999),-999),-999),-999)</f>
        <v>563.29999999999995</v>
      </c>
      <c r="O263" s="9">
        <f>IF(Raw!$G263&gt;$C$8,IF(Raw!$Q263&gt;$C$8,IF(Raw!$N263&gt;$C$9,IF(Raw!$N263&lt;$A$9,IF(Raw!$X263&gt;$C$9,IF(Raw!$X263&lt;$A$9,Raw!W263,-999),-999),-999),-999),-999),-999)</f>
        <v>7.2525999999999993E-2</v>
      </c>
      <c r="P263" s="9">
        <f>IF(Raw!$G263&gt;$C$8,IF(Raw!$Q263&gt;$C$8,IF(Raw!$N263&gt;$C$9,IF(Raw!$N263&lt;$A$9,IF(Raw!$X263&gt;$C$9,IF(Raw!$X263&lt;$A$9,Raw!X263,-999),-999),-999),-999),-999),-999)</f>
        <v>405</v>
      </c>
      <c r="R263" s="9">
        <f t="shared" si="64"/>
        <v>0.63813900000000001</v>
      </c>
      <c r="S263" s="9">
        <f t="shared" si="65"/>
        <v>0.35223215764199367</v>
      </c>
      <c r="T263" s="9">
        <f t="shared" si="66"/>
        <v>0.66003400000000001</v>
      </c>
      <c r="U263" s="9">
        <f t="shared" si="67"/>
        <v>0.36385596897019734</v>
      </c>
      <c r="V263" s="15">
        <f t="shared" si="68"/>
        <v>0.75190217100000001</v>
      </c>
      <c r="X263" s="11">
        <f t="shared" si="69"/>
        <v>0</v>
      </c>
      <c r="Y263" s="11">
        <f t="shared" si="70"/>
        <v>5.7739999999999995E-18</v>
      </c>
      <c r="Z263" s="11">
        <f t="shared" si="71"/>
        <v>4.1799999999999997E-4</v>
      </c>
      <c r="AA263" s="16">
        <f t="shared" si="72"/>
        <v>0</v>
      </c>
      <c r="AB263" s="9">
        <f t="shared" si="73"/>
        <v>1.153964</v>
      </c>
      <c r="AC263" s="9">
        <f t="shared" si="74"/>
        <v>1</v>
      </c>
      <c r="AD263" s="15">
        <f t="shared" si="75"/>
        <v>0</v>
      </c>
      <c r="AE263" s="3">
        <f t="shared" si="76"/>
        <v>695.1895999999997</v>
      </c>
      <c r="AF263" s="2">
        <f t="shared" si="77"/>
        <v>0.25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5.226851851851852E-2</v>
      </c>
      <c r="C264" s="15">
        <f>Raw!C264</f>
        <v>7.8</v>
      </c>
      <c r="D264" s="15">
        <f>IF(C264&gt;0.5,Raw!D264*D$11,-999)</f>
        <v>0</v>
      </c>
      <c r="E264" s="9">
        <f>IF(Raw!$G264&gt;$C$8,IF(Raw!$Q264&gt;$C$8,IF(Raw!$N264&gt;$C$9,IF(Raw!$N264&lt;$A$9,IF(Raw!$X264&gt;$C$9,IF(Raw!$X264&lt;$A$9,Raw!H264,-999),-999),-999),-999),-999),-999)</f>
        <v>1.136835</v>
      </c>
      <c r="F264" s="9">
        <f>IF(Raw!$G264&gt;$C$8,IF(Raw!$Q264&gt;$C$8,IF(Raw!$N264&gt;$C$9,IF(Raw!$N264&lt;$A$9,IF(Raw!$X264&gt;$C$9,IF(Raw!$X264&lt;$A$9,Raw!I264,-999),-999),-999),-999),-999),-999)</f>
        <v>1.7492859999999999</v>
      </c>
      <c r="G264" s="9">
        <f>Raw!G264</f>
        <v>0.99632900000000002</v>
      </c>
      <c r="H264" s="9">
        <f>IF(Raw!$G264&gt;$C$8,IF(Raw!$Q264&gt;$C$8,IF(Raw!$N264&gt;$C$9,IF(Raw!$N264&lt;$A$9,IF(Raw!$X264&gt;$C$9,IF(Raw!$X264&lt;$A$9,Raw!L264,-999),-999),-999),-999),-999),-999)</f>
        <v>567.5</v>
      </c>
      <c r="I264" s="9">
        <f>IF(Raw!$G264&gt;$C$8,IF(Raw!$Q264&gt;$C$8,IF(Raw!$N264&gt;$C$9,IF(Raw!$N264&lt;$A$9,IF(Raw!$X264&gt;$C$9,IF(Raw!$X264&lt;$A$9,Raw!M264,-999),-999),-999),-999),-999),-999)</f>
        <v>0.14172999999999999</v>
      </c>
      <c r="J264" s="9">
        <f>IF(Raw!$G264&gt;$C$8,IF(Raw!$Q264&gt;$C$8,IF(Raw!$N264&gt;$C$9,IF(Raw!$N264&lt;$A$9,IF(Raw!$X264&gt;$C$9,IF(Raw!$X264&lt;$A$9,Raw!N264,-999),-999),-999),-999),-999),-999)</f>
        <v>381</v>
      </c>
      <c r="K264" s="9">
        <f>IF(Raw!$G264&gt;$C$8,IF(Raw!$Q264&gt;$C$8,IF(Raw!$N264&gt;$C$9,IF(Raw!$N264&lt;$A$9,IF(Raw!$X264&gt;$C$9,IF(Raw!$X264&lt;$A$9,Raw!R264,-999),-999),-999),-999),-999),-999)</f>
        <v>1.1584840000000001</v>
      </c>
      <c r="L264" s="9">
        <f>IF(Raw!$G264&gt;$C$8,IF(Raw!$Q264&gt;$C$8,IF(Raw!$N264&gt;$C$9,IF(Raw!$N264&lt;$A$9,IF(Raw!$X264&gt;$C$9,IF(Raw!$X264&lt;$A$9,Raw!S264,-999),-999),-999),-999),-999),-999)</f>
        <v>1.806586</v>
      </c>
      <c r="M264" s="9">
        <f>Raw!Q264</f>
        <v>0.99588699999999997</v>
      </c>
      <c r="N264" s="9">
        <f>IF(Raw!$G264&gt;$C$8,IF(Raw!$Q264&gt;$C$8,IF(Raw!$N264&gt;$C$9,IF(Raw!$N264&lt;$A$9,IF(Raw!$X264&gt;$C$9,IF(Raw!$X264&lt;$A$9,Raw!V264,-999),-999),-999),-999),-999),-999)</f>
        <v>549.70000000000005</v>
      </c>
      <c r="O264" s="9">
        <f>IF(Raw!$G264&gt;$C$8,IF(Raw!$Q264&gt;$C$8,IF(Raw!$N264&gt;$C$9,IF(Raw!$N264&lt;$A$9,IF(Raw!$X264&gt;$C$9,IF(Raw!$X264&lt;$A$9,Raw!W264,-999),-999),-999),-999),-999),-999)</f>
        <v>6.2951999999999994E-2</v>
      </c>
      <c r="P264" s="9">
        <f>IF(Raw!$G264&gt;$C$8,IF(Raw!$Q264&gt;$C$8,IF(Raw!$N264&gt;$C$9,IF(Raw!$N264&lt;$A$9,IF(Raw!$X264&gt;$C$9,IF(Raw!$X264&lt;$A$9,Raw!X264,-999),-999),-999),-999),-999),-999)</f>
        <v>584</v>
      </c>
      <c r="R264" s="9">
        <f t="shared" si="64"/>
        <v>0.61245099999999986</v>
      </c>
      <c r="S264" s="9">
        <f t="shared" si="65"/>
        <v>0.35011484685751781</v>
      </c>
      <c r="T264" s="9">
        <f t="shared" si="66"/>
        <v>0.64810199999999996</v>
      </c>
      <c r="U264" s="9">
        <f t="shared" si="67"/>
        <v>0.35874406200424441</v>
      </c>
      <c r="V264" s="15">
        <f t="shared" si="68"/>
        <v>0.74882989700000002</v>
      </c>
      <c r="X264" s="11">
        <f t="shared" si="69"/>
        <v>0</v>
      </c>
      <c r="Y264" s="11">
        <f t="shared" si="70"/>
        <v>5.6749999999999995E-18</v>
      </c>
      <c r="Z264" s="11">
        <f t="shared" si="71"/>
        <v>3.8099999999999999E-4</v>
      </c>
      <c r="AA264" s="16">
        <f t="shared" si="72"/>
        <v>0</v>
      </c>
      <c r="AB264" s="9">
        <f t="shared" si="73"/>
        <v>1.1584840000000001</v>
      </c>
      <c r="AC264" s="9">
        <f t="shared" si="74"/>
        <v>1</v>
      </c>
      <c r="AD264" s="15">
        <f t="shared" si="75"/>
        <v>0</v>
      </c>
      <c r="AE264" s="3">
        <f t="shared" si="76"/>
        <v>683.26999999999975</v>
      </c>
      <c r="AF264" s="2">
        <f t="shared" si="77"/>
        <v>0.25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5.2326388888888888E-2</v>
      </c>
      <c r="C265" s="15">
        <f>Raw!C265</f>
        <v>7.3</v>
      </c>
      <c r="D265" s="15">
        <f>IF(C265&gt;0.5,Raw!D265*D$11,-999)</f>
        <v>0</v>
      </c>
      <c r="E265" s="9">
        <f>IF(Raw!$G265&gt;$C$8,IF(Raw!$Q265&gt;$C$8,IF(Raw!$N265&gt;$C$9,IF(Raw!$N265&lt;$A$9,IF(Raw!$X265&gt;$C$9,IF(Raw!$X265&lt;$A$9,Raw!H265,-999),-999),-999),-999),-999),-999)</f>
        <v>1.1861459999999999</v>
      </c>
      <c r="F265" s="9">
        <f>IF(Raw!$G265&gt;$C$8,IF(Raw!$Q265&gt;$C$8,IF(Raw!$N265&gt;$C$9,IF(Raw!$N265&lt;$A$9,IF(Raw!$X265&gt;$C$9,IF(Raw!$X265&lt;$A$9,Raw!I265,-999),-999),-999),-999),-999),-999)</f>
        <v>1.794333</v>
      </c>
      <c r="G265" s="9">
        <f>Raw!G265</f>
        <v>0.991367</v>
      </c>
      <c r="H265" s="9">
        <f>IF(Raw!$G265&gt;$C$8,IF(Raw!$Q265&gt;$C$8,IF(Raw!$N265&gt;$C$9,IF(Raw!$N265&lt;$A$9,IF(Raw!$X265&gt;$C$9,IF(Raw!$X265&lt;$A$9,Raw!L265,-999),-999),-999),-999),-999),-999)</f>
        <v>594.79999999999995</v>
      </c>
      <c r="I265" s="9">
        <f>IF(Raw!$G265&gt;$C$8,IF(Raw!$Q265&gt;$C$8,IF(Raw!$N265&gt;$C$9,IF(Raw!$N265&lt;$A$9,IF(Raw!$X265&gt;$C$9,IF(Raw!$X265&lt;$A$9,Raw!M265,-999),-999),-999),-999),-999),-999)</f>
        <v>0.19675699999999999</v>
      </c>
      <c r="J265" s="9">
        <f>IF(Raw!$G265&gt;$C$8,IF(Raw!$Q265&gt;$C$8,IF(Raw!$N265&gt;$C$9,IF(Raw!$N265&lt;$A$9,IF(Raw!$X265&gt;$C$9,IF(Raw!$X265&lt;$A$9,Raw!N265,-999),-999),-999),-999),-999),-999)</f>
        <v>452</v>
      </c>
      <c r="K265" s="9">
        <f>IF(Raw!$G265&gt;$C$8,IF(Raw!$Q265&gt;$C$8,IF(Raw!$N265&gt;$C$9,IF(Raw!$N265&lt;$A$9,IF(Raw!$X265&gt;$C$9,IF(Raw!$X265&lt;$A$9,Raw!R265,-999),-999),-999),-999),-999),-999)</f>
        <v>1.158504</v>
      </c>
      <c r="L265" s="9">
        <f>IF(Raw!$G265&gt;$C$8,IF(Raw!$Q265&gt;$C$8,IF(Raw!$N265&gt;$C$9,IF(Raw!$N265&lt;$A$9,IF(Raw!$X265&gt;$C$9,IF(Raw!$X265&lt;$A$9,Raw!S265,-999),-999),-999),-999),-999),-999)</f>
        <v>1.783657</v>
      </c>
      <c r="M265" s="9">
        <f>Raw!Q265</f>
        <v>0.99577700000000002</v>
      </c>
      <c r="N265" s="9">
        <f>IF(Raw!$G265&gt;$C$8,IF(Raw!$Q265&gt;$C$8,IF(Raw!$N265&gt;$C$9,IF(Raw!$N265&lt;$A$9,IF(Raw!$X265&gt;$C$9,IF(Raw!$X265&lt;$A$9,Raw!V265,-999),-999),-999),-999),-999),-999)</f>
        <v>561.9</v>
      </c>
      <c r="O265" s="9">
        <f>IF(Raw!$G265&gt;$C$8,IF(Raw!$Q265&gt;$C$8,IF(Raw!$N265&gt;$C$9,IF(Raw!$N265&lt;$A$9,IF(Raw!$X265&gt;$C$9,IF(Raw!$X265&lt;$A$9,Raw!W265,-999),-999),-999),-999),-999),-999)</f>
        <v>0.16777600000000001</v>
      </c>
      <c r="P265" s="9">
        <f>IF(Raw!$G265&gt;$C$8,IF(Raw!$Q265&gt;$C$8,IF(Raw!$N265&gt;$C$9,IF(Raw!$N265&lt;$A$9,IF(Raw!$X265&gt;$C$9,IF(Raw!$X265&lt;$A$9,Raw!X265,-999),-999),-999),-999),-999),-999)</f>
        <v>349</v>
      </c>
      <c r="R265" s="9">
        <f t="shared" si="64"/>
        <v>0.60818700000000003</v>
      </c>
      <c r="S265" s="9">
        <f t="shared" si="65"/>
        <v>0.33894879044190795</v>
      </c>
      <c r="T265" s="9">
        <f t="shared" si="66"/>
        <v>0.62515300000000007</v>
      </c>
      <c r="U265" s="9">
        <f t="shared" si="67"/>
        <v>0.35048947191079904</v>
      </c>
      <c r="V265" s="15">
        <f t="shared" si="68"/>
        <v>0.73932582650000001</v>
      </c>
      <c r="X265" s="11">
        <f t="shared" si="69"/>
        <v>0</v>
      </c>
      <c r="Y265" s="11">
        <f t="shared" si="70"/>
        <v>5.9479999999999995E-18</v>
      </c>
      <c r="Z265" s="11">
        <f t="shared" si="71"/>
        <v>4.5199999999999998E-4</v>
      </c>
      <c r="AA265" s="16">
        <f t="shared" si="72"/>
        <v>0</v>
      </c>
      <c r="AB265" s="9">
        <f t="shared" si="73"/>
        <v>1.158504</v>
      </c>
      <c r="AC265" s="9">
        <f t="shared" si="74"/>
        <v>1</v>
      </c>
      <c r="AD265" s="15">
        <f t="shared" si="75"/>
        <v>0</v>
      </c>
      <c r="AE265" s="3">
        <f t="shared" si="76"/>
        <v>716.13919999999973</v>
      </c>
      <c r="AF265" s="2">
        <f t="shared" si="77"/>
        <v>0.25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5.2384259259259262E-2</v>
      </c>
      <c r="C266" s="15">
        <f>Raw!C266</f>
        <v>5.3</v>
      </c>
      <c r="D266" s="15">
        <f>IF(C266&gt;0.5,Raw!D266*D$11,-999)</f>
        <v>0</v>
      </c>
      <c r="E266" s="9">
        <f>IF(Raw!$G266&gt;$C$8,IF(Raw!$Q266&gt;$C$8,IF(Raw!$N266&gt;$C$9,IF(Raw!$N266&lt;$A$9,IF(Raw!$X266&gt;$C$9,IF(Raw!$X266&lt;$A$9,Raw!H266,-999),-999),-999),-999),-999),-999)</f>
        <v>1.17384</v>
      </c>
      <c r="F266" s="9">
        <f>IF(Raw!$G266&gt;$C$8,IF(Raw!$Q266&gt;$C$8,IF(Raw!$N266&gt;$C$9,IF(Raw!$N266&lt;$A$9,IF(Raw!$X266&gt;$C$9,IF(Raw!$X266&lt;$A$9,Raw!I266,-999),-999),-999),-999),-999),-999)</f>
        <v>1.7826580000000001</v>
      </c>
      <c r="G266" s="9">
        <f>Raw!G266</f>
        <v>0.99426999999999999</v>
      </c>
      <c r="H266" s="9">
        <f>IF(Raw!$G266&gt;$C$8,IF(Raw!$Q266&gt;$C$8,IF(Raw!$N266&gt;$C$9,IF(Raw!$N266&lt;$A$9,IF(Raw!$X266&gt;$C$9,IF(Raw!$X266&lt;$A$9,Raw!L266,-999),-999),-999),-999),-999),-999)</f>
        <v>612.79999999999995</v>
      </c>
      <c r="I266" s="9">
        <f>IF(Raw!$G266&gt;$C$8,IF(Raw!$Q266&gt;$C$8,IF(Raw!$N266&gt;$C$9,IF(Raw!$N266&lt;$A$9,IF(Raw!$X266&gt;$C$9,IF(Raw!$X266&lt;$A$9,Raw!M266,-999),-999),-999),-999),-999),-999)</f>
        <v>0.22845299999999999</v>
      </c>
      <c r="J266" s="9">
        <f>IF(Raw!$G266&gt;$C$8,IF(Raw!$Q266&gt;$C$8,IF(Raw!$N266&gt;$C$9,IF(Raw!$N266&lt;$A$9,IF(Raw!$X266&gt;$C$9,IF(Raw!$X266&lt;$A$9,Raw!N266,-999),-999),-999),-999),-999),-999)</f>
        <v>489</v>
      </c>
      <c r="K266" s="9">
        <f>IF(Raw!$G266&gt;$C$8,IF(Raw!$Q266&gt;$C$8,IF(Raw!$N266&gt;$C$9,IF(Raw!$N266&lt;$A$9,IF(Raw!$X266&gt;$C$9,IF(Raw!$X266&lt;$A$9,Raw!R266,-999),-999),-999),-999),-999),-999)</f>
        <v>1.1418649999999999</v>
      </c>
      <c r="L266" s="9">
        <f>IF(Raw!$G266&gt;$C$8,IF(Raw!$Q266&gt;$C$8,IF(Raw!$N266&gt;$C$9,IF(Raw!$N266&lt;$A$9,IF(Raw!$X266&gt;$C$9,IF(Raw!$X266&lt;$A$9,Raw!S266,-999),-999),-999),-999),-999),-999)</f>
        <v>1.75325</v>
      </c>
      <c r="M266" s="9">
        <f>Raw!Q266</f>
        <v>0.99242699999999995</v>
      </c>
      <c r="N266" s="9">
        <f>IF(Raw!$G266&gt;$C$8,IF(Raw!$Q266&gt;$C$8,IF(Raw!$N266&gt;$C$9,IF(Raw!$N266&lt;$A$9,IF(Raw!$X266&gt;$C$9,IF(Raw!$X266&lt;$A$9,Raw!V266,-999),-999),-999),-999),-999),-999)</f>
        <v>574.9</v>
      </c>
      <c r="O266" s="9">
        <f>IF(Raw!$G266&gt;$C$8,IF(Raw!$Q266&gt;$C$8,IF(Raw!$N266&gt;$C$9,IF(Raw!$N266&lt;$A$9,IF(Raw!$X266&gt;$C$9,IF(Raw!$X266&lt;$A$9,Raw!W266,-999),-999),-999),-999),-999),-999)</f>
        <v>0.1188</v>
      </c>
      <c r="P266" s="9">
        <f>IF(Raw!$G266&gt;$C$8,IF(Raw!$Q266&gt;$C$8,IF(Raw!$N266&gt;$C$9,IF(Raw!$N266&lt;$A$9,IF(Raw!$X266&gt;$C$9,IF(Raw!$X266&lt;$A$9,Raw!X266,-999),-999),-999),-999),-999),-999)</f>
        <v>342</v>
      </c>
      <c r="R266" s="9">
        <f t="shared" si="64"/>
        <v>0.60881800000000008</v>
      </c>
      <c r="S266" s="9">
        <f t="shared" si="65"/>
        <v>0.3415226027650845</v>
      </c>
      <c r="T266" s="9">
        <f t="shared" si="66"/>
        <v>0.61138500000000007</v>
      </c>
      <c r="U266" s="9">
        <f t="shared" si="67"/>
        <v>0.34871524311992019</v>
      </c>
      <c r="V266" s="15">
        <f t="shared" si="68"/>
        <v>0.726722125</v>
      </c>
      <c r="X266" s="11">
        <f t="shared" si="69"/>
        <v>0</v>
      </c>
      <c r="Y266" s="11">
        <f t="shared" si="70"/>
        <v>6.1279999999999993E-18</v>
      </c>
      <c r="Z266" s="11">
        <f t="shared" si="71"/>
        <v>4.8899999999999996E-4</v>
      </c>
      <c r="AA266" s="16">
        <f t="shared" si="72"/>
        <v>0</v>
      </c>
      <c r="AB266" s="9">
        <f t="shared" si="73"/>
        <v>1.1418649999999999</v>
      </c>
      <c r="AC266" s="9">
        <f t="shared" si="74"/>
        <v>1</v>
      </c>
      <c r="AD266" s="15">
        <f t="shared" si="75"/>
        <v>0</v>
      </c>
      <c r="AE266" s="3">
        <f t="shared" si="76"/>
        <v>737.81119999999976</v>
      </c>
      <c r="AF266" s="2">
        <f t="shared" si="77"/>
        <v>0.25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5.244212962962963E-2</v>
      </c>
      <c r="C267" s="15">
        <f>Raw!C267</f>
        <v>3.5</v>
      </c>
      <c r="D267" s="15">
        <f>IF(C267&gt;0.5,Raw!D267*D$11,-999)</f>
        <v>0</v>
      </c>
      <c r="E267" s="9">
        <f>IF(Raw!$G267&gt;$C$8,IF(Raw!$Q267&gt;$C$8,IF(Raw!$N267&gt;$C$9,IF(Raw!$N267&lt;$A$9,IF(Raw!$X267&gt;$C$9,IF(Raw!$X267&lt;$A$9,Raw!H267,-999),-999),-999),-999),-999),-999)</f>
        <v>1.165689</v>
      </c>
      <c r="F267" s="9">
        <f>IF(Raw!$G267&gt;$C$8,IF(Raw!$Q267&gt;$C$8,IF(Raw!$N267&gt;$C$9,IF(Raw!$N267&lt;$A$9,IF(Raw!$X267&gt;$C$9,IF(Raw!$X267&lt;$A$9,Raw!I267,-999),-999),-999),-999),-999),-999)</f>
        <v>1.7667740000000001</v>
      </c>
      <c r="G267" s="9">
        <f>Raw!G267</f>
        <v>0.99043099999999995</v>
      </c>
      <c r="H267" s="9">
        <f>IF(Raw!$G267&gt;$C$8,IF(Raw!$Q267&gt;$C$8,IF(Raw!$N267&gt;$C$9,IF(Raw!$N267&lt;$A$9,IF(Raw!$X267&gt;$C$9,IF(Raw!$X267&lt;$A$9,Raw!L267,-999),-999),-999),-999),-999),-999)</f>
        <v>622.70000000000005</v>
      </c>
      <c r="I267" s="9">
        <f>IF(Raw!$G267&gt;$C$8,IF(Raw!$Q267&gt;$C$8,IF(Raw!$N267&gt;$C$9,IF(Raw!$N267&lt;$A$9,IF(Raw!$X267&gt;$C$9,IF(Raw!$X267&lt;$A$9,Raw!M267,-999),-999),-999),-999),-999),-999)</f>
        <v>0.21145600000000001</v>
      </c>
      <c r="J267" s="9">
        <f>IF(Raw!$G267&gt;$C$8,IF(Raw!$Q267&gt;$C$8,IF(Raw!$N267&gt;$C$9,IF(Raw!$N267&lt;$A$9,IF(Raw!$X267&gt;$C$9,IF(Raw!$X267&lt;$A$9,Raw!N267,-999),-999),-999),-999),-999),-999)</f>
        <v>368</v>
      </c>
      <c r="K267" s="9">
        <f>IF(Raw!$G267&gt;$C$8,IF(Raw!$Q267&gt;$C$8,IF(Raw!$N267&gt;$C$9,IF(Raw!$N267&lt;$A$9,IF(Raw!$X267&gt;$C$9,IF(Raw!$X267&lt;$A$9,Raw!R267,-999),-999),-999),-999),-999),-999)</f>
        <v>1.1758789999999999</v>
      </c>
      <c r="L267" s="9">
        <f>IF(Raw!$G267&gt;$C$8,IF(Raw!$Q267&gt;$C$8,IF(Raw!$N267&gt;$C$9,IF(Raw!$N267&lt;$A$9,IF(Raw!$X267&gt;$C$9,IF(Raw!$X267&lt;$A$9,Raw!S267,-999),-999),-999),-999),-999),-999)</f>
        <v>1.813582</v>
      </c>
      <c r="M267" s="9">
        <f>Raw!Q267</f>
        <v>0.99176299999999995</v>
      </c>
      <c r="N267" s="9">
        <f>IF(Raw!$G267&gt;$C$8,IF(Raw!$Q267&gt;$C$8,IF(Raw!$N267&gt;$C$9,IF(Raw!$N267&lt;$A$9,IF(Raw!$X267&gt;$C$9,IF(Raw!$X267&lt;$A$9,Raw!V267,-999),-999),-999),-999),-999),-999)</f>
        <v>602.20000000000005</v>
      </c>
      <c r="O267" s="9">
        <f>IF(Raw!$G267&gt;$C$8,IF(Raw!$Q267&gt;$C$8,IF(Raw!$N267&gt;$C$9,IF(Raw!$N267&lt;$A$9,IF(Raw!$X267&gt;$C$9,IF(Raw!$X267&lt;$A$9,Raw!W267,-999),-999),-999),-999),-999),-999)</f>
        <v>0.15625800000000001</v>
      </c>
      <c r="P267" s="9">
        <f>IF(Raw!$G267&gt;$C$8,IF(Raw!$Q267&gt;$C$8,IF(Raw!$N267&gt;$C$9,IF(Raw!$N267&lt;$A$9,IF(Raw!$X267&gt;$C$9,IF(Raw!$X267&lt;$A$9,Raw!X267,-999),-999),-999),-999),-999),-999)</f>
        <v>382</v>
      </c>
      <c r="R267" s="9">
        <f t="shared" si="64"/>
        <v>0.60108500000000009</v>
      </c>
      <c r="S267" s="9">
        <f t="shared" si="65"/>
        <v>0.34021612271858204</v>
      </c>
      <c r="T267" s="9">
        <f t="shared" si="66"/>
        <v>0.63770300000000013</v>
      </c>
      <c r="U267" s="9">
        <f t="shared" si="67"/>
        <v>0.35162622919724618</v>
      </c>
      <c r="V267" s="15">
        <f t="shared" si="68"/>
        <v>0.75172973899999995</v>
      </c>
      <c r="X267" s="11">
        <f t="shared" si="69"/>
        <v>0</v>
      </c>
      <c r="Y267" s="11">
        <f t="shared" si="70"/>
        <v>6.2270000000000001E-18</v>
      </c>
      <c r="Z267" s="11">
        <f t="shared" si="71"/>
        <v>3.68E-4</v>
      </c>
      <c r="AA267" s="16">
        <f t="shared" si="72"/>
        <v>0</v>
      </c>
      <c r="AB267" s="9">
        <f t="shared" si="73"/>
        <v>1.1758789999999999</v>
      </c>
      <c r="AC267" s="9">
        <f t="shared" si="74"/>
        <v>1</v>
      </c>
      <c r="AD267" s="15">
        <f t="shared" si="75"/>
        <v>0</v>
      </c>
      <c r="AE267" s="3">
        <f t="shared" si="76"/>
        <v>749.73079999999982</v>
      </c>
      <c r="AF267" s="2">
        <f t="shared" si="77"/>
        <v>0.25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5.2488425925925924E-2</v>
      </c>
      <c r="C268" s="15">
        <f>Raw!C268</f>
        <v>2.4</v>
      </c>
      <c r="D268" s="15">
        <f>IF(C268&gt;0.5,Raw!D268*D$11,-999)</f>
        <v>0</v>
      </c>
      <c r="E268" s="9">
        <f>IF(Raw!$G268&gt;$C$8,IF(Raw!$Q268&gt;$C$8,IF(Raw!$N268&gt;$C$9,IF(Raw!$N268&lt;$A$9,IF(Raw!$X268&gt;$C$9,IF(Raw!$X268&lt;$A$9,Raw!H268,-999),-999),-999),-999),-999),-999)</f>
        <v>1.1667700000000001</v>
      </c>
      <c r="F268" s="9">
        <f>IF(Raw!$G268&gt;$C$8,IF(Raw!$Q268&gt;$C$8,IF(Raw!$N268&gt;$C$9,IF(Raw!$N268&lt;$A$9,IF(Raw!$X268&gt;$C$9,IF(Raw!$X268&lt;$A$9,Raw!I268,-999),-999),-999),-999),-999),-999)</f>
        <v>1.7169570000000001</v>
      </c>
      <c r="G268" s="9">
        <f>Raw!G268</f>
        <v>0.99397100000000005</v>
      </c>
      <c r="H268" s="9">
        <f>IF(Raw!$G268&gt;$C$8,IF(Raw!$Q268&gt;$C$8,IF(Raw!$N268&gt;$C$9,IF(Raw!$N268&lt;$A$9,IF(Raw!$X268&gt;$C$9,IF(Raw!$X268&lt;$A$9,Raw!L268,-999),-999),-999),-999),-999),-999)</f>
        <v>645.5</v>
      </c>
      <c r="I268" s="9">
        <f>IF(Raw!$G268&gt;$C$8,IF(Raw!$Q268&gt;$C$8,IF(Raw!$N268&gt;$C$9,IF(Raw!$N268&lt;$A$9,IF(Raw!$X268&gt;$C$9,IF(Raw!$X268&lt;$A$9,Raw!M268,-999),-999),-999),-999),-999),-999)</f>
        <v>0.13861100000000001</v>
      </c>
      <c r="J268" s="9">
        <f>IF(Raw!$G268&gt;$C$8,IF(Raw!$Q268&gt;$C$8,IF(Raw!$N268&gt;$C$9,IF(Raw!$N268&lt;$A$9,IF(Raw!$X268&gt;$C$9,IF(Raw!$X268&lt;$A$9,Raw!N268,-999),-999),-999),-999),-999),-999)</f>
        <v>382</v>
      </c>
      <c r="K268" s="9">
        <f>IF(Raw!$G268&gt;$C$8,IF(Raw!$Q268&gt;$C$8,IF(Raw!$N268&gt;$C$9,IF(Raw!$N268&lt;$A$9,IF(Raw!$X268&gt;$C$9,IF(Raw!$X268&lt;$A$9,Raw!R268,-999),-999),-999),-999),-999),-999)</f>
        <v>1.2668999999999999</v>
      </c>
      <c r="L268" s="9">
        <f>IF(Raw!$G268&gt;$C$8,IF(Raw!$Q268&gt;$C$8,IF(Raw!$N268&gt;$C$9,IF(Raw!$N268&lt;$A$9,IF(Raw!$X268&gt;$C$9,IF(Raw!$X268&lt;$A$9,Raw!S268,-999),-999),-999),-999),-999),-999)</f>
        <v>1.863086</v>
      </c>
      <c r="M268" s="9">
        <f>Raw!Q268</f>
        <v>0.992371</v>
      </c>
      <c r="N268" s="9">
        <f>IF(Raw!$G268&gt;$C$8,IF(Raw!$Q268&gt;$C$8,IF(Raw!$N268&gt;$C$9,IF(Raw!$N268&lt;$A$9,IF(Raw!$X268&gt;$C$9,IF(Raw!$X268&lt;$A$9,Raw!V268,-999),-999),-999),-999),-999),-999)</f>
        <v>646.79999999999995</v>
      </c>
      <c r="O268" s="9">
        <f>IF(Raw!$G268&gt;$C$8,IF(Raw!$Q268&gt;$C$8,IF(Raw!$N268&gt;$C$9,IF(Raw!$N268&lt;$A$9,IF(Raw!$X268&gt;$C$9,IF(Raw!$X268&lt;$A$9,Raw!W268,-999),-999),-999),-999),-999),-999)</f>
        <v>0.19825200000000001</v>
      </c>
      <c r="P268" s="9">
        <f>IF(Raw!$G268&gt;$C$8,IF(Raw!$Q268&gt;$C$8,IF(Raw!$N268&gt;$C$9,IF(Raw!$N268&lt;$A$9,IF(Raw!$X268&gt;$C$9,IF(Raw!$X268&lt;$A$9,Raw!X268,-999),-999),-999),-999),-999),-999)</f>
        <v>426</v>
      </c>
      <c r="R268" s="9">
        <f t="shared" si="64"/>
        <v>0.55018699999999998</v>
      </c>
      <c r="S268" s="9">
        <f t="shared" si="65"/>
        <v>0.32044308622755258</v>
      </c>
      <c r="T268" s="9">
        <f t="shared" si="66"/>
        <v>0.5961860000000001</v>
      </c>
      <c r="U268" s="9">
        <f t="shared" si="67"/>
        <v>0.31999918414930933</v>
      </c>
      <c r="V268" s="15">
        <f t="shared" si="68"/>
        <v>0.77224914700000002</v>
      </c>
      <c r="X268" s="11">
        <f t="shared" si="69"/>
        <v>0</v>
      </c>
      <c r="Y268" s="11">
        <f t="shared" si="70"/>
        <v>6.4549999999999999E-18</v>
      </c>
      <c r="Z268" s="11">
        <f t="shared" si="71"/>
        <v>3.8199999999999996E-4</v>
      </c>
      <c r="AA268" s="16">
        <f t="shared" si="72"/>
        <v>0</v>
      </c>
      <c r="AB268" s="9">
        <f t="shared" si="73"/>
        <v>1.2668999999999999</v>
      </c>
      <c r="AC268" s="9">
        <f t="shared" si="74"/>
        <v>1</v>
      </c>
      <c r="AD268" s="15">
        <f t="shared" si="75"/>
        <v>0</v>
      </c>
      <c r="AE268" s="3">
        <f t="shared" si="76"/>
        <v>777.18199999999979</v>
      </c>
      <c r="AF268" s="2">
        <f t="shared" si="77"/>
        <v>0.25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5.2546296296296292E-2</v>
      </c>
      <c r="C269" s="15">
        <f>Raw!C269</f>
        <v>0.4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0.68915800000000005</v>
      </c>
      <c r="F269" s="9">
        <f>IF(Raw!$G269&gt;$C$8,IF(Raw!$Q269&gt;$C$8,IF(Raw!$N269&gt;$C$9,IF(Raw!$N269&lt;$A$9,IF(Raw!$X269&gt;$C$9,IF(Raw!$X269&lt;$A$9,Raw!I269,-999),-999),-999),-999),-999),-999)</f>
        <v>0.97879000000000005</v>
      </c>
      <c r="G269" s="9">
        <f>Raw!G269</f>
        <v>0.98813499999999999</v>
      </c>
      <c r="H269" s="9">
        <f>IF(Raw!$G269&gt;$C$8,IF(Raw!$Q269&gt;$C$8,IF(Raw!$N269&gt;$C$9,IF(Raw!$N269&lt;$A$9,IF(Raw!$X269&gt;$C$9,IF(Raw!$X269&lt;$A$9,Raw!L269,-999),-999),-999),-999),-999),-999)</f>
        <v>707.7</v>
      </c>
      <c r="I269" s="9">
        <f>IF(Raw!$G269&gt;$C$8,IF(Raw!$Q269&gt;$C$8,IF(Raw!$N269&gt;$C$9,IF(Raw!$N269&lt;$A$9,IF(Raw!$X269&gt;$C$9,IF(Raw!$X269&lt;$A$9,Raw!M269,-999),-999),-999),-999),-999),-999)</f>
        <v>0.181614</v>
      </c>
      <c r="J269" s="9">
        <f>IF(Raw!$G269&gt;$C$8,IF(Raw!$Q269&gt;$C$8,IF(Raw!$N269&gt;$C$9,IF(Raw!$N269&lt;$A$9,IF(Raw!$X269&gt;$C$9,IF(Raw!$X269&lt;$A$9,Raw!N269,-999),-999),-999),-999),-999),-999)</f>
        <v>601</v>
      </c>
      <c r="K269" s="9">
        <f>IF(Raw!$G269&gt;$C$8,IF(Raw!$Q269&gt;$C$8,IF(Raw!$N269&gt;$C$9,IF(Raw!$N269&lt;$A$9,IF(Raw!$X269&gt;$C$9,IF(Raw!$X269&lt;$A$9,Raw!R269,-999),-999),-999),-999),-999),-999)</f>
        <v>0.76844199999999996</v>
      </c>
      <c r="L269" s="9">
        <f>IF(Raw!$G269&gt;$C$8,IF(Raw!$Q269&gt;$C$8,IF(Raw!$N269&gt;$C$9,IF(Raw!$N269&lt;$A$9,IF(Raw!$X269&gt;$C$9,IF(Raw!$X269&lt;$A$9,Raw!S269,-999),-999),-999),-999),-999),-999)</f>
        <v>1.1188579999999999</v>
      </c>
      <c r="M269" s="9">
        <f>Raw!Q269</f>
        <v>0.98524999999999996</v>
      </c>
      <c r="N269" s="9">
        <f>IF(Raw!$G269&gt;$C$8,IF(Raw!$Q269&gt;$C$8,IF(Raw!$N269&gt;$C$9,IF(Raw!$N269&lt;$A$9,IF(Raw!$X269&gt;$C$9,IF(Raw!$X269&lt;$A$9,Raw!V269,-999),-999),-999),-999),-999),-999)</f>
        <v>713.4</v>
      </c>
      <c r="O269" s="9">
        <f>IF(Raw!$G269&gt;$C$8,IF(Raw!$Q269&gt;$C$8,IF(Raw!$N269&gt;$C$9,IF(Raw!$N269&lt;$A$9,IF(Raw!$X269&gt;$C$9,IF(Raw!$X269&lt;$A$9,Raw!W269,-999),-999),-999),-999),-999),-999)</f>
        <v>0.13055800000000001</v>
      </c>
      <c r="P269" s="9">
        <f>IF(Raw!$G269&gt;$C$8,IF(Raw!$Q269&gt;$C$8,IF(Raw!$N269&gt;$C$9,IF(Raw!$N269&lt;$A$9,IF(Raw!$X269&gt;$C$9,IF(Raw!$X269&lt;$A$9,Raw!X269,-999),-999),-999),-999),-999),-999)</f>
        <v>540</v>
      </c>
      <c r="R269" s="9">
        <f t="shared" si="64"/>
        <v>0.289632</v>
      </c>
      <c r="S269" s="9">
        <f t="shared" si="65"/>
        <v>0.29590821320201471</v>
      </c>
      <c r="T269" s="9">
        <f t="shared" si="66"/>
        <v>0.35041599999999995</v>
      </c>
      <c r="U269" s="9">
        <f t="shared" si="67"/>
        <v>0.31319077130431205</v>
      </c>
      <c r="V269" s="15">
        <f t="shared" si="68"/>
        <v>0.46376664099999992</v>
      </c>
      <c r="X269" s="11">
        <f t="shared" si="69"/>
        <v>-6.0139799999999993E+20</v>
      </c>
      <c r="Y269" s="11">
        <f t="shared" si="70"/>
        <v>7.0770000000000002E-18</v>
      </c>
      <c r="Z269" s="11">
        <f t="shared" si="71"/>
        <v>6.0099999999999997E-4</v>
      </c>
      <c r="AA269" s="16">
        <f t="shared" si="72"/>
        <v>1.6418846632367596</v>
      </c>
      <c r="AB269" s="9">
        <f t="shared" si="73"/>
        <v>1.3437846561527722</v>
      </c>
      <c r="AC269" s="9">
        <f t="shared" si="74"/>
        <v>-0.64188466323675952</v>
      </c>
      <c r="AD269" s="15">
        <f t="shared" si="75"/>
        <v>-999</v>
      </c>
      <c r="AE269" s="3">
        <f t="shared" si="76"/>
        <v>852.07079999999974</v>
      </c>
      <c r="AF269" s="2">
        <f t="shared" si="77"/>
        <v>0.25</v>
      </c>
      <c r="AG269" s="9">
        <f t="shared" si="78"/>
        <v>-0.24067506194846749</v>
      </c>
      <c r="AH269" s="2">
        <f t="shared" si="63"/>
        <v>-11.64614099429652</v>
      </c>
    </row>
    <row r="270" spans="1:34">
      <c r="A270" s="1">
        <f>Raw!A270</f>
        <v>257</v>
      </c>
      <c r="B270" s="14">
        <f>Raw!B270</f>
        <v>5.2604166666666667E-2</v>
      </c>
      <c r="C270" s="15">
        <f>Raw!C270</f>
        <v>0.4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0.33723999999999998</v>
      </c>
      <c r="F270" s="9">
        <f>IF(Raw!$G270&gt;$C$8,IF(Raw!$Q270&gt;$C$8,IF(Raw!$N270&gt;$C$9,IF(Raw!$N270&lt;$A$9,IF(Raw!$X270&gt;$C$9,IF(Raw!$X270&lt;$A$9,Raw!I270,-999),-999),-999),-999),-999),-999)</f>
        <v>0.46046599999999999</v>
      </c>
      <c r="G270" s="9">
        <f>Raw!G270</f>
        <v>0.96648100000000003</v>
      </c>
      <c r="H270" s="9">
        <f>IF(Raw!$G270&gt;$C$8,IF(Raw!$Q270&gt;$C$8,IF(Raw!$N270&gt;$C$9,IF(Raw!$N270&lt;$A$9,IF(Raw!$X270&gt;$C$9,IF(Raw!$X270&lt;$A$9,Raw!L270,-999),-999),-999),-999),-999),-999)</f>
        <v>740</v>
      </c>
      <c r="I270" s="9">
        <f>IF(Raw!$G270&gt;$C$8,IF(Raw!$Q270&gt;$C$8,IF(Raw!$N270&gt;$C$9,IF(Raw!$N270&lt;$A$9,IF(Raw!$X270&gt;$C$9,IF(Raw!$X270&lt;$A$9,Raw!M270,-999),-999),-999),-999),-999),-999)</f>
        <v>0.37081999999999998</v>
      </c>
      <c r="J270" s="9">
        <f>IF(Raw!$G270&gt;$C$8,IF(Raw!$Q270&gt;$C$8,IF(Raw!$N270&gt;$C$9,IF(Raw!$N270&lt;$A$9,IF(Raw!$X270&gt;$C$9,IF(Raw!$X270&lt;$A$9,Raw!N270,-999),-999),-999),-999),-999),-999)</f>
        <v>759</v>
      </c>
      <c r="K270" s="9">
        <f>IF(Raw!$G270&gt;$C$8,IF(Raw!$Q270&gt;$C$8,IF(Raw!$N270&gt;$C$9,IF(Raw!$N270&lt;$A$9,IF(Raw!$X270&gt;$C$9,IF(Raw!$X270&lt;$A$9,Raw!R270,-999),-999),-999),-999),-999),-999)</f>
        <v>0.302147</v>
      </c>
      <c r="L270" s="9">
        <f>IF(Raw!$G270&gt;$C$8,IF(Raw!$Q270&gt;$C$8,IF(Raw!$N270&gt;$C$9,IF(Raw!$N270&lt;$A$9,IF(Raw!$X270&gt;$C$9,IF(Raw!$X270&lt;$A$9,Raw!S270,-999),-999),-999),-999),-999),-999)</f>
        <v>0.41359800000000002</v>
      </c>
      <c r="M270" s="9">
        <f>Raw!Q270</f>
        <v>0.93152199999999996</v>
      </c>
      <c r="N270" s="9">
        <f>IF(Raw!$G270&gt;$C$8,IF(Raw!$Q270&gt;$C$8,IF(Raw!$N270&gt;$C$9,IF(Raw!$N270&lt;$A$9,IF(Raw!$X270&gt;$C$9,IF(Raw!$X270&lt;$A$9,Raw!V270,-999),-999),-999),-999),-999),-999)</f>
        <v>746.7</v>
      </c>
      <c r="O270" s="9">
        <f>IF(Raw!$G270&gt;$C$8,IF(Raw!$Q270&gt;$C$8,IF(Raw!$N270&gt;$C$9,IF(Raw!$N270&lt;$A$9,IF(Raw!$X270&gt;$C$9,IF(Raw!$X270&lt;$A$9,Raw!W270,-999),-999),-999),-999),-999),-999)</f>
        <v>7.9881999999999995E-2</v>
      </c>
      <c r="P270" s="9">
        <f>IF(Raw!$G270&gt;$C$8,IF(Raw!$Q270&gt;$C$8,IF(Raw!$N270&gt;$C$9,IF(Raw!$N270&lt;$A$9,IF(Raw!$X270&gt;$C$9,IF(Raw!$X270&lt;$A$9,Raw!X270,-999),-999),-999),-999),-999),-999)</f>
        <v>870</v>
      </c>
      <c r="R270" s="9">
        <f t="shared" si="64"/>
        <v>0.123226</v>
      </c>
      <c r="S270" s="9">
        <f t="shared" si="65"/>
        <v>0.26761150660417926</v>
      </c>
      <c r="T270" s="9">
        <f t="shared" si="66"/>
        <v>0.11145100000000002</v>
      </c>
      <c r="U270" s="9">
        <f t="shared" si="67"/>
        <v>0.26946697034318351</v>
      </c>
      <c r="V270" s="15">
        <f t="shared" si="68"/>
        <v>0.171436371</v>
      </c>
      <c r="X270" s="11">
        <f t="shared" si="69"/>
        <v>-6.0139799999999993E+20</v>
      </c>
      <c r="Y270" s="11">
        <f t="shared" si="70"/>
        <v>7.3999999999999991E-18</v>
      </c>
      <c r="Z270" s="11">
        <f t="shared" si="71"/>
        <v>7.5900000000000002E-4</v>
      </c>
      <c r="AA270" s="16">
        <f t="shared" si="72"/>
        <v>1.4205546936175899</v>
      </c>
      <c r="AB270" s="9">
        <f t="shared" si="73"/>
        <v>0.46046924115837407</v>
      </c>
      <c r="AC270" s="9">
        <f t="shared" si="74"/>
        <v>-0.42055469361759013</v>
      </c>
      <c r="AD270" s="15">
        <f t="shared" si="75"/>
        <v>-999</v>
      </c>
      <c r="AE270" s="3">
        <f t="shared" si="76"/>
        <v>890.9599999999997</v>
      </c>
      <c r="AF270" s="2">
        <f t="shared" si="77"/>
        <v>0.25</v>
      </c>
      <c r="AG270" s="9">
        <f t="shared" si="78"/>
        <v>-0.20707500259449255</v>
      </c>
      <c r="AH270" s="2">
        <f t="shared" si="63"/>
        <v>-10.020251608478432</v>
      </c>
    </row>
    <row r="271" spans="1:34">
      <c r="A271" s="1">
        <f>Raw!A271</f>
        <v>258</v>
      </c>
      <c r="B271" s="14">
        <f>Raw!B271</f>
        <v>5.2662037037037035E-2</v>
      </c>
      <c r="C271" s="15">
        <f>Raw!C271</f>
        <v>0.4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0.323521</v>
      </c>
      <c r="F271" s="9">
        <f>IF(Raw!$G271&gt;$C$8,IF(Raw!$Q271&gt;$C$8,IF(Raw!$N271&gt;$C$9,IF(Raw!$N271&lt;$A$9,IF(Raw!$X271&gt;$C$9,IF(Raw!$X271&lt;$A$9,Raw!I271,-999),-999),-999),-999),-999),-999)</f>
        <v>0.45489800000000002</v>
      </c>
      <c r="G271" s="9">
        <f>Raw!G271</f>
        <v>0.96185500000000002</v>
      </c>
      <c r="H271" s="9">
        <f>IF(Raw!$G271&gt;$C$8,IF(Raw!$Q271&gt;$C$8,IF(Raw!$N271&gt;$C$9,IF(Raw!$N271&lt;$A$9,IF(Raw!$X271&gt;$C$9,IF(Raw!$X271&lt;$A$9,Raw!L271,-999),-999),-999),-999),-999),-999)</f>
        <v>787</v>
      </c>
      <c r="I271" s="9">
        <f>IF(Raw!$G271&gt;$C$8,IF(Raw!$Q271&gt;$C$8,IF(Raw!$N271&gt;$C$9,IF(Raw!$N271&lt;$A$9,IF(Raw!$X271&gt;$C$9,IF(Raw!$X271&lt;$A$9,Raw!M271,-999),-999),-999),-999),-999),-999)</f>
        <v>4.0000000000000003E-5</v>
      </c>
      <c r="J271" s="9">
        <f>IF(Raw!$G271&gt;$C$8,IF(Raw!$Q271&gt;$C$8,IF(Raw!$N271&gt;$C$9,IF(Raw!$N271&lt;$A$9,IF(Raw!$X271&gt;$C$9,IF(Raw!$X271&lt;$A$9,Raw!N271,-999),-999),-999),-999),-999),-999)</f>
        <v>1095</v>
      </c>
      <c r="K271" s="9">
        <f>IF(Raw!$G271&gt;$C$8,IF(Raw!$Q271&gt;$C$8,IF(Raw!$N271&gt;$C$9,IF(Raw!$N271&lt;$A$9,IF(Raw!$X271&gt;$C$9,IF(Raw!$X271&lt;$A$9,Raw!R271,-999),-999),-999),-999),-999),-999)</f>
        <v>0.25620300000000001</v>
      </c>
      <c r="L271" s="9">
        <f>IF(Raw!$G271&gt;$C$8,IF(Raw!$Q271&gt;$C$8,IF(Raw!$N271&gt;$C$9,IF(Raw!$N271&lt;$A$9,IF(Raw!$X271&gt;$C$9,IF(Raw!$X271&lt;$A$9,Raw!S271,-999),-999),-999),-999),-999),-999)</f>
        <v>0.33635199999999998</v>
      </c>
      <c r="M271" s="9">
        <f>Raw!Q271</f>
        <v>0.89776100000000003</v>
      </c>
      <c r="N271" s="9">
        <f>IF(Raw!$G271&gt;$C$8,IF(Raw!$Q271&gt;$C$8,IF(Raw!$N271&gt;$C$9,IF(Raw!$N271&lt;$A$9,IF(Raw!$X271&gt;$C$9,IF(Raw!$X271&lt;$A$9,Raw!V271,-999),-999),-999),-999),-999),-999)</f>
        <v>700.6</v>
      </c>
      <c r="O271" s="9">
        <f>IF(Raw!$G271&gt;$C$8,IF(Raw!$Q271&gt;$C$8,IF(Raw!$N271&gt;$C$9,IF(Raw!$N271&lt;$A$9,IF(Raw!$X271&gt;$C$9,IF(Raw!$X271&lt;$A$9,Raw!W271,-999),-999),-999),-999),-999),-999)</f>
        <v>0.20080500000000001</v>
      </c>
      <c r="P271" s="9">
        <f>IF(Raw!$G271&gt;$C$8,IF(Raw!$Q271&gt;$C$8,IF(Raw!$N271&gt;$C$9,IF(Raw!$N271&lt;$A$9,IF(Raw!$X271&gt;$C$9,IF(Raw!$X271&lt;$A$9,Raw!X271,-999),-999),-999),-999),-999),-999)</f>
        <v>920</v>
      </c>
      <c r="R271" s="9">
        <f t="shared" ref="R271:R334" si="79">F271-E271</f>
        <v>0.13137700000000002</v>
      </c>
      <c r="S271" s="9">
        <f t="shared" ref="S271:S334" si="80">R271/F271</f>
        <v>0.28880540252979792</v>
      </c>
      <c r="T271" s="9">
        <f t="shared" ref="T271:T334" si="81">L271-K271</f>
        <v>8.014899999999997E-2</v>
      </c>
      <c r="U271" s="9">
        <f t="shared" ref="U271:U334" si="82">T271/L271</f>
        <v>0.2382890543240414</v>
      </c>
      <c r="V271" s="15">
        <f t="shared" ref="V271:V334" si="83">IF(L271&gt;0,L271*V$8+V$10,-999)</f>
        <v>0.13941790399999998</v>
      </c>
      <c r="X271" s="11">
        <f t="shared" ref="X271:X334" si="84">D271*6.02*10^23*10^(-6)</f>
        <v>-6.0139799999999993E+20</v>
      </c>
      <c r="Y271" s="11">
        <f t="shared" ref="Y271:Y334" si="85">H271*10^(-20)</f>
        <v>7.869999999999999E-18</v>
      </c>
      <c r="Z271" s="11">
        <f t="shared" ref="Z271:Z334" si="86">J271*10^(-6)</f>
        <v>1.0950000000000001E-3</v>
      </c>
      <c r="AA271" s="16">
        <f t="shared" ref="AA271:AA334" si="87">IF(Z271&gt;0,(X271*Y271/(X271*Y271+1/Z271)),1)</f>
        <v>1.2390835940357765</v>
      </c>
      <c r="AB271" s="9">
        <f t="shared" ref="AB271:AB334" si="88">K271+T271*AA271</f>
        <v>0.35551431097837344</v>
      </c>
      <c r="AC271" s="9">
        <f t="shared" ref="AC271:AC334" si="89">IF(T271&gt;0,(L271-AB271)/T271,-999)</f>
        <v>-0.23908359403577661</v>
      </c>
      <c r="AD271" s="15">
        <f t="shared" ref="AD271:AD334" si="90">IF(AC271&gt;0,X271*Y271*AC271,-999)</f>
        <v>-999</v>
      </c>
      <c r="AE271" s="3">
        <f t="shared" ref="AE271:AE334" si="91">AE$9*Y271</f>
        <v>947.54799999999966</v>
      </c>
      <c r="AF271" s="2">
        <f t="shared" ref="AF271:AF334" si="92">IF(AD271&lt;=AE271,AF$6,AF$6/(AD271/AE271))</f>
        <v>0.25</v>
      </c>
      <c r="AG271" s="9">
        <f t="shared" ref="AG271:AG334" si="93">AD271*AF271*$AG$6*U271/AG$8</f>
        <v>-0.18311597328439796</v>
      </c>
      <c r="AH271" s="2">
        <f t="shared" ref="AH271:AH334" si="94">((AG271*12.01)/893.5)*3600</f>
        <v>-8.8608866490478242</v>
      </c>
    </row>
    <row r="272" spans="1:34">
      <c r="A272" s="1">
        <f>Raw!A272</f>
        <v>259</v>
      </c>
      <c r="B272" s="14">
        <f>Raw!B272</f>
        <v>5.2708333333333336E-2</v>
      </c>
      <c r="C272" s="15">
        <f>Raw!C272</f>
        <v>0.4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0.28734199999999999</v>
      </c>
      <c r="F272" s="9">
        <f>IF(Raw!$G272&gt;$C$8,IF(Raw!$Q272&gt;$C$8,IF(Raw!$N272&gt;$C$9,IF(Raw!$N272&lt;$A$9,IF(Raw!$X272&gt;$C$9,IF(Raw!$X272&lt;$A$9,Raw!I272,-999),-999),-999),-999),-999),-999)</f>
        <v>0.38971099999999997</v>
      </c>
      <c r="G272" s="9">
        <f>Raw!G272</f>
        <v>0.95247800000000005</v>
      </c>
      <c r="H272" s="9">
        <f>IF(Raw!$G272&gt;$C$8,IF(Raw!$Q272&gt;$C$8,IF(Raw!$N272&gt;$C$9,IF(Raw!$N272&lt;$A$9,IF(Raw!$X272&gt;$C$9,IF(Raw!$X272&lt;$A$9,Raw!L272,-999),-999),-999),-999),-999),-999)</f>
        <v>780.8</v>
      </c>
      <c r="I272" s="9">
        <f>IF(Raw!$G272&gt;$C$8,IF(Raw!$Q272&gt;$C$8,IF(Raw!$N272&gt;$C$9,IF(Raw!$N272&lt;$A$9,IF(Raw!$X272&gt;$C$9,IF(Raw!$X272&lt;$A$9,Raw!M272,-999),-999),-999),-999),-999),-999)</f>
        <v>0.16623099999999999</v>
      </c>
      <c r="J272" s="9">
        <f>IF(Raw!$G272&gt;$C$8,IF(Raw!$Q272&gt;$C$8,IF(Raw!$N272&gt;$C$9,IF(Raw!$N272&lt;$A$9,IF(Raw!$X272&gt;$C$9,IF(Raw!$X272&lt;$A$9,Raw!N272,-999),-999),-999),-999),-999),-999)</f>
        <v>803</v>
      </c>
      <c r="K272" s="9">
        <f>IF(Raw!$G272&gt;$C$8,IF(Raw!$Q272&gt;$C$8,IF(Raw!$N272&gt;$C$9,IF(Raw!$N272&lt;$A$9,IF(Raw!$X272&gt;$C$9,IF(Raw!$X272&lt;$A$9,Raw!R272,-999),-999),-999),-999),-999),-999)</f>
        <v>0.22206300000000001</v>
      </c>
      <c r="L272" s="9">
        <f>IF(Raw!$G272&gt;$C$8,IF(Raw!$Q272&gt;$C$8,IF(Raw!$N272&gt;$C$9,IF(Raw!$N272&lt;$A$9,IF(Raw!$X272&gt;$C$9,IF(Raw!$X272&lt;$A$9,Raw!S272,-999),-999),-999),-999),-999),-999)</f>
        <v>0.30349199999999998</v>
      </c>
      <c r="M272" s="9">
        <f>Raw!Q272</f>
        <v>0.91307899999999997</v>
      </c>
      <c r="N272" s="9">
        <f>IF(Raw!$G272&gt;$C$8,IF(Raw!$Q272&gt;$C$8,IF(Raw!$N272&gt;$C$9,IF(Raw!$N272&lt;$A$9,IF(Raw!$X272&gt;$C$9,IF(Raw!$X272&lt;$A$9,Raw!V272,-999),-999),-999),-999),-999),-999)</f>
        <v>865.8</v>
      </c>
      <c r="O272" s="9">
        <f>IF(Raw!$G272&gt;$C$8,IF(Raw!$Q272&gt;$C$8,IF(Raw!$N272&gt;$C$9,IF(Raw!$N272&lt;$A$9,IF(Raw!$X272&gt;$C$9,IF(Raw!$X272&lt;$A$9,Raw!W272,-999),-999),-999),-999),-999),-999)</f>
        <v>7.9999999999999996E-6</v>
      </c>
      <c r="P272" s="9">
        <f>IF(Raw!$G272&gt;$C$8,IF(Raw!$Q272&gt;$C$8,IF(Raw!$N272&gt;$C$9,IF(Raw!$N272&lt;$A$9,IF(Raw!$X272&gt;$C$9,IF(Raw!$X272&lt;$A$9,Raw!X272,-999),-999),-999),-999),-999),-999)</f>
        <v>1145</v>
      </c>
      <c r="R272" s="9">
        <f t="shared" si="79"/>
        <v>0.10236899999999999</v>
      </c>
      <c r="S272" s="9">
        <f t="shared" si="80"/>
        <v>0.26267926745716697</v>
      </c>
      <c r="T272" s="9">
        <f t="shared" si="81"/>
        <v>8.1428999999999974E-2</v>
      </c>
      <c r="U272" s="9">
        <f t="shared" si="82"/>
        <v>0.26830690759558729</v>
      </c>
      <c r="V272" s="15">
        <f t="shared" si="83"/>
        <v>0.12579743399999999</v>
      </c>
      <c r="X272" s="11">
        <f t="shared" si="84"/>
        <v>-6.0139799999999993E+20</v>
      </c>
      <c r="Y272" s="11">
        <f t="shared" si="85"/>
        <v>7.8079999999999988E-18</v>
      </c>
      <c r="Z272" s="11">
        <f t="shared" si="86"/>
        <v>8.03E-4</v>
      </c>
      <c r="AA272" s="16">
        <f t="shared" si="87"/>
        <v>1.3609248840833339</v>
      </c>
      <c r="AB272" s="9">
        <f t="shared" si="88"/>
        <v>0.3328817523860218</v>
      </c>
      <c r="AC272" s="9">
        <f t="shared" si="89"/>
        <v>-0.36092488408333429</v>
      </c>
      <c r="AD272" s="15">
        <f t="shared" si="90"/>
        <v>-999</v>
      </c>
      <c r="AE272" s="3">
        <f t="shared" si="91"/>
        <v>940.08319999999958</v>
      </c>
      <c r="AF272" s="2">
        <f t="shared" si="92"/>
        <v>0.25</v>
      </c>
      <c r="AG272" s="9">
        <f t="shared" si="93"/>
        <v>-0.20618353899076283</v>
      </c>
      <c r="AH272" s="2">
        <f t="shared" si="94"/>
        <v>-9.9771141486341577</v>
      </c>
    </row>
    <row r="273" spans="1:34">
      <c r="A273" s="1">
        <f>Raw!A273</f>
        <v>260</v>
      </c>
      <c r="B273" s="14">
        <f>Raw!B273</f>
        <v>5.2766203703703697E-2</v>
      </c>
      <c r="C273" s="15">
        <f>Raw!C273</f>
        <v>0.4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0.296095</v>
      </c>
      <c r="F273" s="9">
        <f>IF(Raw!$G273&gt;$C$8,IF(Raw!$Q273&gt;$C$8,IF(Raw!$N273&gt;$C$9,IF(Raw!$N273&lt;$A$9,IF(Raw!$X273&gt;$C$9,IF(Raw!$X273&lt;$A$9,Raw!I273,-999),-999),-999),-999),-999),-999)</f>
        <v>0.41120400000000001</v>
      </c>
      <c r="G273" s="9">
        <f>Raw!G273</f>
        <v>0.96377500000000005</v>
      </c>
      <c r="H273" s="9">
        <f>IF(Raw!$G273&gt;$C$8,IF(Raw!$Q273&gt;$C$8,IF(Raw!$N273&gt;$C$9,IF(Raw!$N273&lt;$A$9,IF(Raw!$X273&gt;$C$9,IF(Raw!$X273&lt;$A$9,Raw!L273,-999),-999),-999),-999),-999),-999)</f>
        <v>810.8</v>
      </c>
      <c r="I273" s="9">
        <f>IF(Raw!$G273&gt;$C$8,IF(Raw!$Q273&gt;$C$8,IF(Raw!$N273&gt;$C$9,IF(Raw!$N273&lt;$A$9,IF(Raw!$X273&gt;$C$9,IF(Raw!$X273&lt;$A$9,Raw!M273,-999),-999),-999),-999),-999),-999)</f>
        <v>9.9999999999999995E-7</v>
      </c>
      <c r="J273" s="9">
        <f>IF(Raw!$G273&gt;$C$8,IF(Raw!$Q273&gt;$C$8,IF(Raw!$N273&gt;$C$9,IF(Raw!$N273&lt;$A$9,IF(Raw!$X273&gt;$C$9,IF(Raw!$X273&lt;$A$9,Raw!N273,-999),-999),-999),-999),-999),-999)</f>
        <v>717</v>
      </c>
      <c r="K273" s="9">
        <f>IF(Raw!$G273&gt;$C$8,IF(Raw!$Q273&gt;$C$8,IF(Raw!$N273&gt;$C$9,IF(Raw!$N273&lt;$A$9,IF(Raw!$X273&gt;$C$9,IF(Raw!$X273&lt;$A$9,Raw!R273,-999),-999),-999),-999),-999),-999)</f>
        <v>0.21646299999999999</v>
      </c>
      <c r="L273" s="9">
        <f>IF(Raw!$G273&gt;$C$8,IF(Raw!$Q273&gt;$C$8,IF(Raw!$N273&gt;$C$9,IF(Raw!$N273&lt;$A$9,IF(Raw!$X273&gt;$C$9,IF(Raw!$X273&lt;$A$9,Raw!S273,-999),-999),-999),-999),-999),-999)</f>
        <v>0.29783999999999999</v>
      </c>
      <c r="M273" s="9">
        <f>Raw!Q273</f>
        <v>0.88259399999999999</v>
      </c>
      <c r="N273" s="9">
        <f>IF(Raw!$G273&gt;$C$8,IF(Raw!$Q273&gt;$C$8,IF(Raw!$N273&gt;$C$9,IF(Raw!$N273&lt;$A$9,IF(Raw!$X273&gt;$C$9,IF(Raw!$X273&lt;$A$9,Raw!V273,-999),-999),-999),-999),-999),-999)</f>
        <v>900</v>
      </c>
      <c r="O273" s="9">
        <f>IF(Raw!$G273&gt;$C$8,IF(Raw!$Q273&gt;$C$8,IF(Raw!$N273&gt;$C$9,IF(Raw!$N273&lt;$A$9,IF(Raw!$X273&gt;$C$9,IF(Raw!$X273&lt;$A$9,Raw!W273,-999),-999),-999),-999),-999),-999)</f>
        <v>8.7538000000000005E-2</v>
      </c>
      <c r="P273" s="9">
        <f>IF(Raw!$G273&gt;$C$8,IF(Raw!$Q273&gt;$C$8,IF(Raw!$N273&gt;$C$9,IF(Raw!$N273&lt;$A$9,IF(Raw!$X273&gt;$C$9,IF(Raw!$X273&lt;$A$9,Raw!X273,-999),-999),-999),-999),-999),-999)</f>
        <v>502</v>
      </c>
      <c r="R273" s="9">
        <f t="shared" si="79"/>
        <v>0.11510900000000002</v>
      </c>
      <c r="S273" s="9">
        <f t="shared" si="80"/>
        <v>0.27993161545121159</v>
      </c>
      <c r="T273" s="9">
        <f t="shared" si="81"/>
        <v>8.1377000000000005E-2</v>
      </c>
      <c r="U273" s="9">
        <f t="shared" si="82"/>
        <v>0.27322387859253294</v>
      </c>
      <c r="V273" s="15">
        <f t="shared" si="83"/>
        <v>0.12345468</v>
      </c>
      <c r="X273" s="11">
        <f t="shared" si="84"/>
        <v>-6.0139799999999993E+20</v>
      </c>
      <c r="Y273" s="11">
        <f t="shared" si="85"/>
        <v>8.1079999999999988E-18</v>
      </c>
      <c r="Z273" s="11">
        <f t="shared" si="86"/>
        <v>7.1699999999999997E-4</v>
      </c>
      <c r="AA273" s="16">
        <f t="shared" si="87"/>
        <v>1.4006107256786267</v>
      </c>
      <c r="AB273" s="9">
        <f t="shared" si="88"/>
        <v>0.33044049902354961</v>
      </c>
      <c r="AC273" s="9">
        <f t="shared" si="89"/>
        <v>-0.40061072567862677</v>
      </c>
      <c r="AD273" s="15">
        <f t="shared" si="90"/>
        <v>-999</v>
      </c>
      <c r="AE273" s="3">
        <f t="shared" si="91"/>
        <v>976.20319999999958</v>
      </c>
      <c r="AF273" s="2">
        <f t="shared" si="92"/>
        <v>0.25</v>
      </c>
      <c r="AG273" s="9">
        <f t="shared" si="93"/>
        <v>-0.20996204208764646</v>
      </c>
      <c r="AH273" s="2">
        <f t="shared" si="94"/>
        <v>-10.159953947063775</v>
      </c>
    </row>
    <row r="274" spans="1:34">
      <c r="A274" s="1">
        <f>Raw!A274</f>
        <v>261</v>
      </c>
      <c r="B274" s="14">
        <f>Raw!B274</f>
        <v>5.2824074074074079E-2</v>
      </c>
      <c r="C274" s="15">
        <f>Raw!C274</f>
        <v>0.4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0.29938100000000001</v>
      </c>
      <c r="F274" s="9">
        <f>IF(Raw!$G274&gt;$C$8,IF(Raw!$Q274&gt;$C$8,IF(Raw!$N274&gt;$C$9,IF(Raw!$N274&lt;$A$9,IF(Raw!$X274&gt;$C$9,IF(Raw!$X274&lt;$A$9,Raw!I274,-999),-999),-999),-999),-999),-999)</f>
        <v>0.414049</v>
      </c>
      <c r="G274" s="9">
        <f>Raw!G274</f>
        <v>0.93444099999999997</v>
      </c>
      <c r="H274" s="9">
        <f>IF(Raw!$G274&gt;$C$8,IF(Raw!$Q274&gt;$C$8,IF(Raw!$N274&gt;$C$9,IF(Raw!$N274&lt;$A$9,IF(Raw!$X274&gt;$C$9,IF(Raw!$X274&lt;$A$9,Raw!L274,-999),-999),-999),-999),-999),-999)</f>
        <v>828.9</v>
      </c>
      <c r="I274" s="9">
        <f>IF(Raw!$G274&gt;$C$8,IF(Raw!$Q274&gt;$C$8,IF(Raw!$N274&gt;$C$9,IF(Raw!$N274&lt;$A$9,IF(Raw!$X274&gt;$C$9,IF(Raw!$X274&lt;$A$9,Raw!M274,-999),-999),-999),-999),-999),-999)</f>
        <v>3.6999999999999998E-5</v>
      </c>
      <c r="J274" s="9">
        <f>IF(Raw!$G274&gt;$C$8,IF(Raw!$Q274&gt;$C$8,IF(Raw!$N274&gt;$C$9,IF(Raw!$N274&lt;$A$9,IF(Raw!$X274&gt;$C$9,IF(Raw!$X274&lt;$A$9,Raw!N274,-999),-999),-999),-999),-999),-999)</f>
        <v>736</v>
      </c>
      <c r="K274" s="9">
        <f>IF(Raw!$G274&gt;$C$8,IF(Raw!$Q274&gt;$C$8,IF(Raw!$N274&gt;$C$9,IF(Raw!$N274&lt;$A$9,IF(Raw!$X274&gt;$C$9,IF(Raw!$X274&lt;$A$9,Raw!R274,-999),-999),-999),-999),-999),-999)</f>
        <v>0.203182</v>
      </c>
      <c r="L274" s="9">
        <f>IF(Raw!$G274&gt;$C$8,IF(Raw!$Q274&gt;$C$8,IF(Raw!$N274&gt;$C$9,IF(Raw!$N274&lt;$A$9,IF(Raw!$X274&gt;$C$9,IF(Raw!$X274&lt;$A$9,Raw!S274,-999),-999),-999),-999),-999),-999)</f>
        <v>0.26778299999999999</v>
      </c>
      <c r="M274" s="9">
        <f>Raw!Q274</f>
        <v>0.85785900000000004</v>
      </c>
      <c r="N274" s="9">
        <f>IF(Raw!$G274&gt;$C$8,IF(Raw!$Q274&gt;$C$8,IF(Raw!$N274&gt;$C$9,IF(Raw!$N274&lt;$A$9,IF(Raw!$X274&gt;$C$9,IF(Raw!$X274&lt;$A$9,Raw!V274,-999),-999),-999),-999),-999),-999)</f>
        <v>831.9</v>
      </c>
      <c r="O274" s="9">
        <f>IF(Raw!$G274&gt;$C$8,IF(Raw!$Q274&gt;$C$8,IF(Raw!$N274&gt;$C$9,IF(Raw!$N274&lt;$A$9,IF(Raw!$X274&gt;$C$9,IF(Raw!$X274&lt;$A$9,Raw!W274,-999),-999),-999),-999),-999),-999)</f>
        <v>0.141595</v>
      </c>
      <c r="P274" s="9">
        <f>IF(Raw!$G274&gt;$C$8,IF(Raw!$Q274&gt;$C$8,IF(Raw!$N274&gt;$C$9,IF(Raw!$N274&lt;$A$9,IF(Raw!$X274&gt;$C$9,IF(Raw!$X274&lt;$A$9,Raw!X274,-999),-999),-999),-999),-999),-999)</f>
        <v>840</v>
      </c>
      <c r="R274" s="9">
        <f t="shared" si="79"/>
        <v>0.11466799999999999</v>
      </c>
      <c r="S274" s="9">
        <f t="shared" si="80"/>
        <v>0.27694306712490546</v>
      </c>
      <c r="T274" s="9">
        <f t="shared" si="81"/>
        <v>6.4600999999999992E-2</v>
      </c>
      <c r="U274" s="9">
        <f t="shared" si="82"/>
        <v>0.24124384296239865</v>
      </c>
      <c r="V274" s="15">
        <f t="shared" si="83"/>
        <v>0.1109960535</v>
      </c>
      <c r="X274" s="11">
        <f t="shared" si="84"/>
        <v>-6.0139799999999993E+20</v>
      </c>
      <c r="Y274" s="11">
        <f t="shared" si="85"/>
        <v>8.2889999999999996E-18</v>
      </c>
      <c r="Z274" s="11">
        <f t="shared" si="86"/>
        <v>7.36E-4</v>
      </c>
      <c r="AA274" s="16">
        <f t="shared" si="87"/>
        <v>1.3746790147091958</v>
      </c>
      <c r="AB274" s="9">
        <f t="shared" si="88"/>
        <v>0.29198763902922875</v>
      </c>
      <c r="AC274" s="9">
        <f t="shared" si="89"/>
        <v>-0.37467901470919585</v>
      </c>
      <c r="AD274" s="15">
        <f t="shared" si="90"/>
        <v>-999</v>
      </c>
      <c r="AE274" s="3">
        <f t="shared" si="91"/>
        <v>997.99559999999963</v>
      </c>
      <c r="AF274" s="2">
        <f t="shared" si="92"/>
        <v>0.25</v>
      </c>
      <c r="AG274" s="9">
        <f t="shared" si="93"/>
        <v>-0.18538661470725865</v>
      </c>
      <c r="AH274" s="2">
        <f t="shared" si="94"/>
        <v>-8.9707618058008212</v>
      </c>
    </row>
    <row r="275" spans="1:34">
      <c r="A275" s="1">
        <f>Raw!A275</f>
        <v>262</v>
      </c>
      <c r="B275" s="14">
        <f>Raw!B275</f>
        <v>5.288194444444444E-2</v>
      </c>
      <c r="C275" s="15">
        <f>Raw!C275</f>
        <v>0.4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0.46209800000000001</v>
      </c>
      <c r="F275" s="9">
        <f>IF(Raw!$G275&gt;$C$8,IF(Raw!$Q275&gt;$C$8,IF(Raw!$N275&gt;$C$9,IF(Raw!$N275&lt;$A$9,IF(Raw!$X275&gt;$C$9,IF(Raw!$X275&lt;$A$9,Raw!I275,-999),-999),-999),-999),-999),-999)</f>
        <v>0.64674200000000004</v>
      </c>
      <c r="G275" s="9">
        <f>Raw!G275</f>
        <v>0.96692900000000004</v>
      </c>
      <c r="H275" s="9">
        <f>IF(Raw!$G275&gt;$C$8,IF(Raw!$Q275&gt;$C$8,IF(Raw!$N275&gt;$C$9,IF(Raw!$N275&lt;$A$9,IF(Raw!$X275&gt;$C$9,IF(Raw!$X275&lt;$A$9,Raw!L275,-999),-999),-999),-999),-999),-999)</f>
        <v>742.6</v>
      </c>
      <c r="I275" s="9">
        <f>IF(Raw!$G275&gt;$C$8,IF(Raw!$Q275&gt;$C$8,IF(Raw!$N275&gt;$C$9,IF(Raw!$N275&lt;$A$9,IF(Raw!$X275&gt;$C$9,IF(Raw!$X275&lt;$A$9,Raw!M275,-999),-999),-999),-999),-999),-999)</f>
        <v>0.13807800000000001</v>
      </c>
      <c r="J275" s="9">
        <f>IF(Raw!$G275&gt;$C$8,IF(Raw!$Q275&gt;$C$8,IF(Raw!$N275&gt;$C$9,IF(Raw!$N275&lt;$A$9,IF(Raw!$X275&gt;$C$9,IF(Raw!$X275&lt;$A$9,Raw!N275,-999),-999),-999),-999),-999),-999)</f>
        <v>592</v>
      </c>
      <c r="K275" s="9">
        <f>IF(Raw!$G275&gt;$C$8,IF(Raw!$Q275&gt;$C$8,IF(Raw!$N275&gt;$C$9,IF(Raw!$N275&lt;$A$9,IF(Raw!$X275&gt;$C$9,IF(Raw!$X275&lt;$A$9,Raw!R275,-999),-999),-999),-999),-999),-999)</f>
        <v>0.34582499999999999</v>
      </c>
      <c r="L275" s="9">
        <f>IF(Raw!$G275&gt;$C$8,IF(Raw!$Q275&gt;$C$8,IF(Raw!$N275&gt;$C$9,IF(Raw!$N275&lt;$A$9,IF(Raw!$X275&gt;$C$9,IF(Raw!$X275&lt;$A$9,Raw!S275,-999),-999),-999),-999),-999),-999)</f>
        <v>0.465609</v>
      </c>
      <c r="M275" s="9">
        <f>Raw!Q275</f>
        <v>0.900972</v>
      </c>
      <c r="N275" s="9">
        <f>IF(Raw!$G275&gt;$C$8,IF(Raw!$Q275&gt;$C$8,IF(Raw!$N275&gt;$C$9,IF(Raw!$N275&lt;$A$9,IF(Raw!$X275&gt;$C$9,IF(Raw!$X275&lt;$A$9,Raw!V275,-999),-999),-999),-999),-999),-999)</f>
        <v>785.8</v>
      </c>
      <c r="O275" s="9">
        <f>IF(Raw!$G275&gt;$C$8,IF(Raw!$Q275&gt;$C$8,IF(Raw!$N275&gt;$C$9,IF(Raw!$N275&lt;$A$9,IF(Raw!$X275&gt;$C$9,IF(Raw!$X275&lt;$A$9,Raw!W275,-999),-999),-999),-999),-999),-999)</f>
        <v>0.20166400000000001</v>
      </c>
      <c r="P275" s="9">
        <f>IF(Raw!$G275&gt;$C$8,IF(Raw!$Q275&gt;$C$8,IF(Raw!$N275&gt;$C$9,IF(Raw!$N275&lt;$A$9,IF(Raw!$X275&gt;$C$9,IF(Raw!$X275&lt;$A$9,Raw!X275,-999),-999),-999),-999),-999),-999)</f>
        <v>518</v>
      </c>
      <c r="R275" s="9">
        <f t="shared" si="79"/>
        <v>0.18464400000000003</v>
      </c>
      <c r="S275" s="9">
        <f t="shared" si="80"/>
        <v>0.28549869963602181</v>
      </c>
      <c r="T275" s="9">
        <f t="shared" si="81"/>
        <v>0.119784</v>
      </c>
      <c r="U275" s="9">
        <f t="shared" si="82"/>
        <v>0.25726306836852381</v>
      </c>
      <c r="V275" s="15">
        <f t="shared" si="83"/>
        <v>0.19299493049999999</v>
      </c>
      <c r="X275" s="11">
        <f t="shared" si="84"/>
        <v>-6.0139799999999993E+20</v>
      </c>
      <c r="Y275" s="11">
        <f t="shared" si="85"/>
        <v>7.4260000000000004E-18</v>
      </c>
      <c r="Z275" s="11">
        <f t="shared" si="86"/>
        <v>5.9199999999999997E-4</v>
      </c>
      <c r="AA275" s="16">
        <f t="shared" si="87"/>
        <v>1.6083239115194776</v>
      </c>
      <c r="AB275" s="9">
        <f t="shared" si="88"/>
        <v>0.53847647141744914</v>
      </c>
      <c r="AC275" s="9">
        <f t="shared" si="89"/>
        <v>-0.60832391151947796</v>
      </c>
      <c r="AD275" s="15">
        <f t="shared" si="90"/>
        <v>-999</v>
      </c>
      <c r="AE275" s="3">
        <f t="shared" si="91"/>
        <v>894.09039999999982</v>
      </c>
      <c r="AF275" s="2">
        <f t="shared" si="92"/>
        <v>0.25</v>
      </c>
      <c r="AG275" s="9">
        <f t="shared" si="93"/>
        <v>-0.19769677330781174</v>
      </c>
      <c r="AH275" s="2">
        <f t="shared" si="94"/>
        <v>-9.5664439739636791</v>
      </c>
    </row>
    <row r="276" spans="1:34">
      <c r="A276" s="1">
        <f>Raw!A276</f>
        <v>263</v>
      </c>
      <c r="B276" s="14">
        <f>Raw!B276</f>
        <v>5.2939814814814821E-2</v>
      </c>
      <c r="C276" s="15">
        <f>Raw!C276</f>
        <v>0.4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0.64696200000000004</v>
      </c>
      <c r="F276" s="9">
        <f>IF(Raw!$G276&gt;$C$8,IF(Raw!$Q276&gt;$C$8,IF(Raw!$N276&gt;$C$9,IF(Raw!$N276&lt;$A$9,IF(Raw!$X276&gt;$C$9,IF(Raw!$X276&lt;$A$9,Raw!I276,-999),-999),-999),-999),-999),-999)</f>
        <v>0.86441999999999997</v>
      </c>
      <c r="G276" s="9">
        <f>Raw!G276</f>
        <v>0.97761500000000001</v>
      </c>
      <c r="H276" s="9">
        <f>IF(Raw!$G276&gt;$C$8,IF(Raw!$Q276&gt;$C$8,IF(Raw!$N276&gt;$C$9,IF(Raw!$N276&lt;$A$9,IF(Raw!$X276&gt;$C$9,IF(Raw!$X276&lt;$A$9,Raw!L276,-999),-999),-999),-999),-999),-999)</f>
        <v>743.1</v>
      </c>
      <c r="I276" s="9">
        <f>IF(Raw!$G276&gt;$C$8,IF(Raw!$Q276&gt;$C$8,IF(Raw!$N276&gt;$C$9,IF(Raw!$N276&lt;$A$9,IF(Raw!$X276&gt;$C$9,IF(Raw!$X276&lt;$A$9,Raw!M276,-999),-999),-999),-999),-999),-999)</f>
        <v>2.8E-5</v>
      </c>
      <c r="J276" s="9">
        <f>IF(Raw!$G276&gt;$C$8,IF(Raw!$Q276&gt;$C$8,IF(Raw!$N276&gt;$C$9,IF(Raw!$N276&lt;$A$9,IF(Raw!$X276&gt;$C$9,IF(Raw!$X276&lt;$A$9,Raw!N276,-999),-999),-999),-999),-999),-999)</f>
        <v>626</v>
      </c>
      <c r="K276" s="9">
        <f>IF(Raw!$G276&gt;$C$8,IF(Raw!$Q276&gt;$C$8,IF(Raw!$N276&gt;$C$9,IF(Raw!$N276&lt;$A$9,IF(Raw!$X276&gt;$C$9,IF(Raw!$X276&lt;$A$9,Raw!R276,-999),-999),-999),-999),-999),-999)</f>
        <v>0.47393800000000003</v>
      </c>
      <c r="L276" s="9">
        <f>IF(Raw!$G276&gt;$C$8,IF(Raw!$Q276&gt;$C$8,IF(Raw!$N276&gt;$C$9,IF(Raw!$N276&lt;$A$9,IF(Raw!$X276&gt;$C$9,IF(Raw!$X276&lt;$A$9,Raw!S276,-999),-999),-999),-999),-999),-999)</f>
        <v>0.63427500000000003</v>
      </c>
      <c r="M276" s="9">
        <f>Raw!Q276</f>
        <v>0.969553</v>
      </c>
      <c r="N276" s="9">
        <f>IF(Raw!$G276&gt;$C$8,IF(Raw!$Q276&gt;$C$8,IF(Raw!$N276&gt;$C$9,IF(Raw!$N276&lt;$A$9,IF(Raw!$X276&gt;$C$9,IF(Raw!$X276&lt;$A$9,Raw!V276,-999),-999),-999),-999),-999),-999)</f>
        <v>752.7</v>
      </c>
      <c r="O276" s="9">
        <f>IF(Raw!$G276&gt;$C$8,IF(Raw!$Q276&gt;$C$8,IF(Raw!$N276&gt;$C$9,IF(Raw!$N276&lt;$A$9,IF(Raw!$X276&gt;$C$9,IF(Raw!$X276&lt;$A$9,Raw!W276,-999),-999),-999),-999),-999),-999)</f>
        <v>0.28940100000000002</v>
      </c>
      <c r="P276" s="9">
        <f>IF(Raw!$G276&gt;$C$8,IF(Raw!$Q276&gt;$C$8,IF(Raw!$N276&gt;$C$9,IF(Raw!$N276&lt;$A$9,IF(Raw!$X276&gt;$C$9,IF(Raw!$X276&lt;$A$9,Raw!X276,-999),-999),-999),-999),-999),-999)</f>
        <v>812</v>
      </c>
      <c r="R276" s="9">
        <f t="shared" si="79"/>
        <v>0.21745799999999993</v>
      </c>
      <c r="S276" s="9">
        <f t="shared" si="80"/>
        <v>0.25156521135559096</v>
      </c>
      <c r="T276" s="9">
        <f t="shared" si="81"/>
        <v>0.16033700000000001</v>
      </c>
      <c r="U276" s="9">
        <f t="shared" si="82"/>
        <v>0.25278782862323124</v>
      </c>
      <c r="V276" s="15">
        <f t="shared" si="83"/>
        <v>0.26290698750000002</v>
      </c>
      <c r="X276" s="11">
        <f t="shared" si="84"/>
        <v>-6.0139799999999993E+20</v>
      </c>
      <c r="Y276" s="11">
        <f t="shared" si="85"/>
        <v>7.431E-18</v>
      </c>
      <c r="Z276" s="11">
        <f t="shared" si="86"/>
        <v>6.2599999999999993E-4</v>
      </c>
      <c r="AA276" s="16">
        <f t="shared" si="87"/>
        <v>1.556301362588111</v>
      </c>
      <c r="AB276" s="9">
        <f t="shared" si="88"/>
        <v>0.72347069157329003</v>
      </c>
      <c r="AC276" s="9">
        <f t="shared" si="89"/>
        <v>-0.55630136258811125</v>
      </c>
      <c r="AD276" s="15">
        <f t="shared" si="90"/>
        <v>-999</v>
      </c>
      <c r="AE276" s="3">
        <f t="shared" si="91"/>
        <v>894.69239999999979</v>
      </c>
      <c r="AF276" s="2">
        <f t="shared" si="92"/>
        <v>0.25</v>
      </c>
      <c r="AG276" s="9">
        <f t="shared" si="93"/>
        <v>-0.19425772368815997</v>
      </c>
      <c r="AH276" s="2">
        <f t="shared" si="94"/>
        <v>-9.4000301526371395</v>
      </c>
    </row>
    <row r="277" spans="1:34">
      <c r="A277" s="1">
        <f>Raw!A277</f>
        <v>264</v>
      </c>
      <c r="B277" s="14">
        <f>Raw!B277</f>
        <v>5.2986111111111116E-2</v>
      </c>
      <c r="C277" s="15">
        <f>Raw!C277</f>
        <v>0.4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0.21702199999999999</v>
      </c>
      <c r="F277" s="9">
        <f>IF(Raw!$G277&gt;$C$8,IF(Raw!$Q277&gt;$C$8,IF(Raw!$N277&gt;$C$9,IF(Raw!$N277&lt;$A$9,IF(Raw!$X277&gt;$C$9,IF(Raw!$X277&lt;$A$9,Raw!I277,-999),-999),-999),-999),-999),-999)</f>
        <v>0.296796</v>
      </c>
      <c r="G277" s="9">
        <f>Raw!G277</f>
        <v>0.907277</v>
      </c>
      <c r="H277" s="9">
        <f>IF(Raw!$G277&gt;$C$8,IF(Raw!$Q277&gt;$C$8,IF(Raw!$N277&gt;$C$9,IF(Raw!$N277&lt;$A$9,IF(Raw!$X277&gt;$C$9,IF(Raw!$X277&lt;$A$9,Raw!L277,-999),-999),-999),-999),-999),-999)</f>
        <v>770.5</v>
      </c>
      <c r="I277" s="9">
        <f>IF(Raw!$G277&gt;$C$8,IF(Raw!$Q277&gt;$C$8,IF(Raw!$N277&gt;$C$9,IF(Raw!$N277&lt;$A$9,IF(Raw!$X277&gt;$C$9,IF(Raw!$X277&lt;$A$9,Raw!M277,-999),-999),-999),-999),-999),-999)</f>
        <v>7.9999999999999996E-6</v>
      </c>
      <c r="J277" s="9">
        <f>IF(Raw!$G277&gt;$C$8,IF(Raw!$Q277&gt;$C$8,IF(Raw!$N277&gt;$C$9,IF(Raw!$N277&lt;$A$9,IF(Raw!$X277&gt;$C$9,IF(Raw!$X277&lt;$A$9,Raw!N277,-999),-999),-999),-999),-999),-999)</f>
        <v>2157</v>
      </c>
      <c r="K277" s="9">
        <f>IF(Raw!$G277&gt;$C$8,IF(Raw!$Q277&gt;$C$8,IF(Raw!$N277&gt;$C$9,IF(Raw!$N277&lt;$A$9,IF(Raw!$X277&gt;$C$9,IF(Raw!$X277&lt;$A$9,Raw!R277,-999),-999),-999),-999),-999),-999)</f>
        <v>0.213781</v>
      </c>
      <c r="L277" s="9">
        <f>IF(Raw!$G277&gt;$C$8,IF(Raw!$Q277&gt;$C$8,IF(Raw!$N277&gt;$C$9,IF(Raw!$N277&lt;$A$9,IF(Raw!$X277&gt;$C$9,IF(Raw!$X277&lt;$A$9,Raw!S277,-999),-999),-999),-999),-999),-999)</f>
        <v>0.26954499999999998</v>
      </c>
      <c r="M277" s="9">
        <f>Raw!Q277</f>
        <v>0.81800600000000001</v>
      </c>
      <c r="N277" s="9">
        <f>IF(Raw!$G277&gt;$C$8,IF(Raw!$Q277&gt;$C$8,IF(Raw!$N277&gt;$C$9,IF(Raw!$N277&lt;$A$9,IF(Raw!$X277&gt;$C$9,IF(Raw!$X277&lt;$A$9,Raw!V277,-999),-999),-999),-999),-999),-999)</f>
        <v>712.1</v>
      </c>
      <c r="O277" s="9">
        <f>IF(Raw!$G277&gt;$C$8,IF(Raw!$Q277&gt;$C$8,IF(Raw!$N277&gt;$C$9,IF(Raw!$N277&lt;$A$9,IF(Raw!$X277&gt;$C$9,IF(Raw!$X277&lt;$A$9,Raw!W277,-999),-999),-999),-999),-999),-999)</f>
        <v>0.167236</v>
      </c>
      <c r="P277" s="9">
        <f>IF(Raw!$G277&gt;$C$8,IF(Raw!$Q277&gt;$C$8,IF(Raw!$N277&gt;$C$9,IF(Raw!$N277&lt;$A$9,IF(Raw!$X277&gt;$C$9,IF(Raw!$X277&lt;$A$9,Raw!X277,-999),-999),-999),-999),-999),-999)</f>
        <v>1325</v>
      </c>
      <c r="R277" s="9">
        <f t="shared" si="79"/>
        <v>7.9774000000000012E-2</v>
      </c>
      <c r="S277" s="9">
        <f t="shared" si="80"/>
        <v>0.26878394587528137</v>
      </c>
      <c r="T277" s="9">
        <f t="shared" si="81"/>
        <v>5.576399999999998E-2</v>
      </c>
      <c r="U277" s="9">
        <f t="shared" si="82"/>
        <v>0.2068819677604852</v>
      </c>
      <c r="V277" s="15">
        <f t="shared" si="83"/>
        <v>0.11172640249999999</v>
      </c>
      <c r="X277" s="11">
        <f t="shared" si="84"/>
        <v>-6.0139799999999993E+20</v>
      </c>
      <c r="Y277" s="11">
        <f t="shared" si="85"/>
        <v>7.7050000000000002E-18</v>
      </c>
      <c r="Z277" s="11">
        <f t="shared" si="86"/>
        <v>2.1570000000000001E-3</v>
      </c>
      <c r="AA277" s="16">
        <f t="shared" si="87"/>
        <v>1.1111723136978184</v>
      </c>
      <c r="AB277" s="9">
        <f t="shared" si="88"/>
        <v>0.27574441290104512</v>
      </c>
      <c r="AC277" s="9">
        <f t="shared" si="89"/>
        <v>-0.1111723136978184</v>
      </c>
      <c r="AD277" s="15">
        <f t="shared" si="90"/>
        <v>-999</v>
      </c>
      <c r="AE277" s="3">
        <f t="shared" si="91"/>
        <v>927.68199999999979</v>
      </c>
      <c r="AF277" s="2">
        <f t="shared" si="92"/>
        <v>0.25</v>
      </c>
      <c r="AG277" s="9">
        <f t="shared" si="93"/>
        <v>-0.15898083522517287</v>
      </c>
      <c r="AH277" s="2">
        <f t="shared" si="94"/>
        <v>-7.6929998788982363</v>
      </c>
    </row>
    <row r="278" spans="1:34">
      <c r="A278" s="1">
        <f>Raw!A278</f>
        <v>265</v>
      </c>
      <c r="B278" s="14">
        <f>Raw!B278</f>
        <v>5.3043981481481484E-2</v>
      </c>
      <c r="C278" s="15">
        <f>Raw!C278</f>
        <v>0.4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0.23089499999999999</v>
      </c>
      <c r="F278" s="9">
        <f>IF(Raw!$G278&gt;$C$8,IF(Raw!$Q278&gt;$C$8,IF(Raw!$N278&gt;$C$9,IF(Raw!$N278&lt;$A$9,IF(Raw!$X278&gt;$C$9,IF(Raw!$X278&lt;$A$9,Raw!I278,-999),-999),-999),-999),-999),-999)</f>
        <v>0.30198599999999998</v>
      </c>
      <c r="G278" s="9">
        <f>Raw!G278</f>
        <v>0.93007799999999996</v>
      </c>
      <c r="H278" s="9">
        <f>IF(Raw!$G278&gt;$C$8,IF(Raw!$Q278&gt;$C$8,IF(Raw!$N278&gt;$C$9,IF(Raw!$N278&lt;$A$9,IF(Raw!$X278&gt;$C$9,IF(Raw!$X278&lt;$A$9,Raw!L278,-999),-999),-999),-999),-999),-999)</f>
        <v>682.9</v>
      </c>
      <c r="I278" s="9">
        <f>IF(Raw!$G278&gt;$C$8,IF(Raw!$Q278&gt;$C$8,IF(Raw!$N278&gt;$C$9,IF(Raw!$N278&lt;$A$9,IF(Raw!$X278&gt;$C$9,IF(Raw!$X278&lt;$A$9,Raw!M278,-999),-999),-999),-999),-999),-999)</f>
        <v>8.1335000000000005E-2</v>
      </c>
      <c r="J278" s="9">
        <f>IF(Raw!$G278&gt;$C$8,IF(Raw!$Q278&gt;$C$8,IF(Raw!$N278&gt;$C$9,IF(Raw!$N278&lt;$A$9,IF(Raw!$X278&gt;$C$9,IF(Raw!$X278&lt;$A$9,Raw!N278,-999),-999),-999),-999),-999),-999)</f>
        <v>1761</v>
      </c>
      <c r="K278" s="9">
        <f>IF(Raw!$G278&gt;$C$8,IF(Raw!$Q278&gt;$C$8,IF(Raw!$N278&gt;$C$9,IF(Raw!$N278&lt;$A$9,IF(Raw!$X278&gt;$C$9,IF(Raw!$X278&lt;$A$9,Raw!R278,-999),-999),-999),-999),-999),-999)</f>
        <v>0.19450700000000001</v>
      </c>
      <c r="L278" s="9">
        <f>IF(Raw!$G278&gt;$C$8,IF(Raw!$Q278&gt;$C$8,IF(Raw!$N278&gt;$C$9,IF(Raw!$N278&lt;$A$9,IF(Raw!$X278&gt;$C$9,IF(Raw!$X278&lt;$A$9,Raw!S278,-999),-999),-999),-999),-999),-999)</f>
        <v>0.24962799999999999</v>
      </c>
      <c r="M278" s="9">
        <f>Raw!Q278</f>
        <v>0.80665200000000004</v>
      </c>
      <c r="N278" s="9">
        <f>IF(Raw!$G278&gt;$C$8,IF(Raw!$Q278&gt;$C$8,IF(Raw!$N278&gt;$C$9,IF(Raw!$N278&lt;$A$9,IF(Raw!$X278&gt;$C$9,IF(Raw!$X278&lt;$A$9,Raw!V278,-999),-999),-999),-999),-999),-999)</f>
        <v>744.3</v>
      </c>
      <c r="O278" s="9">
        <f>IF(Raw!$G278&gt;$C$8,IF(Raw!$Q278&gt;$C$8,IF(Raw!$N278&gt;$C$9,IF(Raw!$N278&lt;$A$9,IF(Raw!$X278&gt;$C$9,IF(Raw!$X278&lt;$A$9,Raw!W278,-999),-999),-999),-999),-999),-999)</f>
        <v>9.9999999999999995E-7</v>
      </c>
      <c r="P278" s="9">
        <f>IF(Raw!$G278&gt;$C$8,IF(Raw!$Q278&gt;$C$8,IF(Raw!$N278&gt;$C$9,IF(Raw!$N278&lt;$A$9,IF(Raw!$X278&gt;$C$9,IF(Raw!$X278&lt;$A$9,Raw!X278,-999),-999),-999),-999),-999),-999)</f>
        <v>821</v>
      </c>
      <c r="R278" s="9">
        <f t="shared" si="79"/>
        <v>7.1090999999999988E-2</v>
      </c>
      <c r="S278" s="9">
        <f t="shared" si="80"/>
        <v>0.23541157537104368</v>
      </c>
      <c r="T278" s="9">
        <f t="shared" si="81"/>
        <v>5.5120999999999976E-2</v>
      </c>
      <c r="U278" s="9">
        <f t="shared" si="82"/>
        <v>0.22081256910282493</v>
      </c>
      <c r="V278" s="15">
        <f t="shared" si="83"/>
        <v>0.10347080599999998</v>
      </c>
      <c r="X278" s="11">
        <f t="shared" si="84"/>
        <v>-6.0139799999999993E+20</v>
      </c>
      <c r="Y278" s="11">
        <f t="shared" si="85"/>
        <v>6.8289999999999996E-18</v>
      </c>
      <c r="Z278" s="11">
        <f t="shared" si="86"/>
        <v>1.761E-3</v>
      </c>
      <c r="AA278" s="16">
        <f t="shared" si="87"/>
        <v>1.1604535427368678</v>
      </c>
      <c r="AB278" s="9">
        <f t="shared" si="88"/>
        <v>0.25847235972919891</v>
      </c>
      <c r="AC278" s="9">
        <f t="shared" si="89"/>
        <v>-0.1604535427368684</v>
      </c>
      <c r="AD278" s="15">
        <f t="shared" si="90"/>
        <v>-999</v>
      </c>
      <c r="AE278" s="3">
        <f t="shared" si="91"/>
        <v>822.21159999999975</v>
      </c>
      <c r="AF278" s="2">
        <f t="shared" si="92"/>
        <v>0.25</v>
      </c>
      <c r="AG278" s="9">
        <f t="shared" si="93"/>
        <v>-0.1696859665644016</v>
      </c>
      <c r="AH278" s="2">
        <f t="shared" si="94"/>
        <v>-8.2110156131823935</v>
      </c>
    </row>
    <row r="279" spans="1:34">
      <c r="A279" s="1">
        <f>Raw!A279</f>
        <v>266</v>
      </c>
      <c r="B279" s="14">
        <f>Raw!B279</f>
        <v>5.3101851851851851E-2</v>
      </c>
      <c r="C279" s="15">
        <f>Raw!C279</f>
        <v>0.4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0.25262400000000002</v>
      </c>
      <c r="F279" s="9">
        <f>IF(Raw!$G279&gt;$C$8,IF(Raw!$Q279&gt;$C$8,IF(Raw!$N279&gt;$C$9,IF(Raw!$N279&lt;$A$9,IF(Raw!$X279&gt;$C$9,IF(Raw!$X279&lt;$A$9,Raw!I279,-999),-999),-999),-999),-999),-999)</f>
        <v>0.33236599999999999</v>
      </c>
      <c r="G279" s="9">
        <f>Raw!G279</f>
        <v>0.93446899999999999</v>
      </c>
      <c r="H279" s="9">
        <f>IF(Raw!$G279&gt;$C$8,IF(Raw!$Q279&gt;$C$8,IF(Raw!$N279&gt;$C$9,IF(Raw!$N279&lt;$A$9,IF(Raw!$X279&gt;$C$9,IF(Raw!$X279&lt;$A$9,Raw!L279,-999),-999),-999),-999),-999),-999)</f>
        <v>675.6</v>
      </c>
      <c r="I279" s="9">
        <f>IF(Raw!$G279&gt;$C$8,IF(Raw!$Q279&gt;$C$8,IF(Raw!$N279&gt;$C$9,IF(Raw!$N279&lt;$A$9,IF(Raw!$X279&gt;$C$9,IF(Raw!$X279&lt;$A$9,Raw!M279,-999),-999),-999),-999),-999),-999)</f>
        <v>9.1185000000000002E-2</v>
      </c>
      <c r="J279" s="9">
        <f>IF(Raw!$G279&gt;$C$8,IF(Raw!$Q279&gt;$C$8,IF(Raw!$N279&gt;$C$9,IF(Raw!$N279&lt;$A$9,IF(Raw!$X279&gt;$C$9,IF(Raw!$X279&lt;$A$9,Raw!N279,-999),-999),-999),-999),-999),-999)</f>
        <v>1732</v>
      </c>
      <c r="K279" s="9">
        <f>IF(Raw!$G279&gt;$C$8,IF(Raw!$Q279&gt;$C$8,IF(Raw!$N279&gt;$C$9,IF(Raw!$N279&lt;$A$9,IF(Raw!$X279&gt;$C$9,IF(Raw!$X279&lt;$A$9,Raw!R279,-999),-999),-999),-999),-999),-999)</f>
        <v>0.20097200000000001</v>
      </c>
      <c r="L279" s="9">
        <f>IF(Raw!$G279&gt;$C$8,IF(Raw!$Q279&gt;$C$8,IF(Raw!$N279&gt;$C$9,IF(Raw!$N279&lt;$A$9,IF(Raw!$X279&gt;$C$9,IF(Raw!$X279&lt;$A$9,Raw!S279,-999),-999),-999),-999),-999),-999)</f>
        <v>0.27295399999999997</v>
      </c>
      <c r="M279" s="9">
        <f>Raw!Q279</f>
        <v>0.84314699999999998</v>
      </c>
      <c r="N279" s="9">
        <f>IF(Raw!$G279&gt;$C$8,IF(Raw!$Q279&gt;$C$8,IF(Raw!$N279&gt;$C$9,IF(Raw!$N279&lt;$A$9,IF(Raw!$X279&gt;$C$9,IF(Raw!$X279&lt;$A$9,Raw!V279,-999),-999),-999),-999),-999),-999)</f>
        <v>900</v>
      </c>
      <c r="O279" s="9">
        <f>IF(Raw!$G279&gt;$C$8,IF(Raw!$Q279&gt;$C$8,IF(Raw!$N279&gt;$C$9,IF(Raw!$N279&lt;$A$9,IF(Raw!$X279&gt;$C$9,IF(Raw!$X279&lt;$A$9,Raw!W279,-999),-999),-999),-999),-999),-999)</f>
        <v>8.7221000000000007E-2</v>
      </c>
      <c r="P279" s="9">
        <f>IF(Raw!$G279&gt;$C$8,IF(Raw!$Q279&gt;$C$8,IF(Raw!$N279&gt;$C$9,IF(Raw!$N279&lt;$A$9,IF(Raw!$X279&gt;$C$9,IF(Raw!$X279&lt;$A$9,Raw!X279,-999),-999),-999),-999),-999),-999)</f>
        <v>1198</v>
      </c>
      <c r="R279" s="9">
        <f t="shared" si="79"/>
        <v>7.974199999999998E-2</v>
      </c>
      <c r="S279" s="9">
        <f t="shared" si="80"/>
        <v>0.23992225438221715</v>
      </c>
      <c r="T279" s="9">
        <f t="shared" si="81"/>
        <v>7.1981999999999963E-2</v>
      </c>
      <c r="U279" s="9">
        <f t="shared" si="82"/>
        <v>0.2637147651252591</v>
      </c>
      <c r="V279" s="15">
        <f t="shared" si="83"/>
        <v>0.11313943299999998</v>
      </c>
      <c r="X279" s="11">
        <f t="shared" si="84"/>
        <v>-6.0139799999999993E+20</v>
      </c>
      <c r="Y279" s="11">
        <f t="shared" si="85"/>
        <v>6.7560000000000001E-18</v>
      </c>
      <c r="Z279" s="11">
        <f t="shared" si="86"/>
        <v>1.7319999999999998E-3</v>
      </c>
      <c r="AA279" s="16">
        <f t="shared" si="87"/>
        <v>1.1656398721110961</v>
      </c>
      <c r="AB279" s="9">
        <f t="shared" si="88"/>
        <v>0.28487708927430089</v>
      </c>
      <c r="AC279" s="9">
        <f t="shared" si="89"/>
        <v>-0.1656398721110961</v>
      </c>
      <c r="AD279" s="15">
        <f t="shared" si="90"/>
        <v>-999</v>
      </c>
      <c r="AE279" s="3">
        <f t="shared" si="91"/>
        <v>813.42239999999981</v>
      </c>
      <c r="AF279" s="2">
        <f t="shared" si="92"/>
        <v>0.25</v>
      </c>
      <c r="AG279" s="9">
        <f t="shared" si="93"/>
        <v>-0.20265465412317987</v>
      </c>
      <c r="AH279" s="2">
        <f t="shared" si="94"/>
        <v>-9.8063532464127654</v>
      </c>
    </row>
    <row r="280" spans="1:34">
      <c r="A280" s="1">
        <f>Raw!A280</f>
        <v>267</v>
      </c>
      <c r="B280" s="14">
        <f>Raw!B280</f>
        <v>5.3159722222222226E-2</v>
      </c>
      <c r="C280" s="15">
        <f>Raw!C280</f>
        <v>0.4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0.265847</v>
      </c>
      <c r="F280" s="9">
        <f>IF(Raw!$G280&gt;$C$8,IF(Raw!$Q280&gt;$C$8,IF(Raw!$N280&gt;$C$9,IF(Raw!$N280&lt;$A$9,IF(Raw!$X280&gt;$C$9,IF(Raw!$X280&lt;$A$9,Raw!I280,-999),-999),-999),-999),-999),-999)</f>
        <v>0.35867599999999999</v>
      </c>
      <c r="G280" s="9">
        <f>Raw!G280</f>
        <v>0.92003699999999999</v>
      </c>
      <c r="H280" s="9">
        <f>IF(Raw!$G280&gt;$C$8,IF(Raw!$Q280&gt;$C$8,IF(Raw!$N280&gt;$C$9,IF(Raw!$N280&lt;$A$9,IF(Raw!$X280&gt;$C$9,IF(Raw!$X280&lt;$A$9,Raw!L280,-999),-999),-999),-999),-999),-999)</f>
        <v>809.7</v>
      </c>
      <c r="I280" s="9">
        <f>IF(Raw!$G280&gt;$C$8,IF(Raw!$Q280&gt;$C$8,IF(Raw!$N280&gt;$C$9,IF(Raw!$N280&lt;$A$9,IF(Raw!$X280&gt;$C$9,IF(Raw!$X280&lt;$A$9,Raw!M280,-999),-999),-999),-999),-999),-999)</f>
        <v>3.6999999999999998E-5</v>
      </c>
      <c r="J280" s="9">
        <f>IF(Raw!$G280&gt;$C$8,IF(Raw!$Q280&gt;$C$8,IF(Raw!$N280&gt;$C$9,IF(Raw!$N280&lt;$A$9,IF(Raw!$X280&gt;$C$9,IF(Raw!$X280&lt;$A$9,Raw!N280,-999),-999),-999),-999),-999),-999)</f>
        <v>907</v>
      </c>
      <c r="K280" s="9">
        <f>IF(Raw!$G280&gt;$C$8,IF(Raw!$Q280&gt;$C$8,IF(Raw!$N280&gt;$C$9,IF(Raw!$N280&lt;$A$9,IF(Raw!$X280&gt;$C$9,IF(Raw!$X280&lt;$A$9,Raw!R280,-999),-999),-999),-999),-999),-999)</f>
        <v>0.19395799999999999</v>
      </c>
      <c r="L280" s="9">
        <f>IF(Raw!$G280&gt;$C$8,IF(Raw!$Q280&gt;$C$8,IF(Raw!$N280&gt;$C$9,IF(Raw!$N280&lt;$A$9,IF(Raw!$X280&gt;$C$9,IF(Raw!$X280&lt;$A$9,Raw!S280,-999),-999),-999),-999),-999),-999)</f>
        <v>0.251305</v>
      </c>
      <c r="M280" s="9">
        <f>Raw!Q280</f>
        <v>0.81239300000000003</v>
      </c>
      <c r="N280" s="9">
        <f>IF(Raw!$G280&gt;$C$8,IF(Raw!$Q280&gt;$C$8,IF(Raw!$N280&gt;$C$9,IF(Raw!$N280&lt;$A$9,IF(Raw!$X280&gt;$C$9,IF(Raw!$X280&lt;$A$9,Raw!V280,-999),-999),-999),-999),-999),-999)</f>
        <v>747.8</v>
      </c>
      <c r="O280" s="9">
        <f>IF(Raw!$G280&gt;$C$8,IF(Raw!$Q280&gt;$C$8,IF(Raw!$N280&gt;$C$9,IF(Raw!$N280&lt;$A$9,IF(Raw!$X280&gt;$C$9,IF(Raw!$X280&lt;$A$9,Raw!W280,-999),-999),-999),-999),-999),-999)</f>
        <v>7.9999999999999996E-6</v>
      </c>
      <c r="P280" s="9">
        <f>IF(Raw!$G280&gt;$C$8,IF(Raw!$Q280&gt;$C$8,IF(Raw!$N280&gt;$C$9,IF(Raw!$N280&lt;$A$9,IF(Raw!$X280&gt;$C$9,IF(Raw!$X280&lt;$A$9,Raw!X280,-999),-999),-999),-999),-999),-999)</f>
        <v>1089</v>
      </c>
      <c r="R280" s="9">
        <f t="shared" si="79"/>
        <v>9.2828999999999995E-2</v>
      </c>
      <c r="S280" s="9">
        <f t="shared" si="80"/>
        <v>0.25881017966075232</v>
      </c>
      <c r="T280" s="9">
        <f t="shared" si="81"/>
        <v>5.7347000000000009E-2</v>
      </c>
      <c r="U280" s="9">
        <f t="shared" si="82"/>
        <v>0.22819681263802952</v>
      </c>
      <c r="V280" s="15">
        <f t="shared" si="83"/>
        <v>0.10416592249999999</v>
      </c>
      <c r="X280" s="11">
        <f t="shared" si="84"/>
        <v>-6.0139799999999993E+20</v>
      </c>
      <c r="Y280" s="11">
        <f t="shared" si="85"/>
        <v>8.0969999999999994E-18</v>
      </c>
      <c r="Z280" s="11">
        <f t="shared" si="86"/>
        <v>9.0699999999999993E-4</v>
      </c>
      <c r="AA280" s="16">
        <f t="shared" si="87"/>
        <v>1.29268398768948</v>
      </c>
      <c r="AB280" s="9">
        <f t="shared" si="88"/>
        <v>0.26808954864202861</v>
      </c>
      <c r="AC280" s="9">
        <f t="shared" si="89"/>
        <v>-0.2926839876894799</v>
      </c>
      <c r="AD280" s="15">
        <f t="shared" si="90"/>
        <v>-999</v>
      </c>
      <c r="AE280" s="3">
        <f t="shared" si="91"/>
        <v>974.87879999999961</v>
      </c>
      <c r="AF280" s="2">
        <f t="shared" si="92"/>
        <v>0.25</v>
      </c>
      <c r="AG280" s="9">
        <f t="shared" si="93"/>
        <v>-0.1753604737118396</v>
      </c>
      <c r="AH280" s="2">
        <f t="shared" si="94"/>
        <v>-8.4856020608898675</v>
      </c>
    </row>
    <row r="281" spans="1:34">
      <c r="A281" s="1">
        <f>Raw!A281</f>
        <v>268</v>
      </c>
      <c r="B281" s="14">
        <f>Raw!B281</f>
        <v>5.3206018518518521E-2</v>
      </c>
      <c r="C281" s="15">
        <f>Raw!C281</f>
        <v>0.4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0.88137799999999999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0.72774399999999995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5.3263888888888888E-2</v>
      </c>
      <c r="C282" s="15">
        <f>Raw!C282</f>
        <v>0.4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0.94669300000000001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0.326905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5.3321759259259256E-2</v>
      </c>
      <c r="C283" s="15">
        <f>Raw!C283</f>
        <v>0.4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0.64601200000000003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4.9452000000000003E-2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5.3379629629629631E-2</v>
      </c>
      <c r="C284" s="15">
        <f>Raw!C284</f>
        <v>0.4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0.31404500000000002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0.19072700000000001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5.3425925925925925E-2</v>
      </c>
      <c r="C285" s="15">
        <f>Raw!C285</f>
        <v>0.4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0.320243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0.155579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5.3483796296296293E-2</v>
      </c>
      <c r="C286" s="15">
        <f>Raw!C286</f>
        <v>0.4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0.23980799999999999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0.168795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5.3541666666666675E-2</v>
      </c>
      <c r="C287" s="15">
        <f>Raw!C287</f>
        <v>0.4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0.202652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5.9964000000000003E-2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5.3599537037037036E-2</v>
      </c>
      <c r="C288" s="15">
        <f>Raw!C288</f>
        <v>0.4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0.40965099999999999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0.18637100000000001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5.3645833333333337E-2</v>
      </c>
      <c r="C289" s="15">
        <f>Raw!C289</f>
        <v>0.4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0.240287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6.7635000000000001E-2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5.3703703703703698E-2</v>
      </c>
      <c r="C290" s="15">
        <f>Raw!C290</f>
        <v>0.4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0.13195200000000001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0.24343300000000001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5.376157407407408E-2</v>
      </c>
      <c r="C291" s="15">
        <f>Raw!C291</f>
        <v>0.4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6.9037000000000001E-2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2.5892999999999999E-2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5.3819444444444448E-2</v>
      </c>
      <c r="C292" s="15">
        <f>Raw!C292</f>
        <v>0.4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0.213252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7.4232999999999993E-2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5.3877314814814815E-2</v>
      </c>
      <c r="C293" s="15">
        <f>Raw!C293</f>
        <v>0.4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0.43402299999999999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0.13755600000000001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5.392361111111111E-2</v>
      </c>
      <c r="C294" s="15">
        <f>Raw!C294</f>
        <v>0.4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8.2171999999999995E-2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0.363037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5.3981481481481484E-2</v>
      </c>
      <c r="C295" s="15">
        <f>Raw!C295</f>
        <v>0.4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0.177566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5.2937999999999999E-2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5.4039351851851852E-2</v>
      </c>
      <c r="C296" s="15">
        <f>Raw!C296</f>
        <v>0.4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0.10301399999999999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3.5706000000000002E-2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5.409722222222222E-2</v>
      </c>
      <c r="C297" s="15">
        <f>Raw!C297</f>
        <v>0.4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0.56664700000000001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0.332148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5.4143518518518514E-2</v>
      </c>
      <c r="C298" s="15">
        <f>Raw!C298</f>
        <v>0.4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0.34416099999999999</v>
      </c>
      <c r="F298" s="9">
        <f>IF(Raw!$G298&gt;$C$8,IF(Raw!$Q298&gt;$C$8,IF(Raw!$N298&gt;$C$9,IF(Raw!$N298&lt;$A$9,IF(Raw!$X298&gt;$C$9,IF(Raw!$X298&lt;$A$9,Raw!I298,-999),-999),-999),-999),-999),-999)</f>
        <v>0.41600999999999999</v>
      </c>
      <c r="G298" s="9">
        <f>Raw!G298</f>
        <v>0.92764800000000003</v>
      </c>
      <c r="H298" s="9">
        <f>IF(Raw!$G298&gt;$C$8,IF(Raw!$Q298&gt;$C$8,IF(Raw!$N298&gt;$C$9,IF(Raw!$N298&lt;$A$9,IF(Raw!$X298&gt;$C$9,IF(Raw!$X298&lt;$A$9,Raw!L298,-999),-999),-999),-999),-999),-999)</f>
        <v>767.3</v>
      </c>
      <c r="I298" s="9">
        <f>IF(Raw!$G298&gt;$C$8,IF(Raw!$Q298&gt;$C$8,IF(Raw!$N298&gt;$C$9,IF(Raw!$N298&lt;$A$9,IF(Raw!$X298&gt;$C$9,IF(Raw!$X298&lt;$A$9,Raw!M298,-999),-999),-999),-999),-999),-999)</f>
        <v>0.176455</v>
      </c>
      <c r="J298" s="9">
        <f>IF(Raw!$G298&gt;$C$8,IF(Raw!$Q298&gt;$C$8,IF(Raw!$N298&gt;$C$9,IF(Raw!$N298&lt;$A$9,IF(Raw!$X298&gt;$C$9,IF(Raw!$X298&lt;$A$9,Raw!N298,-999),-999),-999),-999),-999),-999)</f>
        <v>650</v>
      </c>
      <c r="K298" s="9">
        <f>IF(Raw!$G298&gt;$C$8,IF(Raw!$Q298&gt;$C$8,IF(Raw!$N298&gt;$C$9,IF(Raw!$N298&lt;$A$9,IF(Raw!$X298&gt;$C$9,IF(Raw!$X298&lt;$A$9,Raw!R298,-999),-999),-999),-999),-999),-999)</f>
        <v>0.242782</v>
      </c>
      <c r="L298" s="9">
        <f>IF(Raw!$G298&gt;$C$8,IF(Raw!$Q298&gt;$C$8,IF(Raw!$N298&gt;$C$9,IF(Raw!$N298&lt;$A$9,IF(Raw!$X298&gt;$C$9,IF(Raw!$X298&lt;$A$9,Raw!S298,-999),-999),-999),-999),-999),-999)</f>
        <v>0.31646299999999999</v>
      </c>
      <c r="M298" s="9">
        <f>Raw!Q298</f>
        <v>0.83173699999999995</v>
      </c>
      <c r="N298" s="9">
        <f>IF(Raw!$G298&gt;$C$8,IF(Raw!$Q298&gt;$C$8,IF(Raw!$N298&gt;$C$9,IF(Raw!$N298&lt;$A$9,IF(Raw!$X298&gt;$C$9,IF(Raw!$X298&lt;$A$9,Raw!V298,-999),-999),-999),-999),-999),-999)</f>
        <v>827.4</v>
      </c>
      <c r="O298" s="9">
        <f>IF(Raw!$G298&gt;$C$8,IF(Raw!$Q298&gt;$C$8,IF(Raw!$N298&gt;$C$9,IF(Raw!$N298&lt;$A$9,IF(Raw!$X298&gt;$C$9,IF(Raw!$X298&lt;$A$9,Raw!W298,-999),-999),-999),-999),-999),-999)</f>
        <v>0.37081900000000001</v>
      </c>
      <c r="P298" s="9">
        <f>IF(Raw!$G298&gt;$C$8,IF(Raw!$Q298&gt;$C$8,IF(Raw!$N298&gt;$C$9,IF(Raw!$N298&lt;$A$9,IF(Raw!$X298&gt;$C$9,IF(Raw!$X298&lt;$A$9,Raw!X298,-999),-999),-999),-999),-999),-999)</f>
        <v>739</v>
      </c>
      <c r="R298" s="9">
        <f t="shared" si="79"/>
        <v>7.1848999999999996E-2</v>
      </c>
      <c r="S298" s="9">
        <f t="shared" si="80"/>
        <v>0.17270979063003292</v>
      </c>
      <c r="T298" s="9">
        <f t="shared" si="81"/>
        <v>7.3680999999999996E-2</v>
      </c>
      <c r="U298" s="9">
        <f t="shared" si="82"/>
        <v>0.23282658636238676</v>
      </c>
      <c r="V298" s="15">
        <f t="shared" si="83"/>
        <v>0.13117391349999999</v>
      </c>
      <c r="X298" s="11">
        <f t="shared" si="84"/>
        <v>-6.0139799999999993E+20</v>
      </c>
      <c r="Y298" s="11">
        <f t="shared" si="85"/>
        <v>7.6729999999999992E-18</v>
      </c>
      <c r="Z298" s="11">
        <f t="shared" si="86"/>
        <v>6.4999999999999997E-4</v>
      </c>
      <c r="AA298" s="16">
        <f t="shared" si="87"/>
        <v>1.500139425092875</v>
      </c>
      <c r="AB298" s="9">
        <f t="shared" si="88"/>
        <v>0.35331377298026811</v>
      </c>
      <c r="AC298" s="9">
        <f t="shared" si="89"/>
        <v>-0.50013942509287501</v>
      </c>
      <c r="AD298" s="15">
        <f t="shared" si="90"/>
        <v>-999</v>
      </c>
      <c r="AE298" s="3">
        <f t="shared" si="91"/>
        <v>923.82919999999967</v>
      </c>
      <c r="AF298" s="2">
        <f t="shared" si="92"/>
        <v>0.25</v>
      </c>
      <c r="AG298" s="9">
        <f t="shared" si="93"/>
        <v>-0.17891827675078797</v>
      </c>
      <c r="AH298" s="2">
        <f t="shared" si="94"/>
        <v>-8.6577622983738873</v>
      </c>
    </row>
    <row r="299" spans="1:34">
      <c r="A299" s="1">
        <f>Raw!A299</f>
        <v>286</v>
      </c>
      <c r="B299" s="14">
        <f>Raw!B299</f>
        <v>5.4201388888888889E-2</v>
      </c>
      <c r="C299" s="15">
        <f>Raw!C299</f>
        <v>0.4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0.92528900000000003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0.77029700000000001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5.4259259259259257E-2</v>
      </c>
      <c r="C300" s="15">
        <f>Raw!C300</f>
        <v>0.4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0.90750299999999995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0.55274699999999999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5.4317129629629625E-2</v>
      </c>
      <c r="C301" s="15">
        <f>Raw!C301</f>
        <v>0.4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0.50489799999999996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0.29699999999999999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5.4375E-2</v>
      </c>
      <c r="C302" s="15">
        <f>Raw!C302</f>
        <v>0.2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0.10678600000000001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0.184617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5.4421296296296294E-2</v>
      </c>
      <c r="C303" s="15">
        <f>Raw!C303</f>
        <v>0.4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9.0928999999999996E-2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0.193633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5.4479166666666669E-2</v>
      </c>
      <c r="C304" s="15">
        <f>Raw!C304</f>
        <v>0.2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0.23142199999999999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0.183527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5.4537037037037044E-2</v>
      </c>
      <c r="C305" s="15">
        <f>Raw!C305</f>
        <v>0.2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3.3286000000000003E-2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0.12627099999999999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5.4594907407407411E-2</v>
      </c>
      <c r="C306" s="15">
        <f>Raw!C306</f>
        <v>0.2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4.6335000000000001E-2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6.0768999999999997E-2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5.4641203703703706E-2</v>
      </c>
      <c r="C307" s="15">
        <f>Raw!C307</f>
        <v>0.2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3.4169999999999999E-2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2.3047000000000002E-2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5.4699074074074074E-2</v>
      </c>
      <c r="C308" s="15">
        <f>Raw!C308</f>
        <v>0.2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1.8773000000000001E-2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1.9264E-2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5.4756944444444448E-2</v>
      </c>
      <c r="C309" s="15">
        <f>Raw!C309</f>
        <v>0.2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1.8716E-2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1.4055E-2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5.4814814814814816E-2</v>
      </c>
      <c r="C310" s="15">
        <f>Raw!C310</f>
        <v>0.2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1.1171E-2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1.0076E-2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5.4872685185185184E-2</v>
      </c>
      <c r="C311" s="15">
        <f>Raw!C311</f>
        <v>0.2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1.6326E-2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1.1398999999999999E-2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5.4918981481481478E-2</v>
      </c>
      <c r="C312" s="15">
        <f>Raw!C312</f>
        <v>0.2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1.3916E-2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6.9835999999999995E-2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5.4976851851851853E-2</v>
      </c>
      <c r="C313" s="15">
        <f>Raw!C313</f>
        <v>0.2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0.18274899999999999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2.3999999999999998E-3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5.5034722222222221E-2</v>
      </c>
      <c r="C314" s="15">
        <f>Raw!C314</f>
        <v>0.2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1.2293999999999999E-2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0.127663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5.5092592592592589E-2</v>
      </c>
      <c r="C315" s="15">
        <f>Raw!C315</f>
        <v>0.2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7.2810000000000001E-3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5.7599999999999998E-2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5.5138888888888883E-2</v>
      </c>
      <c r="C316" s="15">
        <f>Raw!C316</f>
        <v>0.2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1.085E-2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2.0773E-2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5.5196759259259265E-2</v>
      </c>
      <c r="C317" s="15">
        <f>Raw!C317</f>
        <v>0.2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2.7550000000000001E-3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4.1794999999999999E-2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317"/>
  <sheetViews>
    <sheetView tabSelected="1" workbookViewId="0">
      <selection activeCell="D13" sqref="D13:F317"/>
    </sheetView>
  </sheetViews>
  <sheetFormatPr baseColWidth="10" defaultColWidth="9" defaultRowHeight="14"/>
  <cols>
    <col min="1" max="16384" width="9" style="17"/>
  </cols>
  <sheetData>
    <row r="1" spans="1:31">
      <c r="A1" s="17" t="s">
        <v>106</v>
      </c>
    </row>
    <row r="2" spans="1:31">
      <c r="A2" s="17" t="s">
        <v>101</v>
      </c>
    </row>
    <row r="3" spans="1:31">
      <c r="A3" s="17" t="s">
        <v>102</v>
      </c>
      <c r="B3" s="17" t="s">
        <v>100</v>
      </c>
      <c r="C3" s="17" t="s">
        <v>104</v>
      </c>
      <c r="D3" s="17" t="s">
        <v>105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3.0200000000000001E-2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0.748</v>
      </c>
      <c r="S6" s="17">
        <v>0.748</v>
      </c>
      <c r="T6" s="17">
        <v>0.748</v>
      </c>
      <c r="U6" s="17">
        <v>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3.04E-2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3.8483796296296294E-2</v>
      </c>
      <c r="C13" s="17">
        <v>0</v>
      </c>
      <c r="D13" s="17">
        <v>0</v>
      </c>
      <c r="E13" s="17">
        <v>0</v>
      </c>
      <c r="F13" s="17">
        <v>0</v>
      </c>
      <c r="G13" s="17">
        <v>5.8859000000000002E-2</v>
      </c>
      <c r="H13" s="17">
        <v>5.0907000000000001E-2</v>
      </c>
      <c r="I13" s="17">
        <v>5.9075999999999997E-2</v>
      </c>
      <c r="J13" s="17">
        <v>8.1689999999999992E-3</v>
      </c>
      <c r="K13" s="17">
        <v>0.13828699999999999</v>
      </c>
      <c r="L13" s="17">
        <v>293.5</v>
      </c>
      <c r="M13" s="17">
        <v>0.59999899999999995</v>
      </c>
      <c r="N13" s="17">
        <v>1911</v>
      </c>
      <c r="O13" s="17">
        <v>0</v>
      </c>
      <c r="P13" s="17">
        <v>0</v>
      </c>
      <c r="Q13" s="17">
        <v>7.8309000000000004E-2</v>
      </c>
      <c r="R13" s="17">
        <v>5.6139000000000001E-2</v>
      </c>
      <c r="S13" s="17">
        <v>6.4767000000000005E-2</v>
      </c>
      <c r="T13" s="17">
        <v>8.6280000000000003E-3</v>
      </c>
      <c r="U13" s="17">
        <v>0.133211</v>
      </c>
      <c r="V13" s="17">
        <v>144.4</v>
      </c>
      <c r="W13" s="17">
        <v>0.37081500000000001</v>
      </c>
      <c r="X13" s="17">
        <v>1672</v>
      </c>
      <c r="Y13" s="17">
        <v>0</v>
      </c>
      <c r="Z13" s="17">
        <v>0</v>
      </c>
      <c r="AA13" s="17">
        <v>0.20494000000000001</v>
      </c>
      <c r="AB13" s="17">
        <v>2.9605299999999998E-3</v>
      </c>
      <c r="AC13" s="17">
        <v>5.6164800000000001E-2</v>
      </c>
      <c r="AD13" s="17">
        <v>0.25</v>
      </c>
      <c r="AE13" s="17">
        <v>2829.8</v>
      </c>
    </row>
    <row r="14" spans="1:31">
      <c r="A14" s="17">
        <v>1</v>
      </c>
      <c r="B14" s="19">
        <v>3.8541666666666669E-2</v>
      </c>
      <c r="C14" s="17">
        <v>0</v>
      </c>
      <c r="D14" s="17">
        <v>0</v>
      </c>
      <c r="E14" s="17">
        <v>0</v>
      </c>
      <c r="F14" s="17">
        <v>0</v>
      </c>
      <c r="G14" s="17">
        <v>0.13898199999999999</v>
      </c>
      <c r="H14" s="17">
        <v>5.3814000000000001E-2</v>
      </c>
      <c r="I14" s="17">
        <v>6.4029000000000003E-2</v>
      </c>
      <c r="J14" s="17">
        <v>1.0215E-2</v>
      </c>
      <c r="K14" s="17">
        <v>0.15953000000000001</v>
      </c>
      <c r="L14" s="17">
        <v>100</v>
      </c>
      <c r="M14" s="17">
        <v>0.14163799999999999</v>
      </c>
      <c r="N14" s="17">
        <v>853</v>
      </c>
      <c r="O14" s="17">
        <v>0</v>
      </c>
      <c r="P14" s="17">
        <v>0</v>
      </c>
      <c r="Q14" s="17">
        <v>3.588E-3</v>
      </c>
      <c r="R14" s="17">
        <v>5.7547000000000001E-2</v>
      </c>
      <c r="S14" s="17">
        <v>6.4730999999999997E-2</v>
      </c>
      <c r="T14" s="17">
        <v>7.1850000000000004E-3</v>
      </c>
      <c r="U14" s="17">
        <v>0.11099100000000001</v>
      </c>
      <c r="V14" s="17">
        <v>900</v>
      </c>
      <c r="W14" s="17">
        <v>0.599997</v>
      </c>
      <c r="X14" s="17">
        <v>1048</v>
      </c>
      <c r="Y14" s="17">
        <v>0</v>
      </c>
      <c r="Z14" s="17">
        <v>0</v>
      </c>
    </row>
    <row r="15" spans="1:31">
      <c r="A15" s="17">
        <v>2</v>
      </c>
      <c r="B15" s="19">
        <v>3.858796296296297E-2</v>
      </c>
      <c r="C15" s="17">
        <v>0</v>
      </c>
      <c r="D15" s="17">
        <v>0</v>
      </c>
      <c r="E15" s="17">
        <v>0</v>
      </c>
      <c r="F15" s="17">
        <v>0</v>
      </c>
      <c r="G15" s="17">
        <v>6.3378000000000004E-2</v>
      </c>
      <c r="H15" s="17">
        <v>5.2510000000000001E-2</v>
      </c>
      <c r="I15" s="17">
        <v>6.4974000000000004E-2</v>
      </c>
      <c r="J15" s="17">
        <v>1.2463999999999999E-2</v>
      </c>
      <c r="K15" s="17">
        <v>0.191832</v>
      </c>
      <c r="L15" s="17">
        <v>100</v>
      </c>
      <c r="M15" s="17">
        <v>0.22917899999999999</v>
      </c>
      <c r="N15" s="17">
        <v>909</v>
      </c>
      <c r="O15" s="17">
        <v>0</v>
      </c>
      <c r="P15" s="17">
        <v>0</v>
      </c>
      <c r="Q15" s="17">
        <v>6.726E-2</v>
      </c>
      <c r="R15" s="17">
        <v>5.4856000000000002E-2</v>
      </c>
      <c r="S15" s="17">
        <v>6.5397999999999998E-2</v>
      </c>
      <c r="T15" s="17">
        <v>1.0541999999999999E-2</v>
      </c>
      <c r="U15" s="17">
        <v>0.16119800000000001</v>
      </c>
      <c r="V15" s="17">
        <v>163.30000000000001</v>
      </c>
      <c r="W15" s="17">
        <v>0.37081999999999998</v>
      </c>
      <c r="X15" s="17">
        <v>1914</v>
      </c>
      <c r="Y15" s="17">
        <v>0</v>
      </c>
      <c r="Z15" s="17">
        <v>0</v>
      </c>
    </row>
    <row r="16" spans="1:31">
      <c r="A16" s="17">
        <v>3</v>
      </c>
      <c r="B16" s="19">
        <v>3.8645833333333331E-2</v>
      </c>
      <c r="C16" s="17">
        <v>0</v>
      </c>
      <c r="D16" s="17">
        <v>0</v>
      </c>
      <c r="E16" s="17">
        <v>0</v>
      </c>
      <c r="F16" s="17">
        <v>0</v>
      </c>
      <c r="G16" s="17">
        <v>4.0940000000000004E-3</v>
      </c>
      <c r="H16" s="17">
        <v>5.1794E-2</v>
      </c>
      <c r="I16" s="17">
        <v>5.9152000000000003E-2</v>
      </c>
      <c r="J16" s="17">
        <v>7.358E-3</v>
      </c>
      <c r="K16" s="17">
        <v>0.124393</v>
      </c>
      <c r="L16" s="17">
        <v>900</v>
      </c>
      <c r="M16" s="17">
        <v>3.9999999999999998E-6</v>
      </c>
      <c r="N16" s="17">
        <v>1078</v>
      </c>
      <c r="O16" s="17">
        <v>0</v>
      </c>
      <c r="P16" s="17">
        <v>0</v>
      </c>
      <c r="Q16" s="17">
        <v>4.1227E-2</v>
      </c>
      <c r="R16" s="17">
        <v>5.6584000000000002E-2</v>
      </c>
      <c r="S16" s="17">
        <v>6.3816999999999999E-2</v>
      </c>
      <c r="T16" s="17">
        <v>7.2329999999999998E-3</v>
      </c>
      <c r="U16" s="17">
        <v>0.113345</v>
      </c>
      <c r="V16" s="17">
        <v>722</v>
      </c>
      <c r="W16" s="17">
        <v>0.6</v>
      </c>
      <c r="X16" s="17">
        <v>679</v>
      </c>
      <c r="Y16" s="17">
        <v>0</v>
      </c>
      <c r="Z16" s="17">
        <v>0</v>
      </c>
    </row>
    <row r="17" spans="1:31">
      <c r="A17" s="17">
        <v>4</v>
      </c>
      <c r="B17" s="19">
        <v>3.8703703703703705E-2</v>
      </c>
      <c r="C17" s="17">
        <v>0</v>
      </c>
      <c r="D17" s="17">
        <v>0</v>
      </c>
      <c r="E17" s="17">
        <v>0</v>
      </c>
      <c r="F17" s="17">
        <v>0</v>
      </c>
      <c r="G17" s="17">
        <v>0.15154799999999999</v>
      </c>
      <c r="H17" s="17">
        <v>5.4808999999999997E-2</v>
      </c>
      <c r="I17" s="17">
        <v>6.2922000000000006E-2</v>
      </c>
      <c r="J17" s="17">
        <v>8.1130000000000004E-3</v>
      </c>
      <c r="K17" s="17">
        <v>0.128937</v>
      </c>
      <c r="L17" s="17">
        <v>100</v>
      </c>
      <c r="M17" s="17">
        <v>0.22917899999999999</v>
      </c>
      <c r="N17" s="17">
        <v>854</v>
      </c>
      <c r="O17" s="17">
        <v>0</v>
      </c>
      <c r="P17" s="17">
        <v>0</v>
      </c>
      <c r="Q17" s="17">
        <v>1.2096000000000001E-2</v>
      </c>
      <c r="R17" s="17">
        <v>5.8866000000000002E-2</v>
      </c>
      <c r="S17" s="17">
        <v>6.6677E-2</v>
      </c>
      <c r="T17" s="17">
        <v>7.8110000000000002E-3</v>
      </c>
      <c r="U17" s="17">
        <v>0.11715299999999999</v>
      </c>
      <c r="V17" s="17">
        <v>131</v>
      </c>
      <c r="W17" s="17">
        <v>0.45835700000000001</v>
      </c>
      <c r="X17" s="17">
        <v>1345</v>
      </c>
      <c r="Y17" s="17">
        <v>0</v>
      </c>
      <c r="Z17" s="17">
        <v>0</v>
      </c>
    </row>
    <row r="18" spans="1:31">
      <c r="A18" s="17">
        <v>5</v>
      </c>
      <c r="B18" s="19">
        <v>3.876157407407408E-2</v>
      </c>
      <c r="C18" s="17">
        <v>0</v>
      </c>
      <c r="D18" s="17">
        <v>0</v>
      </c>
      <c r="E18" s="17">
        <v>0</v>
      </c>
      <c r="F18" s="17">
        <v>0</v>
      </c>
      <c r="G18" s="17">
        <v>1.3424999999999999E-2</v>
      </c>
      <c r="H18" s="17">
        <v>5.2330000000000002E-2</v>
      </c>
      <c r="I18" s="17">
        <v>5.9215999999999998E-2</v>
      </c>
      <c r="J18" s="17">
        <v>6.8859999999999998E-3</v>
      </c>
      <c r="K18" s="17">
        <v>0.116286</v>
      </c>
      <c r="L18" s="17">
        <v>900</v>
      </c>
      <c r="M18" s="17">
        <v>0.6</v>
      </c>
      <c r="N18" s="17">
        <v>1032</v>
      </c>
      <c r="O18" s="17">
        <v>0</v>
      </c>
      <c r="P18" s="17">
        <v>0</v>
      </c>
      <c r="Q18" s="17">
        <v>4.9979999999999998E-3</v>
      </c>
      <c r="R18" s="17">
        <v>5.8832000000000002E-2</v>
      </c>
      <c r="S18" s="17">
        <v>6.6004999999999994E-2</v>
      </c>
      <c r="T18" s="17">
        <v>7.1729999999999997E-3</v>
      </c>
      <c r="U18" s="17">
        <v>0.10867499999999999</v>
      </c>
      <c r="V18" s="17">
        <v>900</v>
      </c>
      <c r="W18" s="17">
        <v>0.37081399999999998</v>
      </c>
      <c r="X18" s="17">
        <v>908</v>
      </c>
      <c r="Y18" s="17">
        <v>0</v>
      </c>
      <c r="Z18" s="17">
        <v>0</v>
      </c>
    </row>
    <row r="19" spans="1:31">
      <c r="A19" s="17">
        <v>6</v>
      </c>
      <c r="B19" s="19">
        <v>3.8807870370370375E-2</v>
      </c>
      <c r="C19" s="17">
        <v>0</v>
      </c>
      <c r="D19" s="17">
        <v>0</v>
      </c>
      <c r="E19" s="17">
        <v>0</v>
      </c>
      <c r="F19" s="17">
        <v>0</v>
      </c>
      <c r="G19" s="17">
        <v>1.7791999999999999E-2</v>
      </c>
      <c r="H19" s="17">
        <v>5.3213000000000003E-2</v>
      </c>
      <c r="I19" s="17">
        <v>5.9812999999999998E-2</v>
      </c>
      <c r="J19" s="17">
        <v>6.6E-3</v>
      </c>
      <c r="K19" s="17">
        <v>0.110348</v>
      </c>
      <c r="L19" s="17">
        <v>900</v>
      </c>
      <c r="M19" s="17">
        <v>0.59999899999999995</v>
      </c>
      <c r="N19" s="17">
        <v>912</v>
      </c>
      <c r="O19" s="17">
        <v>0</v>
      </c>
      <c r="P19" s="17">
        <v>0</v>
      </c>
      <c r="Q19" s="17">
        <v>2.8615000000000002E-2</v>
      </c>
      <c r="R19" s="17">
        <v>5.6051999999999998E-2</v>
      </c>
      <c r="S19" s="17">
        <v>6.5960000000000005E-2</v>
      </c>
      <c r="T19" s="17">
        <v>9.9080000000000001E-3</v>
      </c>
      <c r="U19" s="17">
        <v>0.15021399999999999</v>
      </c>
      <c r="V19" s="17">
        <v>521.4</v>
      </c>
      <c r="W19" s="17">
        <v>0.6</v>
      </c>
      <c r="X19" s="17">
        <v>1132</v>
      </c>
      <c r="Y19" s="17">
        <v>0</v>
      </c>
      <c r="Z19" s="17">
        <v>0</v>
      </c>
    </row>
    <row r="20" spans="1:31">
      <c r="A20" s="17">
        <v>7</v>
      </c>
      <c r="B20" s="19">
        <v>3.8865740740740742E-2</v>
      </c>
      <c r="C20" s="17">
        <v>0</v>
      </c>
      <c r="D20" s="17">
        <v>0</v>
      </c>
      <c r="E20" s="17">
        <v>0</v>
      </c>
      <c r="F20" s="17">
        <v>0</v>
      </c>
      <c r="G20" s="17">
        <v>2.8813999999999999E-2</v>
      </c>
      <c r="H20" s="17">
        <v>5.1165000000000002E-2</v>
      </c>
      <c r="I20" s="17">
        <v>5.8417999999999998E-2</v>
      </c>
      <c r="J20" s="17">
        <v>7.254E-3</v>
      </c>
      <c r="K20" s="17">
        <v>0.124169</v>
      </c>
      <c r="L20" s="17">
        <v>286.10000000000002</v>
      </c>
      <c r="M20" s="17">
        <v>0.6</v>
      </c>
      <c r="N20" s="17">
        <v>1877</v>
      </c>
      <c r="O20" s="17">
        <v>0</v>
      </c>
      <c r="P20" s="17">
        <v>0</v>
      </c>
      <c r="Q20" s="17">
        <v>1.7866E-2</v>
      </c>
      <c r="R20" s="17">
        <v>5.2468000000000001E-2</v>
      </c>
      <c r="S20" s="17">
        <v>6.3057000000000002E-2</v>
      </c>
      <c r="T20" s="17">
        <v>1.0588999999999999E-2</v>
      </c>
      <c r="U20" s="17">
        <v>0.16792699999999999</v>
      </c>
      <c r="V20" s="17">
        <v>304.5</v>
      </c>
      <c r="W20" s="17">
        <v>0.59999899999999995</v>
      </c>
      <c r="X20" s="17">
        <v>1292</v>
      </c>
      <c r="Y20" s="17">
        <v>0</v>
      </c>
      <c r="Z20" s="17">
        <v>0</v>
      </c>
    </row>
    <row r="21" spans="1:31">
      <c r="A21" s="17">
        <v>8</v>
      </c>
      <c r="B21" s="19">
        <v>3.892361111111111E-2</v>
      </c>
      <c r="C21" s="17">
        <v>0</v>
      </c>
      <c r="D21" s="17">
        <v>0</v>
      </c>
      <c r="E21" s="17">
        <v>0</v>
      </c>
      <c r="F21" s="17">
        <v>0</v>
      </c>
      <c r="G21" s="17">
        <v>1.6506E-2</v>
      </c>
      <c r="H21" s="17">
        <v>5.1380000000000002E-2</v>
      </c>
      <c r="I21" s="17">
        <v>5.9012000000000002E-2</v>
      </c>
      <c r="J21" s="17">
        <v>7.6319999999999999E-3</v>
      </c>
      <c r="K21" s="17">
        <v>0.12933700000000001</v>
      </c>
      <c r="L21" s="17">
        <v>855.4</v>
      </c>
      <c r="M21" s="17">
        <v>0.59999899999999995</v>
      </c>
      <c r="N21" s="17">
        <v>774</v>
      </c>
      <c r="O21" s="17">
        <v>0</v>
      </c>
      <c r="P21" s="17">
        <v>0</v>
      </c>
      <c r="Q21" s="17">
        <v>0.105973</v>
      </c>
      <c r="R21" s="17">
        <v>5.5701000000000001E-2</v>
      </c>
      <c r="S21" s="17">
        <v>6.3083E-2</v>
      </c>
      <c r="T21" s="17">
        <v>7.3819999999999997E-3</v>
      </c>
      <c r="U21" s="17">
        <v>0.117017</v>
      </c>
      <c r="V21" s="17">
        <v>533.1</v>
      </c>
      <c r="W21" s="17">
        <v>0.30418000000000001</v>
      </c>
      <c r="X21" s="17">
        <v>4296</v>
      </c>
      <c r="Y21" s="17">
        <v>0</v>
      </c>
      <c r="Z21" s="17">
        <v>0</v>
      </c>
    </row>
    <row r="22" spans="1:31">
      <c r="A22" s="17">
        <v>9</v>
      </c>
      <c r="B22" s="19">
        <v>3.8981481481481485E-2</v>
      </c>
      <c r="C22" s="17">
        <v>0</v>
      </c>
      <c r="D22" s="17">
        <v>0</v>
      </c>
      <c r="E22" s="17">
        <v>0</v>
      </c>
      <c r="F22" s="17">
        <v>0</v>
      </c>
      <c r="G22" s="17">
        <v>3.6442000000000002E-2</v>
      </c>
      <c r="H22" s="17">
        <v>5.2005999999999997E-2</v>
      </c>
      <c r="I22" s="17">
        <v>5.7831E-2</v>
      </c>
      <c r="J22" s="17">
        <v>5.8250000000000003E-3</v>
      </c>
      <c r="K22" s="17">
        <v>0.100717</v>
      </c>
      <c r="L22" s="17">
        <v>717.7</v>
      </c>
      <c r="M22" s="17">
        <v>0.6</v>
      </c>
      <c r="N22" s="17">
        <v>3438</v>
      </c>
      <c r="O22" s="17">
        <v>0</v>
      </c>
      <c r="P22" s="17">
        <v>0</v>
      </c>
      <c r="Q22" s="17">
        <v>5.9824000000000002E-2</v>
      </c>
      <c r="R22" s="17">
        <v>5.5552999999999998E-2</v>
      </c>
      <c r="S22" s="17">
        <v>6.3355999999999996E-2</v>
      </c>
      <c r="T22" s="17">
        <v>7.8040000000000002E-3</v>
      </c>
      <c r="U22" s="17">
        <v>0.123173</v>
      </c>
      <c r="V22" s="17">
        <v>400.3</v>
      </c>
      <c r="W22" s="17">
        <v>0.59999899999999995</v>
      </c>
      <c r="X22" s="17">
        <v>1690</v>
      </c>
      <c r="Y22" s="17">
        <v>0</v>
      </c>
      <c r="Z22" s="17">
        <v>0</v>
      </c>
    </row>
    <row r="23" spans="1:31">
      <c r="A23" s="17">
        <v>10</v>
      </c>
      <c r="B23" s="19">
        <v>3.9027777777777779E-2</v>
      </c>
      <c r="C23" s="17">
        <v>0</v>
      </c>
      <c r="D23" s="17">
        <v>0</v>
      </c>
      <c r="E23" s="17">
        <v>0</v>
      </c>
      <c r="F23" s="17">
        <v>0</v>
      </c>
      <c r="G23" s="17">
        <v>9.4094999999999998E-2</v>
      </c>
      <c r="H23" s="17">
        <v>5.4261999999999998E-2</v>
      </c>
      <c r="I23" s="17">
        <v>6.0087000000000002E-2</v>
      </c>
      <c r="J23" s="17">
        <v>5.8240000000000002E-3</v>
      </c>
      <c r="K23" s="17">
        <v>9.6932000000000004E-2</v>
      </c>
      <c r="L23" s="17">
        <v>321.2</v>
      </c>
      <c r="M23" s="17">
        <v>0.599997</v>
      </c>
      <c r="N23" s="17">
        <v>2333</v>
      </c>
      <c r="O23" s="17">
        <v>0</v>
      </c>
      <c r="P23" s="17">
        <v>0</v>
      </c>
      <c r="Q23" s="17">
        <v>7.0066000000000003E-2</v>
      </c>
      <c r="R23" s="17">
        <v>5.4237E-2</v>
      </c>
      <c r="S23" s="17">
        <v>6.1394999999999998E-2</v>
      </c>
      <c r="T23" s="17">
        <v>7.1580000000000003E-3</v>
      </c>
      <c r="U23" s="17">
        <v>0.116595</v>
      </c>
      <c r="V23" s="17">
        <v>597.4</v>
      </c>
      <c r="W23" s="17">
        <v>0.59999899999999995</v>
      </c>
      <c r="X23" s="17">
        <v>11176</v>
      </c>
      <c r="Y23" s="17">
        <v>0</v>
      </c>
      <c r="Z23" s="17">
        <v>0</v>
      </c>
    </row>
    <row r="24" spans="1:31">
      <c r="A24" s="17">
        <v>11</v>
      </c>
      <c r="B24" s="19">
        <v>3.9085648148148147E-2</v>
      </c>
      <c r="C24" s="17">
        <v>0</v>
      </c>
      <c r="D24" s="17">
        <v>0</v>
      </c>
      <c r="E24" s="17">
        <v>0</v>
      </c>
      <c r="F24" s="17">
        <v>0</v>
      </c>
      <c r="G24" s="17">
        <v>5.6267999999999999E-2</v>
      </c>
      <c r="H24" s="17">
        <v>5.5372999999999999E-2</v>
      </c>
      <c r="I24" s="17">
        <v>5.9267E-2</v>
      </c>
      <c r="J24" s="17">
        <v>3.8939999999999999E-3</v>
      </c>
      <c r="K24" s="17">
        <v>6.5703999999999999E-2</v>
      </c>
      <c r="L24" s="17">
        <v>177.1</v>
      </c>
      <c r="M24" s="17">
        <v>0.6</v>
      </c>
      <c r="N24" s="17">
        <v>3626</v>
      </c>
      <c r="O24" s="17">
        <v>0</v>
      </c>
      <c r="P24" s="17">
        <v>0</v>
      </c>
      <c r="Q24" s="17">
        <v>2.1451000000000001E-2</v>
      </c>
      <c r="R24" s="17">
        <v>5.4411000000000001E-2</v>
      </c>
      <c r="S24" s="17">
        <v>6.3041E-2</v>
      </c>
      <c r="T24" s="17">
        <v>8.6300000000000005E-3</v>
      </c>
      <c r="U24" s="17">
        <v>0.13689299999999999</v>
      </c>
      <c r="V24" s="17">
        <v>900</v>
      </c>
      <c r="W24" s="17">
        <v>0.6</v>
      </c>
      <c r="X24" s="17">
        <v>1879</v>
      </c>
      <c r="Y24" s="17">
        <v>0</v>
      </c>
      <c r="Z24" s="17">
        <v>0</v>
      </c>
    </row>
    <row r="25" spans="1:31">
      <c r="A25" s="17">
        <v>12</v>
      </c>
      <c r="B25" s="19">
        <v>3.9143518518518515E-2</v>
      </c>
      <c r="C25" s="17">
        <v>0</v>
      </c>
      <c r="D25" s="17">
        <v>0</v>
      </c>
      <c r="E25" s="17">
        <v>0</v>
      </c>
      <c r="F25" s="17">
        <v>0</v>
      </c>
      <c r="G25" s="17">
        <v>0.15428800000000001</v>
      </c>
      <c r="H25" s="17">
        <v>5.6418999999999997E-2</v>
      </c>
      <c r="I25" s="17">
        <v>6.1420000000000002E-2</v>
      </c>
      <c r="J25" s="17">
        <v>5.0010000000000002E-3</v>
      </c>
      <c r="K25" s="17">
        <v>8.1423999999999996E-2</v>
      </c>
      <c r="L25" s="17">
        <v>183.2</v>
      </c>
      <c r="M25" s="17">
        <v>0.22917199999999999</v>
      </c>
      <c r="N25" s="17">
        <v>1314</v>
      </c>
      <c r="O25" s="17">
        <v>0</v>
      </c>
      <c r="P25" s="17">
        <v>0</v>
      </c>
      <c r="Q25" s="17">
        <v>5.4266000000000002E-2</v>
      </c>
      <c r="R25" s="17">
        <v>5.7152000000000001E-2</v>
      </c>
      <c r="S25" s="17">
        <v>6.5015000000000003E-2</v>
      </c>
      <c r="T25" s="17">
        <v>7.8630000000000002E-3</v>
      </c>
      <c r="U25" s="17">
        <v>0.120937</v>
      </c>
      <c r="V25" s="17">
        <v>900</v>
      </c>
      <c r="W25" s="17">
        <v>0.37081700000000001</v>
      </c>
      <c r="X25" s="17">
        <v>1652</v>
      </c>
      <c r="Y25" s="17">
        <v>0</v>
      </c>
      <c r="Z25" s="17">
        <v>0</v>
      </c>
      <c r="AA25" s="17">
        <v>0.186057</v>
      </c>
      <c r="AB25" s="17">
        <v>3.8077200000000001E-3</v>
      </c>
      <c r="AC25" s="17">
        <v>5.7182200000000002E-2</v>
      </c>
      <c r="AD25" s="17">
        <v>0.25</v>
      </c>
      <c r="AE25" s="17">
        <v>4534.7</v>
      </c>
    </row>
    <row r="26" spans="1:31">
      <c r="A26" s="17">
        <v>13</v>
      </c>
      <c r="B26" s="19">
        <v>3.920138888888889E-2</v>
      </c>
      <c r="C26" s="17">
        <v>0</v>
      </c>
      <c r="D26" s="17">
        <v>0</v>
      </c>
      <c r="E26" s="17">
        <v>0</v>
      </c>
      <c r="F26" s="17">
        <v>0</v>
      </c>
      <c r="G26" s="17">
        <v>5.2053000000000002E-2</v>
      </c>
      <c r="H26" s="17">
        <v>5.2094000000000001E-2</v>
      </c>
      <c r="I26" s="17">
        <v>5.9247000000000001E-2</v>
      </c>
      <c r="J26" s="17">
        <v>7.1529999999999996E-3</v>
      </c>
      <c r="K26" s="17">
        <v>0.120724</v>
      </c>
      <c r="L26" s="17">
        <v>552</v>
      </c>
      <c r="M26" s="17">
        <v>0.6</v>
      </c>
      <c r="N26" s="17">
        <v>2106</v>
      </c>
      <c r="O26" s="17">
        <v>0</v>
      </c>
      <c r="P26" s="17">
        <v>0</v>
      </c>
      <c r="Q26" s="17">
        <v>2.117E-3</v>
      </c>
      <c r="R26" s="17">
        <v>5.8406E-2</v>
      </c>
      <c r="S26" s="17">
        <v>6.3865000000000005E-2</v>
      </c>
      <c r="T26" s="17">
        <v>5.4590000000000003E-3</v>
      </c>
      <c r="U26" s="17">
        <v>8.5475999999999996E-2</v>
      </c>
      <c r="V26" s="17">
        <v>283.60000000000002</v>
      </c>
      <c r="W26" s="17">
        <v>0.59999499999999995</v>
      </c>
      <c r="X26" s="17">
        <v>1113</v>
      </c>
      <c r="Y26" s="17">
        <v>0</v>
      </c>
      <c r="Z26" s="17">
        <v>0</v>
      </c>
      <c r="AA26" s="17">
        <v>0.13150200000000001</v>
      </c>
      <c r="AB26" s="17">
        <v>2.4027300000000001E-2</v>
      </c>
      <c r="AC26" s="17">
        <v>5.85373E-2</v>
      </c>
      <c r="AD26" s="17">
        <v>0.25</v>
      </c>
      <c r="AE26" s="17">
        <v>1504.6</v>
      </c>
    </row>
    <row r="27" spans="1:31">
      <c r="A27" s="17">
        <v>14</v>
      </c>
      <c r="B27" s="19">
        <v>3.9247685185185184E-2</v>
      </c>
      <c r="C27" s="17">
        <v>0</v>
      </c>
      <c r="D27" s="17">
        <v>0</v>
      </c>
      <c r="E27" s="17">
        <v>0</v>
      </c>
      <c r="F27" s="17">
        <v>0</v>
      </c>
      <c r="G27" s="17">
        <v>2.4870000000000001E-3</v>
      </c>
      <c r="H27" s="17">
        <v>5.5277E-2</v>
      </c>
      <c r="I27" s="17">
        <v>5.9646999999999999E-2</v>
      </c>
      <c r="J27" s="17">
        <v>4.3699999999999998E-3</v>
      </c>
      <c r="K27" s="17">
        <v>7.3261999999999994E-2</v>
      </c>
      <c r="L27" s="17">
        <v>900</v>
      </c>
      <c r="M27" s="17">
        <v>0.45849699999999999</v>
      </c>
      <c r="N27" s="17">
        <v>2357</v>
      </c>
      <c r="O27" s="17">
        <v>0</v>
      </c>
      <c r="P27" s="17">
        <v>0</v>
      </c>
      <c r="Q27" s="17">
        <v>6.9890999999999995E-2</v>
      </c>
      <c r="R27" s="17">
        <v>5.1751999999999999E-2</v>
      </c>
      <c r="S27" s="17">
        <v>6.5454999999999999E-2</v>
      </c>
      <c r="T27" s="17">
        <v>1.3702000000000001E-2</v>
      </c>
      <c r="U27" s="17">
        <v>0.209341</v>
      </c>
      <c r="V27" s="17">
        <v>487.9</v>
      </c>
      <c r="W27" s="17">
        <v>0.45835700000000001</v>
      </c>
      <c r="X27" s="17">
        <v>1441</v>
      </c>
      <c r="Y27" s="17">
        <v>0</v>
      </c>
      <c r="Z27" s="17">
        <v>0</v>
      </c>
      <c r="AA27" s="17">
        <v>0.32206299999999999</v>
      </c>
      <c r="AB27" s="17">
        <v>4.2990899999999999E-2</v>
      </c>
      <c r="AC27" s="17">
        <v>5.23413E-2</v>
      </c>
      <c r="AD27" s="17">
        <v>0.25</v>
      </c>
      <c r="AE27" s="17">
        <v>922.9</v>
      </c>
    </row>
    <row r="28" spans="1:31">
      <c r="A28" s="17">
        <v>15</v>
      </c>
      <c r="B28" s="19">
        <v>3.9305555555555559E-2</v>
      </c>
      <c r="C28" s="17">
        <v>0</v>
      </c>
      <c r="D28" s="17">
        <v>0</v>
      </c>
      <c r="E28" s="17">
        <v>0</v>
      </c>
      <c r="F28" s="17">
        <v>0</v>
      </c>
      <c r="G28" s="17">
        <v>2.7810999999999999E-2</v>
      </c>
      <c r="H28" s="17">
        <v>5.3911000000000001E-2</v>
      </c>
      <c r="I28" s="17">
        <v>6.2205000000000003E-2</v>
      </c>
      <c r="J28" s="17">
        <v>8.2939999999999993E-3</v>
      </c>
      <c r="K28" s="17">
        <v>0.13334099999999999</v>
      </c>
      <c r="L28" s="17">
        <v>107.5</v>
      </c>
      <c r="M28" s="17">
        <v>0.45832200000000001</v>
      </c>
      <c r="N28" s="17">
        <v>1137</v>
      </c>
      <c r="O28" s="17">
        <v>0</v>
      </c>
      <c r="P28" s="17">
        <v>0</v>
      </c>
      <c r="Q28" s="17">
        <v>1.8719E-2</v>
      </c>
      <c r="R28" s="17">
        <v>5.5466000000000001E-2</v>
      </c>
      <c r="S28" s="17">
        <v>6.5837000000000007E-2</v>
      </c>
      <c r="T28" s="17">
        <v>1.0371E-2</v>
      </c>
      <c r="U28" s="17">
        <v>0.157527</v>
      </c>
      <c r="V28" s="17">
        <v>130.30000000000001</v>
      </c>
      <c r="W28" s="17">
        <v>0.599997</v>
      </c>
      <c r="X28" s="17">
        <v>1968</v>
      </c>
      <c r="Y28" s="17">
        <v>0</v>
      </c>
      <c r="Z28" s="17">
        <v>0</v>
      </c>
      <c r="AA28" s="17">
        <v>0.24235000000000001</v>
      </c>
      <c r="AB28" s="17">
        <v>3.8685400000000002E-3</v>
      </c>
      <c r="AC28" s="17">
        <v>5.5505600000000002E-2</v>
      </c>
      <c r="AD28" s="17">
        <v>0.25</v>
      </c>
      <c r="AE28" s="17">
        <v>7727.6</v>
      </c>
    </row>
    <row r="29" spans="1:31">
      <c r="A29" s="17">
        <v>16</v>
      </c>
      <c r="B29" s="19">
        <v>3.936342592592592E-2</v>
      </c>
      <c r="C29" s="17">
        <v>0</v>
      </c>
      <c r="D29" s="17">
        <v>0</v>
      </c>
      <c r="E29" s="17">
        <v>0</v>
      </c>
      <c r="F29" s="17">
        <v>0</v>
      </c>
      <c r="G29" s="17">
        <v>6.4385999999999999E-2</v>
      </c>
      <c r="H29" s="17">
        <v>5.3369E-2</v>
      </c>
      <c r="I29" s="17">
        <v>6.0031000000000001E-2</v>
      </c>
      <c r="J29" s="17">
        <v>6.6620000000000004E-3</v>
      </c>
      <c r="K29" s="17">
        <v>0.110972</v>
      </c>
      <c r="L29" s="17">
        <v>266.8</v>
      </c>
      <c r="M29" s="17">
        <v>0.37081900000000001</v>
      </c>
      <c r="N29" s="17">
        <v>1062</v>
      </c>
      <c r="O29" s="17">
        <v>0</v>
      </c>
      <c r="P29" s="17">
        <v>0</v>
      </c>
      <c r="Q29" s="17">
        <v>4.9412999999999999E-2</v>
      </c>
      <c r="R29" s="17">
        <v>5.7458000000000002E-2</v>
      </c>
      <c r="S29" s="17">
        <v>6.4824999999999994E-2</v>
      </c>
      <c r="T29" s="17">
        <v>7.3670000000000003E-3</v>
      </c>
      <c r="U29" s="17">
        <v>0.113647</v>
      </c>
      <c r="V29" s="17">
        <v>140.19999999999999</v>
      </c>
      <c r="W29" s="17">
        <v>0.59999199999999997</v>
      </c>
      <c r="X29" s="17">
        <v>3765</v>
      </c>
      <c r="Y29" s="17">
        <v>0</v>
      </c>
      <c r="Z29" s="17">
        <v>0</v>
      </c>
      <c r="AA29" s="17">
        <v>0.174842</v>
      </c>
      <c r="AB29" s="17">
        <v>8.9205799999999991E-3</v>
      </c>
      <c r="AC29" s="17">
        <v>5.7523199999999997E-2</v>
      </c>
      <c r="AD29" s="17">
        <v>0.25</v>
      </c>
      <c r="AE29" s="17">
        <v>3113.6</v>
      </c>
    </row>
    <row r="30" spans="1:31">
      <c r="A30" s="17">
        <v>17</v>
      </c>
      <c r="B30" s="19">
        <v>3.9409722222222221E-2</v>
      </c>
      <c r="C30" s="17">
        <v>0</v>
      </c>
      <c r="D30" s="17">
        <v>0</v>
      </c>
      <c r="E30" s="17">
        <v>0</v>
      </c>
      <c r="F30" s="17">
        <v>0</v>
      </c>
      <c r="G30" s="17">
        <v>3.3068E-2</v>
      </c>
      <c r="H30" s="17">
        <v>5.3466E-2</v>
      </c>
      <c r="I30" s="17">
        <v>5.9232E-2</v>
      </c>
      <c r="J30" s="17">
        <v>5.7660000000000003E-3</v>
      </c>
      <c r="K30" s="17">
        <v>9.7351999999999994E-2</v>
      </c>
      <c r="L30" s="17">
        <v>493.3</v>
      </c>
      <c r="M30" s="17">
        <v>0.59999899999999995</v>
      </c>
      <c r="N30" s="17">
        <v>1249</v>
      </c>
      <c r="O30" s="17">
        <v>0</v>
      </c>
      <c r="P30" s="17">
        <v>0</v>
      </c>
      <c r="Q30" s="17">
        <v>6.9870000000000002E-3</v>
      </c>
      <c r="R30" s="17">
        <v>5.2174999999999999E-2</v>
      </c>
      <c r="S30" s="17">
        <v>6.1575999999999999E-2</v>
      </c>
      <c r="T30" s="17">
        <v>9.4009999999999996E-3</v>
      </c>
      <c r="U30" s="17">
        <v>0.15267600000000001</v>
      </c>
      <c r="V30" s="17">
        <v>845</v>
      </c>
      <c r="W30" s="17">
        <v>0.59999899999999995</v>
      </c>
      <c r="X30" s="17">
        <v>3247</v>
      </c>
      <c r="Y30" s="17">
        <v>0</v>
      </c>
      <c r="Z30" s="17">
        <v>0</v>
      </c>
      <c r="AA30" s="17">
        <v>0.23488600000000001</v>
      </c>
      <c r="AB30" s="17">
        <v>9.69012E-3</v>
      </c>
      <c r="AC30" s="17">
        <v>5.2265800000000001E-2</v>
      </c>
      <c r="AD30" s="17">
        <v>0.25</v>
      </c>
      <c r="AE30" s="17">
        <v>1683.6</v>
      </c>
    </row>
    <row r="31" spans="1:31">
      <c r="A31" s="17">
        <v>18</v>
      </c>
      <c r="B31" s="19">
        <v>3.9467592592592596E-2</v>
      </c>
      <c r="C31" s="17">
        <v>0</v>
      </c>
      <c r="D31" s="17">
        <v>0</v>
      </c>
      <c r="E31" s="17">
        <v>0</v>
      </c>
      <c r="F31" s="17">
        <v>0</v>
      </c>
      <c r="G31" s="17">
        <v>4.8273999999999997E-2</v>
      </c>
      <c r="H31" s="17">
        <v>5.2102000000000002E-2</v>
      </c>
      <c r="I31" s="17">
        <v>6.0040000000000003E-2</v>
      </c>
      <c r="J31" s="17">
        <v>7.9380000000000006E-3</v>
      </c>
      <c r="K31" s="17">
        <v>0.132214</v>
      </c>
      <c r="L31" s="17">
        <v>237.2</v>
      </c>
      <c r="M31" s="17">
        <v>0.59999800000000003</v>
      </c>
      <c r="N31" s="17">
        <v>961</v>
      </c>
      <c r="O31" s="17">
        <v>0</v>
      </c>
      <c r="P31" s="17">
        <v>0</v>
      </c>
      <c r="Q31" s="17">
        <v>6.3540000000000003E-3</v>
      </c>
      <c r="R31" s="17">
        <v>5.6103E-2</v>
      </c>
      <c r="S31" s="17">
        <v>6.2361E-2</v>
      </c>
      <c r="T31" s="17">
        <v>6.2579999999999997E-3</v>
      </c>
      <c r="U31" s="17">
        <v>0.10034899999999999</v>
      </c>
      <c r="V31" s="17">
        <v>900</v>
      </c>
      <c r="W31" s="17">
        <v>3.9999999999999998E-6</v>
      </c>
      <c r="X31" s="17">
        <v>1917</v>
      </c>
      <c r="Y31" s="17">
        <v>0</v>
      </c>
      <c r="Z31" s="17">
        <v>0</v>
      </c>
      <c r="AA31" s="17">
        <v>0.15438399999999999</v>
      </c>
      <c r="AB31" s="17">
        <v>7.1909499999999998E-3</v>
      </c>
      <c r="AC31" s="17">
        <v>5.6148000000000003E-2</v>
      </c>
      <c r="AD31" s="17">
        <v>0.25</v>
      </c>
      <c r="AE31" s="17">
        <v>3501.6</v>
      </c>
    </row>
    <row r="32" spans="1:31">
      <c r="A32" s="17">
        <v>19</v>
      </c>
      <c r="B32" s="19">
        <v>3.9525462962962964E-2</v>
      </c>
      <c r="C32" s="17">
        <v>0</v>
      </c>
      <c r="D32" s="17">
        <v>0</v>
      </c>
      <c r="E32" s="17">
        <v>0</v>
      </c>
      <c r="F32" s="17">
        <v>0</v>
      </c>
      <c r="G32" s="17">
        <v>0.129246</v>
      </c>
      <c r="H32" s="17">
        <v>5.1714999999999997E-2</v>
      </c>
      <c r="I32" s="17">
        <v>6.0321E-2</v>
      </c>
      <c r="J32" s="17">
        <v>8.6049999999999998E-3</v>
      </c>
      <c r="K32" s="17">
        <v>0.14266000000000001</v>
      </c>
      <c r="L32" s="17">
        <v>666</v>
      </c>
      <c r="M32" s="17">
        <v>0.6</v>
      </c>
      <c r="N32" s="17">
        <v>999</v>
      </c>
      <c r="O32" s="17">
        <v>0</v>
      </c>
      <c r="P32" s="17">
        <v>0</v>
      </c>
      <c r="Q32" s="17">
        <v>3.313E-3</v>
      </c>
      <c r="R32" s="17">
        <v>5.8770000000000003E-2</v>
      </c>
      <c r="S32" s="17">
        <v>6.4245999999999998E-2</v>
      </c>
      <c r="T32" s="17">
        <v>5.476E-3</v>
      </c>
      <c r="U32" s="17">
        <v>8.5237999999999994E-2</v>
      </c>
      <c r="V32" s="17">
        <v>488</v>
      </c>
      <c r="W32" s="17">
        <v>0.6</v>
      </c>
      <c r="X32" s="17">
        <v>1624</v>
      </c>
      <c r="Y32" s="17">
        <v>0</v>
      </c>
      <c r="Z32" s="17">
        <v>0</v>
      </c>
      <c r="AA32" s="17">
        <v>0.131135</v>
      </c>
      <c r="AB32" s="17">
        <v>1.73058E-2</v>
      </c>
      <c r="AC32" s="17">
        <v>5.88645E-2</v>
      </c>
      <c r="AD32" s="17">
        <v>0.25</v>
      </c>
      <c r="AE32" s="17">
        <v>1247</v>
      </c>
    </row>
    <row r="33" spans="1:31">
      <c r="A33" s="17">
        <v>20</v>
      </c>
      <c r="B33" s="19">
        <v>3.9583333333333331E-2</v>
      </c>
      <c r="C33" s="17">
        <v>0</v>
      </c>
      <c r="D33" s="17">
        <v>0</v>
      </c>
      <c r="E33" s="17">
        <v>0</v>
      </c>
      <c r="F33" s="17">
        <v>0</v>
      </c>
      <c r="G33" s="17">
        <v>4.2199999999999998E-3</v>
      </c>
      <c r="H33" s="17">
        <v>5.3117999999999999E-2</v>
      </c>
      <c r="I33" s="17">
        <v>5.9105999999999999E-2</v>
      </c>
      <c r="J33" s="17">
        <v>5.9880000000000003E-3</v>
      </c>
      <c r="K33" s="17">
        <v>0.10130500000000001</v>
      </c>
      <c r="L33" s="17">
        <v>171</v>
      </c>
      <c r="M33" s="17">
        <v>0.22917899999999999</v>
      </c>
      <c r="N33" s="17">
        <v>4154</v>
      </c>
      <c r="O33" s="17">
        <v>0</v>
      </c>
      <c r="P33" s="17">
        <v>0</v>
      </c>
      <c r="Q33" s="17">
        <v>5.9257999999999998E-2</v>
      </c>
      <c r="R33" s="17">
        <v>5.5115999999999998E-2</v>
      </c>
      <c r="S33" s="17">
        <v>6.3034999999999994E-2</v>
      </c>
      <c r="T33" s="17">
        <v>7.9190000000000007E-3</v>
      </c>
      <c r="U33" s="17">
        <v>0.12562400000000001</v>
      </c>
      <c r="V33" s="17">
        <v>900</v>
      </c>
      <c r="W33" s="17">
        <v>0.6</v>
      </c>
      <c r="X33" s="17">
        <v>1831</v>
      </c>
      <c r="Y33" s="17">
        <v>0</v>
      </c>
      <c r="Z33" s="17">
        <v>0</v>
      </c>
      <c r="AA33" s="17">
        <v>0.193268</v>
      </c>
      <c r="AB33" s="17">
        <v>2.20745E-2</v>
      </c>
      <c r="AC33" s="17">
        <v>5.5291199999999999E-2</v>
      </c>
      <c r="AD33" s="17">
        <v>0.25</v>
      </c>
      <c r="AE33" s="17">
        <v>4855.8999999999996</v>
      </c>
    </row>
    <row r="34" spans="1:31">
      <c r="A34" s="17">
        <v>21</v>
      </c>
      <c r="B34" s="19">
        <v>3.9629629629629633E-2</v>
      </c>
      <c r="C34" s="17">
        <v>0</v>
      </c>
      <c r="D34" s="17">
        <v>0</v>
      </c>
      <c r="E34" s="17">
        <v>0</v>
      </c>
      <c r="F34" s="17">
        <v>0</v>
      </c>
      <c r="G34" s="17">
        <v>6.7645999999999998E-2</v>
      </c>
      <c r="H34" s="17">
        <v>5.2428000000000002E-2</v>
      </c>
      <c r="I34" s="17">
        <v>5.9103999999999997E-2</v>
      </c>
      <c r="J34" s="17">
        <v>6.6759999999999996E-3</v>
      </c>
      <c r="K34" s="17">
        <v>0.11294800000000001</v>
      </c>
      <c r="L34" s="17">
        <v>848.1</v>
      </c>
      <c r="M34" s="17">
        <v>0.6</v>
      </c>
      <c r="N34" s="17">
        <v>1447</v>
      </c>
      <c r="O34" s="17">
        <v>0</v>
      </c>
      <c r="P34" s="17">
        <v>0</v>
      </c>
      <c r="Q34" s="17">
        <v>3.0154E-2</v>
      </c>
      <c r="R34" s="17">
        <v>5.6468999999999998E-2</v>
      </c>
      <c r="S34" s="17">
        <v>6.5018000000000006E-2</v>
      </c>
      <c r="T34" s="17">
        <v>8.5489999999999993E-3</v>
      </c>
      <c r="U34" s="17">
        <v>0.131493</v>
      </c>
      <c r="V34" s="17">
        <v>100</v>
      </c>
      <c r="W34" s="17">
        <v>0.22917999999999999</v>
      </c>
      <c r="X34" s="17">
        <v>1697</v>
      </c>
      <c r="Y34" s="17">
        <v>0</v>
      </c>
      <c r="Z34" s="17">
        <v>0</v>
      </c>
      <c r="AA34" s="17">
        <v>0.202297</v>
      </c>
      <c r="AB34" s="17">
        <v>2.5326399999999999E-2</v>
      </c>
      <c r="AC34" s="17">
        <v>5.66855E-2</v>
      </c>
      <c r="AD34" s="17">
        <v>0.25</v>
      </c>
      <c r="AE34" s="17">
        <v>979.3</v>
      </c>
    </row>
    <row r="35" spans="1:31">
      <c r="A35" s="17">
        <v>22</v>
      </c>
      <c r="B35" s="19">
        <v>3.9687500000000001E-2</v>
      </c>
      <c r="C35" s="17">
        <v>0</v>
      </c>
      <c r="D35" s="17">
        <v>0</v>
      </c>
      <c r="E35" s="17">
        <v>0</v>
      </c>
      <c r="F35" s="17">
        <v>0</v>
      </c>
      <c r="G35" s="17">
        <v>1.4885000000000001E-2</v>
      </c>
      <c r="H35" s="17">
        <v>5.5009000000000002E-2</v>
      </c>
      <c r="I35" s="17">
        <v>5.9861999999999999E-2</v>
      </c>
      <c r="J35" s="17">
        <v>4.8529999999999997E-3</v>
      </c>
      <c r="K35" s="17">
        <v>8.1072000000000005E-2</v>
      </c>
      <c r="L35" s="17">
        <v>539.4</v>
      </c>
      <c r="M35" s="17">
        <v>0.59999800000000003</v>
      </c>
      <c r="N35" s="17">
        <v>1739</v>
      </c>
      <c r="O35" s="17">
        <v>0</v>
      </c>
      <c r="P35" s="17">
        <v>0</v>
      </c>
      <c r="Q35" s="17">
        <v>9.0545E-2</v>
      </c>
      <c r="R35" s="17">
        <v>5.6944000000000002E-2</v>
      </c>
      <c r="S35" s="17">
        <v>6.3856999999999997E-2</v>
      </c>
      <c r="T35" s="17">
        <v>6.9129999999999999E-3</v>
      </c>
      <c r="U35" s="17">
        <v>0.10825899999999999</v>
      </c>
      <c r="V35" s="17">
        <v>143.4</v>
      </c>
      <c r="W35" s="17">
        <v>0.22917799999999999</v>
      </c>
      <c r="X35" s="17">
        <v>1944</v>
      </c>
      <c r="Y35" s="17">
        <v>0</v>
      </c>
      <c r="Z35" s="17">
        <v>0</v>
      </c>
      <c r="AA35" s="17">
        <v>0.16655300000000001</v>
      </c>
      <c r="AB35" s="17">
        <v>1.9481100000000001E-2</v>
      </c>
      <c r="AC35" s="17">
        <v>5.7078799999999999E-2</v>
      </c>
      <c r="AD35" s="17">
        <v>0.25</v>
      </c>
      <c r="AE35" s="17">
        <v>1539.8</v>
      </c>
    </row>
    <row r="36" spans="1:31">
      <c r="A36" s="17">
        <v>23</v>
      </c>
      <c r="B36" s="19">
        <v>3.9745370370370368E-2</v>
      </c>
      <c r="C36" s="17">
        <v>0</v>
      </c>
      <c r="D36" s="17">
        <v>0</v>
      </c>
      <c r="E36" s="17">
        <v>0</v>
      </c>
      <c r="F36" s="17">
        <v>0</v>
      </c>
      <c r="G36" s="17">
        <v>2.1589000000000001E-2</v>
      </c>
      <c r="H36" s="17">
        <v>5.1665999999999997E-2</v>
      </c>
      <c r="I36" s="17">
        <v>5.6765999999999997E-2</v>
      </c>
      <c r="J36" s="17">
        <v>5.1000000000000004E-3</v>
      </c>
      <c r="K36" s="17">
        <v>8.9838000000000001E-2</v>
      </c>
      <c r="L36" s="17">
        <v>900</v>
      </c>
      <c r="M36" s="17">
        <v>0.59999899999999995</v>
      </c>
      <c r="N36" s="17">
        <v>2074</v>
      </c>
      <c r="O36" s="17">
        <v>0</v>
      </c>
      <c r="P36" s="17">
        <v>0</v>
      </c>
      <c r="Q36" s="17">
        <v>1.0155000000000001E-2</v>
      </c>
      <c r="R36" s="17">
        <v>5.28E-2</v>
      </c>
      <c r="S36" s="17">
        <v>6.2322000000000002E-2</v>
      </c>
      <c r="T36" s="17">
        <v>9.5219999999999992E-3</v>
      </c>
      <c r="U36" s="17">
        <v>0.15278700000000001</v>
      </c>
      <c r="V36" s="17">
        <v>411.2</v>
      </c>
      <c r="W36" s="17">
        <v>0.6</v>
      </c>
      <c r="X36" s="17">
        <v>1123</v>
      </c>
      <c r="Y36" s="17">
        <v>0</v>
      </c>
      <c r="Z36" s="17">
        <v>0</v>
      </c>
      <c r="AA36" s="17">
        <v>0.23505699999999999</v>
      </c>
      <c r="AB36" s="17">
        <v>2.87923E-2</v>
      </c>
      <c r="AC36" s="17">
        <v>5.3073799999999997E-2</v>
      </c>
      <c r="AD36" s="17">
        <v>0.25</v>
      </c>
      <c r="AE36" s="17">
        <v>922.9</v>
      </c>
    </row>
    <row r="37" spans="1:31">
      <c r="A37" s="17">
        <v>24</v>
      </c>
      <c r="B37" s="19">
        <v>3.9803240740740743E-2</v>
      </c>
      <c r="C37" s="17">
        <v>0</v>
      </c>
      <c r="D37" s="17">
        <v>0</v>
      </c>
      <c r="E37" s="17">
        <v>0</v>
      </c>
      <c r="F37" s="17">
        <v>0</v>
      </c>
      <c r="G37" s="17">
        <v>1.3415E-2</v>
      </c>
      <c r="H37" s="17">
        <v>5.3466E-2</v>
      </c>
      <c r="I37" s="17">
        <v>5.9041000000000003E-2</v>
      </c>
      <c r="J37" s="17">
        <v>5.5760000000000002E-3</v>
      </c>
      <c r="K37" s="17">
        <v>9.4439999999999996E-2</v>
      </c>
      <c r="L37" s="17">
        <v>100</v>
      </c>
      <c r="M37" s="17">
        <v>0.33735999999999999</v>
      </c>
      <c r="N37" s="17">
        <v>1782</v>
      </c>
      <c r="O37" s="17">
        <v>0</v>
      </c>
      <c r="P37" s="17">
        <v>0</v>
      </c>
      <c r="Q37" s="17">
        <v>2.0781999999999998E-2</v>
      </c>
      <c r="R37" s="17">
        <v>5.4470999999999999E-2</v>
      </c>
      <c r="S37" s="17">
        <v>6.4098000000000002E-2</v>
      </c>
      <c r="T37" s="17">
        <v>9.6259999999999991E-3</v>
      </c>
      <c r="U37" s="17">
        <v>0.15018400000000001</v>
      </c>
      <c r="V37" s="17">
        <v>100</v>
      </c>
      <c r="W37" s="17">
        <v>0.22917899999999999</v>
      </c>
      <c r="X37" s="17">
        <v>1412</v>
      </c>
      <c r="Y37" s="17">
        <v>0</v>
      </c>
      <c r="Z37" s="17">
        <v>0</v>
      </c>
      <c r="AA37" s="17">
        <v>0.23105200000000001</v>
      </c>
      <c r="AB37" s="17">
        <v>2.82241E-3</v>
      </c>
      <c r="AC37" s="17">
        <v>5.44983E-2</v>
      </c>
      <c r="AD37" s="17">
        <v>0.25</v>
      </c>
      <c r="AE37" s="17">
        <v>8305.6</v>
      </c>
    </row>
    <row r="38" spans="1:31">
      <c r="A38" s="17">
        <v>25</v>
      </c>
      <c r="B38" s="19">
        <v>3.9849537037037037E-2</v>
      </c>
      <c r="C38" s="17">
        <v>0</v>
      </c>
      <c r="D38" s="17">
        <v>0</v>
      </c>
      <c r="E38" s="17">
        <v>0</v>
      </c>
      <c r="F38" s="17">
        <v>0</v>
      </c>
      <c r="G38" s="17">
        <v>1.9303000000000001E-2</v>
      </c>
      <c r="H38" s="17">
        <v>5.5653000000000001E-2</v>
      </c>
      <c r="I38" s="17">
        <v>5.9351000000000001E-2</v>
      </c>
      <c r="J38" s="17">
        <v>3.699E-3</v>
      </c>
      <c r="K38" s="17">
        <v>6.2318999999999999E-2</v>
      </c>
      <c r="L38" s="17">
        <v>107.3</v>
      </c>
      <c r="M38" s="17">
        <v>0.545875</v>
      </c>
      <c r="N38" s="17">
        <v>1923</v>
      </c>
      <c r="O38" s="17">
        <v>0</v>
      </c>
      <c r="P38" s="17">
        <v>0</v>
      </c>
      <c r="Q38" s="17">
        <v>1.1975E-2</v>
      </c>
      <c r="R38" s="17">
        <v>5.3428000000000003E-2</v>
      </c>
      <c r="S38" s="17">
        <v>6.3242999999999994E-2</v>
      </c>
      <c r="T38" s="17">
        <v>9.8160000000000001E-3</v>
      </c>
      <c r="U38" s="17">
        <v>0.15520500000000001</v>
      </c>
      <c r="V38" s="17">
        <v>900</v>
      </c>
      <c r="W38" s="17">
        <v>8.7533E-2</v>
      </c>
      <c r="X38" s="17">
        <v>1105</v>
      </c>
      <c r="Y38" s="17">
        <v>0</v>
      </c>
      <c r="Z38" s="17">
        <v>0</v>
      </c>
      <c r="AA38" s="17">
        <v>0.23877699999999999</v>
      </c>
      <c r="AB38" s="17">
        <v>3.2674900000000001E-3</v>
      </c>
      <c r="AC38" s="17">
        <v>5.3459800000000002E-2</v>
      </c>
      <c r="AD38" s="17">
        <v>0.25</v>
      </c>
      <c r="AE38" s="17">
        <v>7738.1</v>
      </c>
    </row>
    <row r="39" spans="1:31">
      <c r="A39" s="17">
        <v>26</v>
      </c>
      <c r="B39" s="19">
        <v>3.9907407407407412E-2</v>
      </c>
      <c r="C39" s="17">
        <v>0</v>
      </c>
      <c r="D39" s="17">
        <v>0</v>
      </c>
      <c r="E39" s="17">
        <v>0</v>
      </c>
      <c r="F39" s="17">
        <v>0</v>
      </c>
      <c r="G39" s="17">
        <v>8.0783999999999995E-2</v>
      </c>
      <c r="H39" s="17">
        <v>5.3633E-2</v>
      </c>
      <c r="I39" s="17">
        <v>6.1485999999999999E-2</v>
      </c>
      <c r="J39" s="17">
        <v>7.8519999999999996E-3</v>
      </c>
      <c r="K39" s="17">
        <v>0.12770799999999999</v>
      </c>
      <c r="L39" s="17">
        <v>100</v>
      </c>
      <c r="M39" s="17">
        <v>0.14163999999999999</v>
      </c>
      <c r="N39" s="17">
        <v>1605</v>
      </c>
      <c r="O39" s="17">
        <v>0</v>
      </c>
      <c r="P39" s="17">
        <v>0</v>
      </c>
      <c r="Q39" s="17">
        <v>5.5920999999999998E-2</v>
      </c>
      <c r="R39" s="17">
        <v>5.5613999999999997E-2</v>
      </c>
      <c r="S39" s="17">
        <v>6.3014000000000001E-2</v>
      </c>
      <c r="T39" s="17">
        <v>7.4000000000000003E-3</v>
      </c>
      <c r="U39" s="17">
        <v>0.117438</v>
      </c>
      <c r="V39" s="17">
        <v>229</v>
      </c>
      <c r="W39" s="17">
        <v>0.59999899999999995</v>
      </c>
      <c r="X39" s="17">
        <v>1194</v>
      </c>
      <c r="Y39" s="17">
        <v>0</v>
      </c>
      <c r="Z39" s="17">
        <v>0</v>
      </c>
      <c r="AA39" s="17">
        <v>0.180675</v>
      </c>
      <c r="AB39" s="17">
        <v>2.54302E-3</v>
      </c>
      <c r="AC39" s="17">
        <v>5.5632800000000003E-2</v>
      </c>
      <c r="AD39" s="17">
        <v>0.25</v>
      </c>
      <c r="AE39" s="17">
        <v>8305.5</v>
      </c>
    </row>
    <row r="40" spans="1:31">
      <c r="A40" s="17">
        <v>27</v>
      </c>
      <c r="B40" s="19">
        <v>3.9965277777777773E-2</v>
      </c>
      <c r="C40" s="17">
        <v>0</v>
      </c>
      <c r="D40" s="17">
        <v>0</v>
      </c>
      <c r="E40" s="17">
        <v>0</v>
      </c>
      <c r="F40" s="17">
        <v>0</v>
      </c>
      <c r="G40" s="17">
        <v>3.8455999999999997E-2</v>
      </c>
      <c r="H40" s="17">
        <v>5.4163000000000003E-2</v>
      </c>
      <c r="I40" s="17">
        <v>6.0824000000000003E-2</v>
      </c>
      <c r="J40" s="17">
        <v>6.6610000000000003E-3</v>
      </c>
      <c r="K40" s="17">
        <v>0.109514</v>
      </c>
      <c r="L40" s="17">
        <v>100</v>
      </c>
      <c r="M40" s="17">
        <v>0.54589699999999997</v>
      </c>
      <c r="N40" s="17">
        <v>1170</v>
      </c>
      <c r="O40" s="17">
        <v>0</v>
      </c>
      <c r="P40" s="17">
        <v>0</v>
      </c>
      <c r="Q40" s="17">
        <v>1.6681000000000001E-2</v>
      </c>
      <c r="R40" s="17">
        <v>5.2963999999999997E-2</v>
      </c>
      <c r="S40" s="17">
        <v>6.3806000000000002E-2</v>
      </c>
      <c r="T40" s="17">
        <v>1.0841999999999999E-2</v>
      </c>
      <c r="U40" s="17">
        <v>0.16992099999999999</v>
      </c>
      <c r="V40" s="17">
        <v>218</v>
      </c>
      <c r="W40" s="17">
        <v>0.22917799999999999</v>
      </c>
      <c r="X40" s="17">
        <v>1259</v>
      </c>
      <c r="Y40" s="17">
        <v>0</v>
      </c>
      <c r="Z40" s="17">
        <v>0</v>
      </c>
      <c r="AA40" s="17">
        <v>0.26141700000000001</v>
      </c>
      <c r="AB40" s="17">
        <v>1.8546599999999999E-3</v>
      </c>
      <c r="AC40" s="17">
        <v>5.2983799999999998E-2</v>
      </c>
      <c r="AD40" s="17">
        <v>0.25</v>
      </c>
      <c r="AE40" s="17">
        <v>8305.6</v>
      </c>
    </row>
    <row r="41" spans="1:31">
      <c r="A41" s="17">
        <v>28</v>
      </c>
      <c r="B41" s="19">
        <v>4.0023148148148148E-2</v>
      </c>
      <c r="C41" s="17">
        <v>0</v>
      </c>
      <c r="D41" s="17">
        <v>0</v>
      </c>
      <c r="E41" s="17">
        <v>0</v>
      </c>
      <c r="F41" s="17">
        <v>0</v>
      </c>
      <c r="G41" s="17">
        <v>2.7399999999999998E-3</v>
      </c>
      <c r="H41" s="17">
        <v>5.3044000000000001E-2</v>
      </c>
      <c r="I41" s="17">
        <v>5.9617000000000003E-2</v>
      </c>
      <c r="J41" s="17">
        <v>6.5729999999999998E-3</v>
      </c>
      <c r="K41" s="17">
        <v>0.110252</v>
      </c>
      <c r="L41" s="17">
        <v>594.4</v>
      </c>
      <c r="M41" s="17">
        <v>0.59999899999999995</v>
      </c>
      <c r="N41" s="17">
        <v>1876</v>
      </c>
      <c r="O41" s="17">
        <v>0</v>
      </c>
      <c r="P41" s="17">
        <v>0</v>
      </c>
      <c r="Q41" s="17">
        <v>4.9026E-2</v>
      </c>
      <c r="R41" s="17">
        <v>5.5939000000000003E-2</v>
      </c>
      <c r="S41" s="17">
        <v>6.2333E-2</v>
      </c>
      <c r="T41" s="17">
        <v>6.3940000000000004E-3</v>
      </c>
      <c r="U41" s="17">
        <v>0.10258</v>
      </c>
      <c r="V41" s="17">
        <v>900</v>
      </c>
      <c r="W41" s="17">
        <v>7.9999999999999996E-6</v>
      </c>
      <c r="X41" s="17">
        <v>2938</v>
      </c>
      <c r="Y41" s="17">
        <v>0</v>
      </c>
      <c r="Z41" s="17">
        <v>0</v>
      </c>
      <c r="AA41" s="17">
        <v>0.15781600000000001</v>
      </c>
      <c r="AB41" s="17">
        <v>1.1672099999999999E-2</v>
      </c>
      <c r="AC41" s="17">
        <v>5.6013399999999998E-2</v>
      </c>
      <c r="AD41" s="17">
        <v>0.25</v>
      </c>
      <c r="AE41" s="17">
        <v>1397.2</v>
      </c>
    </row>
    <row r="42" spans="1:31">
      <c r="A42" s="17">
        <v>29</v>
      </c>
      <c r="B42" s="19">
        <v>4.0069444444444442E-2</v>
      </c>
      <c r="C42" s="17">
        <v>0</v>
      </c>
      <c r="D42" s="17">
        <v>0</v>
      </c>
      <c r="E42" s="17">
        <v>0</v>
      </c>
      <c r="F42" s="17">
        <v>0</v>
      </c>
      <c r="G42" s="17">
        <v>4.7479999999999996E-3</v>
      </c>
      <c r="H42" s="17">
        <v>5.1605999999999999E-2</v>
      </c>
      <c r="I42" s="17">
        <v>5.9875999999999999E-2</v>
      </c>
      <c r="J42" s="17">
        <v>8.2710000000000006E-3</v>
      </c>
      <c r="K42" s="17">
        <v>0.138127</v>
      </c>
      <c r="L42" s="17">
        <v>890.8</v>
      </c>
      <c r="M42" s="17">
        <v>0.59999899999999995</v>
      </c>
      <c r="N42" s="17">
        <v>2034</v>
      </c>
      <c r="O42" s="17">
        <v>0</v>
      </c>
      <c r="P42" s="17">
        <v>0</v>
      </c>
      <c r="Q42" s="17">
        <v>8.5419999999999992E-3</v>
      </c>
      <c r="R42" s="17">
        <v>5.4267999999999997E-2</v>
      </c>
      <c r="S42" s="17">
        <v>6.2412000000000002E-2</v>
      </c>
      <c r="T42" s="17">
        <v>8.1440000000000002E-3</v>
      </c>
      <c r="U42" s="17">
        <v>0.130495</v>
      </c>
      <c r="V42" s="17">
        <v>100</v>
      </c>
      <c r="W42" s="17">
        <v>0.45835599999999999</v>
      </c>
      <c r="X42" s="17">
        <v>2039</v>
      </c>
      <c r="Y42" s="17">
        <v>0</v>
      </c>
      <c r="Z42" s="17">
        <v>0</v>
      </c>
      <c r="AA42" s="17">
        <v>0.200761</v>
      </c>
      <c r="AB42" s="17">
        <v>9.5009299999999994E-3</v>
      </c>
      <c r="AC42" s="17">
        <v>5.4345299999999999E-2</v>
      </c>
      <c r="AD42" s="17">
        <v>0.25</v>
      </c>
      <c r="AE42" s="17">
        <v>932.4</v>
      </c>
    </row>
    <row r="43" spans="1:31">
      <c r="A43" s="17">
        <v>30</v>
      </c>
      <c r="B43" s="19">
        <v>4.0127314814814817E-2</v>
      </c>
      <c r="C43" s="17">
        <v>0</v>
      </c>
      <c r="D43" s="17">
        <v>0</v>
      </c>
      <c r="E43" s="17">
        <v>0</v>
      </c>
      <c r="F43" s="17">
        <v>0</v>
      </c>
      <c r="G43" s="17">
        <v>2.4069999999999999E-3</v>
      </c>
      <c r="H43" s="17">
        <v>5.1903999999999999E-2</v>
      </c>
      <c r="I43" s="17">
        <v>5.9124000000000003E-2</v>
      </c>
      <c r="J43" s="17">
        <v>7.2189999999999997E-3</v>
      </c>
      <c r="K43" s="17">
        <v>0.122104</v>
      </c>
      <c r="L43" s="17">
        <v>900</v>
      </c>
      <c r="M43" s="17">
        <v>6.0000000000000002E-6</v>
      </c>
      <c r="N43" s="17">
        <v>970</v>
      </c>
      <c r="O43" s="17">
        <v>0</v>
      </c>
      <c r="P43" s="17">
        <v>0</v>
      </c>
      <c r="Q43" s="17">
        <v>4.2911999999999999E-2</v>
      </c>
      <c r="R43" s="17">
        <v>5.4744000000000001E-2</v>
      </c>
      <c r="S43" s="17">
        <v>6.2001000000000001E-2</v>
      </c>
      <c r="T43" s="17">
        <v>7.2570000000000004E-3</v>
      </c>
      <c r="U43" s="17">
        <v>0.117045</v>
      </c>
      <c r="V43" s="17">
        <v>594.6</v>
      </c>
      <c r="W43" s="17">
        <v>0.59999899999999995</v>
      </c>
      <c r="X43" s="17">
        <v>7400</v>
      </c>
      <c r="Y43" s="17">
        <v>0</v>
      </c>
      <c r="Z43" s="17">
        <v>0</v>
      </c>
      <c r="AA43" s="17">
        <v>0.18006900000000001</v>
      </c>
      <c r="AB43" s="17">
        <v>9.1595600000000006E-3</v>
      </c>
      <c r="AC43" s="17">
        <v>5.4810699999999997E-2</v>
      </c>
      <c r="AD43" s="17">
        <v>0.25</v>
      </c>
      <c r="AE43" s="17">
        <v>922.9</v>
      </c>
    </row>
    <row r="44" spans="1:31">
      <c r="A44" s="17">
        <v>31</v>
      </c>
      <c r="B44" s="19">
        <v>4.0185185185185185E-2</v>
      </c>
      <c r="C44" s="17">
        <v>0</v>
      </c>
      <c r="D44" s="17">
        <v>0</v>
      </c>
      <c r="E44" s="17">
        <v>0</v>
      </c>
      <c r="F44" s="17">
        <v>0</v>
      </c>
      <c r="G44" s="17">
        <v>8.1279000000000004E-2</v>
      </c>
      <c r="H44" s="17">
        <v>5.4546999999999998E-2</v>
      </c>
      <c r="I44" s="17">
        <v>5.9443999999999997E-2</v>
      </c>
      <c r="J44" s="17">
        <v>4.8960000000000002E-3</v>
      </c>
      <c r="K44" s="17">
        <v>8.2371E-2</v>
      </c>
      <c r="L44" s="17">
        <v>900</v>
      </c>
      <c r="M44" s="17">
        <v>9.9999999999999995E-7</v>
      </c>
      <c r="N44" s="17">
        <v>2662</v>
      </c>
      <c r="O44" s="17">
        <v>0</v>
      </c>
      <c r="P44" s="17">
        <v>0</v>
      </c>
      <c r="Q44" s="17">
        <v>0.11154699999999999</v>
      </c>
      <c r="R44" s="17">
        <v>5.4221999999999999E-2</v>
      </c>
      <c r="S44" s="17">
        <v>6.1712000000000003E-2</v>
      </c>
      <c r="T44" s="17">
        <v>7.4910000000000003E-3</v>
      </c>
      <c r="U44" s="17">
        <v>0.121381</v>
      </c>
      <c r="V44" s="17">
        <v>628.5</v>
      </c>
      <c r="W44" s="17">
        <v>0.59999899999999995</v>
      </c>
      <c r="X44" s="17">
        <v>965</v>
      </c>
      <c r="Y44" s="17">
        <v>0</v>
      </c>
      <c r="Z44" s="17">
        <v>0</v>
      </c>
      <c r="AA44" s="17">
        <v>0.18674099999999999</v>
      </c>
      <c r="AB44" s="17">
        <v>2.4745699999999999E-2</v>
      </c>
      <c r="AC44" s="17">
        <v>5.4406900000000001E-2</v>
      </c>
      <c r="AD44" s="17">
        <v>0.25</v>
      </c>
      <c r="AE44" s="17">
        <v>922.9</v>
      </c>
    </row>
    <row r="45" spans="1:31">
      <c r="A45" s="17">
        <v>32</v>
      </c>
      <c r="B45" s="19">
        <v>4.0231481481481479E-2</v>
      </c>
      <c r="C45" s="17">
        <v>0</v>
      </c>
      <c r="D45" s="17">
        <v>0</v>
      </c>
      <c r="E45" s="17">
        <v>0</v>
      </c>
      <c r="F45" s="17">
        <v>0</v>
      </c>
      <c r="G45" s="17">
        <v>2.9807E-2</v>
      </c>
      <c r="H45" s="17">
        <v>5.3903E-2</v>
      </c>
      <c r="I45" s="17">
        <v>5.9409000000000003E-2</v>
      </c>
      <c r="J45" s="17">
        <v>5.5059999999999996E-3</v>
      </c>
      <c r="K45" s="17">
        <v>9.2683000000000001E-2</v>
      </c>
      <c r="L45" s="17">
        <v>900</v>
      </c>
      <c r="M45" s="17">
        <v>0.22919300000000001</v>
      </c>
      <c r="N45" s="17">
        <v>2425</v>
      </c>
      <c r="O45" s="17">
        <v>0</v>
      </c>
      <c r="P45" s="17">
        <v>0</v>
      </c>
      <c r="Q45" s="17">
        <v>6.0102999999999997E-2</v>
      </c>
      <c r="R45" s="17">
        <v>5.1160999999999998E-2</v>
      </c>
      <c r="S45" s="17">
        <v>6.5114000000000005E-2</v>
      </c>
      <c r="T45" s="17">
        <v>1.3953E-2</v>
      </c>
      <c r="U45" s="17">
        <v>0.21428700000000001</v>
      </c>
      <c r="V45" s="17">
        <v>100</v>
      </c>
      <c r="W45" s="17">
        <v>0.22917399999999999</v>
      </c>
      <c r="X45" s="17">
        <v>1383</v>
      </c>
      <c r="Y45" s="17">
        <v>0</v>
      </c>
      <c r="Z45" s="17">
        <v>0</v>
      </c>
      <c r="AA45" s="17">
        <v>0.32967200000000002</v>
      </c>
      <c r="AB45" s="17">
        <v>7.4832700000000002E-2</v>
      </c>
      <c r="AC45" s="17">
        <v>5.2205000000000001E-2</v>
      </c>
      <c r="AD45" s="17">
        <v>0.25</v>
      </c>
      <c r="AE45" s="17">
        <v>922.9</v>
      </c>
    </row>
    <row r="46" spans="1:31">
      <c r="A46" s="17">
        <v>33</v>
      </c>
      <c r="B46" s="19">
        <v>4.0289351851851847E-2</v>
      </c>
      <c r="C46" s="17">
        <v>0</v>
      </c>
      <c r="D46" s="17">
        <v>0</v>
      </c>
      <c r="E46" s="17">
        <v>0</v>
      </c>
      <c r="F46" s="17">
        <v>0</v>
      </c>
      <c r="G46" s="17">
        <v>3.7477999999999997E-2</v>
      </c>
      <c r="H46" s="17">
        <v>5.3006999999999999E-2</v>
      </c>
      <c r="I46" s="17">
        <v>6.0079E-2</v>
      </c>
      <c r="J46" s="17">
        <v>7.0720000000000002E-3</v>
      </c>
      <c r="K46" s="17">
        <v>0.117719</v>
      </c>
      <c r="L46" s="17">
        <v>168.6</v>
      </c>
      <c r="M46" s="17">
        <v>0.37081799999999998</v>
      </c>
      <c r="N46" s="17">
        <v>790</v>
      </c>
      <c r="O46" s="17">
        <v>0</v>
      </c>
      <c r="P46" s="17">
        <v>0</v>
      </c>
      <c r="Q46" s="17">
        <v>6.0969000000000002E-2</v>
      </c>
      <c r="R46" s="17">
        <v>5.6563000000000002E-2</v>
      </c>
      <c r="S46" s="17">
        <v>6.2134000000000002E-2</v>
      </c>
      <c r="T46" s="17">
        <v>5.5710000000000004E-3</v>
      </c>
      <c r="U46" s="17">
        <v>8.9662000000000006E-2</v>
      </c>
      <c r="V46" s="17">
        <v>594.4</v>
      </c>
      <c r="W46" s="17">
        <v>1.9999999999999999E-6</v>
      </c>
      <c r="X46" s="17">
        <v>1185</v>
      </c>
      <c r="Y46" s="17">
        <v>0</v>
      </c>
      <c r="Z46" s="17">
        <v>0</v>
      </c>
      <c r="AA46" s="17">
        <v>0.13794100000000001</v>
      </c>
      <c r="AB46" s="17">
        <v>4.2146600000000003E-3</v>
      </c>
      <c r="AC46" s="17">
        <v>5.6585999999999997E-2</v>
      </c>
      <c r="AD46" s="17">
        <v>0.25</v>
      </c>
      <c r="AE46" s="17">
        <v>4927</v>
      </c>
    </row>
    <row r="47" spans="1:31">
      <c r="A47" s="17">
        <v>34</v>
      </c>
      <c r="B47" s="19">
        <v>4.0347222222222222E-2</v>
      </c>
      <c r="C47" s="17">
        <v>0</v>
      </c>
      <c r="D47" s="17">
        <v>0</v>
      </c>
      <c r="E47" s="17">
        <v>0</v>
      </c>
      <c r="F47" s="17">
        <v>0</v>
      </c>
      <c r="G47" s="17">
        <v>8.2209999999999991E-3</v>
      </c>
      <c r="H47" s="17">
        <v>5.1818999999999997E-2</v>
      </c>
      <c r="I47" s="17">
        <v>6.0068000000000003E-2</v>
      </c>
      <c r="J47" s="17">
        <v>8.2489999999999994E-3</v>
      </c>
      <c r="K47" s="17">
        <v>0.13733200000000001</v>
      </c>
      <c r="L47" s="17">
        <v>140.19999999999999</v>
      </c>
      <c r="M47" s="17">
        <v>0.59999599999999997</v>
      </c>
      <c r="N47" s="17">
        <v>1970</v>
      </c>
      <c r="O47" s="17">
        <v>0</v>
      </c>
      <c r="P47" s="17">
        <v>0</v>
      </c>
      <c r="Q47" s="17">
        <v>8.4695999999999994E-2</v>
      </c>
      <c r="R47" s="17">
        <v>5.2118999999999999E-2</v>
      </c>
      <c r="S47" s="17">
        <v>6.4257999999999996E-2</v>
      </c>
      <c r="T47" s="17">
        <v>1.2139E-2</v>
      </c>
      <c r="U47" s="17">
        <v>0.18890799999999999</v>
      </c>
      <c r="V47" s="17">
        <v>160.9</v>
      </c>
      <c r="W47" s="17">
        <v>0.14150699999999999</v>
      </c>
      <c r="X47" s="17">
        <v>1299</v>
      </c>
      <c r="Y47" s="17">
        <v>0</v>
      </c>
      <c r="Z47" s="17">
        <v>0</v>
      </c>
      <c r="AA47" s="17">
        <v>0.290628</v>
      </c>
      <c r="AB47" s="17">
        <v>8.69581E-3</v>
      </c>
      <c r="AC47" s="17">
        <v>5.2224899999999998E-2</v>
      </c>
      <c r="AD47" s="17">
        <v>0.25</v>
      </c>
      <c r="AE47" s="17">
        <v>5924.7</v>
      </c>
    </row>
    <row r="48" spans="1:31">
      <c r="A48" s="17">
        <v>35</v>
      </c>
      <c r="B48" s="19">
        <v>4.040509259259259E-2</v>
      </c>
      <c r="C48" s="17">
        <v>0</v>
      </c>
      <c r="D48" s="17">
        <v>0</v>
      </c>
      <c r="E48" s="17">
        <v>0</v>
      </c>
      <c r="F48" s="17">
        <v>0</v>
      </c>
      <c r="G48" s="17">
        <v>7.3350000000000004E-3</v>
      </c>
      <c r="H48" s="17">
        <v>5.1166999999999997E-2</v>
      </c>
      <c r="I48" s="17">
        <v>6.132E-2</v>
      </c>
      <c r="J48" s="17">
        <v>1.0153000000000001E-2</v>
      </c>
      <c r="K48" s="17">
        <v>0.16556799999999999</v>
      </c>
      <c r="L48" s="17">
        <v>100</v>
      </c>
      <c r="M48" s="17">
        <v>0.14163799999999999</v>
      </c>
      <c r="N48" s="17">
        <v>1384</v>
      </c>
      <c r="O48" s="17">
        <v>0</v>
      </c>
      <c r="P48" s="17">
        <v>0</v>
      </c>
      <c r="Q48" s="17">
        <v>3.9008000000000001E-2</v>
      </c>
      <c r="R48" s="17">
        <v>5.0741000000000001E-2</v>
      </c>
      <c r="S48" s="17">
        <v>6.1065000000000001E-2</v>
      </c>
      <c r="T48" s="17">
        <v>1.0324E-2</v>
      </c>
      <c r="U48" s="17">
        <v>0.16905999999999999</v>
      </c>
      <c r="V48" s="17">
        <v>100</v>
      </c>
      <c r="W48" s="17">
        <v>0.59999899999999995</v>
      </c>
      <c r="X48" s="17">
        <v>3091</v>
      </c>
      <c r="Y48" s="17">
        <v>0</v>
      </c>
      <c r="Z48" s="17">
        <v>0</v>
      </c>
      <c r="AA48" s="17">
        <v>0.26009199999999999</v>
      </c>
      <c r="AB48" s="17">
        <v>1.1590100000000001E-2</v>
      </c>
      <c r="AC48" s="17">
        <v>5.0860700000000002E-2</v>
      </c>
      <c r="AD48" s="17">
        <v>0.25</v>
      </c>
      <c r="AE48" s="17">
        <v>8305.6</v>
      </c>
    </row>
    <row r="49" spans="1:31">
      <c r="A49" s="17">
        <v>36</v>
      </c>
      <c r="B49" s="19">
        <v>4.0451388888888891E-2</v>
      </c>
      <c r="C49" s="17">
        <v>0</v>
      </c>
      <c r="D49" s="17">
        <v>0</v>
      </c>
      <c r="E49" s="17">
        <v>0</v>
      </c>
      <c r="F49" s="17">
        <v>0</v>
      </c>
      <c r="G49" s="17">
        <v>3.4412999999999999E-2</v>
      </c>
      <c r="H49" s="17">
        <v>5.5141000000000003E-2</v>
      </c>
      <c r="I49" s="17">
        <v>6.0860999999999998E-2</v>
      </c>
      <c r="J49" s="17">
        <v>5.7210000000000004E-3</v>
      </c>
      <c r="K49" s="17">
        <v>9.3994999999999995E-2</v>
      </c>
      <c r="L49" s="17">
        <v>900</v>
      </c>
      <c r="M49" s="17">
        <v>0.6</v>
      </c>
      <c r="N49" s="17">
        <v>1056</v>
      </c>
      <c r="O49" s="17">
        <v>0</v>
      </c>
      <c r="P49" s="17">
        <v>0</v>
      </c>
      <c r="Q49" s="17">
        <v>1.6827999999999999E-2</v>
      </c>
      <c r="R49" s="17">
        <v>5.4063E-2</v>
      </c>
      <c r="S49" s="17">
        <v>6.2805E-2</v>
      </c>
      <c r="T49" s="17">
        <v>8.7419999999999998E-3</v>
      </c>
      <c r="U49" s="17">
        <v>0.13919000000000001</v>
      </c>
      <c r="V49" s="17">
        <v>289.60000000000002</v>
      </c>
      <c r="W49" s="17">
        <v>0.6</v>
      </c>
      <c r="X49" s="17">
        <v>1126</v>
      </c>
      <c r="Y49" s="17">
        <v>0</v>
      </c>
      <c r="Z49" s="17">
        <v>0</v>
      </c>
      <c r="AA49" s="17">
        <v>0.214138</v>
      </c>
      <c r="AB49" s="17">
        <v>6.1396199999999998E-2</v>
      </c>
      <c r="AC49" s="17">
        <v>5.4600099999999999E-2</v>
      </c>
      <c r="AD49" s="17">
        <v>0.25</v>
      </c>
      <c r="AE49" s="17">
        <v>922.9</v>
      </c>
    </row>
    <row r="50" spans="1:31">
      <c r="A50" s="17">
        <v>37</v>
      </c>
      <c r="B50" s="19">
        <v>4.0509259259259259E-2</v>
      </c>
      <c r="C50" s="17">
        <v>0</v>
      </c>
      <c r="D50" s="17">
        <v>0</v>
      </c>
      <c r="E50" s="17">
        <v>0</v>
      </c>
      <c r="F50" s="17">
        <v>0</v>
      </c>
      <c r="G50" s="17">
        <v>2.7767E-2</v>
      </c>
      <c r="H50" s="17">
        <v>5.3344000000000003E-2</v>
      </c>
      <c r="I50" s="17">
        <v>5.9033000000000002E-2</v>
      </c>
      <c r="J50" s="17">
        <v>5.6899999999999997E-3</v>
      </c>
      <c r="K50" s="17">
        <v>9.6382999999999996E-2</v>
      </c>
      <c r="L50" s="17">
        <v>900</v>
      </c>
      <c r="M50" s="17">
        <v>2.0000000000000002E-5</v>
      </c>
      <c r="N50" s="17">
        <v>1354</v>
      </c>
      <c r="O50" s="17">
        <v>0</v>
      </c>
      <c r="P50" s="17">
        <v>0</v>
      </c>
      <c r="Q50" s="17">
        <v>4.1308999999999998E-2</v>
      </c>
      <c r="R50" s="17">
        <v>5.5458E-2</v>
      </c>
      <c r="S50" s="17">
        <v>6.1712999999999997E-2</v>
      </c>
      <c r="T50" s="17">
        <v>6.2560000000000003E-3</v>
      </c>
      <c r="U50" s="17">
        <v>0.101367</v>
      </c>
      <c r="V50" s="17">
        <v>900</v>
      </c>
      <c r="W50" s="17">
        <v>0.22917299999999999</v>
      </c>
      <c r="X50" s="17">
        <v>831</v>
      </c>
      <c r="Y50" s="17">
        <v>0</v>
      </c>
      <c r="Z50" s="17">
        <v>0</v>
      </c>
      <c r="AA50" s="17">
        <v>0.15595000000000001</v>
      </c>
      <c r="AB50" s="17">
        <v>0.119339</v>
      </c>
      <c r="AC50" s="17">
        <v>5.6204200000000003E-2</v>
      </c>
      <c r="AD50" s="17">
        <v>0.25</v>
      </c>
      <c r="AE50" s="17">
        <v>922.9</v>
      </c>
    </row>
    <row r="51" spans="1:31">
      <c r="A51" s="17">
        <v>38</v>
      </c>
      <c r="B51" s="19">
        <v>4.0567129629629627E-2</v>
      </c>
      <c r="C51" s="17">
        <v>0</v>
      </c>
      <c r="D51" s="17">
        <v>0</v>
      </c>
      <c r="E51" s="17">
        <v>0</v>
      </c>
      <c r="F51" s="17">
        <v>0</v>
      </c>
      <c r="G51" s="17">
        <v>4.3664000000000001E-2</v>
      </c>
      <c r="H51" s="17">
        <v>5.2860999999999998E-2</v>
      </c>
      <c r="I51" s="17">
        <v>6.1137999999999998E-2</v>
      </c>
      <c r="J51" s="17">
        <v>8.2769999999999996E-3</v>
      </c>
      <c r="K51" s="17">
        <v>0.13538</v>
      </c>
      <c r="L51" s="17">
        <v>151.6</v>
      </c>
      <c r="M51" s="17">
        <v>0.37081999999999998</v>
      </c>
      <c r="N51" s="17">
        <v>1379</v>
      </c>
      <c r="O51" s="17">
        <v>0</v>
      </c>
      <c r="P51" s="17">
        <v>0</v>
      </c>
      <c r="Q51" s="17">
        <v>2.0254999999999999E-2</v>
      </c>
      <c r="R51" s="17">
        <v>5.4920999999999998E-2</v>
      </c>
      <c r="S51" s="17">
        <v>6.1700999999999999E-2</v>
      </c>
      <c r="T51" s="17">
        <v>6.7799999999999996E-3</v>
      </c>
      <c r="U51" s="17">
        <v>0.109888</v>
      </c>
      <c r="V51" s="17">
        <v>538.70000000000005</v>
      </c>
      <c r="W51" s="17">
        <v>0.59999800000000003</v>
      </c>
      <c r="X51" s="17">
        <v>1269</v>
      </c>
      <c r="Y51" s="17">
        <v>0</v>
      </c>
      <c r="Z51" s="17">
        <v>0</v>
      </c>
      <c r="AA51" s="17">
        <v>0.16905800000000001</v>
      </c>
      <c r="AB51" s="17">
        <v>1.09532E-2</v>
      </c>
      <c r="AC51" s="17">
        <v>5.4995500000000003E-2</v>
      </c>
      <c r="AD51" s="17">
        <v>0.25</v>
      </c>
      <c r="AE51" s="17">
        <v>5477.6</v>
      </c>
    </row>
    <row r="52" spans="1:31">
      <c r="A52" s="17">
        <v>39</v>
      </c>
      <c r="B52" s="19">
        <v>4.0613425925925928E-2</v>
      </c>
      <c r="C52" s="17">
        <v>0</v>
      </c>
      <c r="D52" s="17">
        <v>0</v>
      </c>
      <c r="E52" s="17">
        <v>0</v>
      </c>
      <c r="F52" s="17">
        <v>0</v>
      </c>
      <c r="G52" s="17">
        <v>3.2358999999999999E-2</v>
      </c>
      <c r="H52" s="17">
        <v>5.2155E-2</v>
      </c>
      <c r="I52" s="17">
        <v>5.9353999999999997E-2</v>
      </c>
      <c r="J52" s="17">
        <v>7.1989999999999997E-3</v>
      </c>
      <c r="K52" s="17">
        <v>0.121291</v>
      </c>
      <c r="L52" s="17">
        <v>251.4</v>
      </c>
      <c r="M52" s="17">
        <v>0.17507600000000001</v>
      </c>
      <c r="N52" s="17">
        <v>1066</v>
      </c>
      <c r="O52" s="17">
        <v>0</v>
      </c>
      <c r="P52" s="17">
        <v>0</v>
      </c>
      <c r="Q52" s="17">
        <v>3.4261E-2</v>
      </c>
      <c r="R52" s="17">
        <v>5.3083999999999999E-2</v>
      </c>
      <c r="S52" s="17">
        <v>6.5700999999999996E-2</v>
      </c>
      <c r="T52" s="17">
        <v>1.2618000000000001E-2</v>
      </c>
      <c r="U52" s="17">
        <v>0.19204299999999999</v>
      </c>
      <c r="V52" s="17">
        <v>100</v>
      </c>
      <c r="W52" s="17">
        <v>0.45835900000000002</v>
      </c>
      <c r="X52" s="17">
        <v>784</v>
      </c>
      <c r="Y52" s="17">
        <v>0</v>
      </c>
      <c r="Z52" s="17">
        <v>0</v>
      </c>
      <c r="AA52" s="17">
        <v>0.29545100000000002</v>
      </c>
      <c r="AB52" s="17">
        <v>8.4411299999999998E-3</v>
      </c>
      <c r="AC52" s="17">
        <v>5.3190399999999999E-2</v>
      </c>
      <c r="AD52" s="17">
        <v>0.25</v>
      </c>
      <c r="AE52" s="17">
        <v>3303.8</v>
      </c>
    </row>
    <row r="53" spans="1:31">
      <c r="A53" s="17">
        <v>40</v>
      </c>
      <c r="B53" s="19">
        <v>4.0671296296296296E-2</v>
      </c>
      <c r="C53" s="17">
        <v>0</v>
      </c>
      <c r="D53" s="17">
        <v>0</v>
      </c>
      <c r="E53" s="17">
        <v>0</v>
      </c>
      <c r="F53" s="17">
        <v>0</v>
      </c>
      <c r="G53" s="17">
        <v>2.0003E-2</v>
      </c>
      <c r="H53" s="17">
        <v>5.2928999999999997E-2</v>
      </c>
      <c r="I53" s="17">
        <v>5.9913000000000001E-2</v>
      </c>
      <c r="J53" s="17">
        <v>6.9839999999999998E-3</v>
      </c>
      <c r="K53" s="17">
        <v>0.11657000000000001</v>
      </c>
      <c r="L53" s="17">
        <v>900</v>
      </c>
      <c r="M53" s="17">
        <v>9.9999999999999995E-7</v>
      </c>
      <c r="N53" s="17">
        <v>2638</v>
      </c>
      <c r="O53" s="17">
        <v>0</v>
      </c>
      <c r="P53" s="17">
        <v>0</v>
      </c>
      <c r="Q53" s="17">
        <v>9.3620000000000005E-3</v>
      </c>
      <c r="R53" s="17">
        <v>5.6563000000000002E-2</v>
      </c>
      <c r="S53" s="17">
        <v>6.2502000000000002E-2</v>
      </c>
      <c r="T53" s="17">
        <v>5.9379999999999997E-3</v>
      </c>
      <c r="U53" s="17">
        <v>9.5009999999999997E-2</v>
      </c>
      <c r="V53" s="17">
        <v>900</v>
      </c>
      <c r="W53" s="17">
        <v>0.6</v>
      </c>
      <c r="X53" s="17">
        <v>1797</v>
      </c>
      <c r="Y53" s="17">
        <v>0</v>
      </c>
      <c r="Z53" s="17">
        <v>0</v>
      </c>
      <c r="AA53" s="17">
        <v>0.14616899999999999</v>
      </c>
      <c r="AB53" s="17">
        <v>5.9127899999999997E-2</v>
      </c>
      <c r="AC53" s="17">
        <v>5.69145E-2</v>
      </c>
      <c r="AD53" s="17">
        <v>0.25</v>
      </c>
      <c r="AE53" s="17">
        <v>922.8</v>
      </c>
    </row>
    <row r="54" spans="1:31">
      <c r="A54" s="17">
        <v>41</v>
      </c>
      <c r="B54" s="19">
        <v>4.0729166666666664E-2</v>
      </c>
      <c r="C54" s="17">
        <v>0</v>
      </c>
      <c r="D54" s="17">
        <v>0</v>
      </c>
      <c r="E54" s="17">
        <v>0</v>
      </c>
      <c r="F54" s="17">
        <v>0</v>
      </c>
      <c r="G54" s="17">
        <v>0.11702</v>
      </c>
      <c r="H54" s="17">
        <v>5.4259000000000002E-2</v>
      </c>
      <c r="I54" s="17">
        <v>6.2689999999999996E-2</v>
      </c>
      <c r="J54" s="17">
        <v>8.4309999999999993E-3</v>
      </c>
      <c r="K54" s="17">
        <v>0.134492</v>
      </c>
      <c r="L54" s="17">
        <v>100</v>
      </c>
      <c r="M54" s="17">
        <v>0.512459</v>
      </c>
      <c r="N54" s="17">
        <v>776</v>
      </c>
      <c r="O54" s="17">
        <v>0</v>
      </c>
      <c r="P54" s="17">
        <v>0</v>
      </c>
      <c r="Q54" s="17">
        <v>7.5040000000000003E-3</v>
      </c>
      <c r="R54" s="17">
        <v>5.5030999999999997E-2</v>
      </c>
      <c r="S54" s="17">
        <v>6.3575000000000007E-2</v>
      </c>
      <c r="T54" s="17">
        <v>8.5439999999999995E-3</v>
      </c>
      <c r="U54" s="17">
        <v>0.13438900000000001</v>
      </c>
      <c r="V54" s="17">
        <v>262.8</v>
      </c>
      <c r="W54" s="17">
        <v>0.37081900000000001</v>
      </c>
      <c r="X54" s="17">
        <v>2213</v>
      </c>
      <c r="Y54" s="17">
        <v>0</v>
      </c>
      <c r="Z54" s="17">
        <v>0</v>
      </c>
      <c r="AA54" s="17">
        <v>0.20675199999999999</v>
      </c>
      <c r="AB54" s="17">
        <v>1.64127E-3</v>
      </c>
      <c r="AC54" s="17">
        <v>5.5045299999999998E-2</v>
      </c>
      <c r="AD54" s="17">
        <v>0.25</v>
      </c>
      <c r="AE54" s="17">
        <v>8305.6</v>
      </c>
    </row>
    <row r="55" spans="1:31">
      <c r="A55" s="17">
        <v>42</v>
      </c>
      <c r="B55" s="19">
        <v>4.0787037037037038E-2</v>
      </c>
      <c r="C55" s="17">
        <v>0.2</v>
      </c>
      <c r="D55" s="17">
        <v>0</v>
      </c>
      <c r="E55" s="17">
        <v>0</v>
      </c>
      <c r="F55" s="17">
        <v>0</v>
      </c>
      <c r="G55" s="17">
        <v>0.99156999999999995</v>
      </c>
      <c r="H55" s="17">
        <v>0.79252699999999998</v>
      </c>
      <c r="I55" s="17">
        <v>1.1867749999999999</v>
      </c>
      <c r="J55" s="17">
        <v>0.39424799999999999</v>
      </c>
      <c r="K55" s="17">
        <v>0.33220100000000002</v>
      </c>
      <c r="L55" s="17">
        <v>596</v>
      </c>
      <c r="M55" s="17">
        <v>0.15539700000000001</v>
      </c>
      <c r="N55" s="17">
        <v>409</v>
      </c>
      <c r="O55" s="17">
        <v>0</v>
      </c>
      <c r="P55" s="17">
        <v>0</v>
      </c>
      <c r="Q55" s="17">
        <v>0.98826099999999995</v>
      </c>
      <c r="R55" s="17">
        <v>0.81286099999999994</v>
      </c>
      <c r="S55" s="17">
        <v>1.220518</v>
      </c>
      <c r="T55" s="17">
        <v>0.40765699999999999</v>
      </c>
      <c r="U55" s="17">
        <v>0.33400299999999999</v>
      </c>
      <c r="V55" s="17">
        <v>576.1</v>
      </c>
      <c r="W55" s="17">
        <v>0.18385199999999999</v>
      </c>
      <c r="X55" s="17">
        <v>361</v>
      </c>
      <c r="Y55" s="17">
        <v>0</v>
      </c>
      <c r="Z55" s="17">
        <v>0</v>
      </c>
      <c r="AA55" s="17">
        <v>0.51385099999999995</v>
      </c>
      <c r="AB55" s="17">
        <v>3.8537699999999999E-3</v>
      </c>
      <c r="AC55" s="17">
        <v>0.81443200000000004</v>
      </c>
      <c r="AD55" s="17">
        <v>0.25</v>
      </c>
      <c r="AE55" s="17">
        <v>1393.6</v>
      </c>
    </row>
    <row r="56" spans="1:31">
      <c r="A56" s="17">
        <v>43</v>
      </c>
      <c r="B56" s="19">
        <v>4.0833333333333333E-2</v>
      </c>
      <c r="C56" s="17">
        <v>1.5</v>
      </c>
      <c r="D56" s="17">
        <v>0</v>
      </c>
      <c r="E56" s="17">
        <v>0</v>
      </c>
      <c r="F56" s="17">
        <v>0</v>
      </c>
      <c r="G56" s="17">
        <v>0.99464699999999995</v>
      </c>
      <c r="H56" s="17">
        <v>1.1239669999999999</v>
      </c>
      <c r="I56" s="17">
        <v>1.725155</v>
      </c>
      <c r="J56" s="17">
        <v>0.60118700000000003</v>
      </c>
      <c r="K56" s="17">
        <v>0.34848299999999999</v>
      </c>
      <c r="L56" s="17">
        <v>611.79999999999995</v>
      </c>
      <c r="M56" s="17">
        <v>0.19519900000000001</v>
      </c>
      <c r="N56" s="17">
        <v>530</v>
      </c>
      <c r="O56" s="17">
        <v>0</v>
      </c>
      <c r="P56" s="17">
        <v>0</v>
      </c>
      <c r="Q56" s="17">
        <v>0.99504499999999996</v>
      </c>
      <c r="R56" s="17">
        <v>1.100177</v>
      </c>
      <c r="S56" s="17">
        <v>1.704356</v>
      </c>
      <c r="T56" s="17">
        <v>0.60418000000000005</v>
      </c>
      <c r="U56" s="17">
        <v>0.354491</v>
      </c>
      <c r="V56" s="17">
        <v>579.9</v>
      </c>
      <c r="W56" s="17">
        <v>0.18479300000000001</v>
      </c>
      <c r="X56" s="17">
        <v>346</v>
      </c>
      <c r="Y56" s="17">
        <v>0</v>
      </c>
      <c r="Z56" s="17">
        <v>0</v>
      </c>
      <c r="AA56" s="17">
        <v>0.54537100000000005</v>
      </c>
      <c r="AB56" s="17">
        <v>1.7139799999999999E-3</v>
      </c>
      <c r="AC56" s="17">
        <v>1.10121</v>
      </c>
      <c r="AD56" s="17">
        <v>0.25</v>
      </c>
      <c r="AE56" s="17">
        <v>1357.5</v>
      </c>
    </row>
    <row r="57" spans="1:31">
      <c r="A57" s="17">
        <v>44</v>
      </c>
      <c r="B57" s="19">
        <v>4.08912037037037E-2</v>
      </c>
      <c r="C57" s="17">
        <v>2.2000000000000002</v>
      </c>
      <c r="D57" s="17">
        <v>0</v>
      </c>
      <c r="E57" s="17">
        <v>0</v>
      </c>
      <c r="F57" s="17">
        <v>0</v>
      </c>
      <c r="G57" s="17">
        <v>0.99374600000000002</v>
      </c>
      <c r="H57" s="17">
        <v>1.1303719999999999</v>
      </c>
      <c r="I57" s="17">
        <v>1.735644</v>
      </c>
      <c r="J57" s="17">
        <v>0.60527200000000003</v>
      </c>
      <c r="K57" s="17">
        <v>0.34873100000000001</v>
      </c>
      <c r="L57" s="17">
        <v>601.5</v>
      </c>
      <c r="M57" s="17">
        <v>0.10320699999999999</v>
      </c>
      <c r="N57" s="17">
        <v>480</v>
      </c>
      <c r="O57" s="17">
        <v>0</v>
      </c>
      <c r="P57" s="17">
        <v>0</v>
      </c>
      <c r="Q57" s="17">
        <v>0.99486399999999997</v>
      </c>
      <c r="R57" s="17">
        <v>1.117793</v>
      </c>
      <c r="S57" s="17">
        <v>1.750885</v>
      </c>
      <c r="T57" s="17">
        <v>0.63309199999999999</v>
      </c>
      <c r="U57" s="17">
        <v>0.36158400000000002</v>
      </c>
      <c r="V57" s="17">
        <v>572.9</v>
      </c>
      <c r="W57" s="17">
        <v>0.12629000000000001</v>
      </c>
      <c r="X57" s="17">
        <v>362</v>
      </c>
      <c r="Y57" s="17">
        <v>0</v>
      </c>
      <c r="Z57" s="17">
        <v>0</v>
      </c>
      <c r="AA57" s="17">
        <v>0.55628299999999997</v>
      </c>
      <c r="AB57" s="17">
        <v>1.52764E-3</v>
      </c>
      <c r="AC57" s="17">
        <v>1.11876</v>
      </c>
      <c r="AD57" s="17">
        <v>0.25</v>
      </c>
      <c r="AE57" s="17">
        <v>1380.9</v>
      </c>
    </row>
    <row r="58" spans="1:31">
      <c r="A58" s="17">
        <v>45</v>
      </c>
      <c r="B58" s="19">
        <v>4.0949074074074075E-2</v>
      </c>
      <c r="C58" s="17">
        <v>2.7</v>
      </c>
      <c r="D58" s="17">
        <v>0</v>
      </c>
      <c r="E58" s="17">
        <v>0</v>
      </c>
      <c r="F58" s="17">
        <v>0</v>
      </c>
      <c r="G58" s="17">
        <v>0.99613499999999999</v>
      </c>
      <c r="H58" s="17">
        <v>1.1105560000000001</v>
      </c>
      <c r="I58" s="17">
        <v>1.6936770000000001</v>
      </c>
      <c r="J58" s="17">
        <v>0.58312200000000003</v>
      </c>
      <c r="K58" s="17">
        <v>0.34429300000000002</v>
      </c>
      <c r="L58" s="17">
        <v>598.29999999999995</v>
      </c>
      <c r="M58" s="17">
        <v>0.15703300000000001</v>
      </c>
      <c r="N58" s="17">
        <v>471</v>
      </c>
      <c r="O58" s="17">
        <v>0</v>
      </c>
      <c r="P58" s="17">
        <v>0</v>
      </c>
      <c r="Q58" s="17">
        <v>0.99415900000000001</v>
      </c>
      <c r="R58" s="17">
        <v>1.1158509999999999</v>
      </c>
      <c r="S58" s="17">
        <v>1.750745</v>
      </c>
      <c r="T58" s="17">
        <v>0.63489399999999996</v>
      </c>
      <c r="U58" s="17">
        <v>0.36264200000000002</v>
      </c>
      <c r="V58" s="17">
        <v>607.9</v>
      </c>
      <c r="W58" s="17">
        <v>0.14641000000000001</v>
      </c>
      <c r="X58" s="17">
        <v>341</v>
      </c>
      <c r="Y58" s="17">
        <v>0</v>
      </c>
      <c r="Z58" s="17">
        <v>0</v>
      </c>
      <c r="AA58" s="17">
        <v>0.55791100000000005</v>
      </c>
      <c r="AB58" s="17">
        <v>1.49004E-3</v>
      </c>
      <c r="AC58" s="17">
        <v>1.1168</v>
      </c>
      <c r="AD58" s="17">
        <v>0.25</v>
      </c>
      <c r="AE58" s="17">
        <v>1388.1</v>
      </c>
    </row>
    <row r="59" spans="1:31">
      <c r="A59" s="17">
        <v>46</v>
      </c>
      <c r="B59" s="19">
        <v>4.1006944444444443E-2</v>
      </c>
      <c r="C59" s="17">
        <v>3.1</v>
      </c>
      <c r="D59" s="17">
        <v>0</v>
      </c>
      <c r="E59" s="17">
        <v>0</v>
      </c>
      <c r="F59" s="17">
        <v>0</v>
      </c>
      <c r="G59" s="17">
        <v>0.99409599999999998</v>
      </c>
      <c r="H59" s="17">
        <v>1.12131</v>
      </c>
      <c r="I59" s="17">
        <v>1.695055</v>
      </c>
      <c r="J59" s="17">
        <v>0.57374499999999995</v>
      </c>
      <c r="K59" s="17">
        <v>0.33848099999999998</v>
      </c>
      <c r="L59" s="17">
        <v>596.79999999999995</v>
      </c>
      <c r="M59" s="17">
        <v>0.26294899999999999</v>
      </c>
      <c r="N59" s="17">
        <v>487</v>
      </c>
      <c r="O59" s="17">
        <v>0</v>
      </c>
      <c r="P59" s="17">
        <v>0</v>
      </c>
      <c r="Q59" s="17">
        <v>0.99287499999999995</v>
      </c>
      <c r="R59" s="17">
        <v>1.1092</v>
      </c>
      <c r="S59" s="17">
        <v>1.7194879999999999</v>
      </c>
      <c r="T59" s="17">
        <v>0.61028800000000005</v>
      </c>
      <c r="U59" s="17">
        <v>0.35492400000000002</v>
      </c>
      <c r="V59" s="17">
        <v>571.6</v>
      </c>
      <c r="W59" s="17">
        <v>0.14266999999999999</v>
      </c>
      <c r="X59" s="17">
        <v>375</v>
      </c>
      <c r="Y59" s="17">
        <v>0</v>
      </c>
      <c r="Z59" s="17">
        <v>0</v>
      </c>
      <c r="AA59" s="17">
        <v>0.54603699999999999</v>
      </c>
      <c r="AB59" s="17">
        <v>1.53568E-3</v>
      </c>
      <c r="AC59" s="17">
        <v>1.1101399999999999</v>
      </c>
      <c r="AD59" s="17">
        <v>0.25</v>
      </c>
      <c r="AE59" s="17">
        <v>1391.8</v>
      </c>
    </row>
    <row r="60" spans="1:31">
      <c r="A60" s="17">
        <v>47</v>
      </c>
      <c r="B60" s="19">
        <v>4.1053240740740744E-2</v>
      </c>
      <c r="C60" s="17">
        <v>3.5</v>
      </c>
      <c r="D60" s="17">
        <v>0</v>
      </c>
      <c r="E60" s="17">
        <v>0</v>
      </c>
      <c r="F60" s="17">
        <v>0</v>
      </c>
      <c r="G60" s="17">
        <v>0.99312400000000001</v>
      </c>
      <c r="H60" s="17">
        <v>1.134539</v>
      </c>
      <c r="I60" s="17">
        <v>1.7432799999999999</v>
      </c>
      <c r="J60" s="17">
        <v>0.60874200000000001</v>
      </c>
      <c r="K60" s="17">
        <v>0.34919299999999998</v>
      </c>
      <c r="L60" s="17">
        <v>602.70000000000005</v>
      </c>
      <c r="M60" s="17">
        <v>0.235899</v>
      </c>
      <c r="N60" s="17">
        <v>430</v>
      </c>
      <c r="O60" s="17">
        <v>0</v>
      </c>
      <c r="P60" s="17">
        <v>0</v>
      </c>
      <c r="Q60" s="17">
        <v>0.99047399999999997</v>
      </c>
      <c r="R60" s="17">
        <v>1.133318</v>
      </c>
      <c r="S60" s="17">
        <v>1.735441</v>
      </c>
      <c r="T60" s="17">
        <v>0.60212200000000005</v>
      </c>
      <c r="U60" s="17">
        <v>0.34695599999999999</v>
      </c>
      <c r="V60" s="17">
        <v>584.5</v>
      </c>
      <c r="W60" s="17">
        <v>0.20696200000000001</v>
      </c>
      <c r="X60" s="17">
        <v>375</v>
      </c>
      <c r="Y60" s="17">
        <v>0</v>
      </c>
      <c r="Z60" s="17">
        <v>0</v>
      </c>
      <c r="AA60" s="17">
        <v>0.533779</v>
      </c>
      <c r="AB60" s="17">
        <v>1.3714E-3</v>
      </c>
      <c r="AC60" s="17">
        <v>1.1341399999999999</v>
      </c>
      <c r="AD60" s="17">
        <v>0.25</v>
      </c>
      <c r="AE60" s="17">
        <v>1378.1</v>
      </c>
    </row>
    <row r="61" spans="1:31">
      <c r="A61" s="17">
        <v>48</v>
      </c>
      <c r="B61" s="19">
        <v>4.1111111111111112E-2</v>
      </c>
      <c r="C61" s="17">
        <v>3.3</v>
      </c>
      <c r="D61" s="17">
        <v>0</v>
      </c>
      <c r="E61" s="17">
        <v>0</v>
      </c>
      <c r="F61" s="17">
        <v>0</v>
      </c>
      <c r="G61" s="17">
        <v>0.99476299999999995</v>
      </c>
      <c r="H61" s="17">
        <v>1.113119</v>
      </c>
      <c r="I61" s="17">
        <v>1.711449</v>
      </c>
      <c r="J61" s="17">
        <v>0.59833099999999995</v>
      </c>
      <c r="K61" s="17">
        <v>0.349605</v>
      </c>
      <c r="L61" s="17">
        <v>605.29999999999995</v>
      </c>
      <c r="M61" s="17">
        <v>0.18126800000000001</v>
      </c>
      <c r="N61" s="17">
        <v>366</v>
      </c>
      <c r="O61" s="17">
        <v>0</v>
      </c>
      <c r="P61" s="17">
        <v>0</v>
      </c>
      <c r="Q61" s="17">
        <v>0.99596799999999996</v>
      </c>
      <c r="R61" s="17">
        <v>1.1189770000000001</v>
      </c>
      <c r="S61" s="17">
        <v>1.7406299999999999</v>
      </c>
      <c r="T61" s="17">
        <v>0.62165400000000004</v>
      </c>
      <c r="U61" s="17">
        <v>0.35714299999999999</v>
      </c>
      <c r="V61" s="17">
        <v>570.9</v>
      </c>
      <c r="W61" s="17">
        <v>0.17747399999999999</v>
      </c>
      <c r="X61" s="17">
        <v>439</v>
      </c>
      <c r="Y61" s="17">
        <v>0</v>
      </c>
      <c r="Z61" s="17">
        <v>0</v>
      </c>
      <c r="AA61" s="17">
        <v>0.54944999999999999</v>
      </c>
      <c r="AB61" s="17">
        <v>1.1703900000000001E-3</v>
      </c>
      <c r="AC61" s="17">
        <v>1.1196999999999999</v>
      </c>
      <c r="AD61" s="17">
        <v>0.25</v>
      </c>
      <c r="AE61" s="17">
        <v>1372.1</v>
      </c>
    </row>
    <row r="62" spans="1:31">
      <c r="A62" s="17">
        <v>49</v>
      </c>
      <c r="B62" s="19">
        <v>4.116898148148148E-2</v>
      </c>
      <c r="C62" s="17">
        <v>4</v>
      </c>
      <c r="D62" s="17">
        <v>0</v>
      </c>
      <c r="E62" s="17">
        <v>0</v>
      </c>
      <c r="F62" s="17">
        <v>0</v>
      </c>
      <c r="G62" s="17">
        <v>0.99710600000000005</v>
      </c>
      <c r="H62" s="17">
        <v>1.127772</v>
      </c>
      <c r="I62" s="17">
        <v>1.734048</v>
      </c>
      <c r="J62" s="17">
        <v>0.60627600000000004</v>
      </c>
      <c r="K62" s="17">
        <v>0.34963</v>
      </c>
      <c r="L62" s="17">
        <v>598.1</v>
      </c>
      <c r="M62" s="17">
        <v>0.149427</v>
      </c>
      <c r="N62" s="17">
        <v>520</v>
      </c>
      <c r="O62" s="17">
        <v>0</v>
      </c>
      <c r="P62" s="17">
        <v>0</v>
      </c>
      <c r="Q62" s="17">
        <v>0.99487499999999995</v>
      </c>
      <c r="R62" s="17">
        <v>1.1231930000000001</v>
      </c>
      <c r="S62" s="17">
        <v>1.7227669999999999</v>
      </c>
      <c r="T62" s="17">
        <v>0.59957400000000005</v>
      </c>
      <c r="U62" s="17">
        <v>0.34803000000000001</v>
      </c>
      <c r="V62" s="17">
        <v>573.79999999999995</v>
      </c>
      <c r="W62" s="17">
        <v>0.18554000000000001</v>
      </c>
      <c r="X62" s="17">
        <v>388</v>
      </c>
      <c r="Y62" s="17">
        <v>0</v>
      </c>
      <c r="Z62" s="17">
        <v>0</v>
      </c>
      <c r="AA62" s="17">
        <v>0.53542999999999996</v>
      </c>
      <c r="AB62" s="17">
        <v>1.6449800000000001E-3</v>
      </c>
      <c r="AC62" s="17">
        <v>1.12418</v>
      </c>
      <c r="AD62" s="17">
        <v>0.25</v>
      </c>
      <c r="AE62" s="17">
        <v>1388.7</v>
      </c>
    </row>
    <row r="63" spans="1:31">
      <c r="A63" s="17">
        <v>50</v>
      </c>
      <c r="B63" s="19">
        <v>4.1226851851851855E-2</v>
      </c>
      <c r="C63" s="17">
        <v>5.5</v>
      </c>
      <c r="D63" s="17">
        <v>0</v>
      </c>
      <c r="E63" s="17">
        <v>0</v>
      </c>
      <c r="F63" s="17">
        <v>0</v>
      </c>
      <c r="G63" s="17">
        <v>0.99391200000000002</v>
      </c>
      <c r="H63" s="17">
        <v>1.1272169999999999</v>
      </c>
      <c r="I63" s="17">
        <v>1.7284520000000001</v>
      </c>
      <c r="J63" s="17">
        <v>0.60123499999999996</v>
      </c>
      <c r="K63" s="17">
        <v>0.34784599999999999</v>
      </c>
      <c r="L63" s="17">
        <v>592.6</v>
      </c>
      <c r="M63" s="17">
        <v>9.7273999999999999E-2</v>
      </c>
      <c r="N63" s="17">
        <v>373</v>
      </c>
      <c r="O63" s="17">
        <v>0</v>
      </c>
      <c r="P63" s="17">
        <v>0</v>
      </c>
      <c r="Q63" s="17">
        <v>0.99428300000000003</v>
      </c>
      <c r="R63" s="17">
        <v>1.1242129999999999</v>
      </c>
      <c r="S63" s="17">
        <v>1.7507330000000001</v>
      </c>
      <c r="T63" s="17">
        <v>0.62651999999999997</v>
      </c>
      <c r="U63" s="17">
        <v>0.35786200000000001</v>
      </c>
      <c r="V63" s="17">
        <v>567.20000000000005</v>
      </c>
      <c r="W63" s="17">
        <v>0.13198799999999999</v>
      </c>
      <c r="X63" s="17">
        <v>373</v>
      </c>
      <c r="Y63" s="17">
        <v>0</v>
      </c>
      <c r="Z63" s="17">
        <v>0</v>
      </c>
      <c r="AA63" s="17">
        <v>0.55055600000000005</v>
      </c>
      <c r="AB63" s="17">
        <v>1.17022E-3</v>
      </c>
      <c r="AC63" s="17">
        <v>1.1249499999999999</v>
      </c>
      <c r="AD63" s="17">
        <v>0.25</v>
      </c>
      <c r="AE63" s="17">
        <v>1401.6</v>
      </c>
    </row>
    <row r="64" spans="1:31">
      <c r="A64" s="17">
        <v>51</v>
      </c>
      <c r="B64" s="19">
        <v>4.1273148148148149E-2</v>
      </c>
      <c r="C64" s="17">
        <v>6.2</v>
      </c>
      <c r="D64" s="17">
        <v>0</v>
      </c>
      <c r="E64" s="17">
        <v>0</v>
      </c>
      <c r="F64" s="17">
        <v>0</v>
      </c>
      <c r="G64" s="17">
        <v>0.99485500000000004</v>
      </c>
      <c r="H64" s="17">
        <v>1.1249290000000001</v>
      </c>
      <c r="I64" s="17">
        <v>1.7512669999999999</v>
      </c>
      <c r="J64" s="17">
        <v>0.62633799999999995</v>
      </c>
      <c r="K64" s="17">
        <v>0.35764899999999999</v>
      </c>
      <c r="L64" s="17">
        <v>595.4</v>
      </c>
      <c r="M64" s="17">
        <v>0.111925</v>
      </c>
      <c r="N64" s="17">
        <v>396</v>
      </c>
      <c r="O64" s="17">
        <v>0</v>
      </c>
      <c r="P64" s="17">
        <v>0</v>
      </c>
      <c r="Q64" s="17">
        <v>0.99705999999999995</v>
      </c>
      <c r="R64" s="17">
        <v>1.108249</v>
      </c>
      <c r="S64" s="17">
        <v>1.7263360000000001</v>
      </c>
      <c r="T64" s="17">
        <v>0.61808700000000005</v>
      </c>
      <c r="U64" s="17">
        <v>0.35803400000000002</v>
      </c>
      <c r="V64" s="17">
        <v>568.6</v>
      </c>
      <c r="W64" s="17">
        <v>7.8215999999999994E-2</v>
      </c>
      <c r="X64" s="17">
        <v>388</v>
      </c>
      <c r="Y64" s="17">
        <v>0</v>
      </c>
      <c r="Z64" s="17">
        <v>0</v>
      </c>
      <c r="AA64" s="17">
        <v>0.55082100000000001</v>
      </c>
      <c r="AB64" s="17">
        <v>1.2462700000000001E-3</v>
      </c>
      <c r="AC64" s="17">
        <v>1.1090199999999999</v>
      </c>
      <c r="AD64" s="17">
        <v>0.25</v>
      </c>
      <c r="AE64" s="17">
        <v>1395</v>
      </c>
    </row>
    <row r="65" spans="1:31">
      <c r="A65" s="17">
        <v>52</v>
      </c>
      <c r="B65" s="19">
        <v>4.1331018518518517E-2</v>
      </c>
      <c r="C65" s="17">
        <v>7.5</v>
      </c>
      <c r="D65" s="17">
        <v>0</v>
      </c>
      <c r="E65" s="17">
        <v>0</v>
      </c>
      <c r="F65" s="17">
        <v>0</v>
      </c>
      <c r="G65" s="17">
        <v>0.99594000000000005</v>
      </c>
      <c r="H65" s="17">
        <v>1.1140159999999999</v>
      </c>
      <c r="I65" s="17">
        <v>1.707422</v>
      </c>
      <c r="J65" s="17">
        <v>0.59340499999999996</v>
      </c>
      <c r="K65" s="17">
        <v>0.34754499999999999</v>
      </c>
      <c r="L65" s="17">
        <v>589.70000000000005</v>
      </c>
      <c r="M65" s="17">
        <v>0.104434</v>
      </c>
      <c r="N65" s="17">
        <v>414</v>
      </c>
      <c r="O65" s="17">
        <v>0</v>
      </c>
      <c r="P65" s="17">
        <v>0</v>
      </c>
      <c r="Q65" s="17">
        <v>0.99579399999999996</v>
      </c>
      <c r="R65" s="17">
        <v>1.1269439999999999</v>
      </c>
      <c r="S65" s="17">
        <v>1.742659</v>
      </c>
      <c r="T65" s="17">
        <v>0.61571500000000001</v>
      </c>
      <c r="U65" s="17">
        <v>0.35331899999999999</v>
      </c>
      <c r="V65" s="17">
        <v>559.4</v>
      </c>
      <c r="W65" s="17">
        <v>0.10507900000000001</v>
      </c>
      <c r="X65" s="17">
        <v>413</v>
      </c>
      <c r="Y65" s="17">
        <v>0</v>
      </c>
      <c r="Z65" s="17">
        <v>0</v>
      </c>
      <c r="AA65" s="17">
        <v>0.54356800000000005</v>
      </c>
      <c r="AB65" s="17">
        <v>1.29173E-3</v>
      </c>
      <c r="AC65" s="17">
        <v>1.12774</v>
      </c>
      <c r="AD65" s="17">
        <v>0.25</v>
      </c>
      <c r="AE65" s="17">
        <v>1408.5</v>
      </c>
    </row>
    <row r="66" spans="1:31">
      <c r="A66" s="17">
        <v>53</v>
      </c>
      <c r="B66" s="19">
        <v>4.1388888888888892E-2</v>
      </c>
      <c r="C66" s="17">
        <v>8.4</v>
      </c>
      <c r="D66" s="17">
        <v>0</v>
      </c>
      <c r="E66" s="17">
        <v>0</v>
      </c>
      <c r="F66" s="17">
        <v>0</v>
      </c>
      <c r="G66" s="17">
        <v>0.99651900000000004</v>
      </c>
      <c r="H66" s="17">
        <v>1.149708</v>
      </c>
      <c r="I66" s="17">
        <v>1.770221</v>
      </c>
      <c r="J66" s="17">
        <v>0.62051299999999998</v>
      </c>
      <c r="K66" s="17">
        <v>0.35052899999999998</v>
      </c>
      <c r="L66" s="17">
        <v>561</v>
      </c>
      <c r="M66" s="17">
        <v>9.5724000000000004E-2</v>
      </c>
      <c r="N66" s="17">
        <v>454</v>
      </c>
      <c r="O66" s="17">
        <v>0</v>
      </c>
      <c r="P66" s="17">
        <v>0</v>
      </c>
      <c r="Q66" s="17">
        <v>0.99492700000000001</v>
      </c>
      <c r="R66" s="17">
        <v>1.144685</v>
      </c>
      <c r="S66" s="17">
        <v>1.7740020000000001</v>
      </c>
      <c r="T66" s="17">
        <v>0.62931700000000002</v>
      </c>
      <c r="U66" s="17">
        <v>0.354744</v>
      </c>
      <c r="V66" s="17">
        <v>563.6</v>
      </c>
      <c r="W66" s="17">
        <v>0.142958</v>
      </c>
      <c r="X66" s="17">
        <v>373</v>
      </c>
      <c r="Y66" s="17">
        <v>0</v>
      </c>
      <c r="Z66" s="17">
        <v>0</v>
      </c>
      <c r="AA66" s="17">
        <v>0.54576000000000002</v>
      </c>
      <c r="AB66" s="17">
        <v>1.3481400000000001E-3</v>
      </c>
      <c r="AC66" s="17">
        <v>1.1455299999999999</v>
      </c>
      <c r="AD66" s="17">
        <v>0.25</v>
      </c>
      <c r="AE66" s="17">
        <v>1480.4</v>
      </c>
    </row>
    <row r="67" spans="1:31">
      <c r="A67" s="17">
        <v>54</v>
      </c>
      <c r="B67" s="19">
        <v>4.144675925925926E-2</v>
      </c>
      <c r="C67" s="17">
        <v>9.6999999999999993</v>
      </c>
      <c r="D67" s="17">
        <v>0</v>
      </c>
      <c r="E67" s="17">
        <v>0</v>
      </c>
      <c r="F67" s="17">
        <v>0</v>
      </c>
      <c r="G67" s="17">
        <v>0.99510699999999996</v>
      </c>
      <c r="H67" s="17">
        <v>1.116223</v>
      </c>
      <c r="I67" s="17">
        <v>1.7202090000000001</v>
      </c>
      <c r="J67" s="17">
        <v>0.60398600000000002</v>
      </c>
      <c r="K67" s="17">
        <v>0.35111199999999998</v>
      </c>
      <c r="L67" s="17">
        <v>580.29999999999995</v>
      </c>
      <c r="M67" s="17">
        <v>0.15581100000000001</v>
      </c>
      <c r="N67" s="17">
        <v>433</v>
      </c>
      <c r="O67" s="17">
        <v>0</v>
      </c>
      <c r="P67" s="17">
        <v>0</v>
      </c>
      <c r="Q67" s="17">
        <v>0.99719999999999998</v>
      </c>
      <c r="R67" s="17">
        <v>1.1256699999999999</v>
      </c>
      <c r="S67" s="17">
        <v>1.7467140000000001</v>
      </c>
      <c r="T67" s="17">
        <v>0.62104400000000004</v>
      </c>
      <c r="U67" s="17">
        <v>0.35554999999999998</v>
      </c>
      <c r="V67" s="17">
        <v>559.1</v>
      </c>
      <c r="W67" s="17">
        <v>0.13141600000000001</v>
      </c>
      <c r="X67" s="17">
        <v>339</v>
      </c>
      <c r="Y67" s="17">
        <v>0</v>
      </c>
      <c r="Z67" s="17">
        <v>0</v>
      </c>
      <c r="AA67" s="17">
        <v>0.54700000000000004</v>
      </c>
      <c r="AB67" s="17">
        <v>1.32701E-3</v>
      </c>
      <c r="AC67" s="17">
        <v>1.12649</v>
      </c>
      <c r="AD67" s="17">
        <v>0.25</v>
      </c>
      <c r="AE67" s="17">
        <v>1431.4</v>
      </c>
    </row>
    <row r="68" spans="1:31">
      <c r="A68" s="17">
        <v>55</v>
      </c>
      <c r="B68" s="19">
        <v>4.1493055555555554E-2</v>
      </c>
      <c r="C68" s="17">
        <v>9.8000000000000007</v>
      </c>
      <c r="D68" s="17">
        <v>0</v>
      </c>
      <c r="E68" s="17">
        <v>0</v>
      </c>
      <c r="F68" s="17">
        <v>0</v>
      </c>
      <c r="G68" s="17">
        <v>0.99609300000000001</v>
      </c>
      <c r="H68" s="17">
        <v>1.1024179999999999</v>
      </c>
      <c r="I68" s="17">
        <v>1.7111099999999999</v>
      </c>
      <c r="J68" s="17">
        <v>0.60869200000000001</v>
      </c>
      <c r="K68" s="17">
        <v>0.35572900000000002</v>
      </c>
      <c r="L68" s="17">
        <v>611.79999999999995</v>
      </c>
      <c r="M68" s="17">
        <v>0.101213</v>
      </c>
      <c r="N68" s="17">
        <v>488</v>
      </c>
      <c r="O68" s="17">
        <v>0</v>
      </c>
      <c r="P68" s="17">
        <v>0</v>
      </c>
      <c r="Q68" s="17">
        <v>0.99648499999999995</v>
      </c>
      <c r="R68" s="17">
        <v>1.144134</v>
      </c>
      <c r="S68" s="17">
        <v>1.76719</v>
      </c>
      <c r="T68" s="17">
        <v>0.62305600000000005</v>
      </c>
      <c r="U68" s="17">
        <v>0.35256900000000002</v>
      </c>
      <c r="V68" s="17">
        <v>548.70000000000005</v>
      </c>
      <c r="W68" s="17">
        <v>8.7539000000000006E-2</v>
      </c>
      <c r="X68" s="17">
        <v>439</v>
      </c>
      <c r="Y68" s="17">
        <v>0</v>
      </c>
      <c r="Z68" s="17">
        <v>0</v>
      </c>
      <c r="AA68" s="17">
        <v>0.54241399999999995</v>
      </c>
      <c r="AB68" s="17">
        <v>1.57822E-3</v>
      </c>
      <c r="AC68" s="17">
        <v>1.1451199999999999</v>
      </c>
      <c r="AD68" s="17">
        <v>0.25</v>
      </c>
      <c r="AE68" s="17">
        <v>1357.6</v>
      </c>
    </row>
    <row r="69" spans="1:31">
      <c r="A69" s="17">
        <v>56</v>
      </c>
      <c r="B69" s="19">
        <v>4.1550925925925929E-2</v>
      </c>
      <c r="C69" s="17">
        <v>11.3</v>
      </c>
      <c r="D69" s="17">
        <v>0</v>
      </c>
      <c r="E69" s="17">
        <v>0</v>
      </c>
      <c r="F69" s="17">
        <v>0</v>
      </c>
      <c r="G69" s="17">
        <v>0.99554399999999998</v>
      </c>
      <c r="H69" s="17">
        <v>1.132169</v>
      </c>
      <c r="I69" s="17">
        <v>1.7495849999999999</v>
      </c>
      <c r="J69" s="17">
        <v>0.61741599999999996</v>
      </c>
      <c r="K69" s="17">
        <v>0.35289300000000001</v>
      </c>
      <c r="L69" s="17">
        <v>581.1</v>
      </c>
      <c r="M69" s="17">
        <v>6.1669000000000002E-2</v>
      </c>
      <c r="N69" s="17">
        <v>385</v>
      </c>
      <c r="O69" s="17">
        <v>0</v>
      </c>
      <c r="P69" s="17">
        <v>0</v>
      </c>
      <c r="Q69" s="17">
        <v>0.99655000000000005</v>
      </c>
      <c r="R69" s="17">
        <v>1.1159920000000001</v>
      </c>
      <c r="S69" s="17">
        <v>1.7285820000000001</v>
      </c>
      <c r="T69" s="17">
        <v>0.61258900000000005</v>
      </c>
      <c r="U69" s="17">
        <v>0.35438799999999998</v>
      </c>
      <c r="V69" s="17">
        <v>563</v>
      </c>
      <c r="W69" s="17">
        <v>0.14277599999999999</v>
      </c>
      <c r="X69" s="17">
        <v>344</v>
      </c>
      <c r="Y69" s="17">
        <v>0</v>
      </c>
      <c r="Z69" s="17">
        <v>0</v>
      </c>
      <c r="AA69" s="17">
        <v>0.54521299999999995</v>
      </c>
      <c r="AB69" s="17">
        <v>1.18447E-3</v>
      </c>
      <c r="AC69" s="17">
        <v>1.1167199999999999</v>
      </c>
      <c r="AD69" s="17">
        <v>0.25</v>
      </c>
      <c r="AE69" s="17">
        <v>1429.4</v>
      </c>
    </row>
    <row r="70" spans="1:31">
      <c r="A70" s="17">
        <v>57</v>
      </c>
      <c r="B70" s="19">
        <v>4.1608796296296297E-2</v>
      </c>
      <c r="C70" s="17">
        <v>12.6</v>
      </c>
      <c r="D70" s="17">
        <v>0</v>
      </c>
      <c r="E70" s="17">
        <v>0</v>
      </c>
      <c r="F70" s="17">
        <v>0</v>
      </c>
      <c r="G70" s="17">
        <v>0.99719100000000005</v>
      </c>
      <c r="H70" s="17">
        <v>1.161365</v>
      </c>
      <c r="I70" s="17">
        <v>1.8028059999999999</v>
      </c>
      <c r="J70" s="17">
        <v>0.64144199999999996</v>
      </c>
      <c r="K70" s="17">
        <v>0.35580200000000001</v>
      </c>
      <c r="L70" s="17">
        <v>585.20000000000005</v>
      </c>
      <c r="M70" s="17">
        <v>0.12282999999999999</v>
      </c>
      <c r="N70" s="17">
        <v>389</v>
      </c>
      <c r="O70" s="17">
        <v>0</v>
      </c>
      <c r="P70" s="17">
        <v>0</v>
      </c>
      <c r="Q70" s="17">
        <v>0.99449600000000005</v>
      </c>
      <c r="R70" s="17">
        <v>1.1139159999999999</v>
      </c>
      <c r="S70" s="17">
        <v>1.739142</v>
      </c>
      <c r="T70" s="17">
        <v>0.62522599999999995</v>
      </c>
      <c r="U70" s="17">
        <v>0.35950300000000002</v>
      </c>
      <c r="V70" s="17">
        <v>544.1</v>
      </c>
      <c r="W70" s="17">
        <v>7.6342999999999994E-2</v>
      </c>
      <c r="X70" s="17">
        <v>336</v>
      </c>
      <c r="Y70" s="17">
        <v>0</v>
      </c>
      <c r="Z70" s="17">
        <v>0</v>
      </c>
      <c r="AA70" s="17">
        <v>0.55308100000000004</v>
      </c>
      <c r="AB70" s="17">
        <v>1.20443E-3</v>
      </c>
      <c r="AC70" s="17">
        <v>1.11467</v>
      </c>
      <c r="AD70" s="17">
        <v>0.25</v>
      </c>
      <c r="AE70" s="17">
        <v>1419.2</v>
      </c>
    </row>
    <row r="71" spans="1:31">
      <c r="A71" s="17">
        <v>58</v>
      </c>
      <c r="B71" s="19">
        <v>4.1655092592592598E-2</v>
      </c>
      <c r="C71" s="17">
        <v>13.5</v>
      </c>
      <c r="D71" s="17">
        <v>0</v>
      </c>
      <c r="E71" s="17">
        <v>0</v>
      </c>
      <c r="F71" s="17">
        <v>0</v>
      </c>
      <c r="G71" s="17">
        <v>0.99568800000000002</v>
      </c>
      <c r="H71" s="17">
        <v>1.1522159999999999</v>
      </c>
      <c r="I71" s="17">
        <v>1.7609440000000001</v>
      </c>
      <c r="J71" s="17">
        <v>0.60872800000000005</v>
      </c>
      <c r="K71" s="17">
        <v>0.34568300000000002</v>
      </c>
      <c r="L71" s="17">
        <v>574</v>
      </c>
      <c r="M71" s="17">
        <v>0.19878599999999999</v>
      </c>
      <c r="N71" s="17">
        <v>446</v>
      </c>
      <c r="O71" s="17">
        <v>0</v>
      </c>
      <c r="P71" s="17">
        <v>0</v>
      </c>
      <c r="Q71" s="17">
        <v>0.99613099999999999</v>
      </c>
      <c r="R71" s="17">
        <v>1.126916</v>
      </c>
      <c r="S71" s="17">
        <v>1.7832600000000001</v>
      </c>
      <c r="T71" s="17">
        <v>0.65634400000000004</v>
      </c>
      <c r="U71" s="17">
        <v>0.36805900000000003</v>
      </c>
      <c r="V71" s="17">
        <v>564.29999999999995</v>
      </c>
      <c r="W71" s="17">
        <v>7.4750999999999998E-2</v>
      </c>
      <c r="X71" s="17">
        <v>427</v>
      </c>
      <c r="Y71" s="17">
        <v>0</v>
      </c>
      <c r="Z71" s="17">
        <v>0</v>
      </c>
      <c r="AA71" s="17">
        <v>0.56624399999999997</v>
      </c>
      <c r="AB71" s="17">
        <v>1.3537200000000001E-3</v>
      </c>
      <c r="AC71" s="17">
        <v>1.1277999999999999</v>
      </c>
      <c r="AD71" s="17">
        <v>0.25</v>
      </c>
      <c r="AE71" s="17">
        <v>1447.1</v>
      </c>
    </row>
    <row r="72" spans="1:31">
      <c r="A72" s="17">
        <v>59</v>
      </c>
      <c r="B72" s="19">
        <v>4.1712962962962959E-2</v>
      </c>
      <c r="C72" s="17">
        <v>13.8</v>
      </c>
      <c r="D72" s="17">
        <v>0</v>
      </c>
      <c r="E72" s="17">
        <v>0</v>
      </c>
      <c r="F72" s="17">
        <v>0</v>
      </c>
      <c r="G72" s="17">
        <v>0.99688100000000002</v>
      </c>
      <c r="H72" s="17">
        <v>1.145349</v>
      </c>
      <c r="I72" s="17">
        <v>1.8060909999999999</v>
      </c>
      <c r="J72" s="17">
        <v>0.66074299999999997</v>
      </c>
      <c r="K72" s="17">
        <v>0.36584100000000003</v>
      </c>
      <c r="L72" s="17">
        <v>577</v>
      </c>
      <c r="M72" s="17">
        <v>9.1977000000000003E-2</v>
      </c>
      <c r="N72" s="17">
        <v>358</v>
      </c>
      <c r="O72" s="17">
        <v>0</v>
      </c>
      <c r="P72" s="17">
        <v>0</v>
      </c>
      <c r="Q72" s="17">
        <v>0.99555800000000005</v>
      </c>
      <c r="R72" s="17">
        <v>1.097288</v>
      </c>
      <c r="S72" s="17">
        <v>1.7443</v>
      </c>
      <c r="T72" s="17">
        <v>0.64701200000000003</v>
      </c>
      <c r="U72" s="17">
        <v>0.37092900000000001</v>
      </c>
      <c r="V72" s="17">
        <v>569.1</v>
      </c>
      <c r="W72" s="17">
        <v>7.5883000000000006E-2</v>
      </c>
      <c r="X72" s="17">
        <v>399</v>
      </c>
      <c r="Y72" s="17">
        <v>0</v>
      </c>
      <c r="Z72" s="17">
        <v>0</v>
      </c>
      <c r="AA72" s="17">
        <v>0.57066099999999997</v>
      </c>
      <c r="AB72" s="17">
        <v>1.0926899999999999E-3</v>
      </c>
      <c r="AC72" s="17">
        <v>1.09799</v>
      </c>
      <c r="AD72" s="17">
        <v>0.25</v>
      </c>
      <c r="AE72" s="17">
        <v>1439.4</v>
      </c>
    </row>
    <row r="73" spans="1:31">
      <c r="A73" s="17">
        <v>60</v>
      </c>
      <c r="B73" s="19">
        <v>4.1770833333333333E-2</v>
      </c>
      <c r="C73" s="17">
        <v>15.5</v>
      </c>
      <c r="D73" s="17">
        <v>0</v>
      </c>
      <c r="E73" s="17">
        <v>0</v>
      </c>
      <c r="F73" s="17">
        <v>0</v>
      </c>
      <c r="G73" s="17">
        <v>0.99628799999999995</v>
      </c>
      <c r="H73" s="17">
        <v>1.151896</v>
      </c>
      <c r="I73" s="17">
        <v>1.7996000000000001</v>
      </c>
      <c r="J73" s="17">
        <v>0.64770399999999995</v>
      </c>
      <c r="K73" s="17">
        <v>0.35991499999999998</v>
      </c>
      <c r="L73" s="17">
        <v>563</v>
      </c>
      <c r="M73" s="17">
        <v>7.0100000000000002E-4</v>
      </c>
      <c r="N73" s="17">
        <v>515</v>
      </c>
      <c r="O73" s="17">
        <v>0</v>
      </c>
      <c r="P73" s="17">
        <v>0</v>
      </c>
      <c r="Q73" s="17">
        <v>0.99617</v>
      </c>
      <c r="R73" s="17">
        <v>1.152274</v>
      </c>
      <c r="S73" s="17">
        <v>1.82274</v>
      </c>
      <c r="T73" s="17">
        <v>0.67046499999999998</v>
      </c>
      <c r="U73" s="17">
        <v>0.36783399999999999</v>
      </c>
      <c r="V73" s="17">
        <v>553.20000000000005</v>
      </c>
      <c r="W73" s="17">
        <v>6.9710999999999995E-2</v>
      </c>
      <c r="X73" s="17">
        <v>375</v>
      </c>
      <c r="Y73" s="17">
        <v>0</v>
      </c>
      <c r="Z73" s="17">
        <v>0</v>
      </c>
      <c r="AA73" s="17">
        <v>0.56589800000000001</v>
      </c>
      <c r="AB73" s="17">
        <v>1.5320399999999999E-3</v>
      </c>
      <c r="AC73" s="17">
        <v>1.1533</v>
      </c>
      <c r="AD73" s="17">
        <v>0.25</v>
      </c>
      <c r="AE73" s="17">
        <v>1475.2</v>
      </c>
    </row>
    <row r="74" spans="1:31">
      <c r="A74" s="17">
        <v>61</v>
      </c>
      <c r="B74" s="19">
        <v>4.1828703703703701E-2</v>
      </c>
      <c r="C74" s="17">
        <v>16</v>
      </c>
      <c r="D74" s="17">
        <v>0</v>
      </c>
      <c r="E74" s="17">
        <v>0</v>
      </c>
      <c r="F74" s="17">
        <v>0</v>
      </c>
      <c r="G74" s="17">
        <v>0.996776</v>
      </c>
      <c r="H74" s="17">
        <v>1.179276</v>
      </c>
      <c r="I74" s="17">
        <v>1.858563</v>
      </c>
      <c r="J74" s="17">
        <v>0.67928699999999997</v>
      </c>
      <c r="K74" s="17">
        <v>0.36549100000000001</v>
      </c>
      <c r="L74" s="17">
        <v>582.4</v>
      </c>
      <c r="M74" s="17">
        <v>6.0735999999999998E-2</v>
      </c>
      <c r="N74" s="17">
        <v>420</v>
      </c>
      <c r="O74" s="17">
        <v>0</v>
      </c>
      <c r="P74" s="17">
        <v>0</v>
      </c>
      <c r="Q74" s="17">
        <v>0.99704999999999999</v>
      </c>
      <c r="R74" s="17">
        <v>1.207003</v>
      </c>
      <c r="S74" s="17">
        <v>1.9331579999999999</v>
      </c>
      <c r="T74" s="17">
        <v>0.72615499999999999</v>
      </c>
      <c r="U74" s="17">
        <v>0.37563099999999999</v>
      </c>
      <c r="V74" s="17">
        <v>564.5</v>
      </c>
      <c r="W74" s="17">
        <v>1.9226E-2</v>
      </c>
      <c r="X74" s="17">
        <v>403</v>
      </c>
      <c r="Y74" s="17">
        <v>0</v>
      </c>
      <c r="Z74" s="17">
        <v>0</v>
      </c>
      <c r="AA74" s="17">
        <v>0.57789500000000005</v>
      </c>
      <c r="AB74" s="17">
        <v>1.292E-3</v>
      </c>
      <c r="AC74" s="17">
        <v>1.20794</v>
      </c>
      <c r="AD74" s="17">
        <v>0.25</v>
      </c>
      <c r="AE74" s="17">
        <v>1426.2</v>
      </c>
    </row>
    <row r="75" spans="1:31">
      <c r="A75" s="17">
        <v>62</v>
      </c>
      <c r="B75" s="19">
        <v>4.1874999999999996E-2</v>
      </c>
      <c r="C75" s="17">
        <v>18</v>
      </c>
      <c r="D75" s="17">
        <v>0</v>
      </c>
      <c r="E75" s="17">
        <v>0</v>
      </c>
      <c r="F75" s="17">
        <v>0</v>
      </c>
      <c r="G75" s="17">
        <v>0.99712100000000004</v>
      </c>
      <c r="H75" s="17">
        <v>1.3246039999999999</v>
      </c>
      <c r="I75" s="17">
        <v>2.1173109999999999</v>
      </c>
      <c r="J75" s="17">
        <v>0.79270700000000005</v>
      </c>
      <c r="K75" s="17">
        <v>0.37439299999999998</v>
      </c>
      <c r="L75" s="17">
        <v>571.5</v>
      </c>
      <c r="M75" s="17">
        <v>1.2E-5</v>
      </c>
      <c r="N75" s="17">
        <v>493</v>
      </c>
      <c r="O75" s="17">
        <v>0</v>
      </c>
      <c r="P75" s="17">
        <v>0</v>
      </c>
      <c r="Q75" s="17">
        <v>0.99731899999999996</v>
      </c>
      <c r="R75" s="17">
        <v>1.325809</v>
      </c>
      <c r="S75" s="17">
        <v>2.1508029999999998</v>
      </c>
      <c r="T75" s="17">
        <v>0.82499400000000001</v>
      </c>
      <c r="U75" s="17">
        <v>0.383575</v>
      </c>
      <c r="V75" s="17">
        <v>552.6</v>
      </c>
      <c r="W75" s="17">
        <v>1.7E-5</v>
      </c>
      <c r="X75" s="17">
        <v>319</v>
      </c>
      <c r="Y75" s="17">
        <v>0</v>
      </c>
      <c r="Z75" s="17">
        <v>0</v>
      </c>
      <c r="AA75" s="17">
        <v>0.59011499999999995</v>
      </c>
      <c r="AB75" s="17">
        <v>1.48905E-3</v>
      </c>
      <c r="AC75" s="17">
        <v>1.32704</v>
      </c>
      <c r="AD75" s="17">
        <v>0.25</v>
      </c>
      <c r="AE75" s="17">
        <v>1453.2</v>
      </c>
    </row>
    <row r="76" spans="1:31">
      <c r="A76" s="17">
        <v>63</v>
      </c>
      <c r="B76" s="19">
        <v>4.1932870370370377E-2</v>
      </c>
      <c r="C76" s="17">
        <v>17.7</v>
      </c>
      <c r="D76" s="17">
        <v>0</v>
      </c>
      <c r="E76" s="17">
        <v>0</v>
      </c>
      <c r="F76" s="17">
        <v>0</v>
      </c>
      <c r="G76" s="17">
        <v>0.99756100000000003</v>
      </c>
      <c r="H76" s="17">
        <v>1.398479</v>
      </c>
      <c r="I76" s="17">
        <v>2.1941600000000001</v>
      </c>
      <c r="J76" s="17">
        <v>0.79568099999999997</v>
      </c>
      <c r="K76" s="17">
        <v>0.36263600000000001</v>
      </c>
      <c r="L76" s="17">
        <v>576.5</v>
      </c>
      <c r="M76" s="17">
        <v>7.6462000000000002E-2</v>
      </c>
      <c r="N76" s="17">
        <v>452</v>
      </c>
      <c r="O76" s="17">
        <v>0</v>
      </c>
      <c r="P76" s="17">
        <v>0</v>
      </c>
      <c r="Q76" s="17">
        <v>0.997305</v>
      </c>
      <c r="R76" s="17">
        <v>1.403289</v>
      </c>
      <c r="S76" s="17">
        <v>2.2147380000000001</v>
      </c>
      <c r="T76" s="17">
        <v>0.81144899999999998</v>
      </c>
      <c r="U76" s="17">
        <v>0.36638599999999999</v>
      </c>
      <c r="V76" s="17">
        <v>566.9</v>
      </c>
      <c r="W76" s="17">
        <v>0.11162900000000001</v>
      </c>
      <c r="X76" s="17">
        <v>391</v>
      </c>
      <c r="Y76" s="17">
        <v>0</v>
      </c>
      <c r="Z76" s="17">
        <v>0</v>
      </c>
      <c r="AA76" s="17">
        <v>0.56367100000000003</v>
      </c>
      <c r="AB76" s="17">
        <v>1.37779E-3</v>
      </c>
      <c r="AC76" s="17">
        <v>1.4044099999999999</v>
      </c>
      <c r="AD76" s="17">
        <v>0.25</v>
      </c>
      <c r="AE76" s="17">
        <v>1440.7</v>
      </c>
    </row>
    <row r="77" spans="1:31">
      <c r="A77" s="17">
        <v>64</v>
      </c>
      <c r="B77" s="19">
        <v>4.1990740740740745E-2</v>
      </c>
      <c r="C77" s="17">
        <v>19.3</v>
      </c>
      <c r="D77" s="17">
        <v>0</v>
      </c>
      <c r="E77" s="17">
        <v>0</v>
      </c>
      <c r="F77" s="17">
        <v>0</v>
      </c>
      <c r="G77" s="17">
        <v>0.99712599999999996</v>
      </c>
      <c r="H77" s="17">
        <v>1.433875</v>
      </c>
      <c r="I77" s="17">
        <v>2.2440989999999998</v>
      </c>
      <c r="J77" s="17">
        <v>0.81022300000000003</v>
      </c>
      <c r="K77" s="17">
        <v>0.36104599999999998</v>
      </c>
      <c r="L77" s="17">
        <v>582.20000000000005</v>
      </c>
      <c r="M77" s="17">
        <v>7.7463000000000004E-2</v>
      </c>
      <c r="N77" s="17">
        <v>371</v>
      </c>
      <c r="O77" s="17">
        <v>0</v>
      </c>
      <c r="P77" s="17">
        <v>0</v>
      </c>
      <c r="Q77" s="17">
        <v>0.99490999999999996</v>
      </c>
      <c r="R77" s="17">
        <v>1.4558930000000001</v>
      </c>
      <c r="S77" s="17">
        <v>2.3367010000000001</v>
      </c>
      <c r="T77" s="17">
        <v>0.88080800000000004</v>
      </c>
      <c r="U77" s="17">
        <v>0.37694499999999997</v>
      </c>
      <c r="V77" s="17">
        <v>563.79999999999995</v>
      </c>
      <c r="W77" s="17">
        <v>1.0007E-2</v>
      </c>
      <c r="X77" s="17">
        <v>339</v>
      </c>
      <c r="Y77" s="17">
        <v>0</v>
      </c>
      <c r="Z77" s="17">
        <v>0</v>
      </c>
      <c r="AA77" s="17">
        <v>0.57991599999999999</v>
      </c>
      <c r="AB77" s="17">
        <v>1.14303E-3</v>
      </c>
      <c r="AC77" s="17">
        <v>1.4569000000000001</v>
      </c>
      <c r="AD77" s="17">
        <v>0.25</v>
      </c>
      <c r="AE77" s="17">
        <v>1426.5</v>
      </c>
    </row>
    <row r="78" spans="1:31">
      <c r="A78" s="17">
        <v>65</v>
      </c>
      <c r="B78" s="19">
        <v>4.2048611111111113E-2</v>
      </c>
      <c r="C78" s="17">
        <v>20.2</v>
      </c>
      <c r="D78" s="17">
        <v>0</v>
      </c>
      <c r="E78" s="17">
        <v>0</v>
      </c>
      <c r="F78" s="17">
        <v>0</v>
      </c>
      <c r="G78" s="17">
        <v>0.99717</v>
      </c>
      <c r="H78" s="17">
        <v>1.4154230000000001</v>
      </c>
      <c r="I78" s="17">
        <v>2.2622010000000001</v>
      </c>
      <c r="J78" s="17">
        <v>0.84677800000000003</v>
      </c>
      <c r="K78" s="17">
        <v>0.37431599999999998</v>
      </c>
      <c r="L78" s="17">
        <v>573.4</v>
      </c>
      <c r="M78" s="17">
        <v>6.7999999999999999E-5</v>
      </c>
      <c r="N78" s="17">
        <v>423</v>
      </c>
      <c r="O78" s="17">
        <v>0</v>
      </c>
      <c r="P78" s="17">
        <v>0</v>
      </c>
      <c r="Q78" s="17">
        <v>0.99729100000000004</v>
      </c>
      <c r="R78" s="17">
        <v>1.4522889999999999</v>
      </c>
      <c r="S78" s="17">
        <v>2.3592</v>
      </c>
      <c r="T78" s="17">
        <v>0.90691200000000005</v>
      </c>
      <c r="U78" s="17">
        <v>0.38441500000000001</v>
      </c>
      <c r="V78" s="17">
        <v>559.20000000000005</v>
      </c>
      <c r="W78" s="17">
        <v>6.3E-5</v>
      </c>
      <c r="X78" s="17">
        <v>359</v>
      </c>
      <c r="Y78" s="17">
        <v>0</v>
      </c>
      <c r="Z78" s="17">
        <v>0</v>
      </c>
      <c r="AA78" s="17">
        <v>0.59140800000000004</v>
      </c>
      <c r="AB78" s="17">
        <v>1.28396E-3</v>
      </c>
      <c r="AC78" s="17">
        <v>1.4534499999999999</v>
      </c>
      <c r="AD78" s="17">
        <v>0.25</v>
      </c>
      <c r="AE78" s="17">
        <v>1448.6</v>
      </c>
    </row>
    <row r="79" spans="1:31">
      <c r="A79" s="17">
        <v>66</v>
      </c>
      <c r="B79" s="19">
        <v>4.2094907407407407E-2</v>
      </c>
      <c r="C79" s="17">
        <v>21.5</v>
      </c>
      <c r="D79" s="17">
        <v>0</v>
      </c>
      <c r="E79" s="17">
        <v>0</v>
      </c>
      <c r="F79" s="17">
        <v>0</v>
      </c>
      <c r="G79" s="17">
        <v>0.99699700000000002</v>
      </c>
      <c r="H79" s="17">
        <v>1.4097090000000001</v>
      </c>
      <c r="I79" s="17">
        <v>2.2611129999999999</v>
      </c>
      <c r="J79" s="17">
        <v>0.85140400000000005</v>
      </c>
      <c r="K79" s="17">
        <v>0.37654199999999999</v>
      </c>
      <c r="L79" s="17">
        <v>589.1</v>
      </c>
      <c r="M79" s="17">
        <v>1.5E-5</v>
      </c>
      <c r="N79" s="17">
        <v>402</v>
      </c>
      <c r="O79" s="17">
        <v>0</v>
      </c>
      <c r="P79" s="17">
        <v>0</v>
      </c>
      <c r="Q79" s="17">
        <v>0.99683100000000002</v>
      </c>
      <c r="R79" s="17">
        <v>1.4166970000000001</v>
      </c>
      <c r="S79" s="17">
        <v>2.2928929999999998</v>
      </c>
      <c r="T79" s="17">
        <v>0.87619599999999997</v>
      </c>
      <c r="U79" s="17">
        <v>0.382135</v>
      </c>
      <c r="V79" s="17">
        <v>570.1</v>
      </c>
      <c r="W79" s="17">
        <v>2.3296999999999998E-2</v>
      </c>
      <c r="X79" s="17">
        <v>391</v>
      </c>
      <c r="Y79" s="17">
        <v>0</v>
      </c>
      <c r="Z79" s="17">
        <v>0</v>
      </c>
      <c r="AA79" s="17">
        <v>0.58790100000000001</v>
      </c>
      <c r="AB79" s="17">
        <v>1.2510100000000001E-3</v>
      </c>
      <c r="AC79" s="17">
        <v>1.4177900000000001</v>
      </c>
      <c r="AD79" s="17">
        <v>0.25</v>
      </c>
      <c r="AE79" s="17">
        <v>1409.8</v>
      </c>
    </row>
    <row r="80" spans="1:31">
      <c r="A80" s="17">
        <v>67</v>
      </c>
      <c r="B80" s="19">
        <v>4.2152777777777782E-2</v>
      </c>
      <c r="C80" s="17">
        <v>21.9</v>
      </c>
      <c r="D80" s="17">
        <v>0</v>
      </c>
      <c r="E80" s="17">
        <v>0</v>
      </c>
      <c r="F80" s="17">
        <v>0</v>
      </c>
      <c r="G80" s="17">
        <v>0.99761900000000003</v>
      </c>
      <c r="H80" s="17">
        <v>1.38662</v>
      </c>
      <c r="I80" s="17">
        <v>2.2433649999999998</v>
      </c>
      <c r="J80" s="17">
        <v>0.85674499999999998</v>
      </c>
      <c r="K80" s="17">
        <v>0.38190200000000002</v>
      </c>
      <c r="L80" s="17">
        <v>594.79999999999995</v>
      </c>
      <c r="M80" s="17">
        <v>1.4E-5</v>
      </c>
      <c r="N80" s="17">
        <v>356</v>
      </c>
      <c r="O80" s="17">
        <v>0</v>
      </c>
      <c r="P80" s="17">
        <v>0</v>
      </c>
      <c r="Q80" s="17">
        <v>0.995058</v>
      </c>
      <c r="R80" s="17">
        <v>1.3619250000000001</v>
      </c>
      <c r="S80" s="17">
        <v>2.2254119999999999</v>
      </c>
      <c r="T80" s="17">
        <v>0.863487</v>
      </c>
      <c r="U80" s="17">
        <v>0.38801200000000002</v>
      </c>
      <c r="V80" s="17">
        <v>571.79999999999995</v>
      </c>
      <c r="W80" s="17">
        <v>3.6999999999999998E-5</v>
      </c>
      <c r="X80" s="17">
        <v>461</v>
      </c>
      <c r="Y80" s="17">
        <v>0</v>
      </c>
      <c r="Z80" s="17">
        <v>0</v>
      </c>
      <c r="AA80" s="17">
        <v>0.59694199999999997</v>
      </c>
      <c r="AB80" s="17">
        <v>1.12133E-3</v>
      </c>
      <c r="AC80" s="17">
        <v>1.3628899999999999</v>
      </c>
      <c r="AD80" s="17">
        <v>0.25</v>
      </c>
      <c r="AE80" s="17">
        <v>1396.4</v>
      </c>
    </row>
    <row r="81" spans="1:31">
      <c r="A81" s="17">
        <v>68</v>
      </c>
      <c r="B81" s="19">
        <v>4.221064814814815E-2</v>
      </c>
      <c r="C81" s="17">
        <v>23.9</v>
      </c>
      <c r="D81" s="17">
        <v>0</v>
      </c>
      <c r="E81" s="17">
        <v>0</v>
      </c>
      <c r="F81" s="17">
        <v>0</v>
      </c>
      <c r="G81" s="17">
        <v>0.99626499999999996</v>
      </c>
      <c r="H81" s="17">
        <v>1.395327</v>
      </c>
      <c r="I81" s="17">
        <v>2.262149</v>
      </c>
      <c r="J81" s="17">
        <v>0.86682199999999998</v>
      </c>
      <c r="K81" s="17">
        <v>0.383185</v>
      </c>
      <c r="L81" s="17">
        <v>605.5</v>
      </c>
      <c r="M81" s="17">
        <v>1.5044999999999999E-2</v>
      </c>
      <c r="N81" s="17">
        <v>435</v>
      </c>
      <c r="O81" s="17">
        <v>0</v>
      </c>
      <c r="P81" s="17">
        <v>0</v>
      </c>
      <c r="Q81" s="17">
        <v>0.996421</v>
      </c>
      <c r="R81" s="17">
        <v>1.3830020000000001</v>
      </c>
      <c r="S81" s="17">
        <v>2.2729110000000001</v>
      </c>
      <c r="T81" s="17">
        <v>0.88990899999999995</v>
      </c>
      <c r="U81" s="17">
        <v>0.39152799999999999</v>
      </c>
      <c r="V81" s="17">
        <v>590.29999999999995</v>
      </c>
      <c r="W81" s="17">
        <v>3.3000000000000003E-5</v>
      </c>
      <c r="X81" s="17">
        <v>434</v>
      </c>
      <c r="Y81" s="17">
        <v>0</v>
      </c>
      <c r="Z81" s="17">
        <v>0</v>
      </c>
      <c r="AA81" s="17">
        <v>0.60235099999999997</v>
      </c>
      <c r="AB81" s="17">
        <v>1.3918699999999999E-3</v>
      </c>
      <c r="AC81" s="17">
        <v>1.3842399999999999</v>
      </c>
      <c r="AD81" s="17">
        <v>0.25</v>
      </c>
      <c r="AE81" s="17">
        <v>1371.8</v>
      </c>
    </row>
    <row r="82" spans="1:31">
      <c r="A82" s="17">
        <v>69</v>
      </c>
      <c r="B82" s="19">
        <v>4.2268518518518518E-2</v>
      </c>
      <c r="C82" s="17">
        <v>24</v>
      </c>
      <c r="D82" s="17">
        <v>0</v>
      </c>
      <c r="E82" s="17">
        <v>0</v>
      </c>
      <c r="F82" s="17">
        <v>0</v>
      </c>
      <c r="G82" s="17">
        <v>0.99712800000000001</v>
      </c>
      <c r="H82" s="17">
        <v>1.361208</v>
      </c>
      <c r="I82" s="17">
        <v>2.1859060000000001</v>
      </c>
      <c r="J82" s="17">
        <v>0.82469700000000001</v>
      </c>
      <c r="K82" s="17">
        <v>0.37727899999999998</v>
      </c>
      <c r="L82" s="17">
        <v>614</v>
      </c>
      <c r="M82" s="17">
        <v>7.3612999999999998E-2</v>
      </c>
      <c r="N82" s="17">
        <v>534</v>
      </c>
      <c r="O82" s="17">
        <v>0</v>
      </c>
      <c r="P82" s="17">
        <v>0</v>
      </c>
      <c r="Q82" s="17">
        <v>0.99618600000000002</v>
      </c>
      <c r="R82" s="17">
        <v>1.3526370000000001</v>
      </c>
      <c r="S82" s="17">
        <v>2.191519</v>
      </c>
      <c r="T82" s="17">
        <v>0.83888200000000002</v>
      </c>
      <c r="U82" s="17">
        <v>0.38278600000000002</v>
      </c>
      <c r="V82" s="17">
        <v>598.70000000000005</v>
      </c>
      <c r="W82" s="17">
        <v>1.6938000000000002E-2</v>
      </c>
      <c r="X82" s="17">
        <v>441</v>
      </c>
      <c r="Y82" s="17">
        <v>0</v>
      </c>
      <c r="Z82" s="17">
        <v>0</v>
      </c>
      <c r="AA82" s="17">
        <v>0.58890100000000001</v>
      </c>
      <c r="AB82" s="17">
        <v>1.73179E-3</v>
      </c>
      <c r="AC82" s="17">
        <v>1.35409</v>
      </c>
      <c r="AD82" s="17">
        <v>0.25</v>
      </c>
      <c r="AE82" s="17">
        <v>1352.7</v>
      </c>
    </row>
    <row r="83" spans="1:31">
      <c r="A83" s="17">
        <v>70</v>
      </c>
      <c r="B83" s="19">
        <v>4.2314814814814812E-2</v>
      </c>
      <c r="C83" s="17">
        <v>25.1</v>
      </c>
      <c r="D83" s="17">
        <v>0</v>
      </c>
      <c r="E83" s="17">
        <v>0</v>
      </c>
      <c r="F83" s="17">
        <v>0</v>
      </c>
      <c r="G83" s="17">
        <v>0.99651000000000001</v>
      </c>
      <c r="H83" s="17">
        <v>1.2745109999999999</v>
      </c>
      <c r="I83" s="17">
        <v>2.0380750000000001</v>
      </c>
      <c r="J83" s="17">
        <v>0.76356400000000002</v>
      </c>
      <c r="K83" s="17">
        <v>0.37464999999999998</v>
      </c>
      <c r="L83" s="17">
        <v>643.4</v>
      </c>
      <c r="M83" s="17">
        <v>2.5524999999999999E-2</v>
      </c>
      <c r="N83" s="17">
        <v>376</v>
      </c>
      <c r="O83" s="17">
        <v>0</v>
      </c>
      <c r="P83" s="17">
        <v>0</v>
      </c>
      <c r="Q83" s="17">
        <v>0.99640200000000001</v>
      </c>
      <c r="R83" s="17">
        <v>1.2731440000000001</v>
      </c>
      <c r="S83" s="17">
        <v>2.0799840000000001</v>
      </c>
      <c r="T83" s="17">
        <v>0.80684</v>
      </c>
      <c r="U83" s="17">
        <v>0.387907</v>
      </c>
      <c r="V83" s="17">
        <v>617.70000000000005</v>
      </c>
      <c r="W83" s="17">
        <v>8.6000000000000003E-5</v>
      </c>
      <c r="X83" s="17">
        <v>441</v>
      </c>
      <c r="Y83" s="17">
        <v>0</v>
      </c>
      <c r="Z83" s="17">
        <v>0</v>
      </c>
      <c r="AA83" s="17">
        <v>0.59677999999999998</v>
      </c>
      <c r="AB83" s="17">
        <v>1.27816E-3</v>
      </c>
      <c r="AC83" s="17">
        <v>1.2741800000000001</v>
      </c>
      <c r="AD83" s="17">
        <v>0.25</v>
      </c>
      <c r="AE83" s="17">
        <v>1291</v>
      </c>
    </row>
    <row r="84" spans="1:31">
      <c r="A84" s="17">
        <v>71</v>
      </c>
      <c r="B84" s="19">
        <v>4.2372685185185187E-2</v>
      </c>
      <c r="C84" s="17">
        <v>26.6</v>
      </c>
      <c r="D84" s="17">
        <v>0</v>
      </c>
      <c r="E84" s="17">
        <v>0</v>
      </c>
      <c r="F84" s="17">
        <v>0</v>
      </c>
      <c r="G84" s="17">
        <v>0.995085</v>
      </c>
      <c r="H84" s="17">
        <v>1.2393529999999999</v>
      </c>
      <c r="I84" s="17">
        <v>1.9601919999999999</v>
      </c>
      <c r="J84" s="17">
        <v>0.72083900000000001</v>
      </c>
      <c r="K84" s="17">
        <v>0.36773899999999998</v>
      </c>
      <c r="L84" s="17">
        <v>636.6</v>
      </c>
      <c r="M84" s="17">
        <v>3.8143000000000003E-2</v>
      </c>
      <c r="N84" s="17">
        <v>524</v>
      </c>
      <c r="O84" s="17">
        <v>0</v>
      </c>
      <c r="P84" s="17">
        <v>0</v>
      </c>
      <c r="Q84" s="17">
        <v>0.99680599999999997</v>
      </c>
      <c r="R84" s="17">
        <v>1.193492</v>
      </c>
      <c r="S84" s="17">
        <v>1.9404079999999999</v>
      </c>
      <c r="T84" s="17">
        <v>0.74691600000000002</v>
      </c>
      <c r="U84" s="17">
        <v>0.38492700000000002</v>
      </c>
      <c r="V84" s="17">
        <v>652.20000000000005</v>
      </c>
      <c r="W84" s="17">
        <v>2.8558E-2</v>
      </c>
      <c r="X84" s="17">
        <v>297</v>
      </c>
      <c r="Y84" s="17">
        <v>0</v>
      </c>
      <c r="Z84" s="17">
        <v>0</v>
      </c>
      <c r="AA84" s="17">
        <v>0.59219599999999994</v>
      </c>
      <c r="AB84" s="17">
        <v>1.7644799999999999E-3</v>
      </c>
      <c r="AC84" s="17">
        <v>1.1948099999999999</v>
      </c>
      <c r="AD84" s="17">
        <v>0.25</v>
      </c>
      <c r="AE84" s="17">
        <v>1304.5999999999999</v>
      </c>
    </row>
    <row r="85" spans="1:31">
      <c r="A85" s="17">
        <v>72</v>
      </c>
      <c r="B85" s="19">
        <v>4.2430555555555555E-2</v>
      </c>
      <c r="C85" s="17">
        <v>27.5</v>
      </c>
      <c r="D85" s="17">
        <v>0</v>
      </c>
      <c r="E85" s="17">
        <v>0</v>
      </c>
      <c r="F85" s="17">
        <v>0</v>
      </c>
      <c r="G85" s="17">
        <v>0.99594400000000005</v>
      </c>
      <c r="H85" s="17">
        <v>1.188096</v>
      </c>
      <c r="I85" s="17">
        <v>1.858635</v>
      </c>
      <c r="J85" s="17">
        <v>0.670539</v>
      </c>
      <c r="K85" s="17">
        <v>0.36076999999999998</v>
      </c>
      <c r="L85" s="17">
        <v>711.1</v>
      </c>
      <c r="M85" s="17">
        <v>0.127527</v>
      </c>
      <c r="N85" s="17">
        <v>534</v>
      </c>
      <c r="O85" s="17">
        <v>0</v>
      </c>
      <c r="P85" s="17">
        <v>0</v>
      </c>
      <c r="Q85" s="17">
        <v>0.99496499999999999</v>
      </c>
      <c r="R85" s="17">
        <v>1.1549039999999999</v>
      </c>
      <c r="S85" s="17">
        <v>1.8651040000000001</v>
      </c>
      <c r="T85" s="17">
        <v>0.71020099999999997</v>
      </c>
      <c r="U85" s="17">
        <v>0.38078299999999998</v>
      </c>
      <c r="V85" s="17">
        <v>666.9</v>
      </c>
      <c r="W85" s="17">
        <v>2.8E-5</v>
      </c>
      <c r="X85" s="17">
        <v>487</v>
      </c>
      <c r="Y85" s="17">
        <v>0</v>
      </c>
      <c r="Z85" s="17">
        <v>0</v>
      </c>
      <c r="AA85" s="17">
        <v>0.58582100000000004</v>
      </c>
      <c r="AB85" s="17">
        <v>2.0049899999999999E-3</v>
      </c>
      <c r="AC85" s="17">
        <v>1.1563300000000001</v>
      </c>
      <c r="AD85" s="17">
        <v>0.25</v>
      </c>
      <c r="AE85" s="17">
        <v>1168</v>
      </c>
    </row>
    <row r="86" spans="1:31">
      <c r="A86" s="17">
        <v>73</v>
      </c>
      <c r="B86" s="19">
        <v>4.2476851851851849E-2</v>
      </c>
      <c r="C86" s="17">
        <v>28.6</v>
      </c>
      <c r="D86" s="17">
        <v>0</v>
      </c>
      <c r="E86" s="17">
        <v>0</v>
      </c>
      <c r="F86" s="17">
        <v>0</v>
      </c>
      <c r="G86" s="17">
        <v>0.99585500000000005</v>
      </c>
      <c r="H86" s="17">
        <v>1.1832750000000001</v>
      </c>
      <c r="I86" s="17">
        <v>1.8607149999999999</v>
      </c>
      <c r="J86" s="17">
        <v>0.67744099999999996</v>
      </c>
      <c r="K86" s="17">
        <v>0.36407499999999998</v>
      </c>
      <c r="L86" s="17">
        <v>696</v>
      </c>
      <c r="M86" s="17">
        <v>8.5662000000000002E-2</v>
      </c>
      <c r="N86" s="17">
        <v>549</v>
      </c>
      <c r="O86" s="17">
        <v>0</v>
      </c>
      <c r="P86" s="17">
        <v>0</v>
      </c>
      <c r="Q86" s="17">
        <v>0.99339299999999997</v>
      </c>
      <c r="R86" s="17">
        <v>1.1708700000000001</v>
      </c>
      <c r="S86" s="17">
        <v>1.8619380000000001</v>
      </c>
      <c r="T86" s="17">
        <v>0.69106699999999999</v>
      </c>
      <c r="U86" s="17">
        <v>0.37115500000000001</v>
      </c>
      <c r="V86" s="17">
        <v>680.3</v>
      </c>
      <c r="W86" s="17">
        <v>4.8044000000000003E-2</v>
      </c>
      <c r="X86" s="17">
        <v>398</v>
      </c>
      <c r="Y86" s="17">
        <v>0</v>
      </c>
      <c r="Z86" s="17">
        <v>0</v>
      </c>
      <c r="AA86" s="17">
        <v>0.57100799999999996</v>
      </c>
      <c r="AB86" s="17">
        <v>2.0206299999999998E-3</v>
      </c>
      <c r="AC86" s="17">
        <v>1.1722699999999999</v>
      </c>
      <c r="AD86" s="17">
        <v>0.25</v>
      </c>
      <c r="AE86" s="17">
        <v>1193.4000000000001</v>
      </c>
    </row>
    <row r="87" spans="1:31">
      <c r="A87" s="17">
        <v>74</v>
      </c>
      <c r="B87" s="19">
        <v>4.2534722222222217E-2</v>
      </c>
      <c r="C87" s="17">
        <v>29.3</v>
      </c>
      <c r="D87" s="17">
        <v>0</v>
      </c>
      <c r="E87" s="17">
        <v>0</v>
      </c>
      <c r="F87" s="17">
        <v>0</v>
      </c>
      <c r="G87" s="17">
        <v>0.99668199999999996</v>
      </c>
      <c r="H87" s="17">
        <v>1.1162380000000001</v>
      </c>
      <c r="I87" s="17">
        <v>1.79556</v>
      </c>
      <c r="J87" s="17">
        <v>0.67932199999999998</v>
      </c>
      <c r="K87" s="17">
        <v>0.378334</v>
      </c>
      <c r="L87" s="17">
        <v>718</v>
      </c>
      <c r="M87" s="17">
        <v>6.3328999999999996E-2</v>
      </c>
      <c r="N87" s="17">
        <v>472</v>
      </c>
      <c r="O87" s="17">
        <v>0</v>
      </c>
      <c r="P87" s="17">
        <v>0</v>
      </c>
      <c r="Q87" s="17">
        <v>0.994919</v>
      </c>
      <c r="R87" s="17">
        <v>1.093048</v>
      </c>
      <c r="S87" s="17">
        <v>1.8056209999999999</v>
      </c>
      <c r="T87" s="17">
        <v>0.71257400000000004</v>
      </c>
      <c r="U87" s="17">
        <v>0.39464199999999999</v>
      </c>
      <c r="V87" s="17">
        <v>686.2</v>
      </c>
      <c r="W87" s="17">
        <v>3.1994000000000002E-2</v>
      </c>
      <c r="X87" s="17">
        <v>511</v>
      </c>
      <c r="Y87" s="17">
        <v>0</v>
      </c>
      <c r="Z87" s="17">
        <v>0</v>
      </c>
      <c r="AA87" s="17">
        <v>0.60714100000000004</v>
      </c>
      <c r="AB87" s="17">
        <v>1.79295E-3</v>
      </c>
      <c r="AC87" s="17">
        <v>1.09433</v>
      </c>
      <c r="AD87" s="17">
        <v>0.25</v>
      </c>
      <c r="AE87" s="17">
        <v>1156.8</v>
      </c>
    </row>
    <row r="88" spans="1:31">
      <c r="A88" s="17">
        <v>75</v>
      </c>
      <c r="B88" s="19">
        <v>4.2592592592592592E-2</v>
      </c>
      <c r="C88" s="17">
        <v>31.1</v>
      </c>
      <c r="D88" s="17">
        <v>0</v>
      </c>
      <c r="E88" s="17">
        <v>0</v>
      </c>
      <c r="F88" s="17">
        <v>0</v>
      </c>
      <c r="G88" s="17">
        <v>0.99417900000000003</v>
      </c>
      <c r="H88" s="17">
        <v>1.1067560000000001</v>
      </c>
      <c r="I88" s="17">
        <v>1.771873</v>
      </c>
      <c r="J88" s="17">
        <v>0.66511699999999996</v>
      </c>
      <c r="K88" s="17">
        <v>0.37537500000000001</v>
      </c>
      <c r="L88" s="17">
        <v>716</v>
      </c>
      <c r="M88" s="17">
        <v>0.127855</v>
      </c>
      <c r="N88" s="17">
        <v>625</v>
      </c>
      <c r="O88" s="17">
        <v>0</v>
      </c>
      <c r="P88" s="17">
        <v>0</v>
      </c>
      <c r="Q88" s="17">
        <v>0.99463800000000002</v>
      </c>
      <c r="R88" s="17">
        <v>1.100058</v>
      </c>
      <c r="S88" s="17">
        <v>1.752629</v>
      </c>
      <c r="T88" s="17">
        <v>0.65257100000000001</v>
      </c>
      <c r="U88" s="17">
        <v>0.372338</v>
      </c>
      <c r="V88" s="17">
        <v>671.3</v>
      </c>
      <c r="W88" s="17">
        <v>0.1105</v>
      </c>
      <c r="X88" s="17">
        <v>508</v>
      </c>
      <c r="Y88" s="17">
        <v>0</v>
      </c>
      <c r="Z88" s="17">
        <v>0</v>
      </c>
      <c r="AA88" s="17">
        <v>0.572828</v>
      </c>
      <c r="AB88" s="17">
        <v>2.3630000000000001E-3</v>
      </c>
      <c r="AC88" s="17">
        <v>1.1015999999999999</v>
      </c>
      <c r="AD88" s="17">
        <v>0.25</v>
      </c>
      <c r="AE88" s="17">
        <v>1160</v>
      </c>
    </row>
    <row r="89" spans="1:31">
      <c r="A89" s="17">
        <v>76</v>
      </c>
      <c r="B89" s="19">
        <v>4.2650462962962959E-2</v>
      </c>
      <c r="C89" s="17">
        <v>31.1</v>
      </c>
      <c r="D89" s="17">
        <v>0</v>
      </c>
      <c r="E89" s="17">
        <v>0</v>
      </c>
      <c r="F89" s="17">
        <v>0</v>
      </c>
      <c r="G89" s="17">
        <v>0.99470800000000004</v>
      </c>
      <c r="H89" s="17">
        <v>1.099691</v>
      </c>
      <c r="I89" s="17">
        <v>1.790786</v>
      </c>
      <c r="J89" s="17">
        <v>0.69109500000000001</v>
      </c>
      <c r="K89" s="17">
        <v>0.38591700000000001</v>
      </c>
      <c r="L89" s="17">
        <v>717.7</v>
      </c>
      <c r="M89" s="17">
        <v>0.102992</v>
      </c>
      <c r="N89" s="17">
        <v>627</v>
      </c>
      <c r="O89" s="17">
        <v>0</v>
      </c>
      <c r="P89" s="17">
        <v>0</v>
      </c>
      <c r="Q89" s="17">
        <v>0.99429400000000001</v>
      </c>
      <c r="R89" s="17">
        <v>1.0883130000000001</v>
      </c>
      <c r="S89" s="17">
        <v>1.792945</v>
      </c>
      <c r="T89" s="17">
        <v>0.70463299999999995</v>
      </c>
      <c r="U89" s="17">
        <v>0.39300299999999999</v>
      </c>
      <c r="V89" s="17">
        <v>669</v>
      </c>
      <c r="W89" s="17">
        <v>6.4283000000000007E-2</v>
      </c>
      <c r="X89" s="17">
        <v>522</v>
      </c>
      <c r="Y89" s="17">
        <v>0</v>
      </c>
      <c r="Z89" s="17">
        <v>0</v>
      </c>
      <c r="AA89" s="17">
        <v>0.60462000000000005</v>
      </c>
      <c r="AB89" s="17">
        <v>2.3755299999999998E-3</v>
      </c>
      <c r="AC89" s="17">
        <v>1.08999</v>
      </c>
      <c r="AD89" s="17">
        <v>0.25</v>
      </c>
      <c r="AE89" s="17">
        <v>1157.3</v>
      </c>
    </row>
    <row r="90" spans="1:31">
      <c r="A90" s="17">
        <v>77</v>
      </c>
      <c r="B90" s="19">
        <v>4.2696759259259261E-2</v>
      </c>
      <c r="C90" s="17">
        <v>33</v>
      </c>
      <c r="D90" s="17">
        <v>0</v>
      </c>
      <c r="E90" s="17">
        <v>0</v>
      </c>
      <c r="F90" s="17">
        <v>0</v>
      </c>
      <c r="G90" s="17">
        <v>0.995452</v>
      </c>
      <c r="H90" s="17">
        <v>1.1182179999999999</v>
      </c>
      <c r="I90" s="17">
        <v>1.8063290000000001</v>
      </c>
      <c r="J90" s="17">
        <v>0.68811</v>
      </c>
      <c r="K90" s="17">
        <v>0.380944</v>
      </c>
      <c r="L90" s="17">
        <v>706.1</v>
      </c>
      <c r="M90" s="17">
        <v>0.126807</v>
      </c>
      <c r="N90" s="17">
        <v>555</v>
      </c>
      <c r="O90" s="17">
        <v>0</v>
      </c>
      <c r="P90" s="17">
        <v>0</v>
      </c>
      <c r="Q90" s="17">
        <v>0.99568400000000001</v>
      </c>
      <c r="R90" s="17">
        <v>1.0440970000000001</v>
      </c>
      <c r="S90" s="17">
        <v>1.721284</v>
      </c>
      <c r="T90" s="17">
        <v>0.67718599999999995</v>
      </c>
      <c r="U90" s="17">
        <v>0.39341900000000002</v>
      </c>
      <c r="V90" s="17">
        <v>705.7</v>
      </c>
      <c r="W90" s="17">
        <v>0.11260199999999999</v>
      </c>
      <c r="X90" s="17">
        <v>477</v>
      </c>
      <c r="Y90" s="17">
        <v>0</v>
      </c>
      <c r="Z90" s="17">
        <v>0</v>
      </c>
      <c r="AA90" s="17">
        <v>0.60526100000000005</v>
      </c>
      <c r="AB90" s="17">
        <v>2.0712700000000001E-3</v>
      </c>
      <c r="AC90" s="17">
        <v>1.0455000000000001</v>
      </c>
      <c r="AD90" s="17">
        <v>0.25</v>
      </c>
      <c r="AE90" s="17">
        <v>1176.2</v>
      </c>
    </row>
    <row r="91" spans="1:31">
      <c r="A91" s="17">
        <v>78</v>
      </c>
      <c r="B91" s="19">
        <v>4.2754629629629635E-2</v>
      </c>
      <c r="C91" s="17">
        <v>33.1</v>
      </c>
      <c r="D91" s="17">
        <v>0</v>
      </c>
      <c r="E91" s="17">
        <v>0</v>
      </c>
      <c r="F91" s="17">
        <v>0</v>
      </c>
      <c r="G91" s="17">
        <v>0.99735799999999997</v>
      </c>
      <c r="H91" s="17">
        <v>0.97779099999999997</v>
      </c>
      <c r="I91" s="17">
        <v>1.6405609999999999</v>
      </c>
      <c r="J91" s="17">
        <v>0.662771</v>
      </c>
      <c r="K91" s="17">
        <v>0.40399000000000002</v>
      </c>
      <c r="L91" s="17">
        <v>700.3</v>
      </c>
      <c r="M91" s="17">
        <v>0.14157700000000001</v>
      </c>
      <c r="N91" s="17">
        <v>567</v>
      </c>
      <c r="O91" s="17">
        <v>0</v>
      </c>
      <c r="P91" s="17">
        <v>0</v>
      </c>
      <c r="Q91" s="17">
        <v>0.99698200000000003</v>
      </c>
      <c r="R91" s="17">
        <v>1.0082869999999999</v>
      </c>
      <c r="S91" s="17">
        <v>1.6838930000000001</v>
      </c>
      <c r="T91" s="17">
        <v>0.67560600000000004</v>
      </c>
      <c r="U91" s="17">
        <v>0.40121699999999999</v>
      </c>
      <c r="V91" s="17">
        <v>679.4</v>
      </c>
      <c r="W91" s="17">
        <v>0.15101600000000001</v>
      </c>
      <c r="X91" s="17">
        <v>561</v>
      </c>
      <c r="Y91" s="17">
        <v>0</v>
      </c>
      <c r="Z91" s="17">
        <v>0</v>
      </c>
      <c r="AA91" s="17">
        <v>0.61725600000000003</v>
      </c>
      <c r="AB91" s="17">
        <v>2.0984699999999998E-3</v>
      </c>
      <c r="AC91" s="17">
        <v>1.0097</v>
      </c>
      <c r="AD91" s="17">
        <v>0.25</v>
      </c>
      <c r="AE91" s="17">
        <v>1186</v>
      </c>
    </row>
    <row r="92" spans="1:31">
      <c r="A92" s="17">
        <v>79</v>
      </c>
      <c r="B92" s="19">
        <v>4.2812500000000003E-2</v>
      </c>
      <c r="C92" s="17">
        <v>35.299999999999997</v>
      </c>
      <c r="D92" s="17">
        <v>0</v>
      </c>
      <c r="E92" s="17">
        <v>0</v>
      </c>
      <c r="F92" s="17">
        <v>0</v>
      </c>
      <c r="G92" s="17">
        <v>0.99372099999999997</v>
      </c>
      <c r="H92" s="17">
        <v>0.97255599999999998</v>
      </c>
      <c r="I92" s="17">
        <v>1.606587</v>
      </c>
      <c r="J92" s="17">
        <v>0.63403100000000001</v>
      </c>
      <c r="K92" s="17">
        <v>0.39464399999999999</v>
      </c>
      <c r="L92" s="17">
        <v>702.9</v>
      </c>
      <c r="M92" s="17">
        <v>0.13044500000000001</v>
      </c>
      <c r="N92" s="17">
        <v>274</v>
      </c>
      <c r="O92" s="17">
        <v>0</v>
      </c>
      <c r="P92" s="17">
        <v>0</v>
      </c>
      <c r="Q92" s="17">
        <v>0.99534800000000001</v>
      </c>
      <c r="R92" s="17">
        <v>0.976688</v>
      </c>
      <c r="S92" s="17">
        <v>1.645756</v>
      </c>
      <c r="T92" s="17">
        <v>0.669068</v>
      </c>
      <c r="U92" s="17">
        <v>0.40654099999999999</v>
      </c>
      <c r="V92" s="17">
        <v>651.4</v>
      </c>
      <c r="W92" s="17">
        <v>0.10589700000000001</v>
      </c>
      <c r="X92" s="17">
        <v>468</v>
      </c>
      <c r="Y92" s="17">
        <v>0</v>
      </c>
      <c r="Z92" s="17">
        <v>0</v>
      </c>
      <c r="AA92" s="17">
        <v>0.625448</v>
      </c>
      <c r="AB92" s="17">
        <v>1.0184199999999999E-3</v>
      </c>
      <c r="AC92" s="17">
        <v>0.97736999999999996</v>
      </c>
      <c r="AD92" s="17">
        <v>0.25</v>
      </c>
      <c r="AE92" s="17">
        <v>1181.5999999999999</v>
      </c>
    </row>
    <row r="93" spans="1:31">
      <c r="A93" s="17">
        <v>80</v>
      </c>
      <c r="B93" s="19">
        <v>4.2870370370370371E-2</v>
      </c>
      <c r="C93" s="17">
        <v>35.700000000000003</v>
      </c>
      <c r="D93" s="17">
        <v>0</v>
      </c>
      <c r="E93" s="17">
        <v>0</v>
      </c>
      <c r="F93" s="17">
        <v>0</v>
      </c>
      <c r="G93" s="17">
        <v>0.99644500000000003</v>
      </c>
      <c r="H93" s="17">
        <v>0.940326</v>
      </c>
      <c r="I93" s="17">
        <v>1.5672649999999999</v>
      </c>
      <c r="J93" s="17">
        <v>0.62693900000000002</v>
      </c>
      <c r="K93" s="17">
        <v>0.40002100000000002</v>
      </c>
      <c r="L93" s="17">
        <v>688.2</v>
      </c>
      <c r="M93" s="17">
        <v>0.12076199999999999</v>
      </c>
      <c r="N93" s="17">
        <v>416</v>
      </c>
      <c r="O93" s="17">
        <v>0</v>
      </c>
      <c r="P93" s="17">
        <v>0</v>
      </c>
      <c r="Q93" s="17">
        <v>0.99602199999999996</v>
      </c>
      <c r="R93" s="17">
        <v>0.93074800000000002</v>
      </c>
      <c r="S93" s="17">
        <v>1.5625180000000001</v>
      </c>
      <c r="T93" s="17">
        <v>0.63177000000000005</v>
      </c>
      <c r="U93" s="17">
        <v>0.40432800000000002</v>
      </c>
      <c r="V93" s="17">
        <v>654.1</v>
      </c>
      <c r="W93" s="17">
        <v>0.160186</v>
      </c>
      <c r="X93" s="17">
        <v>409</v>
      </c>
      <c r="Y93" s="17">
        <v>0</v>
      </c>
      <c r="Z93" s="17">
        <v>0</v>
      </c>
      <c r="AA93" s="17">
        <v>0.62204300000000001</v>
      </c>
      <c r="AB93" s="17">
        <v>1.5134300000000001E-3</v>
      </c>
      <c r="AC93" s="17">
        <v>0.93170399999999998</v>
      </c>
      <c r="AD93" s="17">
        <v>0.25</v>
      </c>
      <c r="AE93" s="17">
        <v>1206.8</v>
      </c>
    </row>
    <row r="94" spans="1:31">
      <c r="A94" s="17">
        <v>81</v>
      </c>
      <c r="B94" s="19">
        <v>4.2916666666666665E-2</v>
      </c>
      <c r="C94" s="17">
        <v>36.799999999999997</v>
      </c>
      <c r="D94" s="17">
        <v>0</v>
      </c>
      <c r="E94" s="17">
        <v>0</v>
      </c>
      <c r="F94" s="17">
        <v>0</v>
      </c>
      <c r="G94" s="17">
        <v>0.99504499999999996</v>
      </c>
      <c r="H94" s="17">
        <v>0.89701500000000001</v>
      </c>
      <c r="I94" s="17">
        <v>1.517118</v>
      </c>
      <c r="J94" s="17">
        <v>0.62010299999999996</v>
      </c>
      <c r="K94" s="17">
        <v>0.40873799999999999</v>
      </c>
      <c r="L94" s="17">
        <v>708.8</v>
      </c>
      <c r="M94" s="17">
        <v>0.124977</v>
      </c>
      <c r="N94" s="17">
        <v>548</v>
      </c>
      <c r="O94" s="17">
        <v>0</v>
      </c>
      <c r="P94" s="17">
        <v>0</v>
      </c>
      <c r="Q94" s="17">
        <v>0.99458000000000002</v>
      </c>
      <c r="R94" s="17">
        <v>0.90227500000000005</v>
      </c>
      <c r="S94" s="17">
        <v>1.5217700000000001</v>
      </c>
      <c r="T94" s="17">
        <v>0.61949600000000005</v>
      </c>
      <c r="U94" s="17">
        <v>0.40708899999999998</v>
      </c>
      <c r="V94" s="17">
        <v>664.6</v>
      </c>
      <c r="W94" s="17">
        <v>0.191937</v>
      </c>
      <c r="X94" s="17">
        <v>419</v>
      </c>
      <c r="Y94" s="17">
        <v>0</v>
      </c>
      <c r="Z94" s="17">
        <v>0</v>
      </c>
      <c r="AA94" s="17">
        <v>0.62629000000000001</v>
      </c>
      <c r="AB94" s="17">
        <v>2.05105E-3</v>
      </c>
      <c r="AC94" s="17">
        <v>0.90354500000000004</v>
      </c>
      <c r="AD94" s="17">
        <v>0.25</v>
      </c>
      <c r="AE94" s="17">
        <v>1171.8</v>
      </c>
    </row>
    <row r="95" spans="1:31">
      <c r="A95" s="17">
        <v>82</v>
      </c>
      <c r="B95" s="19">
        <v>4.297453703703704E-2</v>
      </c>
      <c r="C95" s="17">
        <v>37.700000000000003</v>
      </c>
      <c r="D95" s="17">
        <v>0</v>
      </c>
      <c r="E95" s="17">
        <v>0</v>
      </c>
      <c r="F95" s="17">
        <v>0</v>
      </c>
      <c r="G95" s="17">
        <v>0.99327399999999999</v>
      </c>
      <c r="H95" s="17">
        <v>0.86333599999999999</v>
      </c>
      <c r="I95" s="17">
        <v>1.454839</v>
      </c>
      <c r="J95" s="17">
        <v>0.591503</v>
      </c>
      <c r="K95" s="17">
        <v>0.40657599999999999</v>
      </c>
      <c r="L95" s="17">
        <v>688</v>
      </c>
      <c r="M95" s="17">
        <v>0.113467</v>
      </c>
      <c r="N95" s="17">
        <v>573</v>
      </c>
      <c r="O95" s="17">
        <v>0</v>
      </c>
      <c r="P95" s="17">
        <v>0</v>
      </c>
      <c r="Q95" s="17">
        <v>0.99532200000000004</v>
      </c>
      <c r="R95" s="17">
        <v>0.85831599999999997</v>
      </c>
      <c r="S95" s="17">
        <v>1.436523</v>
      </c>
      <c r="T95" s="17">
        <v>0.57820700000000003</v>
      </c>
      <c r="U95" s="17">
        <v>0.40250399999999997</v>
      </c>
      <c r="V95" s="17">
        <v>643.70000000000005</v>
      </c>
      <c r="W95" s="17">
        <v>0.12626699999999999</v>
      </c>
      <c r="X95" s="17">
        <v>385</v>
      </c>
      <c r="Y95" s="17">
        <v>0</v>
      </c>
      <c r="Z95" s="17">
        <v>0</v>
      </c>
      <c r="AA95" s="17">
        <v>0.61923799999999996</v>
      </c>
      <c r="AB95" s="17">
        <v>2.0842600000000001E-3</v>
      </c>
      <c r="AC95" s="17">
        <v>0.85952200000000001</v>
      </c>
      <c r="AD95" s="17">
        <v>0.25</v>
      </c>
      <c r="AE95" s="17">
        <v>1207.3</v>
      </c>
    </row>
    <row r="96" spans="1:31">
      <c r="A96" s="17">
        <v>83</v>
      </c>
      <c r="B96" s="19">
        <v>4.3032407407407408E-2</v>
      </c>
      <c r="C96" s="17">
        <v>39.299999999999997</v>
      </c>
      <c r="D96" s="17">
        <v>0</v>
      </c>
      <c r="E96" s="17">
        <v>0</v>
      </c>
      <c r="F96" s="17">
        <v>0</v>
      </c>
      <c r="G96" s="17">
        <v>0.99436500000000005</v>
      </c>
      <c r="H96" s="17">
        <v>0.83971099999999999</v>
      </c>
      <c r="I96" s="17">
        <v>1.404703</v>
      </c>
      <c r="J96" s="17">
        <v>0.56499200000000005</v>
      </c>
      <c r="K96" s="17">
        <v>0.40221499999999999</v>
      </c>
      <c r="L96" s="17">
        <v>673.4</v>
      </c>
      <c r="M96" s="17">
        <v>0.166793</v>
      </c>
      <c r="N96" s="17">
        <v>482</v>
      </c>
      <c r="O96" s="17">
        <v>0</v>
      </c>
      <c r="P96" s="17">
        <v>0</v>
      </c>
      <c r="Q96" s="17">
        <v>0.99450899999999998</v>
      </c>
      <c r="R96" s="17">
        <v>0.82313499999999995</v>
      </c>
      <c r="S96" s="17">
        <v>1.42353</v>
      </c>
      <c r="T96" s="17">
        <v>0.60039500000000001</v>
      </c>
      <c r="U96" s="17">
        <v>0.421765</v>
      </c>
      <c r="V96" s="17">
        <v>661.5</v>
      </c>
      <c r="W96" s="17">
        <v>8.5145999999999999E-2</v>
      </c>
      <c r="X96" s="17">
        <v>330</v>
      </c>
      <c r="Y96" s="17">
        <v>0</v>
      </c>
      <c r="Z96" s="17">
        <v>0</v>
      </c>
      <c r="AA96" s="17">
        <v>0.64886900000000003</v>
      </c>
      <c r="AB96" s="17">
        <v>1.7141400000000001E-3</v>
      </c>
      <c r="AC96" s="17">
        <v>0.82416400000000001</v>
      </c>
      <c r="AD96" s="17">
        <v>0.25</v>
      </c>
      <c r="AE96" s="17">
        <v>1233.3</v>
      </c>
    </row>
    <row r="97" spans="1:31">
      <c r="A97" s="17">
        <v>84</v>
      </c>
      <c r="B97" s="19">
        <v>4.3090277777777776E-2</v>
      </c>
      <c r="C97" s="17">
        <v>39.5</v>
      </c>
      <c r="D97" s="17">
        <v>0</v>
      </c>
      <c r="E97" s="17">
        <v>0</v>
      </c>
      <c r="F97" s="17">
        <v>0</v>
      </c>
      <c r="G97" s="17">
        <v>0.99629800000000002</v>
      </c>
      <c r="H97" s="17">
        <v>0.82403400000000004</v>
      </c>
      <c r="I97" s="17">
        <v>1.40767</v>
      </c>
      <c r="J97" s="17">
        <v>0.58363600000000004</v>
      </c>
      <c r="K97" s="17">
        <v>0.41461100000000001</v>
      </c>
      <c r="L97" s="17">
        <v>684.2</v>
      </c>
      <c r="M97" s="17">
        <v>5.4101999999999997E-2</v>
      </c>
      <c r="N97" s="17">
        <v>526</v>
      </c>
      <c r="O97" s="17">
        <v>0</v>
      </c>
      <c r="P97" s="17">
        <v>0</v>
      </c>
      <c r="Q97" s="17">
        <v>0.99599199999999999</v>
      </c>
      <c r="R97" s="17">
        <v>0.80944000000000005</v>
      </c>
      <c r="S97" s="17">
        <v>1.400552</v>
      </c>
      <c r="T97" s="17">
        <v>0.59111199999999997</v>
      </c>
      <c r="U97" s="17">
        <v>0.42205700000000002</v>
      </c>
      <c r="V97" s="17">
        <v>646</v>
      </c>
      <c r="W97" s="17">
        <v>4.6207999999999999E-2</v>
      </c>
      <c r="X97" s="17">
        <v>607</v>
      </c>
      <c r="Y97" s="17">
        <v>0</v>
      </c>
      <c r="Z97" s="17">
        <v>0</v>
      </c>
      <c r="AA97" s="17">
        <v>0.64931799999999995</v>
      </c>
      <c r="AB97" s="17">
        <v>1.9013999999999999E-3</v>
      </c>
      <c r="AC97" s="17">
        <v>0.81056399999999995</v>
      </c>
      <c r="AD97" s="17">
        <v>0.25</v>
      </c>
      <c r="AE97" s="17">
        <v>1214</v>
      </c>
    </row>
    <row r="98" spans="1:31">
      <c r="A98" s="17">
        <v>85</v>
      </c>
      <c r="B98" s="19">
        <v>4.313657407407407E-2</v>
      </c>
      <c r="C98" s="17">
        <v>41.7</v>
      </c>
      <c r="D98" s="17">
        <v>0</v>
      </c>
      <c r="E98" s="17">
        <v>0</v>
      </c>
      <c r="F98" s="17">
        <v>0</v>
      </c>
      <c r="G98" s="17">
        <v>0.994031</v>
      </c>
      <c r="H98" s="17">
        <v>0.81786000000000003</v>
      </c>
      <c r="I98" s="17">
        <v>1.3670359999999999</v>
      </c>
      <c r="J98" s="17">
        <v>0.549176</v>
      </c>
      <c r="K98" s="17">
        <v>0.401727</v>
      </c>
      <c r="L98" s="17">
        <v>681.2</v>
      </c>
      <c r="M98" s="17">
        <v>0.20380400000000001</v>
      </c>
      <c r="N98" s="17">
        <v>502</v>
      </c>
      <c r="O98" s="17">
        <v>0</v>
      </c>
      <c r="P98" s="17">
        <v>0</v>
      </c>
      <c r="Q98" s="17">
        <v>0.99435899999999999</v>
      </c>
      <c r="R98" s="17">
        <v>0.77605999999999997</v>
      </c>
      <c r="S98" s="17">
        <v>1.3393109999999999</v>
      </c>
      <c r="T98" s="17">
        <v>0.56325099999999995</v>
      </c>
      <c r="U98" s="17">
        <v>0.42055300000000001</v>
      </c>
      <c r="V98" s="17">
        <v>648.9</v>
      </c>
      <c r="W98" s="17">
        <v>0.11795600000000001</v>
      </c>
      <c r="X98" s="17">
        <v>486</v>
      </c>
      <c r="Y98" s="17">
        <v>0</v>
      </c>
      <c r="Z98" s="17">
        <v>0</v>
      </c>
      <c r="AA98" s="17">
        <v>0.64700500000000005</v>
      </c>
      <c r="AB98" s="17">
        <v>1.8062099999999999E-3</v>
      </c>
      <c r="AC98" s="17">
        <v>0.77707700000000002</v>
      </c>
      <c r="AD98" s="17">
        <v>0.25</v>
      </c>
      <c r="AE98" s="17">
        <v>1219.3</v>
      </c>
    </row>
    <row r="99" spans="1:31">
      <c r="A99" s="17">
        <v>86</v>
      </c>
      <c r="B99" s="19">
        <v>4.3194444444444445E-2</v>
      </c>
      <c r="C99" s="17">
        <v>41.3</v>
      </c>
      <c r="D99" s="17">
        <v>0</v>
      </c>
      <c r="E99" s="17">
        <v>0</v>
      </c>
      <c r="F99" s="17">
        <v>0</v>
      </c>
      <c r="G99" s="17">
        <v>0.99593100000000001</v>
      </c>
      <c r="H99" s="17">
        <v>0.72310200000000002</v>
      </c>
      <c r="I99" s="17">
        <v>1.2579469999999999</v>
      </c>
      <c r="J99" s="17">
        <v>0.53484399999999999</v>
      </c>
      <c r="K99" s="17">
        <v>0.42517199999999999</v>
      </c>
      <c r="L99" s="17">
        <v>675</v>
      </c>
      <c r="M99" s="17">
        <v>8.6449999999999999E-2</v>
      </c>
      <c r="N99" s="17">
        <v>498</v>
      </c>
      <c r="O99" s="17">
        <v>0</v>
      </c>
      <c r="P99" s="17">
        <v>0</v>
      </c>
      <c r="Q99" s="17">
        <v>0.99635600000000002</v>
      </c>
      <c r="R99" s="17">
        <v>0.76791799999999999</v>
      </c>
      <c r="S99" s="17">
        <v>1.3203549999999999</v>
      </c>
      <c r="T99" s="17">
        <v>0.55243699999999996</v>
      </c>
      <c r="U99" s="17">
        <v>0.41839999999999999</v>
      </c>
      <c r="V99" s="17">
        <v>661</v>
      </c>
      <c r="W99" s="17">
        <v>0.15615699999999999</v>
      </c>
      <c r="X99" s="17">
        <v>365</v>
      </c>
      <c r="Y99" s="17">
        <v>0</v>
      </c>
      <c r="Z99" s="17">
        <v>0</v>
      </c>
      <c r="AA99" s="17">
        <v>0.64369299999999996</v>
      </c>
      <c r="AB99" s="17">
        <v>1.7756600000000001E-3</v>
      </c>
      <c r="AC99" s="17">
        <v>0.768899</v>
      </c>
      <c r="AD99" s="17">
        <v>0.25</v>
      </c>
      <c r="AE99" s="17">
        <v>1230.5</v>
      </c>
    </row>
    <row r="100" spans="1:31">
      <c r="A100" s="17">
        <v>87</v>
      </c>
      <c r="B100" s="19">
        <v>4.3252314814814813E-2</v>
      </c>
      <c r="C100" s="17">
        <v>43.5</v>
      </c>
      <c r="D100" s="17">
        <v>0</v>
      </c>
      <c r="E100" s="17">
        <v>0</v>
      </c>
      <c r="F100" s="17">
        <v>0</v>
      </c>
      <c r="G100" s="17">
        <v>0.99282199999999998</v>
      </c>
      <c r="H100" s="17">
        <v>0.73134999999999994</v>
      </c>
      <c r="I100" s="17">
        <v>1.2687759999999999</v>
      </c>
      <c r="J100" s="17">
        <v>0.53742599999999996</v>
      </c>
      <c r="K100" s="17">
        <v>0.42357899999999998</v>
      </c>
      <c r="L100" s="17">
        <v>670.8</v>
      </c>
      <c r="M100" s="17">
        <v>0.12645999999999999</v>
      </c>
      <c r="N100" s="17">
        <v>518</v>
      </c>
      <c r="O100" s="17">
        <v>0</v>
      </c>
      <c r="P100" s="17">
        <v>0</v>
      </c>
      <c r="Q100" s="17">
        <v>0.99280000000000002</v>
      </c>
      <c r="R100" s="17">
        <v>0.67269900000000005</v>
      </c>
      <c r="S100" s="17">
        <v>1.187584</v>
      </c>
      <c r="T100" s="17">
        <v>0.51488599999999995</v>
      </c>
      <c r="U100" s="17">
        <v>0.43355700000000003</v>
      </c>
      <c r="V100" s="17">
        <v>633.6</v>
      </c>
      <c r="W100" s="17">
        <v>5.7117000000000001E-2</v>
      </c>
      <c r="X100" s="17">
        <v>395</v>
      </c>
      <c r="Y100" s="17">
        <v>0</v>
      </c>
      <c r="Z100" s="17">
        <v>0</v>
      </c>
      <c r="AA100" s="17">
        <v>0.66701100000000002</v>
      </c>
      <c r="AB100" s="17">
        <v>1.8359100000000001E-3</v>
      </c>
      <c r="AC100" s="17">
        <v>0.67364400000000002</v>
      </c>
      <c r="AD100" s="17">
        <v>0.25</v>
      </c>
      <c r="AE100" s="17">
        <v>1238.2</v>
      </c>
    </row>
    <row r="101" spans="1:31">
      <c r="A101" s="17">
        <v>88</v>
      </c>
      <c r="B101" s="19">
        <v>4.3310185185185181E-2</v>
      </c>
      <c r="C101" s="17">
        <v>43.5</v>
      </c>
      <c r="D101" s="17">
        <v>0</v>
      </c>
      <c r="E101" s="17">
        <v>0</v>
      </c>
      <c r="F101" s="17">
        <v>0</v>
      </c>
      <c r="G101" s="17">
        <v>0.99362499999999998</v>
      </c>
      <c r="H101" s="17">
        <v>0.61854600000000004</v>
      </c>
      <c r="I101" s="17">
        <v>1.038319</v>
      </c>
      <c r="J101" s="17">
        <v>0.41977199999999998</v>
      </c>
      <c r="K101" s="17">
        <v>0.404281</v>
      </c>
      <c r="L101" s="17">
        <v>658.4</v>
      </c>
      <c r="M101" s="17">
        <v>0.21479599999999999</v>
      </c>
      <c r="N101" s="17">
        <v>446</v>
      </c>
      <c r="O101" s="17">
        <v>0</v>
      </c>
      <c r="P101" s="17">
        <v>0</v>
      </c>
      <c r="Q101" s="17">
        <v>0.99320900000000001</v>
      </c>
      <c r="R101" s="17">
        <v>0.605742</v>
      </c>
      <c r="S101" s="17">
        <v>1.0988070000000001</v>
      </c>
      <c r="T101" s="17">
        <v>0.49306499999999998</v>
      </c>
      <c r="U101" s="17">
        <v>0.44872800000000002</v>
      </c>
      <c r="V101" s="17">
        <v>638.70000000000005</v>
      </c>
      <c r="W101" s="17">
        <v>5.1084999999999998E-2</v>
      </c>
      <c r="X101" s="17">
        <v>382</v>
      </c>
      <c r="Y101" s="17">
        <v>0</v>
      </c>
      <c r="Z101" s="17">
        <v>0</v>
      </c>
      <c r="AA101" s="17">
        <v>0.69035100000000005</v>
      </c>
      <c r="AB101" s="17">
        <v>1.5512499999999999E-3</v>
      </c>
      <c r="AC101" s="17">
        <v>0.60650599999999999</v>
      </c>
      <c r="AD101" s="17">
        <v>0.25</v>
      </c>
      <c r="AE101" s="17">
        <v>1261.4000000000001</v>
      </c>
    </row>
    <row r="102" spans="1:31">
      <c r="A102" s="17">
        <v>89</v>
      </c>
      <c r="B102" s="19">
        <v>4.3356481481481475E-2</v>
      </c>
      <c r="C102" s="17">
        <v>45.2</v>
      </c>
      <c r="D102" s="17">
        <v>0</v>
      </c>
      <c r="E102" s="17">
        <v>0</v>
      </c>
      <c r="F102" s="17">
        <v>0</v>
      </c>
      <c r="G102" s="17">
        <v>0.99296600000000002</v>
      </c>
      <c r="H102" s="17">
        <v>0.55110899999999996</v>
      </c>
      <c r="I102" s="17">
        <v>0.94755999999999996</v>
      </c>
      <c r="J102" s="17">
        <v>0.396451</v>
      </c>
      <c r="K102" s="17">
        <v>0.41839199999999999</v>
      </c>
      <c r="L102" s="17">
        <v>675.2</v>
      </c>
      <c r="M102" s="17">
        <v>0.149261</v>
      </c>
      <c r="N102" s="17">
        <v>367</v>
      </c>
      <c r="O102" s="17">
        <v>0</v>
      </c>
      <c r="P102" s="17">
        <v>0</v>
      </c>
      <c r="Q102" s="17">
        <v>0.99451500000000004</v>
      </c>
      <c r="R102" s="17">
        <v>0.54922300000000002</v>
      </c>
      <c r="S102" s="17">
        <v>0.97497</v>
      </c>
      <c r="T102" s="17">
        <v>0.42574699999999999</v>
      </c>
      <c r="U102" s="17">
        <v>0.43667699999999998</v>
      </c>
      <c r="V102" s="17">
        <v>635.20000000000005</v>
      </c>
      <c r="W102" s="17">
        <v>0.18828</v>
      </c>
      <c r="X102" s="17">
        <v>527</v>
      </c>
      <c r="Y102" s="17">
        <v>0</v>
      </c>
      <c r="Z102" s="17">
        <v>0</v>
      </c>
      <c r="AA102" s="17">
        <v>0.67181100000000005</v>
      </c>
      <c r="AB102" s="17">
        <v>1.3100500000000001E-3</v>
      </c>
      <c r="AC102" s="17">
        <v>0.54978000000000005</v>
      </c>
      <c r="AD102" s="17">
        <v>0.25</v>
      </c>
      <c r="AE102" s="17">
        <v>1230.0999999999999</v>
      </c>
    </row>
    <row r="103" spans="1:31">
      <c r="A103" s="17">
        <v>90</v>
      </c>
      <c r="B103" s="19">
        <v>4.341435185185185E-2</v>
      </c>
      <c r="C103" s="17">
        <v>46.1</v>
      </c>
      <c r="D103" s="17">
        <v>0</v>
      </c>
      <c r="E103" s="17">
        <v>0</v>
      </c>
      <c r="F103" s="17">
        <v>0</v>
      </c>
      <c r="G103" s="17">
        <v>0.99334</v>
      </c>
      <c r="H103" s="17">
        <v>0.45808700000000002</v>
      </c>
      <c r="I103" s="17">
        <v>0.76447699999999996</v>
      </c>
      <c r="J103" s="17">
        <v>0.30639</v>
      </c>
      <c r="K103" s="17">
        <v>0.40078399999999997</v>
      </c>
      <c r="L103" s="17">
        <v>632.5</v>
      </c>
      <c r="M103" s="17">
        <v>0.19068399999999999</v>
      </c>
      <c r="N103" s="17">
        <v>451</v>
      </c>
      <c r="O103" s="17">
        <v>0</v>
      </c>
      <c r="P103" s="17">
        <v>0</v>
      </c>
      <c r="Q103" s="17">
        <v>0.99394899999999997</v>
      </c>
      <c r="R103" s="17">
        <v>0.47988599999999998</v>
      </c>
      <c r="S103" s="17">
        <v>0.83810200000000001</v>
      </c>
      <c r="T103" s="17">
        <v>0.35821599999999998</v>
      </c>
      <c r="U103" s="17">
        <v>0.42741400000000002</v>
      </c>
      <c r="V103" s="17">
        <v>613.6</v>
      </c>
      <c r="W103" s="17">
        <v>0.10820399999999999</v>
      </c>
      <c r="X103" s="17">
        <v>486</v>
      </c>
      <c r="Y103" s="17">
        <v>0</v>
      </c>
      <c r="Z103" s="17">
        <v>0</v>
      </c>
      <c r="AA103" s="17">
        <v>0.657559</v>
      </c>
      <c r="AB103" s="17">
        <v>1.5091799999999999E-3</v>
      </c>
      <c r="AC103" s="17">
        <v>0.48042699999999999</v>
      </c>
      <c r="AD103" s="17">
        <v>0.25</v>
      </c>
      <c r="AE103" s="17">
        <v>1313.2</v>
      </c>
    </row>
    <row r="104" spans="1:31">
      <c r="A104" s="17">
        <v>91</v>
      </c>
      <c r="B104" s="19">
        <v>4.3472222222222225E-2</v>
      </c>
      <c r="C104" s="17">
        <v>47</v>
      </c>
      <c r="D104" s="17">
        <v>0</v>
      </c>
      <c r="E104" s="17">
        <v>0</v>
      </c>
      <c r="F104" s="17">
        <v>0</v>
      </c>
      <c r="G104" s="17">
        <v>0.99255300000000002</v>
      </c>
      <c r="H104" s="17">
        <v>0.43363299999999999</v>
      </c>
      <c r="I104" s="17">
        <v>0.74790599999999996</v>
      </c>
      <c r="J104" s="17">
        <v>0.31427300000000002</v>
      </c>
      <c r="K104" s="17">
        <v>0.42020400000000002</v>
      </c>
      <c r="L104" s="17">
        <v>655.29999999999995</v>
      </c>
      <c r="M104" s="17">
        <v>0.19156100000000001</v>
      </c>
      <c r="N104" s="17">
        <v>472</v>
      </c>
      <c r="O104" s="17">
        <v>0</v>
      </c>
      <c r="P104" s="17">
        <v>0</v>
      </c>
      <c r="Q104" s="17">
        <v>0.99378999999999995</v>
      </c>
      <c r="R104" s="17">
        <v>0.42958099999999999</v>
      </c>
      <c r="S104" s="17">
        <v>0.73789300000000002</v>
      </c>
      <c r="T104" s="17">
        <v>0.308311</v>
      </c>
      <c r="U104" s="17">
        <v>0.417827</v>
      </c>
      <c r="V104" s="17">
        <v>614.79999999999995</v>
      </c>
      <c r="W104" s="17">
        <v>0.20044400000000001</v>
      </c>
      <c r="X104" s="17">
        <v>447</v>
      </c>
      <c r="Y104" s="17">
        <v>0</v>
      </c>
      <c r="Z104" s="17">
        <v>0</v>
      </c>
      <c r="AA104" s="17">
        <v>0.64280999999999999</v>
      </c>
      <c r="AB104" s="17">
        <v>1.6344199999999999E-3</v>
      </c>
      <c r="AC104" s="17">
        <v>0.430085</v>
      </c>
      <c r="AD104" s="17">
        <v>0.25</v>
      </c>
      <c r="AE104" s="17">
        <v>1267.5</v>
      </c>
    </row>
    <row r="105" spans="1:31">
      <c r="A105" s="17">
        <v>92</v>
      </c>
      <c r="B105" s="19">
        <v>4.3530092592592599E-2</v>
      </c>
      <c r="C105" s="17">
        <v>48.4</v>
      </c>
      <c r="D105" s="17">
        <v>0</v>
      </c>
      <c r="E105" s="17">
        <v>0</v>
      </c>
      <c r="F105" s="17">
        <v>0</v>
      </c>
      <c r="G105" s="17">
        <v>0.99214000000000002</v>
      </c>
      <c r="H105" s="17">
        <v>0.40709800000000002</v>
      </c>
      <c r="I105" s="17">
        <v>0.707789</v>
      </c>
      <c r="J105" s="17">
        <v>0.30069099999999999</v>
      </c>
      <c r="K105" s="17">
        <v>0.42483199999999999</v>
      </c>
      <c r="L105" s="17">
        <v>621.20000000000005</v>
      </c>
      <c r="M105" s="17">
        <v>7.1475999999999998E-2</v>
      </c>
      <c r="N105" s="17">
        <v>683</v>
      </c>
      <c r="O105" s="17">
        <v>0</v>
      </c>
      <c r="P105" s="17">
        <v>0</v>
      </c>
      <c r="Q105" s="17">
        <v>0.99224299999999999</v>
      </c>
      <c r="R105" s="17">
        <v>0.40210699999999999</v>
      </c>
      <c r="S105" s="17">
        <v>0.701955</v>
      </c>
      <c r="T105" s="17">
        <v>0.29984699999999997</v>
      </c>
      <c r="U105" s="17">
        <v>0.42716100000000001</v>
      </c>
      <c r="V105" s="17">
        <v>606.6</v>
      </c>
      <c r="W105" s="17">
        <v>0.129576</v>
      </c>
      <c r="X105" s="17">
        <v>357</v>
      </c>
      <c r="Y105" s="17">
        <v>0</v>
      </c>
      <c r="Z105" s="17">
        <v>0</v>
      </c>
      <c r="AA105" s="17">
        <v>0.65717000000000003</v>
      </c>
      <c r="AB105" s="17">
        <v>2.2425600000000002E-3</v>
      </c>
      <c r="AC105" s="17">
        <v>0.40278000000000003</v>
      </c>
      <c r="AD105" s="17">
        <v>0.25</v>
      </c>
      <c r="AE105" s="17">
        <v>1337</v>
      </c>
    </row>
    <row r="106" spans="1:31">
      <c r="A106" s="17">
        <v>93</v>
      </c>
      <c r="B106" s="19">
        <v>4.3576388888888894E-2</v>
      </c>
      <c r="C106" s="17">
        <v>49.2</v>
      </c>
      <c r="D106" s="17">
        <v>0</v>
      </c>
      <c r="E106" s="17">
        <v>0</v>
      </c>
      <c r="F106" s="17">
        <v>0</v>
      </c>
      <c r="G106" s="17">
        <v>0.99199700000000002</v>
      </c>
      <c r="H106" s="17">
        <v>0.39043299999999997</v>
      </c>
      <c r="I106" s="17">
        <v>0.66536300000000004</v>
      </c>
      <c r="J106" s="17">
        <v>0.27493099999999998</v>
      </c>
      <c r="K106" s="17">
        <v>0.41320400000000002</v>
      </c>
      <c r="L106" s="17">
        <v>634.5</v>
      </c>
      <c r="M106" s="17">
        <v>0.17425199999999999</v>
      </c>
      <c r="N106" s="17">
        <v>516</v>
      </c>
      <c r="O106" s="17">
        <v>0</v>
      </c>
      <c r="P106" s="17">
        <v>0</v>
      </c>
      <c r="Q106" s="17">
        <v>0.98787400000000003</v>
      </c>
      <c r="R106" s="17">
        <v>0.38065300000000002</v>
      </c>
      <c r="S106" s="17">
        <v>0.66256099999999996</v>
      </c>
      <c r="T106" s="17">
        <v>0.28190700000000002</v>
      </c>
      <c r="U106" s="17">
        <v>0.425481</v>
      </c>
      <c r="V106" s="17">
        <v>610.1</v>
      </c>
      <c r="W106" s="17">
        <v>0.14164099999999999</v>
      </c>
      <c r="X106" s="17">
        <v>484</v>
      </c>
      <c r="Y106" s="17">
        <v>0</v>
      </c>
      <c r="Z106" s="17">
        <v>0</v>
      </c>
      <c r="AA106" s="17">
        <v>0.65458700000000003</v>
      </c>
      <c r="AB106" s="17">
        <v>1.72989E-3</v>
      </c>
      <c r="AC106" s="17">
        <v>0.38114100000000001</v>
      </c>
      <c r="AD106" s="17">
        <v>0.25</v>
      </c>
      <c r="AE106" s="17">
        <v>1309</v>
      </c>
    </row>
    <row r="107" spans="1:31">
      <c r="A107" s="17">
        <v>94</v>
      </c>
      <c r="B107" s="19">
        <v>4.3634259259259262E-2</v>
      </c>
      <c r="C107" s="17">
        <v>50.4</v>
      </c>
      <c r="D107" s="17">
        <v>0</v>
      </c>
      <c r="E107" s="17">
        <v>0</v>
      </c>
      <c r="F107" s="17">
        <v>0</v>
      </c>
      <c r="G107" s="17">
        <v>0.99132500000000001</v>
      </c>
      <c r="H107" s="17">
        <v>0.37645299999999998</v>
      </c>
      <c r="I107" s="17">
        <v>0.64324899999999996</v>
      </c>
      <c r="J107" s="17">
        <v>0.26679700000000001</v>
      </c>
      <c r="K107" s="17">
        <v>0.41476400000000002</v>
      </c>
      <c r="L107" s="17">
        <v>615.6</v>
      </c>
      <c r="M107" s="17">
        <v>0.16647200000000001</v>
      </c>
      <c r="N107" s="17">
        <v>390</v>
      </c>
      <c r="O107" s="17">
        <v>0</v>
      </c>
      <c r="P107" s="17">
        <v>0</v>
      </c>
      <c r="Q107" s="17">
        <v>0.98968999999999996</v>
      </c>
      <c r="R107" s="17">
        <v>0.39203399999999999</v>
      </c>
      <c r="S107" s="17">
        <v>0.66842900000000005</v>
      </c>
      <c r="T107" s="17">
        <v>0.276395</v>
      </c>
      <c r="U107" s="17">
        <v>0.41349900000000001</v>
      </c>
      <c r="V107" s="17">
        <v>613.79999999999995</v>
      </c>
      <c r="W107" s="17">
        <v>0.14082800000000001</v>
      </c>
      <c r="X107" s="17">
        <v>506</v>
      </c>
      <c r="Y107" s="17">
        <v>0</v>
      </c>
      <c r="Z107" s="17">
        <v>0</v>
      </c>
      <c r="AA107" s="17">
        <v>0.63615299999999997</v>
      </c>
      <c r="AB107" s="17">
        <v>1.2680300000000001E-3</v>
      </c>
      <c r="AC107" s="17">
        <v>0.39238499999999998</v>
      </c>
      <c r="AD107" s="17">
        <v>0.25</v>
      </c>
      <c r="AE107" s="17">
        <v>1349.2</v>
      </c>
    </row>
    <row r="108" spans="1:31">
      <c r="A108" s="17">
        <v>95</v>
      </c>
      <c r="B108" s="19">
        <v>4.3692129629629629E-2</v>
      </c>
      <c r="C108" s="17">
        <v>50.8</v>
      </c>
      <c r="D108" s="17">
        <v>0</v>
      </c>
      <c r="E108" s="17">
        <v>0</v>
      </c>
      <c r="F108" s="17">
        <v>0</v>
      </c>
      <c r="G108" s="17">
        <v>0.99171500000000001</v>
      </c>
      <c r="H108" s="17">
        <v>0.34218500000000002</v>
      </c>
      <c r="I108" s="17">
        <v>0.59284800000000004</v>
      </c>
      <c r="J108" s="17">
        <v>0.25066300000000002</v>
      </c>
      <c r="K108" s="17">
        <v>0.42281200000000002</v>
      </c>
      <c r="L108" s="17">
        <v>631.5</v>
      </c>
      <c r="M108" s="17">
        <v>0.174488</v>
      </c>
      <c r="N108" s="17">
        <v>468</v>
      </c>
      <c r="O108" s="17">
        <v>0</v>
      </c>
      <c r="P108" s="17">
        <v>0</v>
      </c>
      <c r="Q108" s="17">
        <v>0.99146699999999999</v>
      </c>
      <c r="R108" s="17">
        <v>0.31097200000000003</v>
      </c>
      <c r="S108" s="17">
        <v>0.54136099999999998</v>
      </c>
      <c r="T108" s="17">
        <v>0.23038900000000001</v>
      </c>
      <c r="U108" s="17">
        <v>0.42557400000000001</v>
      </c>
      <c r="V108" s="17">
        <v>588.29999999999995</v>
      </c>
      <c r="W108" s="17">
        <v>9.5432000000000003E-2</v>
      </c>
      <c r="X108" s="17">
        <v>477</v>
      </c>
      <c r="Y108" s="17">
        <v>0</v>
      </c>
      <c r="Z108" s="17">
        <v>0</v>
      </c>
      <c r="AA108" s="17">
        <v>0.65473000000000003</v>
      </c>
      <c r="AB108" s="17">
        <v>1.56112E-3</v>
      </c>
      <c r="AC108" s="17">
        <v>0.31133100000000002</v>
      </c>
      <c r="AD108" s="17">
        <v>0.25</v>
      </c>
      <c r="AE108" s="17">
        <v>1315.3</v>
      </c>
    </row>
    <row r="109" spans="1:31">
      <c r="A109" s="17">
        <v>96</v>
      </c>
      <c r="B109" s="19">
        <v>4.3750000000000004E-2</v>
      </c>
      <c r="C109" s="17">
        <v>53</v>
      </c>
      <c r="D109" s="17">
        <v>0</v>
      </c>
      <c r="E109" s="17">
        <v>0</v>
      </c>
      <c r="F109" s="17">
        <v>0</v>
      </c>
      <c r="G109" s="17">
        <v>0.98737399999999997</v>
      </c>
      <c r="H109" s="17">
        <v>0.33387699999999998</v>
      </c>
      <c r="I109" s="17">
        <v>0.56304399999999999</v>
      </c>
      <c r="J109" s="17">
        <v>0.22916700000000001</v>
      </c>
      <c r="K109" s="17">
        <v>0.40701399999999999</v>
      </c>
      <c r="L109" s="17">
        <v>643</v>
      </c>
      <c r="M109" s="17">
        <v>0.23935699999999999</v>
      </c>
      <c r="N109" s="17">
        <v>521</v>
      </c>
      <c r="O109" s="17">
        <v>0</v>
      </c>
      <c r="P109" s="17">
        <v>0</v>
      </c>
      <c r="Q109" s="17">
        <v>0.98276300000000005</v>
      </c>
      <c r="R109" s="17">
        <v>0.33204</v>
      </c>
      <c r="S109" s="17">
        <v>0.57358600000000004</v>
      </c>
      <c r="T109" s="17">
        <v>0.24154500000000001</v>
      </c>
      <c r="U109" s="17">
        <v>0.42111399999999999</v>
      </c>
      <c r="V109" s="17">
        <v>583.4</v>
      </c>
      <c r="W109" s="17">
        <v>0.15192800000000001</v>
      </c>
      <c r="X109" s="17">
        <v>529</v>
      </c>
      <c r="Y109" s="17">
        <v>0</v>
      </c>
      <c r="Z109" s="17">
        <v>0</v>
      </c>
      <c r="AA109" s="17">
        <v>0.647868</v>
      </c>
      <c r="AB109" s="17">
        <v>1.77176E-3</v>
      </c>
      <c r="AC109" s="17">
        <v>0.33246799999999999</v>
      </c>
      <c r="AD109" s="17">
        <v>0.25</v>
      </c>
      <c r="AE109" s="17">
        <v>1291.5999999999999</v>
      </c>
    </row>
    <row r="110" spans="1:31">
      <c r="A110" s="17">
        <v>97</v>
      </c>
      <c r="B110" s="19">
        <v>4.3796296296296298E-2</v>
      </c>
      <c r="C110" s="17">
        <v>52.5</v>
      </c>
      <c r="D110" s="17">
        <v>0</v>
      </c>
      <c r="E110" s="17">
        <v>0</v>
      </c>
      <c r="F110" s="17">
        <v>0</v>
      </c>
      <c r="G110" s="17">
        <v>0.99224900000000005</v>
      </c>
      <c r="H110" s="17">
        <v>0.31137399999999998</v>
      </c>
      <c r="I110" s="17">
        <v>0.52511200000000002</v>
      </c>
      <c r="J110" s="17">
        <v>0.21373800000000001</v>
      </c>
      <c r="K110" s="17">
        <v>0.40703400000000001</v>
      </c>
      <c r="L110" s="17">
        <v>653.20000000000005</v>
      </c>
      <c r="M110" s="17">
        <v>0.25712299999999999</v>
      </c>
      <c r="N110" s="17">
        <v>552</v>
      </c>
      <c r="O110" s="17">
        <v>0</v>
      </c>
      <c r="P110" s="17">
        <v>0</v>
      </c>
      <c r="Q110" s="17">
        <v>0.98363299999999998</v>
      </c>
      <c r="R110" s="17">
        <v>0.31807099999999999</v>
      </c>
      <c r="S110" s="17">
        <v>0.54019499999999998</v>
      </c>
      <c r="T110" s="17">
        <v>0.22212399999999999</v>
      </c>
      <c r="U110" s="17">
        <v>0.411192</v>
      </c>
      <c r="V110" s="17">
        <v>616.70000000000005</v>
      </c>
      <c r="W110" s="17">
        <v>0.138961</v>
      </c>
      <c r="X110" s="17">
        <v>373</v>
      </c>
      <c r="Y110" s="17">
        <v>0</v>
      </c>
      <c r="Z110" s="17">
        <v>0</v>
      </c>
      <c r="AA110" s="17">
        <v>0.63260300000000003</v>
      </c>
      <c r="AB110" s="17">
        <v>1.90658E-3</v>
      </c>
      <c r="AC110" s="17">
        <v>0.31849499999999997</v>
      </c>
      <c r="AD110" s="17">
        <v>0.25</v>
      </c>
      <c r="AE110" s="17">
        <v>1271.5999999999999</v>
      </c>
    </row>
    <row r="111" spans="1:31">
      <c r="A111" s="17">
        <v>98</v>
      </c>
      <c r="B111" s="19">
        <v>4.3854166666666666E-2</v>
      </c>
      <c r="C111" s="17">
        <v>54.6</v>
      </c>
      <c r="D111" s="17">
        <v>0</v>
      </c>
      <c r="E111" s="17">
        <v>0</v>
      </c>
      <c r="F111" s="17">
        <v>0</v>
      </c>
      <c r="G111" s="17">
        <v>0.99024699999999999</v>
      </c>
      <c r="H111" s="17">
        <v>0.29651499999999997</v>
      </c>
      <c r="I111" s="17">
        <v>0.489427</v>
      </c>
      <c r="J111" s="17">
        <v>0.192912</v>
      </c>
      <c r="K111" s="17">
        <v>0.39415800000000001</v>
      </c>
      <c r="L111" s="17">
        <v>605.5</v>
      </c>
      <c r="M111" s="17">
        <v>8.5777999999999993E-2</v>
      </c>
      <c r="N111" s="17">
        <v>484</v>
      </c>
      <c r="O111" s="17">
        <v>0</v>
      </c>
      <c r="P111" s="17">
        <v>0</v>
      </c>
      <c r="Q111" s="17">
        <v>0.98994700000000002</v>
      </c>
      <c r="R111" s="17">
        <v>0.29935</v>
      </c>
      <c r="S111" s="17">
        <v>0.49956</v>
      </c>
      <c r="T111" s="17">
        <v>0.20021</v>
      </c>
      <c r="U111" s="17">
        <v>0.40077299999999999</v>
      </c>
      <c r="V111" s="17">
        <v>565.4</v>
      </c>
      <c r="W111" s="17">
        <v>0.100036</v>
      </c>
      <c r="X111" s="17">
        <v>525</v>
      </c>
      <c r="Y111" s="17">
        <v>0</v>
      </c>
      <c r="Z111" s="17">
        <v>0</v>
      </c>
      <c r="AA111" s="17">
        <v>0.61657499999999998</v>
      </c>
      <c r="AB111" s="17">
        <v>1.5494199999999999E-3</v>
      </c>
      <c r="AC111" s="17">
        <v>0.29965999999999998</v>
      </c>
      <c r="AD111" s="17">
        <v>0.25</v>
      </c>
      <c r="AE111" s="17">
        <v>1371.7</v>
      </c>
    </row>
    <row r="112" spans="1:31">
      <c r="A112" s="17">
        <v>99</v>
      </c>
      <c r="B112" s="19">
        <v>4.3912037037037034E-2</v>
      </c>
      <c r="C112" s="17">
        <v>55.4</v>
      </c>
      <c r="D112" s="17">
        <v>0</v>
      </c>
      <c r="E112" s="17">
        <v>0</v>
      </c>
      <c r="F112" s="17">
        <v>0</v>
      </c>
      <c r="G112" s="17">
        <v>0.984074</v>
      </c>
      <c r="H112" s="17">
        <v>0.25889899999999999</v>
      </c>
      <c r="I112" s="17">
        <v>0.43630999999999998</v>
      </c>
      <c r="J112" s="17">
        <v>0.17741100000000001</v>
      </c>
      <c r="K112" s="17">
        <v>0.40661700000000001</v>
      </c>
      <c r="L112" s="17">
        <v>663.7</v>
      </c>
      <c r="M112" s="17">
        <v>0.23419499999999999</v>
      </c>
      <c r="N112" s="17">
        <v>400</v>
      </c>
      <c r="O112" s="17">
        <v>0</v>
      </c>
      <c r="P112" s="17">
        <v>0</v>
      </c>
      <c r="Q112" s="17">
        <v>0.98520300000000005</v>
      </c>
      <c r="R112" s="17">
        <v>0.28270600000000001</v>
      </c>
      <c r="S112" s="17">
        <v>0.47876000000000002</v>
      </c>
      <c r="T112" s="17">
        <v>0.19605400000000001</v>
      </c>
      <c r="U112" s="17">
        <v>0.40950399999999998</v>
      </c>
      <c r="V112" s="17">
        <v>616.6</v>
      </c>
      <c r="W112" s="17">
        <v>0.21957599999999999</v>
      </c>
      <c r="X112" s="17">
        <v>536</v>
      </c>
      <c r="Y112" s="17">
        <v>0</v>
      </c>
      <c r="Z112" s="17">
        <v>0</v>
      </c>
      <c r="AA112" s="17">
        <v>0.63000599999999995</v>
      </c>
      <c r="AB112" s="17">
        <v>1.40362E-3</v>
      </c>
      <c r="AC112" s="17">
        <v>0.28298099999999998</v>
      </c>
      <c r="AD112" s="17">
        <v>0.25</v>
      </c>
      <c r="AE112" s="17">
        <v>1251.5</v>
      </c>
    </row>
    <row r="113" spans="1:31">
      <c r="A113" s="17">
        <v>100</v>
      </c>
      <c r="B113" s="19">
        <v>4.3958333333333328E-2</v>
      </c>
      <c r="C113" s="17">
        <v>56.3</v>
      </c>
      <c r="D113" s="17">
        <v>0</v>
      </c>
      <c r="E113" s="17">
        <v>0</v>
      </c>
      <c r="F113" s="17">
        <v>0</v>
      </c>
      <c r="G113" s="17">
        <v>0.97841999999999996</v>
      </c>
      <c r="H113" s="17">
        <v>0.22736700000000001</v>
      </c>
      <c r="I113" s="17">
        <v>0.37364199999999997</v>
      </c>
      <c r="J113" s="17">
        <v>0.14627499999999999</v>
      </c>
      <c r="K113" s="17">
        <v>0.39148500000000003</v>
      </c>
      <c r="L113" s="17">
        <v>668.9</v>
      </c>
      <c r="M113" s="17">
        <v>0.201436</v>
      </c>
      <c r="N113" s="17">
        <v>452</v>
      </c>
      <c r="O113" s="17">
        <v>0</v>
      </c>
      <c r="P113" s="17">
        <v>0</v>
      </c>
      <c r="Q113" s="17">
        <v>0.98147300000000004</v>
      </c>
      <c r="R113" s="17">
        <v>0.23199400000000001</v>
      </c>
      <c r="S113" s="17">
        <v>0.388158</v>
      </c>
      <c r="T113" s="17">
        <v>0.156164</v>
      </c>
      <c r="U113" s="17">
        <v>0.40232099999999998</v>
      </c>
      <c r="V113" s="17">
        <v>590.4</v>
      </c>
      <c r="W113" s="17">
        <v>0.22994600000000001</v>
      </c>
      <c r="X113" s="17">
        <v>524</v>
      </c>
      <c r="Y113" s="17">
        <v>0</v>
      </c>
      <c r="Z113" s="17">
        <v>0</v>
      </c>
      <c r="AA113" s="17">
        <v>0.61895500000000003</v>
      </c>
      <c r="AB113" s="17">
        <v>1.59994E-3</v>
      </c>
      <c r="AC113" s="17">
        <v>0.23224400000000001</v>
      </c>
      <c r="AD113" s="17">
        <v>0.25</v>
      </c>
      <c r="AE113" s="17">
        <v>1241.5999999999999</v>
      </c>
    </row>
    <row r="114" spans="1:31">
      <c r="A114" s="17">
        <v>101</v>
      </c>
      <c r="B114" s="19">
        <v>4.4016203703703703E-2</v>
      </c>
      <c r="C114" s="17">
        <v>57.2</v>
      </c>
      <c r="D114" s="17">
        <v>0</v>
      </c>
      <c r="E114" s="17">
        <v>0</v>
      </c>
      <c r="F114" s="17">
        <v>0</v>
      </c>
      <c r="G114" s="17">
        <v>0.98414000000000001</v>
      </c>
      <c r="H114" s="17">
        <v>0.208595</v>
      </c>
      <c r="I114" s="17">
        <v>0.33642</v>
      </c>
      <c r="J114" s="17">
        <v>0.12782499999999999</v>
      </c>
      <c r="K114" s="17">
        <v>0.37995600000000002</v>
      </c>
      <c r="L114" s="17">
        <v>622.4</v>
      </c>
      <c r="M114" s="17">
        <v>0.21598400000000001</v>
      </c>
      <c r="N114" s="17">
        <v>840</v>
      </c>
      <c r="O114" s="17">
        <v>0</v>
      </c>
      <c r="P114" s="17">
        <v>0</v>
      </c>
      <c r="Q114" s="17">
        <v>0.98194899999999996</v>
      </c>
      <c r="R114" s="17">
        <v>0.20908399999999999</v>
      </c>
      <c r="S114" s="17">
        <v>0.34634199999999998</v>
      </c>
      <c r="T114" s="17">
        <v>0.13725799999999999</v>
      </c>
      <c r="U114" s="17">
        <v>0.39630799999999999</v>
      </c>
      <c r="V114" s="17">
        <v>539.1</v>
      </c>
      <c r="W114" s="17">
        <v>8.7539000000000006E-2</v>
      </c>
      <c r="X114" s="17">
        <v>689</v>
      </c>
      <c r="Y114" s="17">
        <v>0</v>
      </c>
      <c r="Z114" s="17">
        <v>0</v>
      </c>
      <c r="AA114" s="17">
        <v>0.60970400000000002</v>
      </c>
      <c r="AB114" s="17">
        <v>2.7590399999999999E-3</v>
      </c>
      <c r="AC114" s="17">
        <v>0.20946300000000001</v>
      </c>
      <c r="AD114" s="17">
        <v>0.25</v>
      </c>
      <c r="AE114" s="17">
        <v>1334.4</v>
      </c>
    </row>
    <row r="115" spans="1:31">
      <c r="A115" s="17">
        <v>102</v>
      </c>
      <c r="B115" s="19">
        <v>4.4074074074074071E-2</v>
      </c>
      <c r="C115" s="17">
        <v>59</v>
      </c>
      <c r="D115" s="17">
        <v>0</v>
      </c>
      <c r="E115" s="17">
        <v>0</v>
      </c>
      <c r="F115" s="17">
        <v>0</v>
      </c>
      <c r="G115" s="17">
        <v>0.97884300000000002</v>
      </c>
      <c r="H115" s="17">
        <v>0.18982599999999999</v>
      </c>
      <c r="I115" s="17">
        <v>0.30971799999999999</v>
      </c>
      <c r="J115" s="17">
        <v>0.119892</v>
      </c>
      <c r="K115" s="17">
        <v>0.38710099999999997</v>
      </c>
      <c r="L115" s="17">
        <v>623.5</v>
      </c>
      <c r="M115" s="17">
        <v>0.127253</v>
      </c>
      <c r="N115" s="17">
        <v>567</v>
      </c>
      <c r="O115" s="17">
        <v>0</v>
      </c>
      <c r="P115" s="17">
        <v>0</v>
      </c>
      <c r="Q115" s="17">
        <v>0.97665299999999999</v>
      </c>
      <c r="R115" s="17">
        <v>0.18750500000000001</v>
      </c>
      <c r="S115" s="17">
        <v>0.31359500000000001</v>
      </c>
      <c r="T115" s="17">
        <v>0.12609000000000001</v>
      </c>
      <c r="U115" s="17">
        <v>0.40207900000000002</v>
      </c>
      <c r="V115" s="17">
        <v>616.1</v>
      </c>
      <c r="W115" s="17">
        <v>8.8079000000000005E-2</v>
      </c>
      <c r="X115" s="17">
        <v>423</v>
      </c>
      <c r="Y115" s="17">
        <v>0</v>
      </c>
      <c r="Z115" s="17">
        <v>0</v>
      </c>
      <c r="AA115" s="17">
        <v>0.61858400000000002</v>
      </c>
      <c r="AB115" s="17">
        <v>1.8694899999999999E-3</v>
      </c>
      <c r="AC115" s="17">
        <v>0.18774099999999999</v>
      </c>
      <c r="AD115" s="17">
        <v>0.25</v>
      </c>
      <c r="AE115" s="17">
        <v>1332</v>
      </c>
    </row>
    <row r="116" spans="1:31">
      <c r="A116" s="17">
        <v>103</v>
      </c>
      <c r="B116" s="19">
        <v>4.4131944444444439E-2</v>
      </c>
      <c r="C116" s="17">
        <v>59</v>
      </c>
      <c r="D116" s="17">
        <v>0</v>
      </c>
      <c r="E116" s="17">
        <v>0</v>
      </c>
      <c r="F116" s="17">
        <v>0</v>
      </c>
      <c r="G116" s="17">
        <v>0.97301000000000004</v>
      </c>
      <c r="H116" s="17">
        <v>0.18128</v>
      </c>
      <c r="I116" s="17">
        <v>0.285968</v>
      </c>
      <c r="J116" s="17">
        <v>0.104688</v>
      </c>
      <c r="K116" s="17">
        <v>0.36608200000000002</v>
      </c>
      <c r="L116" s="17">
        <v>649.9</v>
      </c>
      <c r="M116" s="17">
        <v>0.141712</v>
      </c>
      <c r="N116" s="17">
        <v>697</v>
      </c>
      <c r="O116" s="17">
        <v>0</v>
      </c>
      <c r="P116" s="17">
        <v>0</v>
      </c>
      <c r="Q116" s="17">
        <v>0.97260899999999995</v>
      </c>
      <c r="R116" s="17">
        <v>0.177703</v>
      </c>
      <c r="S116" s="17">
        <v>0.29118899999999998</v>
      </c>
      <c r="T116" s="17">
        <v>0.113486</v>
      </c>
      <c r="U116" s="17">
        <v>0.38973400000000002</v>
      </c>
      <c r="V116" s="17">
        <v>634.6</v>
      </c>
      <c r="W116" s="17">
        <v>9.9139000000000005E-2</v>
      </c>
      <c r="X116" s="17">
        <v>683</v>
      </c>
      <c r="Y116" s="17">
        <v>0</v>
      </c>
      <c r="Z116" s="17">
        <v>0</v>
      </c>
      <c r="AA116" s="17">
        <v>0.59958999999999996</v>
      </c>
      <c r="AB116" s="17">
        <v>2.3934899999999999E-3</v>
      </c>
      <c r="AC116" s="17">
        <v>0.17797399999999999</v>
      </c>
      <c r="AD116" s="17">
        <v>0.25</v>
      </c>
      <c r="AE116" s="17">
        <v>1277.9000000000001</v>
      </c>
    </row>
    <row r="117" spans="1:31">
      <c r="A117" s="17">
        <v>104</v>
      </c>
      <c r="B117" s="19">
        <v>4.4178240740740747E-2</v>
      </c>
      <c r="C117" s="17">
        <v>60.6</v>
      </c>
      <c r="D117" s="17">
        <v>0</v>
      </c>
      <c r="E117" s="17">
        <v>0</v>
      </c>
      <c r="F117" s="17">
        <v>0</v>
      </c>
      <c r="G117" s="17">
        <v>0.97394899999999995</v>
      </c>
      <c r="H117" s="17">
        <v>0.16608100000000001</v>
      </c>
      <c r="I117" s="17">
        <v>0.26156800000000002</v>
      </c>
      <c r="J117" s="17">
        <v>9.5487000000000002E-2</v>
      </c>
      <c r="K117" s="17">
        <v>0.36505500000000002</v>
      </c>
      <c r="L117" s="17">
        <v>635.29999999999995</v>
      </c>
      <c r="M117" s="17">
        <v>0.14163899999999999</v>
      </c>
      <c r="N117" s="17">
        <v>480</v>
      </c>
      <c r="O117" s="17">
        <v>0</v>
      </c>
      <c r="P117" s="17">
        <v>0</v>
      </c>
      <c r="Q117" s="17">
        <v>0.96522799999999997</v>
      </c>
      <c r="R117" s="17">
        <v>0.174816</v>
      </c>
      <c r="S117" s="17">
        <v>0.279978</v>
      </c>
      <c r="T117" s="17">
        <v>0.10516200000000001</v>
      </c>
      <c r="U117" s="17">
        <v>0.375608</v>
      </c>
      <c r="V117" s="17">
        <v>597.1</v>
      </c>
      <c r="W117" s="17">
        <v>0.187776</v>
      </c>
      <c r="X117" s="17">
        <v>573</v>
      </c>
      <c r="Y117" s="17">
        <v>0</v>
      </c>
      <c r="Z117" s="17">
        <v>0</v>
      </c>
      <c r="AA117" s="17">
        <v>0.57785900000000001</v>
      </c>
      <c r="AB117" s="17">
        <v>1.6127100000000001E-3</v>
      </c>
      <c r="AC117" s="17">
        <v>0.174986</v>
      </c>
      <c r="AD117" s="17">
        <v>0.25</v>
      </c>
      <c r="AE117" s="17">
        <v>1307.3</v>
      </c>
    </row>
    <row r="118" spans="1:31">
      <c r="A118" s="17">
        <v>105</v>
      </c>
      <c r="B118" s="19">
        <v>4.4236111111111115E-2</v>
      </c>
      <c r="C118" s="17">
        <v>61.2</v>
      </c>
      <c r="D118" s="17">
        <v>0</v>
      </c>
      <c r="E118" s="17">
        <v>0</v>
      </c>
      <c r="F118" s="17">
        <v>0</v>
      </c>
      <c r="G118" s="17">
        <v>0.977823</v>
      </c>
      <c r="H118" s="17">
        <v>0.15725600000000001</v>
      </c>
      <c r="I118" s="17">
        <v>0.25592700000000002</v>
      </c>
      <c r="J118" s="17">
        <v>9.8670999999999995E-2</v>
      </c>
      <c r="K118" s="17">
        <v>0.385542</v>
      </c>
      <c r="L118" s="17">
        <v>694</v>
      </c>
      <c r="M118" s="17">
        <v>0.17715</v>
      </c>
      <c r="N118" s="17">
        <v>555</v>
      </c>
      <c r="O118" s="17">
        <v>0</v>
      </c>
      <c r="P118" s="17">
        <v>0</v>
      </c>
      <c r="Q118" s="17">
        <v>0.96085799999999999</v>
      </c>
      <c r="R118" s="17">
        <v>0.15801999999999999</v>
      </c>
      <c r="S118" s="17">
        <v>0.25792300000000001</v>
      </c>
      <c r="T118" s="17">
        <v>9.9903000000000006E-2</v>
      </c>
      <c r="U118" s="17">
        <v>0.38733699999999999</v>
      </c>
      <c r="V118" s="17">
        <v>623.1</v>
      </c>
      <c r="W118" s="17">
        <v>4.0578999999999997E-2</v>
      </c>
      <c r="X118" s="17">
        <v>571</v>
      </c>
      <c r="Y118" s="17">
        <v>0</v>
      </c>
      <c r="Z118" s="17">
        <v>0</v>
      </c>
      <c r="AA118" s="17">
        <v>0.59590399999999999</v>
      </c>
      <c r="AB118" s="17">
        <v>2.0346100000000001E-3</v>
      </c>
      <c r="AC118" s="17">
        <v>0.158223</v>
      </c>
      <c r="AD118" s="17">
        <v>0.25</v>
      </c>
      <c r="AE118" s="17">
        <v>1196.7</v>
      </c>
    </row>
    <row r="119" spans="1:31">
      <c r="A119" s="17">
        <v>106</v>
      </c>
      <c r="B119" s="19">
        <v>4.4293981481481483E-2</v>
      </c>
      <c r="C119" s="17">
        <v>62.8</v>
      </c>
      <c r="D119" s="17">
        <v>0</v>
      </c>
      <c r="E119" s="17">
        <v>0</v>
      </c>
      <c r="F119" s="17">
        <v>0</v>
      </c>
      <c r="G119" s="17">
        <v>0.96995399999999998</v>
      </c>
      <c r="H119" s="17">
        <v>0.15659699999999999</v>
      </c>
      <c r="I119" s="17">
        <v>0.24757699999999999</v>
      </c>
      <c r="J119" s="17">
        <v>9.0980000000000005E-2</v>
      </c>
      <c r="K119" s="17">
        <v>0.367481</v>
      </c>
      <c r="L119" s="17">
        <v>676.4</v>
      </c>
      <c r="M119" s="17">
        <v>0.112914</v>
      </c>
      <c r="N119" s="17">
        <v>821</v>
      </c>
      <c r="O119" s="17">
        <v>0</v>
      </c>
      <c r="P119" s="17">
        <v>0</v>
      </c>
      <c r="Q119" s="17">
        <v>0.95019900000000002</v>
      </c>
      <c r="R119" s="17">
        <v>0.15107899999999999</v>
      </c>
      <c r="S119" s="17">
        <v>0.24530099999999999</v>
      </c>
      <c r="T119" s="17">
        <v>9.4222E-2</v>
      </c>
      <c r="U119" s="17">
        <v>0.38410899999999998</v>
      </c>
      <c r="V119" s="17">
        <v>647.79999999999995</v>
      </c>
      <c r="W119" s="17">
        <v>0.105189</v>
      </c>
      <c r="X119" s="17">
        <v>514</v>
      </c>
      <c r="Y119" s="17">
        <v>0</v>
      </c>
      <c r="Z119" s="17">
        <v>0</v>
      </c>
      <c r="AA119" s="17">
        <v>0.59093700000000005</v>
      </c>
      <c r="AB119" s="17">
        <v>2.9319699999999999E-3</v>
      </c>
      <c r="AC119" s="17">
        <v>0.15135499999999999</v>
      </c>
      <c r="AD119" s="17">
        <v>0.25</v>
      </c>
      <c r="AE119" s="17">
        <v>1227.8</v>
      </c>
    </row>
    <row r="120" spans="1:31">
      <c r="A120" s="17">
        <v>107</v>
      </c>
      <c r="B120" s="19">
        <v>4.4351851851851858E-2</v>
      </c>
      <c r="C120" s="17">
        <v>63.4</v>
      </c>
      <c r="D120" s="17">
        <v>0</v>
      </c>
      <c r="E120" s="17">
        <v>0</v>
      </c>
      <c r="F120" s="17">
        <v>0</v>
      </c>
      <c r="G120" s="17">
        <v>0.980074</v>
      </c>
      <c r="H120" s="17">
        <v>0.15565699999999999</v>
      </c>
      <c r="I120" s="17">
        <v>0.253884</v>
      </c>
      <c r="J120" s="17">
        <v>9.8226999999999995E-2</v>
      </c>
      <c r="K120" s="17">
        <v>0.38689699999999999</v>
      </c>
      <c r="L120" s="17">
        <v>651.1</v>
      </c>
      <c r="M120" s="17">
        <v>0.18549399999999999</v>
      </c>
      <c r="N120" s="17">
        <v>918</v>
      </c>
      <c r="O120" s="17">
        <v>0</v>
      </c>
      <c r="P120" s="17">
        <v>0</v>
      </c>
      <c r="Q120" s="17">
        <v>0.96631900000000004</v>
      </c>
      <c r="R120" s="17">
        <v>0.15104699999999999</v>
      </c>
      <c r="S120" s="17">
        <v>0.25221900000000003</v>
      </c>
      <c r="T120" s="17">
        <v>0.101172</v>
      </c>
      <c r="U120" s="17">
        <v>0.40112700000000001</v>
      </c>
      <c r="V120" s="17">
        <v>657.3</v>
      </c>
      <c r="W120" s="17">
        <v>2.9529E-2</v>
      </c>
      <c r="X120" s="17">
        <v>609</v>
      </c>
      <c r="Y120" s="17">
        <v>0</v>
      </c>
      <c r="Z120" s="17">
        <v>0</v>
      </c>
      <c r="AA120" s="17">
        <v>0.61711800000000006</v>
      </c>
      <c r="AB120" s="17">
        <v>3.1556399999999999E-3</v>
      </c>
      <c r="AC120" s="17">
        <v>0.151367</v>
      </c>
      <c r="AD120" s="17">
        <v>0.25</v>
      </c>
      <c r="AE120" s="17">
        <v>1275.7</v>
      </c>
    </row>
    <row r="121" spans="1:31">
      <c r="A121" s="17">
        <v>108</v>
      </c>
      <c r="B121" s="19">
        <v>4.4398148148148152E-2</v>
      </c>
      <c r="C121" s="17">
        <v>65</v>
      </c>
      <c r="D121" s="17">
        <v>0</v>
      </c>
      <c r="E121" s="17">
        <v>0</v>
      </c>
      <c r="F121" s="17">
        <v>0</v>
      </c>
      <c r="G121" s="17">
        <v>0.97644600000000004</v>
      </c>
      <c r="H121" s="17">
        <v>0.150781</v>
      </c>
      <c r="I121" s="17">
        <v>0.23719899999999999</v>
      </c>
      <c r="J121" s="17">
        <v>8.6417999999999995E-2</v>
      </c>
      <c r="K121" s="17">
        <v>0.36432799999999999</v>
      </c>
      <c r="L121" s="17">
        <v>660</v>
      </c>
      <c r="M121" s="17">
        <v>0.275314</v>
      </c>
      <c r="N121" s="17">
        <v>523</v>
      </c>
      <c r="O121" s="17">
        <v>0</v>
      </c>
      <c r="P121" s="17">
        <v>0</v>
      </c>
      <c r="Q121" s="17">
        <v>0.96520099999999998</v>
      </c>
      <c r="R121" s="17">
        <v>0.14576600000000001</v>
      </c>
      <c r="S121" s="17">
        <v>0.24279999999999999</v>
      </c>
      <c r="T121" s="17">
        <v>9.7033999999999995E-2</v>
      </c>
      <c r="U121" s="17">
        <v>0.399646</v>
      </c>
      <c r="V121" s="17">
        <v>681.7</v>
      </c>
      <c r="W121" s="17">
        <v>0.25125900000000001</v>
      </c>
      <c r="X121" s="17">
        <v>507</v>
      </c>
      <c r="Y121" s="17">
        <v>0</v>
      </c>
      <c r="Z121" s="17">
        <v>0</v>
      </c>
      <c r="AA121" s="17">
        <v>0.61484000000000005</v>
      </c>
      <c r="AB121" s="17">
        <v>1.8230500000000001E-3</v>
      </c>
      <c r="AC121" s="17">
        <v>0.14594299999999999</v>
      </c>
      <c r="AD121" s="17">
        <v>0.25</v>
      </c>
      <c r="AE121" s="17">
        <v>1258.3</v>
      </c>
    </row>
    <row r="122" spans="1:31">
      <c r="A122" s="17">
        <v>109</v>
      </c>
      <c r="B122" s="19">
        <v>4.445601851851852E-2</v>
      </c>
      <c r="C122" s="17">
        <v>64.8</v>
      </c>
      <c r="D122" s="17">
        <v>0</v>
      </c>
      <c r="E122" s="17">
        <v>0</v>
      </c>
      <c r="F122" s="17">
        <v>0</v>
      </c>
      <c r="G122" s="17">
        <v>0.97068600000000005</v>
      </c>
      <c r="H122" s="17">
        <v>0.14989</v>
      </c>
      <c r="I122" s="17">
        <v>0.24434400000000001</v>
      </c>
      <c r="J122" s="17">
        <v>9.4453999999999996E-2</v>
      </c>
      <c r="K122" s="17">
        <v>0.38656299999999999</v>
      </c>
      <c r="L122" s="17">
        <v>601.79999999999995</v>
      </c>
      <c r="M122" s="17">
        <v>8.7060000000000002E-3</v>
      </c>
      <c r="N122" s="17">
        <v>516</v>
      </c>
      <c r="O122" s="17">
        <v>0</v>
      </c>
      <c r="P122" s="17">
        <v>0</v>
      </c>
      <c r="Q122" s="17">
        <v>0.97956399999999999</v>
      </c>
      <c r="R122" s="17">
        <v>0.152975</v>
      </c>
      <c r="S122" s="17">
        <v>0.24185599999999999</v>
      </c>
      <c r="T122" s="17">
        <v>8.8881000000000002E-2</v>
      </c>
      <c r="U122" s="17">
        <v>0.36749599999999999</v>
      </c>
      <c r="V122" s="17">
        <v>596.1</v>
      </c>
      <c r="W122" s="17">
        <v>0.34647600000000001</v>
      </c>
      <c r="X122" s="17">
        <v>699</v>
      </c>
      <c r="Y122" s="17">
        <v>0</v>
      </c>
      <c r="Z122" s="17">
        <v>0</v>
      </c>
      <c r="AA122" s="17">
        <v>0.56537899999999996</v>
      </c>
      <c r="AB122" s="17">
        <v>1.6429599999999999E-3</v>
      </c>
      <c r="AC122" s="17">
        <v>0.15312100000000001</v>
      </c>
      <c r="AD122" s="17">
        <v>0.25</v>
      </c>
      <c r="AE122" s="17">
        <v>1380.1</v>
      </c>
    </row>
    <row r="123" spans="1:31">
      <c r="A123" s="17">
        <v>110</v>
      </c>
      <c r="B123" s="19">
        <v>4.4513888888888888E-2</v>
      </c>
      <c r="C123" s="17">
        <v>67.2</v>
      </c>
      <c r="D123" s="17">
        <v>0</v>
      </c>
      <c r="E123" s="17">
        <v>0</v>
      </c>
      <c r="F123" s="17">
        <v>0</v>
      </c>
      <c r="G123" s="17">
        <v>0.96701300000000001</v>
      </c>
      <c r="H123" s="17">
        <v>0.15106800000000001</v>
      </c>
      <c r="I123" s="17">
        <v>0.23848900000000001</v>
      </c>
      <c r="J123" s="17">
        <v>8.7420999999999999E-2</v>
      </c>
      <c r="K123" s="17">
        <v>0.366564</v>
      </c>
      <c r="L123" s="17">
        <v>634.5</v>
      </c>
      <c r="M123" s="17">
        <v>3.4E-5</v>
      </c>
      <c r="N123" s="17">
        <v>778</v>
      </c>
      <c r="O123" s="17">
        <v>0</v>
      </c>
      <c r="P123" s="17">
        <v>0</v>
      </c>
      <c r="Q123" s="17">
        <v>0.96213700000000002</v>
      </c>
      <c r="R123" s="17">
        <v>0.15077099999999999</v>
      </c>
      <c r="S123" s="17">
        <v>0.235956</v>
      </c>
      <c r="T123" s="17">
        <v>8.5183999999999996E-2</v>
      </c>
      <c r="U123" s="17">
        <v>0.36101899999999998</v>
      </c>
      <c r="V123" s="17">
        <v>616.9</v>
      </c>
      <c r="W123" s="17">
        <v>0.14163799999999999</v>
      </c>
      <c r="X123" s="17">
        <v>752</v>
      </c>
      <c r="Y123" s="17">
        <v>0</v>
      </c>
      <c r="Z123" s="17">
        <v>0</v>
      </c>
      <c r="AA123" s="17">
        <v>0.55541300000000005</v>
      </c>
      <c r="AB123" s="17">
        <v>2.6064899999999999E-3</v>
      </c>
      <c r="AC123" s="17">
        <v>0.15099399999999999</v>
      </c>
      <c r="AD123" s="17">
        <v>0.25</v>
      </c>
      <c r="AE123" s="17">
        <v>1309</v>
      </c>
    </row>
    <row r="124" spans="1:31">
      <c r="A124" s="17">
        <v>111</v>
      </c>
      <c r="B124" s="19">
        <v>4.4571759259259262E-2</v>
      </c>
      <c r="C124" s="17">
        <v>67.2</v>
      </c>
      <c r="D124" s="17">
        <v>0</v>
      </c>
      <c r="E124" s="17">
        <v>0</v>
      </c>
      <c r="F124" s="17">
        <v>0</v>
      </c>
      <c r="G124" s="17">
        <v>0.96468399999999999</v>
      </c>
      <c r="H124" s="17">
        <v>0.14999299999999999</v>
      </c>
      <c r="I124" s="17">
        <v>0.242398</v>
      </c>
      <c r="J124" s="17">
        <v>9.2405000000000001E-2</v>
      </c>
      <c r="K124" s="17">
        <v>0.38121300000000002</v>
      </c>
      <c r="L124" s="17">
        <v>621</v>
      </c>
      <c r="M124" s="17">
        <v>2.7739E-2</v>
      </c>
      <c r="N124" s="17">
        <v>560</v>
      </c>
      <c r="O124" s="17">
        <v>0</v>
      </c>
      <c r="P124" s="17">
        <v>0</v>
      </c>
      <c r="Q124" s="17">
        <v>0.96259799999999995</v>
      </c>
      <c r="R124" s="17">
        <v>0.141427</v>
      </c>
      <c r="S124" s="17">
        <v>0.234352</v>
      </c>
      <c r="T124" s="17">
        <v>9.2924999999999994E-2</v>
      </c>
      <c r="U124" s="17">
        <v>0.39651999999999998</v>
      </c>
      <c r="V124" s="17">
        <v>588.29999999999995</v>
      </c>
      <c r="W124" s="17">
        <v>9.5364000000000004E-2</v>
      </c>
      <c r="X124" s="17">
        <v>604</v>
      </c>
      <c r="Y124" s="17">
        <v>0</v>
      </c>
      <c r="Z124" s="17">
        <v>0</v>
      </c>
      <c r="AA124" s="17">
        <v>0.61002999999999996</v>
      </c>
      <c r="AB124" s="17">
        <v>1.8382800000000001E-3</v>
      </c>
      <c r="AC124" s="17">
        <v>0.141598</v>
      </c>
      <c r="AD124" s="17">
        <v>0.25</v>
      </c>
      <c r="AE124" s="17">
        <v>1337.4</v>
      </c>
    </row>
    <row r="125" spans="1:31">
      <c r="A125" s="17">
        <v>112</v>
      </c>
      <c r="B125" s="19">
        <v>4.4618055555555557E-2</v>
      </c>
      <c r="C125" s="17">
        <v>69.400000000000006</v>
      </c>
      <c r="D125" s="17">
        <v>0</v>
      </c>
      <c r="E125" s="17">
        <v>0</v>
      </c>
      <c r="F125" s="17">
        <v>0</v>
      </c>
      <c r="G125" s="17">
        <v>0.96960400000000002</v>
      </c>
      <c r="H125" s="17">
        <v>0.15051800000000001</v>
      </c>
      <c r="I125" s="17">
        <v>0.233602</v>
      </c>
      <c r="J125" s="17">
        <v>8.3084000000000005E-2</v>
      </c>
      <c r="K125" s="17">
        <v>0.35566399999999998</v>
      </c>
      <c r="L125" s="17">
        <v>577.5</v>
      </c>
      <c r="M125" s="17">
        <v>0.120545</v>
      </c>
      <c r="N125" s="17">
        <v>528</v>
      </c>
      <c r="O125" s="17">
        <v>0</v>
      </c>
      <c r="P125" s="17">
        <v>0</v>
      </c>
      <c r="Q125" s="17">
        <v>0.96181700000000003</v>
      </c>
      <c r="R125" s="17">
        <v>0.14138999999999999</v>
      </c>
      <c r="S125" s="17">
        <v>0.22717399999999999</v>
      </c>
      <c r="T125" s="17">
        <v>8.5783999999999999E-2</v>
      </c>
      <c r="U125" s="17">
        <v>0.37761299999999998</v>
      </c>
      <c r="V125" s="17">
        <v>602.79999999999995</v>
      </c>
      <c r="W125" s="17">
        <v>0.28767199999999998</v>
      </c>
      <c r="X125" s="17">
        <v>352</v>
      </c>
      <c r="Y125" s="17">
        <v>0</v>
      </c>
      <c r="Z125" s="17">
        <v>0</v>
      </c>
      <c r="AA125" s="17">
        <v>0.58094400000000002</v>
      </c>
      <c r="AB125" s="17">
        <v>1.61122E-3</v>
      </c>
      <c r="AC125" s="17">
        <v>0.14152799999999999</v>
      </c>
      <c r="AD125" s="17">
        <v>0.25</v>
      </c>
      <c r="AE125" s="17">
        <v>1438.1</v>
      </c>
    </row>
    <row r="126" spans="1:31">
      <c r="A126" s="17">
        <v>113</v>
      </c>
      <c r="B126" s="19">
        <v>4.4675925925925924E-2</v>
      </c>
      <c r="C126" s="17">
        <v>69</v>
      </c>
      <c r="D126" s="17">
        <v>0</v>
      </c>
      <c r="E126" s="17">
        <v>0</v>
      </c>
      <c r="F126" s="17">
        <v>0</v>
      </c>
      <c r="G126" s="17">
        <v>0.94431299999999996</v>
      </c>
      <c r="H126" s="17">
        <v>0.144175</v>
      </c>
      <c r="I126" s="17">
        <v>0.225606</v>
      </c>
      <c r="J126" s="17">
        <v>8.1431000000000003E-2</v>
      </c>
      <c r="K126" s="17">
        <v>0.36094399999999999</v>
      </c>
      <c r="L126" s="17">
        <v>642.70000000000005</v>
      </c>
      <c r="M126" s="17">
        <v>7.8766000000000003E-2</v>
      </c>
      <c r="N126" s="17">
        <v>724</v>
      </c>
      <c r="O126" s="17">
        <v>0</v>
      </c>
      <c r="P126" s="17">
        <v>0</v>
      </c>
      <c r="Q126" s="17">
        <v>0.96214900000000003</v>
      </c>
      <c r="R126" s="17">
        <v>0.13595099999999999</v>
      </c>
      <c r="S126" s="17">
        <v>0.219253</v>
      </c>
      <c r="T126" s="17">
        <v>8.3302000000000001E-2</v>
      </c>
      <c r="U126" s="17">
        <v>0.37993500000000002</v>
      </c>
      <c r="V126" s="17">
        <v>628.20000000000005</v>
      </c>
      <c r="W126" s="17">
        <v>0.13655500000000001</v>
      </c>
      <c r="X126" s="17">
        <v>749</v>
      </c>
      <c r="Y126" s="17">
        <v>0</v>
      </c>
      <c r="Z126" s="17">
        <v>0</v>
      </c>
      <c r="AA126" s="17">
        <v>0.58451500000000001</v>
      </c>
      <c r="AB126" s="17">
        <v>2.4586500000000002E-3</v>
      </c>
      <c r="AC126" s="17">
        <v>0.136156</v>
      </c>
      <c r="AD126" s="17">
        <v>0.25</v>
      </c>
      <c r="AE126" s="17">
        <v>1292.3</v>
      </c>
    </row>
    <row r="127" spans="1:31">
      <c r="A127" s="17">
        <v>114</v>
      </c>
      <c r="B127" s="19">
        <v>4.4733796296296292E-2</v>
      </c>
      <c r="C127" s="17">
        <v>70.8</v>
      </c>
      <c r="D127" s="17">
        <v>0</v>
      </c>
      <c r="E127" s="17">
        <v>0</v>
      </c>
      <c r="F127" s="17">
        <v>0</v>
      </c>
      <c r="G127" s="17">
        <v>0.95970800000000001</v>
      </c>
      <c r="H127" s="17">
        <v>0.14027000000000001</v>
      </c>
      <c r="I127" s="17">
        <v>0.217256</v>
      </c>
      <c r="J127" s="17">
        <v>7.6985999999999999E-2</v>
      </c>
      <c r="K127" s="17">
        <v>0.354356</v>
      </c>
      <c r="L127" s="17">
        <v>698.7</v>
      </c>
      <c r="M127" s="17">
        <v>0.22196399999999999</v>
      </c>
      <c r="N127" s="17">
        <v>991</v>
      </c>
      <c r="O127" s="17">
        <v>0</v>
      </c>
      <c r="P127" s="17">
        <v>0</v>
      </c>
      <c r="Q127" s="17">
        <v>0.96347899999999997</v>
      </c>
      <c r="R127" s="17">
        <v>0.134884</v>
      </c>
      <c r="S127" s="17">
        <v>0.22012200000000001</v>
      </c>
      <c r="T127" s="17">
        <v>8.5237999999999994E-2</v>
      </c>
      <c r="U127" s="17">
        <v>0.38723200000000002</v>
      </c>
      <c r="V127" s="17">
        <v>612.20000000000005</v>
      </c>
      <c r="W127" s="17">
        <v>7.8999999999999996E-5</v>
      </c>
      <c r="X127" s="17">
        <v>628</v>
      </c>
      <c r="Y127" s="17">
        <v>0</v>
      </c>
      <c r="Z127" s="17">
        <v>0</v>
      </c>
      <c r="AA127" s="17">
        <v>0.59574099999999997</v>
      </c>
      <c r="AB127" s="17">
        <v>3.6509699999999999E-3</v>
      </c>
      <c r="AC127" s="17">
        <v>0.13519500000000001</v>
      </c>
      <c r="AD127" s="17">
        <v>0.25</v>
      </c>
      <c r="AE127" s="17">
        <v>1188.7</v>
      </c>
    </row>
    <row r="128" spans="1:31">
      <c r="A128" s="17">
        <v>115</v>
      </c>
      <c r="B128" s="19">
        <v>4.4791666666666667E-2</v>
      </c>
      <c r="C128" s="17">
        <v>71.8</v>
      </c>
      <c r="D128" s="17">
        <v>0</v>
      </c>
      <c r="E128" s="17">
        <v>0</v>
      </c>
      <c r="F128" s="17">
        <v>0</v>
      </c>
      <c r="G128" s="17">
        <v>0.96303700000000003</v>
      </c>
      <c r="H128" s="17">
        <v>0.13391</v>
      </c>
      <c r="I128" s="17">
        <v>0.209733</v>
      </c>
      <c r="J128" s="17">
        <v>7.5822000000000001E-2</v>
      </c>
      <c r="K128" s="17">
        <v>0.36151800000000001</v>
      </c>
      <c r="L128" s="17">
        <v>661.2</v>
      </c>
      <c r="M128" s="17">
        <v>1.1E-5</v>
      </c>
      <c r="N128" s="17">
        <v>684</v>
      </c>
      <c r="O128" s="17">
        <v>0</v>
      </c>
      <c r="P128" s="17">
        <v>0</v>
      </c>
      <c r="Q128" s="17">
        <v>0.95296999999999998</v>
      </c>
      <c r="R128" s="17">
        <v>0.12990599999999999</v>
      </c>
      <c r="S128" s="17">
        <v>0.20882400000000001</v>
      </c>
      <c r="T128" s="17">
        <v>7.8918000000000002E-2</v>
      </c>
      <c r="U128" s="17">
        <v>0.377917</v>
      </c>
      <c r="V128" s="17">
        <v>685.5</v>
      </c>
      <c r="W128" s="17">
        <v>0.164161</v>
      </c>
      <c r="X128" s="17">
        <v>1033</v>
      </c>
      <c r="Y128" s="17">
        <v>0</v>
      </c>
      <c r="Z128" s="17">
        <v>0</v>
      </c>
      <c r="AA128" s="17">
        <v>0.58141100000000001</v>
      </c>
      <c r="AB128" s="17">
        <v>2.38974E-3</v>
      </c>
      <c r="AC128" s="17">
        <v>0.13009499999999999</v>
      </c>
      <c r="AD128" s="17">
        <v>0.25</v>
      </c>
      <c r="AE128" s="17">
        <v>1256.0999999999999</v>
      </c>
    </row>
    <row r="129" spans="1:31">
      <c r="A129" s="17">
        <v>116</v>
      </c>
      <c r="B129" s="19">
        <v>4.4837962962962961E-2</v>
      </c>
      <c r="C129" s="17">
        <v>72.5</v>
      </c>
      <c r="D129" s="17">
        <v>0</v>
      </c>
      <c r="E129" s="17">
        <v>0</v>
      </c>
      <c r="F129" s="17">
        <v>0</v>
      </c>
      <c r="G129" s="17">
        <v>0.96824299999999996</v>
      </c>
      <c r="H129" s="17">
        <v>0.13522000000000001</v>
      </c>
      <c r="I129" s="17">
        <v>0.21391199999999999</v>
      </c>
      <c r="J129" s="17">
        <v>7.8691999999999998E-2</v>
      </c>
      <c r="K129" s="17">
        <v>0.36786999999999997</v>
      </c>
      <c r="L129" s="17">
        <v>683.7</v>
      </c>
      <c r="M129" s="17">
        <v>0.18018700000000001</v>
      </c>
      <c r="N129" s="17">
        <v>561</v>
      </c>
      <c r="O129" s="17">
        <v>0</v>
      </c>
      <c r="P129" s="17">
        <v>0</v>
      </c>
      <c r="Q129" s="17">
        <v>0.93984999999999996</v>
      </c>
      <c r="R129" s="17">
        <v>0.13649600000000001</v>
      </c>
      <c r="S129" s="17">
        <v>0.20829400000000001</v>
      </c>
      <c r="T129" s="17">
        <v>7.1797E-2</v>
      </c>
      <c r="U129" s="17">
        <v>0.34469300000000003</v>
      </c>
      <c r="V129" s="17">
        <v>560.1</v>
      </c>
      <c r="W129" s="17">
        <v>0.13808200000000001</v>
      </c>
      <c r="X129" s="17">
        <v>561</v>
      </c>
      <c r="Y129" s="17">
        <v>0</v>
      </c>
      <c r="Z129" s="17">
        <v>0</v>
      </c>
      <c r="AA129" s="17">
        <v>0.53029599999999999</v>
      </c>
      <c r="AB129" s="17">
        <v>2.0279600000000001E-3</v>
      </c>
      <c r="AC129" s="17">
        <v>0.13664200000000001</v>
      </c>
      <c r="AD129" s="17">
        <v>0.25</v>
      </c>
      <c r="AE129" s="17">
        <v>1214.8</v>
      </c>
    </row>
    <row r="130" spans="1:31">
      <c r="A130" s="17">
        <v>117</v>
      </c>
      <c r="B130" s="19">
        <v>4.4895833333333329E-2</v>
      </c>
      <c r="C130" s="17">
        <v>74.099999999999994</v>
      </c>
      <c r="D130" s="17">
        <v>0</v>
      </c>
      <c r="E130" s="17">
        <v>0</v>
      </c>
      <c r="F130" s="17">
        <v>0</v>
      </c>
      <c r="G130" s="17">
        <v>0.94971399999999995</v>
      </c>
      <c r="H130" s="17">
        <v>0.13031100000000001</v>
      </c>
      <c r="I130" s="17">
        <v>0.20355500000000001</v>
      </c>
      <c r="J130" s="17">
        <v>7.3244000000000004E-2</v>
      </c>
      <c r="K130" s="17">
        <v>0.359823</v>
      </c>
      <c r="L130" s="17">
        <v>598.29999999999995</v>
      </c>
      <c r="M130" s="17">
        <v>6.3999999999999997E-5</v>
      </c>
      <c r="N130" s="17">
        <v>655</v>
      </c>
      <c r="O130" s="17">
        <v>0</v>
      </c>
      <c r="P130" s="17">
        <v>0</v>
      </c>
      <c r="Q130" s="17">
        <v>0.92446600000000001</v>
      </c>
      <c r="R130" s="17">
        <v>0.12959899999999999</v>
      </c>
      <c r="S130" s="17">
        <v>0.205735</v>
      </c>
      <c r="T130" s="17">
        <v>7.6135999999999995E-2</v>
      </c>
      <c r="U130" s="17">
        <v>0.37007000000000001</v>
      </c>
      <c r="V130" s="17">
        <v>652.20000000000005</v>
      </c>
      <c r="W130" s="17">
        <v>7.835E-3</v>
      </c>
      <c r="X130" s="17">
        <v>544</v>
      </c>
      <c r="Y130" s="17">
        <v>0</v>
      </c>
      <c r="Z130" s="17">
        <v>0</v>
      </c>
      <c r="AA130" s="17">
        <v>0.56933800000000001</v>
      </c>
      <c r="AB130" s="17">
        <v>2.06923E-3</v>
      </c>
      <c r="AC130" s="17">
        <v>0.12975600000000001</v>
      </c>
      <c r="AD130" s="17">
        <v>0.25</v>
      </c>
      <c r="AE130" s="17">
        <v>1388.2</v>
      </c>
    </row>
    <row r="131" spans="1:31">
      <c r="A131" s="17">
        <v>118</v>
      </c>
      <c r="B131" s="19">
        <v>4.4953703703703697E-2</v>
      </c>
      <c r="C131" s="17">
        <v>74.5</v>
      </c>
      <c r="D131" s="17">
        <v>0</v>
      </c>
      <c r="E131" s="17">
        <v>0</v>
      </c>
      <c r="F131" s="17">
        <v>0</v>
      </c>
      <c r="G131" s="17">
        <v>0.96049099999999998</v>
      </c>
      <c r="H131" s="17">
        <v>0.11786099999999999</v>
      </c>
      <c r="I131" s="17">
        <v>0.19362499999999999</v>
      </c>
      <c r="J131" s="17">
        <v>7.5763999999999998E-2</v>
      </c>
      <c r="K131" s="17">
        <v>0.391293</v>
      </c>
      <c r="L131" s="17">
        <v>674.2</v>
      </c>
      <c r="M131" s="17">
        <v>6.6822000000000006E-2</v>
      </c>
      <c r="N131" s="17">
        <v>876</v>
      </c>
      <c r="O131" s="17">
        <v>0</v>
      </c>
      <c r="P131" s="17">
        <v>0</v>
      </c>
      <c r="Q131" s="17">
        <v>0.93480300000000005</v>
      </c>
      <c r="R131" s="17">
        <v>0.13592799999999999</v>
      </c>
      <c r="S131" s="17">
        <v>0.20839199999999999</v>
      </c>
      <c r="T131" s="17">
        <v>7.2464000000000001E-2</v>
      </c>
      <c r="U131" s="17">
        <v>0.34772900000000001</v>
      </c>
      <c r="V131" s="17">
        <v>575.1</v>
      </c>
      <c r="W131" s="17">
        <v>6.6741999999999996E-2</v>
      </c>
      <c r="X131" s="17">
        <v>668</v>
      </c>
      <c r="Y131" s="17">
        <v>0</v>
      </c>
      <c r="Z131" s="17">
        <v>0</v>
      </c>
      <c r="AA131" s="17">
        <v>0.53496699999999997</v>
      </c>
      <c r="AB131" s="17">
        <v>3.1153800000000001E-3</v>
      </c>
      <c r="AC131" s="17">
        <v>0.136154</v>
      </c>
      <c r="AD131" s="17">
        <v>0.25</v>
      </c>
      <c r="AE131" s="17">
        <v>1232</v>
      </c>
    </row>
    <row r="132" spans="1:31">
      <c r="A132" s="17">
        <v>119</v>
      </c>
      <c r="B132" s="19">
        <v>4.5011574074074072E-2</v>
      </c>
      <c r="C132" s="17">
        <v>75.900000000000006</v>
      </c>
      <c r="D132" s="17">
        <v>0</v>
      </c>
      <c r="E132" s="17">
        <v>0</v>
      </c>
      <c r="F132" s="17">
        <v>0</v>
      </c>
      <c r="G132" s="17">
        <v>0.96236999999999995</v>
      </c>
      <c r="H132" s="17">
        <v>0.12670200000000001</v>
      </c>
      <c r="I132" s="17">
        <v>0.19228899999999999</v>
      </c>
      <c r="J132" s="17">
        <v>6.5586000000000005E-2</v>
      </c>
      <c r="K132" s="17">
        <v>0.34108300000000003</v>
      </c>
      <c r="L132" s="17">
        <v>616.1</v>
      </c>
      <c r="M132" s="17">
        <v>0.24391399999999999</v>
      </c>
      <c r="N132" s="17">
        <v>874</v>
      </c>
      <c r="O132" s="17">
        <v>0</v>
      </c>
      <c r="P132" s="17">
        <v>0</v>
      </c>
      <c r="Q132" s="17">
        <v>0.92231200000000002</v>
      </c>
      <c r="R132" s="17">
        <v>0.127304</v>
      </c>
      <c r="S132" s="17">
        <v>0.19101199999999999</v>
      </c>
      <c r="T132" s="17">
        <v>6.3708000000000001E-2</v>
      </c>
      <c r="U132" s="17">
        <v>0.33352900000000002</v>
      </c>
      <c r="V132" s="17">
        <v>533.70000000000005</v>
      </c>
      <c r="W132" s="17">
        <v>0.18573100000000001</v>
      </c>
      <c r="X132" s="17">
        <v>716</v>
      </c>
      <c r="Y132" s="17">
        <v>0</v>
      </c>
      <c r="Z132" s="17">
        <v>0</v>
      </c>
      <c r="AA132" s="17">
        <v>0.51312199999999997</v>
      </c>
      <c r="AB132" s="17">
        <v>2.8424499999999998E-3</v>
      </c>
      <c r="AC132" s="17">
        <v>0.12748499999999999</v>
      </c>
      <c r="AD132" s="17">
        <v>0.25</v>
      </c>
      <c r="AE132" s="17">
        <v>1348.2</v>
      </c>
    </row>
    <row r="133" spans="1:31">
      <c r="A133" s="17">
        <v>120</v>
      </c>
      <c r="B133" s="19">
        <v>4.5057870370370373E-2</v>
      </c>
      <c r="C133" s="17">
        <v>77</v>
      </c>
      <c r="D133" s="17">
        <v>0</v>
      </c>
      <c r="E133" s="17">
        <v>0</v>
      </c>
      <c r="F133" s="17">
        <v>0</v>
      </c>
      <c r="G133" s="17">
        <v>0.90198599999999995</v>
      </c>
      <c r="H133" s="17">
        <v>0.117523</v>
      </c>
      <c r="I133" s="17">
        <v>0.17838000000000001</v>
      </c>
      <c r="J133" s="17">
        <v>6.0857000000000001E-2</v>
      </c>
      <c r="K133" s="17">
        <v>0.34116400000000002</v>
      </c>
      <c r="L133" s="17">
        <v>608.9</v>
      </c>
      <c r="M133" s="17">
        <v>7.9999999999999996E-6</v>
      </c>
      <c r="N133" s="17">
        <v>677</v>
      </c>
      <c r="O133" s="17">
        <v>0</v>
      </c>
      <c r="P133" s="17">
        <v>0</v>
      </c>
      <c r="Q133" s="17">
        <v>0.91864599999999996</v>
      </c>
      <c r="R133" s="17">
        <v>0.11272</v>
      </c>
      <c r="S133" s="17">
        <v>0.17757400000000001</v>
      </c>
      <c r="T133" s="17">
        <v>6.4853999999999995E-2</v>
      </c>
      <c r="U133" s="17">
        <v>0.36521999999999999</v>
      </c>
      <c r="V133" s="17">
        <v>687.8</v>
      </c>
      <c r="W133" s="17">
        <v>0.17119500000000001</v>
      </c>
      <c r="X133" s="17">
        <v>891</v>
      </c>
      <c r="Y133" s="17">
        <v>0</v>
      </c>
      <c r="Z133" s="17">
        <v>0</v>
      </c>
      <c r="AA133" s="17">
        <v>0.56187699999999996</v>
      </c>
      <c r="AB133" s="17">
        <v>2.17665E-3</v>
      </c>
      <c r="AC133" s="17">
        <v>0.112862</v>
      </c>
      <c r="AD133" s="17">
        <v>0.25</v>
      </c>
      <c r="AE133" s="17">
        <v>1364</v>
      </c>
    </row>
    <row r="134" spans="1:31">
      <c r="A134" s="17">
        <v>121</v>
      </c>
      <c r="B134" s="19">
        <v>4.5115740740740741E-2</v>
      </c>
      <c r="C134" s="17">
        <v>77.2</v>
      </c>
      <c r="D134" s="17">
        <v>0</v>
      </c>
      <c r="E134" s="17">
        <v>0</v>
      </c>
      <c r="F134" s="17">
        <v>0</v>
      </c>
      <c r="G134" s="17">
        <v>0.94245199999999996</v>
      </c>
      <c r="H134" s="17">
        <v>0.11258899999999999</v>
      </c>
      <c r="I134" s="17">
        <v>0.16551399999999999</v>
      </c>
      <c r="J134" s="17">
        <v>5.2925E-2</v>
      </c>
      <c r="K134" s="17">
        <v>0.31976100000000002</v>
      </c>
      <c r="L134" s="17">
        <v>704.2</v>
      </c>
      <c r="M134" s="17">
        <v>0.338337</v>
      </c>
      <c r="N134" s="17">
        <v>872</v>
      </c>
      <c r="O134" s="17">
        <v>0</v>
      </c>
      <c r="P134" s="17">
        <v>0</v>
      </c>
      <c r="Q134" s="17">
        <v>0.914941</v>
      </c>
      <c r="R134" s="17">
        <v>0.111224</v>
      </c>
      <c r="S134" s="17">
        <v>0.16763400000000001</v>
      </c>
      <c r="T134" s="17">
        <v>5.6410000000000002E-2</v>
      </c>
      <c r="U134" s="17">
        <v>0.336505</v>
      </c>
      <c r="V134" s="17">
        <v>588.6</v>
      </c>
      <c r="W134" s="17">
        <v>8.2999999999999998E-5</v>
      </c>
      <c r="X134" s="17">
        <v>836</v>
      </c>
      <c r="Y134" s="17">
        <v>0</v>
      </c>
      <c r="Z134" s="17">
        <v>0</v>
      </c>
      <c r="AA134" s="17">
        <v>0.51769900000000002</v>
      </c>
      <c r="AB134" s="17">
        <v>3.2416300000000001E-3</v>
      </c>
      <c r="AC134" s="17">
        <v>0.11140700000000001</v>
      </c>
      <c r="AD134" s="17">
        <v>0.25</v>
      </c>
      <c r="AE134" s="17">
        <v>1179.5</v>
      </c>
    </row>
    <row r="135" spans="1:31">
      <c r="A135" s="17">
        <v>122</v>
      </c>
      <c r="B135" s="19">
        <v>4.5173611111111116E-2</v>
      </c>
      <c r="C135" s="17">
        <v>79.400000000000006</v>
      </c>
      <c r="D135" s="17">
        <v>0</v>
      </c>
      <c r="E135" s="17">
        <v>0</v>
      </c>
      <c r="F135" s="17">
        <v>0</v>
      </c>
      <c r="G135" s="17">
        <v>0.95111299999999999</v>
      </c>
      <c r="H135" s="17">
        <v>0.113929</v>
      </c>
      <c r="I135" s="17">
        <v>0.16875899999999999</v>
      </c>
      <c r="J135" s="17">
        <v>5.4830999999999998E-2</v>
      </c>
      <c r="K135" s="17">
        <v>0.32490400000000003</v>
      </c>
      <c r="L135" s="17">
        <v>506.9</v>
      </c>
      <c r="M135" s="17">
        <v>6.0000000000000002E-6</v>
      </c>
      <c r="N135" s="17">
        <v>1439</v>
      </c>
      <c r="O135" s="17">
        <v>0</v>
      </c>
      <c r="P135" s="17">
        <v>0</v>
      </c>
      <c r="Q135" s="17">
        <v>0.92400099999999996</v>
      </c>
      <c r="R135" s="17">
        <v>0.112604</v>
      </c>
      <c r="S135" s="17">
        <v>0.166632</v>
      </c>
      <c r="T135" s="17">
        <v>5.4028E-2</v>
      </c>
      <c r="U135" s="17">
        <v>0.32423600000000002</v>
      </c>
      <c r="V135" s="17">
        <v>585.79999999999995</v>
      </c>
      <c r="W135" s="17">
        <v>0.102616</v>
      </c>
      <c r="X135" s="17">
        <v>872</v>
      </c>
      <c r="Y135" s="17">
        <v>0</v>
      </c>
      <c r="Z135" s="17">
        <v>0</v>
      </c>
      <c r="AA135" s="17">
        <v>0.49882500000000002</v>
      </c>
      <c r="AB135" s="17">
        <v>3.84608E-3</v>
      </c>
      <c r="AC135" s="17">
        <v>0.112812</v>
      </c>
      <c r="AD135" s="17">
        <v>0.25</v>
      </c>
      <c r="AE135" s="17">
        <v>1638.6</v>
      </c>
    </row>
    <row r="136" spans="1:31">
      <c r="A136" s="17">
        <v>123</v>
      </c>
      <c r="B136" s="19">
        <v>4.5231481481481484E-2</v>
      </c>
      <c r="C136" s="17">
        <v>79.400000000000006</v>
      </c>
      <c r="D136" s="17">
        <v>0</v>
      </c>
      <c r="E136" s="17">
        <v>0</v>
      </c>
      <c r="F136" s="17">
        <v>0</v>
      </c>
      <c r="G136" s="17">
        <v>0.93028</v>
      </c>
      <c r="H136" s="17">
        <v>0.104754</v>
      </c>
      <c r="I136" s="17">
        <v>0.166045</v>
      </c>
      <c r="J136" s="17">
        <v>6.1290999999999998E-2</v>
      </c>
      <c r="K136" s="17">
        <v>0.36912499999999998</v>
      </c>
      <c r="L136" s="17">
        <v>697.9</v>
      </c>
      <c r="M136" s="17">
        <v>7.6486999999999999E-2</v>
      </c>
      <c r="N136" s="17">
        <v>730</v>
      </c>
      <c r="O136" s="17">
        <v>0</v>
      </c>
      <c r="P136" s="17">
        <v>0</v>
      </c>
      <c r="Q136" s="17">
        <v>0.93141499999999999</v>
      </c>
      <c r="R136" s="17">
        <v>0.108373</v>
      </c>
      <c r="S136" s="17">
        <v>0.16885700000000001</v>
      </c>
      <c r="T136" s="17">
        <v>6.0484000000000003E-2</v>
      </c>
      <c r="U136" s="17">
        <v>0.35819800000000002</v>
      </c>
      <c r="V136" s="17">
        <v>614</v>
      </c>
      <c r="W136" s="17">
        <v>3.9999999999999998E-6</v>
      </c>
      <c r="X136" s="17">
        <v>656</v>
      </c>
      <c r="Y136" s="17">
        <v>0</v>
      </c>
      <c r="Z136" s="17">
        <v>0</v>
      </c>
      <c r="AA136" s="17">
        <v>0.55107300000000004</v>
      </c>
      <c r="AB136" s="17">
        <v>2.6895199999999999E-3</v>
      </c>
      <c r="AC136" s="17">
        <v>0.10853599999999999</v>
      </c>
      <c r="AD136" s="17">
        <v>0.25</v>
      </c>
      <c r="AE136" s="17">
        <v>1190</v>
      </c>
    </row>
    <row r="137" spans="1:31">
      <c r="A137" s="17">
        <v>124</v>
      </c>
      <c r="B137" s="19">
        <v>4.5277777777777778E-2</v>
      </c>
      <c r="C137" s="17">
        <v>81.2</v>
      </c>
      <c r="D137" s="17">
        <v>0</v>
      </c>
      <c r="E137" s="17">
        <v>0</v>
      </c>
      <c r="F137" s="17">
        <v>0</v>
      </c>
      <c r="G137" s="17">
        <v>0.92154499999999995</v>
      </c>
      <c r="H137" s="17">
        <v>0.110759</v>
      </c>
      <c r="I137" s="17">
        <v>0.161852</v>
      </c>
      <c r="J137" s="17">
        <v>5.1094000000000001E-2</v>
      </c>
      <c r="K137" s="17">
        <v>0.31568000000000002</v>
      </c>
      <c r="L137" s="17">
        <v>634.9</v>
      </c>
      <c r="M137" s="17">
        <v>7.9513E-2</v>
      </c>
      <c r="N137" s="17">
        <v>611</v>
      </c>
      <c r="O137" s="17">
        <v>0</v>
      </c>
      <c r="P137" s="17">
        <v>0</v>
      </c>
      <c r="Q137" s="17">
        <v>0.90913200000000005</v>
      </c>
      <c r="R137" s="17">
        <v>0.100826</v>
      </c>
      <c r="S137" s="17">
        <v>0.15903800000000001</v>
      </c>
      <c r="T137" s="17">
        <v>5.8212E-2</v>
      </c>
      <c r="U137" s="17">
        <v>0.36602499999999999</v>
      </c>
      <c r="V137" s="17">
        <v>715.7</v>
      </c>
      <c r="W137" s="17">
        <v>0.22314800000000001</v>
      </c>
      <c r="X137" s="17">
        <v>755</v>
      </c>
      <c r="Y137" s="17">
        <v>0</v>
      </c>
      <c r="Z137" s="17">
        <v>0</v>
      </c>
      <c r="AA137" s="17">
        <v>0.56311599999999995</v>
      </c>
      <c r="AB137" s="17">
        <v>2.0490500000000002E-3</v>
      </c>
      <c r="AC137" s="17">
        <v>0.10094599999999999</v>
      </c>
      <c r="AD137" s="17">
        <v>0.25</v>
      </c>
      <c r="AE137" s="17">
        <v>1308.0999999999999</v>
      </c>
    </row>
    <row r="138" spans="1:31">
      <c r="A138" s="17">
        <v>125</v>
      </c>
      <c r="B138" s="19">
        <v>4.5335648148148146E-2</v>
      </c>
      <c r="C138" s="17">
        <v>81</v>
      </c>
      <c r="D138" s="17">
        <v>0</v>
      </c>
      <c r="E138" s="17">
        <v>0</v>
      </c>
      <c r="F138" s="17">
        <v>0</v>
      </c>
      <c r="G138" s="17">
        <v>0.91614700000000004</v>
      </c>
      <c r="H138" s="17">
        <v>9.9844000000000002E-2</v>
      </c>
      <c r="I138" s="17">
        <v>0.15249399999999999</v>
      </c>
      <c r="J138" s="17">
        <v>5.2650000000000002E-2</v>
      </c>
      <c r="K138" s="17">
        <v>0.34526000000000001</v>
      </c>
      <c r="L138" s="17">
        <v>574.79999999999995</v>
      </c>
      <c r="M138" s="17">
        <v>0.164049</v>
      </c>
      <c r="N138" s="17">
        <v>677</v>
      </c>
      <c r="O138" s="17">
        <v>0</v>
      </c>
      <c r="P138" s="17">
        <v>0</v>
      </c>
      <c r="Q138" s="17">
        <v>0.92388400000000004</v>
      </c>
      <c r="R138" s="17">
        <v>9.8877000000000007E-2</v>
      </c>
      <c r="S138" s="17">
        <v>0.151367</v>
      </c>
      <c r="T138" s="17">
        <v>5.2490000000000002E-2</v>
      </c>
      <c r="U138" s="17">
        <v>0.346775</v>
      </c>
      <c r="V138" s="17">
        <v>615.79999999999995</v>
      </c>
      <c r="W138" s="17">
        <v>3.9999999999999998E-6</v>
      </c>
      <c r="X138" s="17">
        <v>718</v>
      </c>
      <c r="Y138" s="17">
        <v>0</v>
      </c>
      <c r="Z138" s="17">
        <v>0</v>
      </c>
      <c r="AA138" s="17">
        <v>0.53349999999999997</v>
      </c>
      <c r="AB138" s="17">
        <v>2.0560700000000001E-3</v>
      </c>
      <c r="AC138" s="17">
        <v>9.8984600000000006E-2</v>
      </c>
      <c r="AD138" s="17">
        <v>0.25</v>
      </c>
      <c r="AE138" s="17">
        <v>1445</v>
      </c>
    </row>
    <row r="139" spans="1:31">
      <c r="A139" s="17">
        <v>126</v>
      </c>
      <c r="B139" s="19">
        <v>4.5393518518518521E-2</v>
      </c>
      <c r="C139" s="17">
        <v>83.8</v>
      </c>
      <c r="D139" s="17">
        <v>0</v>
      </c>
      <c r="E139" s="17">
        <v>0</v>
      </c>
      <c r="F139" s="17">
        <v>0</v>
      </c>
      <c r="G139" s="17">
        <v>0.92608100000000004</v>
      </c>
      <c r="H139" s="17">
        <v>9.9676000000000001E-2</v>
      </c>
      <c r="I139" s="17">
        <v>0.144957</v>
      </c>
      <c r="J139" s="17">
        <v>4.5281000000000002E-2</v>
      </c>
      <c r="K139" s="17">
        <v>0.31237500000000001</v>
      </c>
      <c r="L139" s="17">
        <v>698.9</v>
      </c>
      <c r="M139" s="17">
        <v>0.32390200000000002</v>
      </c>
      <c r="N139" s="17">
        <v>665</v>
      </c>
      <c r="O139" s="17">
        <v>0</v>
      </c>
      <c r="P139" s="17">
        <v>0</v>
      </c>
      <c r="Q139" s="17">
        <v>0.88008799999999998</v>
      </c>
      <c r="R139" s="17">
        <v>9.9379999999999996E-2</v>
      </c>
      <c r="S139" s="17">
        <v>0.150896</v>
      </c>
      <c r="T139" s="17">
        <v>5.1514999999999998E-2</v>
      </c>
      <c r="U139" s="17">
        <v>0.34139700000000001</v>
      </c>
      <c r="V139" s="17">
        <v>606.70000000000005</v>
      </c>
      <c r="W139" s="17">
        <v>9.9999999999999995E-7</v>
      </c>
      <c r="X139" s="17">
        <v>668</v>
      </c>
      <c r="Y139" s="17">
        <v>0</v>
      </c>
      <c r="Z139" s="17">
        <v>0</v>
      </c>
      <c r="AA139" s="17">
        <v>0.52522599999999997</v>
      </c>
      <c r="AB139" s="17">
        <v>2.4567199999999999E-3</v>
      </c>
      <c r="AC139" s="17">
        <v>9.9506999999999998E-2</v>
      </c>
      <c r="AD139" s="17">
        <v>0.25</v>
      </c>
      <c r="AE139" s="17">
        <v>1188.3</v>
      </c>
    </row>
    <row r="140" spans="1:31">
      <c r="A140" s="17">
        <v>127</v>
      </c>
      <c r="B140" s="19">
        <v>4.5451388888888888E-2</v>
      </c>
      <c r="C140" s="17">
        <v>82.7</v>
      </c>
      <c r="D140" s="17">
        <v>0</v>
      </c>
      <c r="E140" s="17">
        <v>0</v>
      </c>
      <c r="F140" s="17">
        <v>0</v>
      </c>
      <c r="G140" s="17">
        <v>0.88459299999999996</v>
      </c>
      <c r="H140" s="17">
        <v>9.6712999999999993E-2</v>
      </c>
      <c r="I140" s="17">
        <v>0.138265</v>
      </c>
      <c r="J140" s="17">
        <v>4.1551999999999999E-2</v>
      </c>
      <c r="K140" s="17">
        <v>0.30052400000000001</v>
      </c>
      <c r="L140" s="17">
        <v>656.8</v>
      </c>
      <c r="M140" s="17">
        <v>0.51245799999999997</v>
      </c>
      <c r="N140" s="17">
        <v>918</v>
      </c>
      <c r="O140" s="17">
        <v>0</v>
      </c>
      <c r="P140" s="17">
        <v>0</v>
      </c>
      <c r="Q140" s="17">
        <v>0.89904499999999998</v>
      </c>
      <c r="R140" s="17">
        <v>9.4171000000000005E-2</v>
      </c>
      <c r="S140" s="17">
        <v>0.138964</v>
      </c>
      <c r="T140" s="17">
        <v>4.4792999999999999E-2</v>
      </c>
      <c r="U140" s="17">
        <v>0.32233800000000001</v>
      </c>
      <c r="V140" s="17">
        <v>564</v>
      </c>
      <c r="W140" s="17">
        <v>0.18969</v>
      </c>
      <c r="X140" s="17">
        <v>569</v>
      </c>
      <c r="Y140" s="17">
        <v>0</v>
      </c>
      <c r="Z140" s="17">
        <v>0</v>
      </c>
      <c r="AA140" s="17">
        <v>0.49590400000000001</v>
      </c>
      <c r="AB140" s="17">
        <v>3.18242E-3</v>
      </c>
      <c r="AC140" s="17">
        <v>9.4313099999999997E-2</v>
      </c>
      <c r="AD140" s="17">
        <v>0.25</v>
      </c>
      <c r="AE140" s="17">
        <v>1264.5</v>
      </c>
    </row>
    <row r="141" spans="1:31">
      <c r="A141" s="17">
        <v>128</v>
      </c>
      <c r="B141" s="19">
        <v>4.5497685185185183E-2</v>
      </c>
      <c r="C141" s="17">
        <v>85.6</v>
      </c>
      <c r="D141" s="17">
        <v>0</v>
      </c>
      <c r="E141" s="17">
        <v>0</v>
      </c>
      <c r="F141" s="17">
        <v>0</v>
      </c>
      <c r="G141" s="17">
        <v>0.92552500000000004</v>
      </c>
      <c r="H141" s="17">
        <v>9.2456999999999998E-2</v>
      </c>
      <c r="I141" s="17">
        <v>0.13944100000000001</v>
      </c>
      <c r="J141" s="17">
        <v>4.6982999999999997E-2</v>
      </c>
      <c r="K141" s="17">
        <v>0.33694200000000002</v>
      </c>
      <c r="L141" s="17">
        <v>722.8</v>
      </c>
      <c r="M141" s="17">
        <v>0.27088800000000002</v>
      </c>
      <c r="N141" s="17">
        <v>601</v>
      </c>
      <c r="O141" s="17">
        <v>0</v>
      </c>
      <c r="P141" s="17">
        <v>0</v>
      </c>
      <c r="Q141" s="17">
        <v>0.91021399999999997</v>
      </c>
      <c r="R141" s="17">
        <v>9.8485000000000003E-2</v>
      </c>
      <c r="S141" s="17">
        <v>0.14294100000000001</v>
      </c>
      <c r="T141" s="17">
        <v>4.4456000000000002E-2</v>
      </c>
      <c r="U141" s="17">
        <v>0.31101200000000001</v>
      </c>
      <c r="V141" s="17">
        <v>502.3</v>
      </c>
      <c r="W141" s="17">
        <v>9.0000000000000002E-6</v>
      </c>
      <c r="X141" s="17">
        <v>939</v>
      </c>
      <c r="Y141" s="17">
        <v>0</v>
      </c>
      <c r="Z141" s="17">
        <v>0</v>
      </c>
      <c r="AA141" s="17">
        <v>0.47848000000000002</v>
      </c>
      <c r="AB141" s="17">
        <v>2.2940700000000001E-3</v>
      </c>
      <c r="AC141" s="17">
        <v>9.8586800000000002E-2</v>
      </c>
      <c r="AD141" s="17">
        <v>0.25</v>
      </c>
      <c r="AE141" s="17">
        <v>1149.0999999999999</v>
      </c>
    </row>
    <row r="142" spans="1:31">
      <c r="A142" s="17">
        <v>129</v>
      </c>
      <c r="B142" s="19">
        <v>4.5555555555555551E-2</v>
      </c>
      <c r="C142" s="17">
        <v>85.6</v>
      </c>
      <c r="D142" s="17">
        <v>0</v>
      </c>
      <c r="E142" s="17">
        <v>0</v>
      </c>
      <c r="F142" s="17">
        <v>0</v>
      </c>
      <c r="G142" s="17">
        <v>0.91502899999999998</v>
      </c>
      <c r="H142" s="17">
        <v>8.9567999999999995E-2</v>
      </c>
      <c r="I142" s="17">
        <v>0.122186</v>
      </c>
      <c r="J142" s="17">
        <v>3.2618000000000001E-2</v>
      </c>
      <c r="K142" s="17">
        <v>0.266953</v>
      </c>
      <c r="L142" s="17">
        <v>573</v>
      </c>
      <c r="M142" s="17">
        <v>0.30528499999999997</v>
      </c>
      <c r="N142" s="17">
        <v>888</v>
      </c>
      <c r="O142" s="17">
        <v>0</v>
      </c>
      <c r="P142" s="17">
        <v>0</v>
      </c>
      <c r="Q142" s="17">
        <v>0.876309</v>
      </c>
      <c r="R142" s="17">
        <v>8.3642999999999995E-2</v>
      </c>
      <c r="S142" s="17">
        <v>0.125578</v>
      </c>
      <c r="T142" s="17">
        <v>4.1935E-2</v>
      </c>
      <c r="U142" s="17">
        <v>0.33393499999999998</v>
      </c>
      <c r="V142" s="17">
        <v>604.6</v>
      </c>
      <c r="W142" s="17">
        <v>0.22997699999999999</v>
      </c>
      <c r="X142" s="17">
        <v>1255</v>
      </c>
      <c r="Y142" s="17">
        <v>0</v>
      </c>
      <c r="Z142" s="17">
        <v>0</v>
      </c>
      <c r="AA142" s="17">
        <v>0.51374699999999995</v>
      </c>
      <c r="AB142" s="17">
        <v>2.6876199999999999E-3</v>
      </c>
      <c r="AC142" s="17">
        <v>8.3755800000000005E-2</v>
      </c>
      <c r="AD142" s="17">
        <v>0.25</v>
      </c>
      <c r="AE142" s="17">
        <v>1449.5</v>
      </c>
    </row>
    <row r="143" spans="1:31">
      <c r="A143" s="17">
        <v>130</v>
      </c>
      <c r="B143" s="19">
        <v>4.5613425925925925E-2</v>
      </c>
      <c r="C143" s="17">
        <v>86.3</v>
      </c>
      <c r="D143" s="17">
        <v>0</v>
      </c>
      <c r="E143" s="17">
        <v>0</v>
      </c>
      <c r="F143" s="17">
        <v>0</v>
      </c>
      <c r="G143" s="17">
        <v>0.91384500000000002</v>
      </c>
      <c r="H143" s="17">
        <v>8.3076999999999998E-2</v>
      </c>
      <c r="I143" s="17">
        <v>0.12089900000000001</v>
      </c>
      <c r="J143" s="17">
        <v>3.7822000000000001E-2</v>
      </c>
      <c r="K143" s="17">
        <v>0.31284000000000001</v>
      </c>
      <c r="L143" s="17">
        <v>616.20000000000005</v>
      </c>
      <c r="M143" s="17">
        <v>6.9999999999999999E-6</v>
      </c>
      <c r="N143" s="17">
        <v>740</v>
      </c>
      <c r="O143" s="17">
        <v>0</v>
      </c>
      <c r="P143" s="17">
        <v>0</v>
      </c>
      <c r="Q143" s="17">
        <v>0.81500600000000001</v>
      </c>
      <c r="R143" s="17">
        <v>8.6728E-2</v>
      </c>
      <c r="S143" s="17">
        <v>0.11787499999999999</v>
      </c>
      <c r="T143" s="17">
        <v>3.1146E-2</v>
      </c>
      <c r="U143" s="17">
        <v>0.264233</v>
      </c>
      <c r="V143" s="17">
        <v>607.9</v>
      </c>
      <c r="W143" s="17">
        <v>0.41456100000000001</v>
      </c>
      <c r="X143" s="17">
        <v>434</v>
      </c>
      <c r="Y143" s="17">
        <v>0</v>
      </c>
      <c r="Z143" s="17">
        <v>0</v>
      </c>
      <c r="AA143" s="17">
        <v>0.40651199999999998</v>
      </c>
      <c r="AB143" s="17">
        <v>2.4095900000000001E-3</v>
      </c>
      <c r="AC143" s="17">
        <v>8.6803500000000006E-2</v>
      </c>
      <c r="AD143" s="17">
        <v>0.25</v>
      </c>
      <c r="AE143" s="17">
        <v>1347.8</v>
      </c>
    </row>
    <row r="144" spans="1:31">
      <c r="A144" s="17">
        <v>131</v>
      </c>
      <c r="B144" s="19">
        <v>4.5671296296296293E-2</v>
      </c>
      <c r="C144" s="17">
        <v>88.1</v>
      </c>
      <c r="D144" s="17">
        <v>0</v>
      </c>
      <c r="E144" s="17">
        <v>0</v>
      </c>
      <c r="F144" s="17">
        <v>0</v>
      </c>
      <c r="G144" s="17">
        <v>0.89035299999999995</v>
      </c>
      <c r="H144" s="17">
        <v>8.1837999999999994E-2</v>
      </c>
      <c r="I144" s="17">
        <v>0.12005399999999999</v>
      </c>
      <c r="J144" s="17">
        <v>3.8214999999999999E-2</v>
      </c>
      <c r="K144" s="17">
        <v>0.31831900000000002</v>
      </c>
      <c r="L144" s="17">
        <v>595.20000000000005</v>
      </c>
      <c r="M144" s="17">
        <v>3.4439999999999998E-2</v>
      </c>
      <c r="N144" s="17">
        <v>944</v>
      </c>
      <c r="O144" s="17">
        <v>0</v>
      </c>
      <c r="P144" s="17">
        <v>0</v>
      </c>
      <c r="Q144" s="17">
        <v>0.91720299999999999</v>
      </c>
      <c r="R144" s="17">
        <v>8.3738000000000007E-2</v>
      </c>
      <c r="S144" s="17">
        <v>0.12521499999999999</v>
      </c>
      <c r="T144" s="17">
        <v>4.1477E-2</v>
      </c>
      <c r="U144" s="17">
        <v>0.33124799999999999</v>
      </c>
      <c r="V144" s="17">
        <v>653</v>
      </c>
      <c r="W144" s="17">
        <v>0.17250299999999999</v>
      </c>
      <c r="X144" s="17">
        <v>905</v>
      </c>
      <c r="Y144" s="17">
        <v>0</v>
      </c>
      <c r="Z144" s="17">
        <v>0</v>
      </c>
      <c r="AA144" s="17">
        <v>0.50961199999999995</v>
      </c>
      <c r="AB144" s="17">
        <v>2.9660699999999999E-3</v>
      </c>
      <c r="AC144" s="17">
        <v>8.3860799999999999E-2</v>
      </c>
      <c r="AD144" s="17">
        <v>0.25</v>
      </c>
      <c r="AE144" s="17">
        <v>1395.3</v>
      </c>
    </row>
    <row r="145" spans="1:31">
      <c r="A145" s="17">
        <v>132</v>
      </c>
      <c r="B145" s="19">
        <v>4.5717592592592594E-2</v>
      </c>
      <c r="C145" s="17">
        <v>88.7</v>
      </c>
      <c r="D145" s="17">
        <v>0</v>
      </c>
      <c r="E145" s="17">
        <v>0</v>
      </c>
      <c r="F145" s="17">
        <v>0</v>
      </c>
      <c r="G145" s="17">
        <v>0.91878700000000002</v>
      </c>
      <c r="H145" s="17">
        <v>8.7941000000000005E-2</v>
      </c>
      <c r="I145" s="17">
        <v>0.11859699999999999</v>
      </c>
      <c r="J145" s="17">
        <v>3.0655999999999999E-2</v>
      </c>
      <c r="K145" s="17">
        <v>0.25848700000000002</v>
      </c>
      <c r="L145" s="17">
        <v>503.4</v>
      </c>
      <c r="M145" s="17">
        <v>2.341E-2</v>
      </c>
      <c r="N145" s="17">
        <v>760</v>
      </c>
      <c r="O145" s="17">
        <v>0</v>
      </c>
      <c r="P145" s="17">
        <v>0</v>
      </c>
      <c r="Q145" s="17">
        <v>0.88174399999999997</v>
      </c>
      <c r="R145" s="17">
        <v>8.6595000000000005E-2</v>
      </c>
      <c r="S145" s="17">
        <v>0.12302399999999999</v>
      </c>
      <c r="T145" s="17">
        <v>3.6429000000000003E-2</v>
      </c>
      <c r="U145" s="17">
        <v>0.29611399999999999</v>
      </c>
      <c r="V145" s="17">
        <v>559.1</v>
      </c>
      <c r="W145" s="17">
        <v>0.100411</v>
      </c>
      <c r="X145" s="17">
        <v>905</v>
      </c>
      <c r="Y145" s="17">
        <v>0</v>
      </c>
      <c r="Z145" s="17">
        <v>0</v>
      </c>
      <c r="AA145" s="17">
        <v>0.45556000000000002</v>
      </c>
      <c r="AB145" s="17">
        <v>2.0207300000000001E-3</v>
      </c>
      <c r="AC145" s="17">
        <v>8.6668700000000001E-2</v>
      </c>
      <c r="AD145" s="17">
        <v>0.25</v>
      </c>
      <c r="AE145" s="17">
        <v>1650</v>
      </c>
    </row>
    <row r="146" spans="1:31">
      <c r="A146" s="17">
        <v>133</v>
      </c>
      <c r="B146" s="19">
        <v>4.5775462962962969E-2</v>
      </c>
      <c r="C146" s="17">
        <v>89.6</v>
      </c>
      <c r="D146" s="17">
        <v>0</v>
      </c>
      <c r="E146" s="17">
        <v>0</v>
      </c>
      <c r="F146" s="17">
        <v>0</v>
      </c>
      <c r="G146" s="17">
        <v>0.84254300000000004</v>
      </c>
      <c r="H146" s="17">
        <v>8.1039E-2</v>
      </c>
      <c r="I146" s="17">
        <v>0.116245</v>
      </c>
      <c r="J146" s="17">
        <v>3.5206000000000001E-2</v>
      </c>
      <c r="K146" s="17">
        <v>0.30286200000000002</v>
      </c>
      <c r="L146" s="17">
        <v>657</v>
      </c>
      <c r="M146" s="17">
        <v>1.4187999999999999E-2</v>
      </c>
      <c r="N146" s="17">
        <v>614</v>
      </c>
      <c r="O146" s="17">
        <v>0</v>
      </c>
      <c r="P146" s="17">
        <v>0</v>
      </c>
      <c r="Q146" s="17">
        <v>0.90288500000000005</v>
      </c>
      <c r="R146" s="17">
        <v>8.5327E-2</v>
      </c>
      <c r="S146" s="17">
        <v>0.12407700000000001</v>
      </c>
      <c r="T146" s="17">
        <v>3.875E-2</v>
      </c>
      <c r="U146" s="17">
        <v>0.31230200000000002</v>
      </c>
      <c r="V146" s="17">
        <v>575.4</v>
      </c>
      <c r="W146" s="17">
        <v>3.4999999999999997E-5</v>
      </c>
      <c r="X146" s="17">
        <v>681</v>
      </c>
      <c r="Y146" s="17">
        <v>0</v>
      </c>
      <c r="Z146" s="17">
        <v>0</v>
      </c>
      <c r="AA146" s="17">
        <v>0.48046499999999998</v>
      </c>
      <c r="AB146" s="17">
        <v>2.1323100000000001E-3</v>
      </c>
      <c r="AC146" s="17">
        <v>8.541E-2</v>
      </c>
      <c r="AD146" s="17">
        <v>0.25</v>
      </c>
      <c r="AE146" s="17">
        <v>1264.2</v>
      </c>
    </row>
    <row r="147" spans="1:31">
      <c r="A147" s="17">
        <v>134</v>
      </c>
      <c r="B147" s="19">
        <v>4.5833333333333337E-2</v>
      </c>
      <c r="C147" s="17">
        <v>91.1</v>
      </c>
      <c r="D147" s="17">
        <v>0</v>
      </c>
      <c r="E147" s="17">
        <v>0</v>
      </c>
      <c r="F147" s="17">
        <v>0</v>
      </c>
      <c r="G147" s="17">
        <v>0.80958600000000003</v>
      </c>
      <c r="H147" s="17">
        <v>8.1379000000000007E-2</v>
      </c>
      <c r="I147" s="17">
        <v>0.109504</v>
      </c>
      <c r="J147" s="17">
        <v>2.8125000000000001E-2</v>
      </c>
      <c r="K147" s="17">
        <v>0.25683899999999998</v>
      </c>
      <c r="L147" s="17">
        <v>580.70000000000005</v>
      </c>
      <c r="M147" s="17">
        <v>0.27067999999999998</v>
      </c>
      <c r="N147" s="17">
        <v>576</v>
      </c>
      <c r="O147" s="17">
        <v>0</v>
      </c>
      <c r="P147" s="17">
        <v>0</v>
      </c>
      <c r="Q147" s="17">
        <v>0.81526600000000005</v>
      </c>
      <c r="R147" s="17">
        <v>7.7678999999999998E-2</v>
      </c>
      <c r="S147" s="17">
        <v>0.108747</v>
      </c>
      <c r="T147" s="17">
        <v>3.1067999999999998E-2</v>
      </c>
      <c r="U147" s="17">
        <v>0.28569</v>
      </c>
      <c r="V147" s="17">
        <v>555.5</v>
      </c>
      <c r="W147" s="17">
        <v>0.29608699999999999</v>
      </c>
      <c r="X147" s="17">
        <v>1166</v>
      </c>
      <c r="Y147" s="17">
        <v>0</v>
      </c>
      <c r="Z147" s="17">
        <v>0</v>
      </c>
      <c r="AA147" s="17">
        <v>0.43952400000000003</v>
      </c>
      <c r="AB147" s="17">
        <v>1.7663500000000001E-3</v>
      </c>
      <c r="AC147" s="17">
        <v>7.7734200000000003E-2</v>
      </c>
      <c r="AD147" s="17">
        <v>0.25</v>
      </c>
      <c r="AE147" s="17">
        <v>1430.3</v>
      </c>
    </row>
    <row r="148" spans="1:31">
      <c r="A148" s="17">
        <v>135</v>
      </c>
      <c r="B148" s="19">
        <v>4.5891203703703705E-2</v>
      </c>
      <c r="C148" s="17">
        <v>91.1</v>
      </c>
      <c r="D148" s="17">
        <v>0</v>
      </c>
      <c r="E148" s="17">
        <v>0</v>
      </c>
      <c r="F148" s="17">
        <v>0</v>
      </c>
      <c r="G148" s="17">
        <v>0.86627600000000005</v>
      </c>
      <c r="H148" s="17">
        <v>7.8378000000000003E-2</v>
      </c>
      <c r="I148" s="17">
        <v>0.10934199999999999</v>
      </c>
      <c r="J148" s="17">
        <v>3.0963999999999998E-2</v>
      </c>
      <c r="K148" s="17">
        <v>0.28318500000000002</v>
      </c>
      <c r="L148" s="17">
        <v>560.79999999999995</v>
      </c>
      <c r="M148" s="17">
        <v>9.9999999999999995E-7</v>
      </c>
      <c r="N148" s="17">
        <v>875</v>
      </c>
      <c r="O148" s="17">
        <v>0</v>
      </c>
      <c r="P148" s="17">
        <v>0</v>
      </c>
      <c r="Q148" s="17">
        <v>0.87660300000000002</v>
      </c>
      <c r="R148" s="17">
        <v>7.7203999999999995E-2</v>
      </c>
      <c r="S148" s="17">
        <v>0.10629</v>
      </c>
      <c r="T148" s="17">
        <v>2.9085E-2</v>
      </c>
      <c r="U148" s="17">
        <v>0.27364300000000003</v>
      </c>
      <c r="V148" s="17">
        <v>579.1</v>
      </c>
      <c r="W148" s="17">
        <v>0.6</v>
      </c>
      <c r="X148" s="17">
        <v>1325</v>
      </c>
      <c r="Y148" s="17">
        <v>0</v>
      </c>
      <c r="Z148" s="17">
        <v>0</v>
      </c>
      <c r="AA148" s="17">
        <v>0.420989</v>
      </c>
      <c r="AB148" s="17">
        <v>2.5913099999999999E-3</v>
      </c>
      <c r="AC148" s="17">
        <v>7.7279600000000004E-2</v>
      </c>
      <c r="AD148" s="17">
        <v>0.25</v>
      </c>
      <c r="AE148" s="17">
        <v>1480.9</v>
      </c>
    </row>
    <row r="149" spans="1:31">
      <c r="A149" s="17">
        <v>136</v>
      </c>
      <c r="B149" s="19">
        <v>4.5937499999999999E-2</v>
      </c>
      <c r="C149" s="17">
        <v>94</v>
      </c>
      <c r="D149" s="17">
        <v>0</v>
      </c>
      <c r="E149" s="17">
        <v>0</v>
      </c>
      <c r="F149" s="17">
        <v>0</v>
      </c>
      <c r="G149" s="17">
        <v>0.810894</v>
      </c>
      <c r="H149" s="17">
        <v>7.8687000000000007E-2</v>
      </c>
      <c r="I149" s="17">
        <v>0.10288700000000001</v>
      </c>
      <c r="J149" s="17">
        <v>2.4199999999999999E-2</v>
      </c>
      <c r="K149" s="17">
        <v>0.23521</v>
      </c>
      <c r="L149" s="17">
        <v>504.2</v>
      </c>
      <c r="M149" s="17">
        <v>0.31064399999999998</v>
      </c>
      <c r="N149" s="17">
        <v>951</v>
      </c>
      <c r="O149" s="17">
        <v>0</v>
      </c>
      <c r="P149" s="17">
        <v>0</v>
      </c>
      <c r="Q149" s="17">
        <v>0.83317799999999997</v>
      </c>
      <c r="R149" s="17">
        <v>6.9755999999999999E-2</v>
      </c>
      <c r="S149" s="17">
        <v>0.10526099999999999</v>
      </c>
      <c r="T149" s="17">
        <v>3.5505000000000002E-2</v>
      </c>
      <c r="U149" s="17">
        <v>0.337308</v>
      </c>
      <c r="V149" s="17">
        <v>703.5</v>
      </c>
      <c r="W149" s="17">
        <v>0.27048800000000001</v>
      </c>
      <c r="X149" s="17">
        <v>723</v>
      </c>
      <c r="Y149" s="17">
        <v>0</v>
      </c>
      <c r="Z149" s="17">
        <v>0</v>
      </c>
      <c r="AA149" s="17">
        <v>0.51893500000000004</v>
      </c>
      <c r="AB149" s="17">
        <v>2.5334300000000001E-3</v>
      </c>
      <c r="AC149" s="17">
        <v>6.9845699999999997E-2</v>
      </c>
      <c r="AD149" s="17">
        <v>0.25</v>
      </c>
      <c r="AE149" s="17">
        <v>1647.3</v>
      </c>
    </row>
    <row r="150" spans="1:31">
      <c r="A150" s="17">
        <v>137</v>
      </c>
      <c r="B150" s="19">
        <v>4.5995370370370374E-2</v>
      </c>
      <c r="C150" s="17">
        <v>93.1</v>
      </c>
      <c r="D150" s="17">
        <v>0</v>
      </c>
      <c r="E150" s="17">
        <v>0</v>
      </c>
      <c r="F150" s="17">
        <v>0</v>
      </c>
      <c r="G150" s="17">
        <v>0.85060000000000002</v>
      </c>
      <c r="H150" s="17">
        <v>7.9640000000000002E-2</v>
      </c>
      <c r="I150" s="17">
        <v>0.10638499999999999</v>
      </c>
      <c r="J150" s="17">
        <v>2.6745999999999999E-2</v>
      </c>
      <c r="K150" s="17">
        <v>0.25140400000000002</v>
      </c>
      <c r="L150" s="17">
        <v>659.8</v>
      </c>
      <c r="M150" s="17">
        <v>2.6744E-2</v>
      </c>
      <c r="N150" s="17">
        <v>1695</v>
      </c>
      <c r="O150" s="17">
        <v>0</v>
      </c>
      <c r="P150" s="17">
        <v>0</v>
      </c>
      <c r="Q150" s="17">
        <v>0.86373800000000001</v>
      </c>
      <c r="R150" s="17">
        <v>7.0798E-2</v>
      </c>
      <c r="S150" s="17">
        <v>0.108817</v>
      </c>
      <c r="T150" s="17">
        <v>3.8018999999999997E-2</v>
      </c>
      <c r="U150" s="17">
        <v>0.34938399999999997</v>
      </c>
      <c r="V150" s="17">
        <v>589.9</v>
      </c>
      <c r="W150" s="17">
        <v>9.0000000000000002E-6</v>
      </c>
      <c r="X150" s="17">
        <v>924</v>
      </c>
      <c r="Y150" s="17">
        <v>0</v>
      </c>
      <c r="Z150" s="17">
        <v>0</v>
      </c>
      <c r="AA150" s="17">
        <v>0.53751400000000005</v>
      </c>
      <c r="AB150" s="17">
        <v>5.8863400000000003E-3</v>
      </c>
      <c r="AC150" s="17">
        <v>7.1022100000000005E-2</v>
      </c>
      <c r="AD150" s="17">
        <v>0.25</v>
      </c>
      <c r="AE150" s="17">
        <v>1258.8</v>
      </c>
    </row>
    <row r="151" spans="1:31">
      <c r="A151" s="17">
        <v>138</v>
      </c>
      <c r="B151" s="19">
        <v>4.6053240740740742E-2</v>
      </c>
      <c r="C151" s="17">
        <v>94.3</v>
      </c>
      <c r="D151" s="17">
        <v>0</v>
      </c>
      <c r="E151" s="17">
        <v>0</v>
      </c>
      <c r="F151" s="17">
        <v>0</v>
      </c>
      <c r="G151" s="17">
        <v>0.90006600000000003</v>
      </c>
      <c r="H151" s="17">
        <v>7.6593999999999995E-2</v>
      </c>
      <c r="I151" s="17">
        <v>0.113042</v>
      </c>
      <c r="J151" s="17">
        <v>3.6448000000000001E-2</v>
      </c>
      <c r="K151" s="17">
        <v>0.32242999999999999</v>
      </c>
      <c r="L151" s="17">
        <v>752.5</v>
      </c>
      <c r="M151" s="17">
        <v>3.0000000000000001E-6</v>
      </c>
      <c r="N151" s="17">
        <v>1335</v>
      </c>
      <c r="O151" s="17">
        <v>0</v>
      </c>
      <c r="P151" s="17">
        <v>0</v>
      </c>
      <c r="Q151" s="17">
        <v>0.81326200000000004</v>
      </c>
      <c r="R151" s="17">
        <v>7.8602000000000005E-2</v>
      </c>
      <c r="S151" s="17">
        <v>0.106222</v>
      </c>
      <c r="T151" s="17">
        <v>2.7619999999999999E-2</v>
      </c>
      <c r="U151" s="17">
        <v>0.260021</v>
      </c>
      <c r="V151" s="17">
        <v>467</v>
      </c>
      <c r="W151" s="17">
        <v>0.16020699999999999</v>
      </c>
      <c r="X151" s="17">
        <v>1073</v>
      </c>
      <c r="Y151" s="17">
        <v>0</v>
      </c>
      <c r="Z151" s="17">
        <v>0</v>
      </c>
      <c r="AA151" s="17">
        <v>0.40003300000000003</v>
      </c>
      <c r="AB151" s="17">
        <v>5.2917600000000004E-3</v>
      </c>
      <c r="AC151" s="17">
        <v>7.8747899999999996E-2</v>
      </c>
      <c r="AD151" s="17">
        <v>0.25</v>
      </c>
      <c r="AE151" s="17">
        <v>1103.7</v>
      </c>
    </row>
    <row r="152" spans="1:31">
      <c r="A152" s="17">
        <v>139</v>
      </c>
      <c r="B152" s="19">
        <v>4.611111111111111E-2</v>
      </c>
      <c r="C152" s="17">
        <v>96.2</v>
      </c>
      <c r="D152" s="17">
        <v>0</v>
      </c>
      <c r="E152" s="17">
        <v>0</v>
      </c>
      <c r="F152" s="17">
        <v>0</v>
      </c>
      <c r="G152" s="17">
        <v>0.76314599999999999</v>
      </c>
      <c r="H152" s="17">
        <v>7.9153000000000001E-2</v>
      </c>
      <c r="I152" s="17">
        <v>0.10415099999999999</v>
      </c>
      <c r="J152" s="17">
        <v>2.4997999999999999E-2</v>
      </c>
      <c r="K152" s="17">
        <v>0.24001800000000001</v>
      </c>
      <c r="L152" s="17">
        <v>510.9</v>
      </c>
      <c r="M152" s="17">
        <v>0.22917799999999999</v>
      </c>
      <c r="N152" s="17">
        <v>1192</v>
      </c>
      <c r="O152" s="17">
        <v>0</v>
      </c>
      <c r="P152" s="17">
        <v>0</v>
      </c>
      <c r="Q152" s="17">
        <v>0.74692599999999998</v>
      </c>
      <c r="R152" s="17">
        <v>7.7546000000000004E-2</v>
      </c>
      <c r="S152" s="17">
        <v>0.10221</v>
      </c>
      <c r="T152" s="17">
        <v>2.4663999999999998E-2</v>
      </c>
      <c r="U152" s="17">
        <v>0.24131</v>
      </c>
      <c r="V152" s="17">
        <v>554.4</v>
      </c>
      <c r="W152" s="17">
        <v>0.313664</v>
      </c>
      <c r="X152" s="17">
        <v>1264</v>
      </c>
      <c r="Y152" s="17">
        <v>0</v>
      </c>
      <c r="Z152" s="17">
        <v>0</v>
      </c>
      <c r="AA152" s="17">
        <v>0.37124600000000002</v>
      </c>
      <c r="AB152" s="17">
        <v>3.21521E-3</v>
      </c>
      <c r="AC152" s="17">
        <v>7.7625100000000002E-2</v>
      </c>
      <c r="AD152" s="17">
        <v>0.25</v>
      </c>
      <c r="AE152" s="17">
        <v>1625.7</v>
      </c>
    </row>
    <row r="153" spans="1:31">
      <c r="A153" s="17">
        <v>140</v>
      </c>
      <c r="B153" s="19">
        <v>4.6157407407407404E-2</v>
      </c>
      <c r="C153" s="17">
        <v>96.7</v>
      </c>
      <c r="D153" s="17">
        <v>0</v>
      </c>
      <c r="E153" s="17">
        <v>0</v>
      </c>
      <c r="F153" s="17">
        <v>0</v>
      </c>
      <c r="G153" s="17">
        <v>0.80881400000000003</v>
      </c>
      <c r="H153" s="17">
        <v>7.1001999999999996E-2</v>
      </c>
      <c r="I153" s="17">
        <v>9.4258999999999996E-2</v>
      </c>
      <c r="J153" s="17">
        <v>2.3257E-2</v>
      </c>
      <c r="K153" s="17">
        <v>0.24673700000000001</v>
      </c>
      <c r="L153" s="17">
        <v>425.1</v>
      </c>
      <c r="M153" s="17">
        <v>1.9185000000000001E-2</v>
      </c>
      <c r="N153" s="17">
        <v>1367</v>
      </c>
      <c r="O153" s="17">
        <v>0</v>
      </c>
      <c r="P153" s="17">
        <v>0</v>
      </c>
      <c r="Q153" s="17">
        <v>0.82363399999999998</v>
      </c>
      <c r="R153" s="17">
        <v>6.8185999999999997E-2</v>
      </c>
      <c r="S153" s="17">
        <v>9.3124999999999999E-2</v>
      </c>
      <c r="T153" s="17">
        <v>2.4938999999999999E-2</v>
      </c>
      <c r="U153" s="17">
        <v>0.26779999999999998</v>
      </c>
      <c r="V153" s="17">
        <v>571.20000000000005</v>
      </c>
      <c r="W153" s="17">
        <v>6.1995000000000001E-2</v>
      </c>
      <c r="X153" s="17">
        <v>649</v>
      </c>
      <c r="Y153" s="17">
        <v>0</v>
      </c>
      <c r="Z153" s="17">
        <v>0</v>
      </c>
      <c r="AA153" s="17">
        <v>0.41199999999999998</v>
      </c>
      <c r="AB153" s="17">
        <v>3.0668100000000001E-3</v>
      </c>
      <c r="AC153" s="17">
        <v>6.8262400000000001E-2</v>
      </c>
      <c r="AD153" s="17">
        <v>0.25</v>
      </c>
      <c r="AE153" s="17">
        <v>1953.9</v>
      </c>
    </row>
    <row r="154" spans="1:31">
      <c r="A154" s="17">
        <v>141</v>
      </c>
      <c r="B154" s="19">
        <v>4.6215277777777779E-2</v>
      </c>
      <c r="C154" s="17">
        <v>97.8</v>
      </c>
      <c r="D154" s="17">
        <v>0</v>
      </c>
      <c r="E154" s="17">
        <v>0</v>
      </c>
      <c r="F154" s="17">
        <v>0</v>
      </c>
      <c r="G154" s="17">
        <v>0.80018599999999995</v>
      </c>
      <c r="H154" s="17">
        <v>7.0027000000000006E-2</v>
      </c>
      <c r="I154" s="17">
        <v>9.3171000000000004E-2</v>
      </c>
      <c r="J154" s="17">
        <v>2.3144000000000001E-2</v>
      </c>
      <c r="K154" s="17">
        <v>0.24840499999999999</v>
      </c>
      <c r="L154" s="17">
        <v>554.1</v>
      </c>
      <c r="M154" s="17">
        <v>0.25758500000000001</v>
      </c>
      <c r="N154" s="17">
        <v>757</v>
      </c>
      <c r="O154" s="17">
        <v>0</v>
      </c>
      <c r="P154" s="17">
        <v>0</v>
      </c>
      <c r="Q154" s="17">
        <v>0.77887899999999999</v>
      </c>
      <c r="R154" s="17">
        <v>7.2730000000000003E-2</v>
      </c>
      <c r="S154" s="17">
        <v>9.4625000000000001E-2</v>
      </c>
      <c r="T154" s="17">
        <v>2.1895000000000001E-2</v>
      </c>
      <c r="U154" s="17">
        <v>0.23138400000000001</v>
      </c>
      <c r="V154" s="17">
        <v>632.5</v>
      </c>
      <c r="W154" s="17">
        <v>0.6</v>
      </c>
      <c r="X154" s="17">
        <v>744</v>
      </c>
      <c r="Y154" s="17">
        <v>0</v>
      </c>
      <c r="Z154" s="17">
        <v>0</v>
      </c>
      <c r="AA154" s="17">
        <v>0.35597499999999999</v>
      </c>
      <c r="AB154" s="17">
        <v>2.2172699999999999E-3</v>
      </c>
      <c r="AC154" s="17">
        <v>7.2778999999999996E-2</v>
      </c>
      <c r="AD154" s="17">
        <v>0.25</v>
      </c>
      <c r="AE154" s="17">
        <v>1498.8</v>
      </c>
    </row>
    <row r="155" spans="1:31">
      <c r="A155" s="17">
        <v>142</v>
      </c>
      <c r="B155" s="19">
        <v>4.6273148148148147E-2</v>
      </c>
      <c r="C155" s="17">
        <v>98.7</v>
      </c>
      <c r="D155" s="17">
        <v>0</v>
      </c>
      <c r="E155" s="17">
        <v>0</v>
      </c>
      <c r="F155" s="17">
        <v>0</v>
      </c>
      <c r="G155" s="17">
        <v>0.714696</v>
      </c>
      <c r="H155" s="17">
        <v>7.9502000000000003E-2</v>
      </c>
      <c r="I155" s="17">
        <v>9.7244999999999998E-2</v>
      </c>
      <c r="J155" s="17">
        <v>1.7742999999999998E-2</v>
      </c>
      <c r="K155" s="17">
        <v>0.18246000000000001</v>
      </c>
      <c r="L155" s="17">
        <v>424</v>
      </c>
      <c r="M155" s="17">
        <v>0.22917199999999999</v>
      </c>
      <c r="N155" s="17">
        <v>1194</v>
      </c>
      <c r="O155" s="17">
        <v>0</v>
      </c>
      <c r="P155" s="17">
        <v>0</v>
      </c>
      <c r="Q155" s="17">
        <v>0.78515299999999999</v>
      </c>
      <c r="R155" s="17">
        <v>6.8911E-2</v>
      </c>
      <c r="S155" s="17">
        <v>8.9348999999999998E-2</v>
      </c>
      <c r="T155" s="17">
        <v>2.0438999999999999E-2</v>
      </c>
      <c r="U155" s="17">
        <v>0.22874900000000001</v>
      </c>
      <c r="V155" s="17">
        <v>588.79999999999995</v>
      </c>
      <c r="W155" s="17">
        <v>0.234985</v>
      </c>
      <c r="X155" s="17">
        <v>706</v>
      </c>
      <c r="Y155" s="17">
        <v>0</v>
      </c>
      <c r="Z155" s="17">
        <v>0</v>
      </c>
      <c r="AA155" s="17">
        <v>0.35192200000000001</v>
      </c>
      <c r="AB155" s="17">
        <v>2.6733400000000002E-3</v>
      </c>
      <c r="AC155" s="17">
        <v>6.8965200000000004E-2</v>
      </c>
      <c r="AD155" s="17">
        <v>0.25</v>
      </c>
      <c r="AE155" s="17">
        <v>1958.9</v>
      </c>
    </row>
    <row r="156" spans="1:31">
      <c r="A156" s="17">
        <v>143</v>
      </c>
      <c r="B156" s="19">
        <v>4.6331018518518514E-2</v>
      </c>
      <c r="C156" s="17">
        <v>100</v>
      </c>
      <c r="D156" s="17">
        <v>0</v>
      </c>
      <c r="E156" s="17">
        <v>0</v>
      </c>
      <c r="F156" s="17">
        <v>0</v>
      </c>
      <c r="G156" s="17">
        <v>0.82435199999999997</v>
      </c>
      <c r="H156" s="17">
        <v>6.7422999999999997E-2</v>
      </c>
      <c r="I156" s="17">
        <v>9.1220999999999997E-2</v>
      </c>
      <c r="J156" s="17">
        <v>2.3798E-2</v>
      </c>
      <c r="K156" s="17">
        <v>0.26088699999999998</v>
      </c>
      <c r="L156" s="17">
        <v>576.79999999999995</v>
      </c>
      <c r="M156" s="17">
        <v>0.22434100000000001</v>
      </c>
      <c r="N156" s="17">
        <v>691</v>
      </c>
      <c r="O156" s="17">
        <v>0</v>
      </c>
      <c r="P156" s="17">
        <v>0</v>
      </c>
      <c r="Q156" s="17">
        <v>0.79485600000000001</v>
      </c>
      <c r="R156" s="17">
        <v>6.3793000000000002E-2</v>
      </c>
      <c r="S156" s="17">
        <v>9.2606999999999995E-2</v>
      </c>
      <c r="T156" s="17">
        <v>2.8813999999999999E-2</v>
      </c>
      <c r="U156" s="17">
        <v>0.31114199999999997</v>
      </c>
      <c r="V156" s="17">
        <v>568.9</v>
      </c>
      <c r="W156" s="17">
        <v>3.9999999999999998E-6</v>
      </c>
      <c r="X156" s="17">
        <v>1280</v>
      </c>
      <c r="Y156" s="17">
        <v>0</v>
      </c>
      <c r="Z156" s="17">
        <v>0</v>
      </c>
      <c r="AA156" s="17">
        <v>0.47867999999999999</v>
      </c>
      <c r="AB156" s="17">
        <v>2.1048400000000002E-3</v>
      </c>
      <c r="AC156" s="17">
        <v>6.3853900000000005E-2</v>
      </c>
      <c r="AD156" s="17">
        <v>0.25</v>
      </c>
      <c r="AE156" s="17">
        <v>1439.9</v>
      </c>
    </row>
    <row r="157" spans="1:31">
      <c r="A157" s="17">
        <v>144</v>
      </c>
      <c r="B157" s="19">
        <v>4.6377314814814809E-2</v>
      </c>
      <c r="C157" s="17">
        <v>100.9</v>
      </c>
      <c r="D157" s="17">
        <v>0</v>
      </c>
      <c r="E157" s="17">
        <v>0</v>
      </c>
      <c r="F157" s="17">
        <v>0</v>
      </c>
      <c r="G157" s="17">
        <v>0.73075500000000004</v>
      </c>
      <c r="H157" s="17">
        <v>7.2110999999999995E-2</v>
      </c>
      <c r="I157" s="17">
        <v>8.9667999999999998E-2</v>
      </c>
      <c r="J157" s="17">
        <v>1.7557E-2</v>
      </c>
      <c r="K157" s="17">
        <v>0.195802</v>
      </c>
      <c r="L157" s="17">
        <v>508.9</v>
      </c>
      <c r="M157" s="17">
        <v>0.45835100000000001</v>
      </c>
      <c r="N157" s="17">
        <v>635</v>
      </c>
      <c r="O157" s="17">
        <v>0</v>
      </c>
      <c r="P157" s="17">
        <v>0</v>
      </c>
      <c r="Q157" s="17">
        <v>0.667713</v>
      </c>
      <c r="R157" s="17">
        <v>7.2327000000000002E-2</v>
      </c>
      <c r="S157" s="17">
        <v>8.7031999999999998E-2</v>
      </c>
      <c r="T157" s="17">
        <v>1.4704999999999999E-2</v>
      </c>
      <c r="U157" s="17">
        <v>0.168965</v>
      </c>
      <c r="V157" s="17">
        <v>509.3</v>
      </c>
      <c r="W157" s="17">
        <v>0.6</v>
      </c>
      <c r="X157" s="17">
        <v>856</v>
      </c>
      <c r="Y157" s="17">
        <v>0</v>
      </c>
      <c r="Z157" s="17">
        <v>0</v>
      </c>
      <c r="AA157" s="17">
        <v>0.25994600000000001</v>
      </c>
      <c r="AB157" s="17">
        <v>1.70879E-3</v>
      </c>
      <c r="AC157" s="17">
        <v>7.2351700000000005E-2</v>
      </c>
      <c r="AD157" s="17">
        <v>0.25</v>
      </c>
      <c r="AE157" s="17">
        <v>1632.1</v>
      </c>
    </row>
    <row r="158" spans="1:31">
      <c r="A158" s="17">
        <v>145</v>
      </c>
      <c r="B158" s="19">
        <v>4.6435185185185184E-2</v>
      </c>
      <c r="C158" s="17">
        <v>101.1</v>
      </c>
      <c r="D158" s="17">
        <v>0</v>
      </c>
      <c r="E158" s="17">
        <v>0</v>
      </c>
      <c r="F158" s="17">
        <v>0</v>
      </c>
      <c r="G158" s="17">
        <v>0.656779</v>
      </c>
      <c r="H158" s="17">
        <v>6.5353999999999995E-2</v>
      </c>
      <c r="I158" s="17">
        <v>8.3146999999999999E-2</v>
      </c>
      <c r="J158" s="17">
        <v>1.7793E-2</v>
      </c>
      <c r="K158" s="17">
        <v>0.21399499999999999</v>
      </c>
      <c r="L158" s="17">
        <v>846.2</v>
      </c>
      <c r="M158" s="17">
        <v>0.37081700000000001</v>
      </c>
      <c r="N158" s="17">
        <v>1440</v>
      </c>
      <c r="O158" s="17">
        <v>0</v>
      </c>
      <c r="P158" s="17">
        <v>0</v>
      </c>
      <c r="Q158" s="17">
        <v>0.73411099999999996</v>
      </c>
      <c r="R158" s="17">
        <v>6.794E-2</v>
      </c>
      <c r="S158" s="17">
        <v>8.9784000000000003E-2</v>
      </c>
      <c r="T158" s="17">
        <v>2.1843000000000001E-2</v>
      </c>
      <c r="U158" s="17">
        <v>0.24329000000000001</v>
      </c>
      <c r="V158" s="17">
        <v>492.9</v>
      </c>
      <c r="W158" s="17">
        <v>0.224028</v>
      </c>
      <c r="X158" s="17">
        <v>879</v>
      </c>
      <c r="Y158" s="17">
        <v>0</v>
      </c>
      <c r="Z158" s="17">
        <v>0</v>
      </c>
      <c r="AA158" s="17">
        <v>0.37429200000000001</v>
      </c>
      <c r="AB158" s="17">
        <v>6.4103500000000004E-3</v>
      </c>
      <c r="AC158" s="17">
        <v>6.8080100000000005E-2</v>
      </c>
      <c r="AD158" s="17">
        <v>0.25</v>
      </c>
      <c r="AE158" s="17">
        <v>981.6</v>
      </c>
    </row>
    <row r="159" spans="1:31">
      <c r="A159" s="17">
        <v>146</v>
      </c>
      <c r="B159" s="19">
        <v>4.6493055555555551E-2</v>
      </c>
      <c r="C159" s="17">
        <v>103.3</v>
      </c>
      <c r="D159" s="17">
        <v>0</v>
      </c>
      <c r="E159" s="17">
        <v>0</v>
      </c>
      <c r="F159" s="17">
        <v>0</v>
      </c>
      <c r="G159" s="17">
        <v>0.73964099999999999</v>
      </c>
      <c r="H159" s="17">
        <v>5.9291999999999997E-2</v>
      </c>
      <c r="I159" s="17">
        <v>7.8620999999999996E-2</v>
      </c>
      <c r="J159" s="17">
        <v>1.9328999999999999E-2</v>
      </c>
      <c r="K159" s="17">
        <v>0.24585000000000001</v>
      </c>
      <c r="L159" s="17">
        <v>589.29999999999995</v>
      </c>
      <c r="M159" s="17">
        <v>0.17502899999999999</v>
      </c>
      <c r="N159" s="17">
        <v>1505</v>
      </c>
      <c r="O159" s="17">
        <v>0</v>
      </c>
      <c r="P159" s="17">
        <v>0</v>
      </c>
      <c r="Q159" s="17">
        <v>0.54989200000000005</v>
      </c>
      <c r="R159" s="17">
        <v>6.7410999999999999E-2</v>
      </c>
      <c r="S159" s="17">
        <v>8.5199999999999998E-2</v>
      </c>
      <c r="T159" s="17">
        <v>1.7788000000000002E-2</v>
      </c>
      <c r="U159" s="17">
        <v>0.208785</v>
      </c>
      <c r="V159" s="17">
        <v>560</v>
      </c>
      <c r="W159" s="17">
        <v>5.0000000000000004E-6</v>
      </c>
      <c r="X159" s="17">
        <v>1219</v>
      </c>
      <c r="Y159" s="17">
        <v>0</v>
      </c>
      <c r="Z159" s="17">
        <v>0</v>
      </c>
      <c r="AA159" s="17">
        <v>0.32120700000000002</v>
      </c>
      <c r="AB159" s="17">
        <v>4.6728999999999998E-3</v>
      </c>
      <c r="AC159" s="17">
        <v>6.7494499999999999E-2</v>
      </c>
      <c r="AD159" s="17">
        <v>0.25</v>
      </c>
      <c r="AE159" s="17">
        <v>1409.3</v>
      </c>
    </row>
    <row r="160" spans="1:31">
      <c r="A160" s="17">
        <v>147</v>
      </c>
      <c r="B160" s="19">
        <v>4.6550925925925919E-2</v>
      </c>
      <c r="C160" s="17">
        <v>103.6</v>
      </c>
      <c r="D160" s="17">
        <v>0</v>
      </c>
      <c r="E160" s="17">
        <v>0</v>
      </c>
      <c r="F160" s="17">
        <v>0</v>
      </c>
      <c r="G160" s="17">
        <v>0.60311199999999998</v>
      </c>
      <c r="H160" s="17">
        <v>6.7894999999999997E-2</v>
      </c>
      <c r="I160" s="17">
        <v>8.1858E-2</v>
      </c>
      <c r="J160" s="17">
        <v>1.3963E-2</v>
      </c>
      <c r="K160" s="17">
        <v>0.17057</v>
      </c>
      <c r="L160" s="17">
        <v>604.70000000000005</v>
      </c>
      <c r="M160" s="17">
        <v>0.57447000000000004</v>
      </c>
      <c r="N160" s="17">
        <v>1041</v>
      </c>
      <c r="O160" s="17">
        <v>0</v>
      </c>
      <c r="P160" s="17">
        <v>0</v>
      </c>
      <c r="Q160" s="17">
        <v>0.58460400000000001</v>
      </c>
      <c r="R160" s="17">
        <v>6.1436999999999999E-2</v>
      </c>
      <c r="S160" s="17">
        <v>7.8417000000000001E-2</v>
      </c>
      <c r="T160" s="17">
        <v>1.6979999999999999E-2</v>
      </c>
      <c r="U160" s="17">
        <v>0.216529</v>
      </c>
      <c r="V160" s="17">
        <v>485</v>
      </c>
      <c r="W160" s="17">
        <v>5.0000000000000004E-6</v>
      </c>
      <c r="X160" s="17">
        <v>2620</v>
      </c>
      <c r="Y160" s="17">
        <v>0</v>
      </c>
      <c r="Z160" s="17">
        <v>0</v>
      </c>
      <c r="AA160" s="17">
        <v>0.33312199999999997</v>
      </c>
      <c r="AB160" s="17">
        <v>3.3228300000000001E-3</v>
      </c>
      <c r="AC160" s="17">
        <v>6.1493800000000001E-2</v>
      </c>
      <c r="AD160" s="17">
        <v>0.25</v>
      </c>
      <c r="AE160" s="17">
        <v>1373.4</v>
      </c>
    </row>
    <row r="161" spans="1:31">
      <c r="A161" s="17">
        <v>148</v>
      </c>
      <c r="B161" s="19">
        <v>4.6597222222222227E-2</v>
      </c>
      <c r="C161" s="17">
        <v>105.1</v>
      </c>
      <c r="D161" s="17">
        <v>0</v>
      </c>
      <c r="E161" s="17">
        <v>0</v>
      </c>
      <c r="F161" s="17">
        <v>0</v>
      </c>
      <c r="G161" s="17">
        <v>0.72416700000000001</v>
      </c>
      <c r="H161" s="17">
        <v>6.2272000000000001E-2</v>
      </c>
      <c r="I161" s="17">
        <v>7.7769000000000005E-2</v>
      </c>
      <c r="J161" s="17">
        <v>1.5498E-2</v>
      </c>
      <c r="K161" s="17">
        <v>0.19928000000000001</v>
      </c>
      <c r="L161" s="17">
        <v>511.8</v>
      </c>
      <c r="M161" s="17">
        <v>0.182921</v>
      </c>
      <c r="N161" s="17">
        <v>1342</v>
      </c>
      <c r="O161" s="17">
        <v>0</v>
      </c>
      <c r="P161" s="17">
        <v>0</v>
      </c>
      <c r="Q161" s="17">
        <v>0.49704500000000001</v>
      </c>
      <c r="R161" s="17">
        <v>6.3848000000000002E-2</v>
      </c>
      <c r="S161" s="17">
        <v>7.7507000000000006E-2</v>
      </c>
      <c r="T161" s="17">
        <v>1.3658999999999999E-2</v>
      </c>
      <c r="U161" s="17">
        <v>0.176234</v>
      </c>
      <c r="V161" s="17">
        <v>612.70000000000005</v>
      </c>
      <c r="W161" s="17">
        <v>0.56655699999999998</v>
      </c>
      <c r="X161" s="17">
        <v>1458</v>
      </c>
      <c r="Y161" s="17">
        <v>0</v>
      </c>
      <c r="Z161" s="17">
        <v>0</v>
      </c>
      <c r="AA161" s="17">
        <v>0.27112900000000001</v>
      </c>
      <c r="AB161" s="17">
        <v>3.6220100000000002E-3</v>
      </c>
      <c r="AC161" s="17">
        <v>6.3897200000000001E-2</v>
      </c>
      <c r="AD161" s="17">
        <v>0.25</v>
      </c>
      <c r="AE161" s="17">
        <v>1622.9</v>
      </c>
    </row>
    <row r="162" spans="1:31">
      <c r="A162" s="17">
        <v>149</v>
      </c>
      <c r="B162" s="19">
        <v>4.6655092592592595E-2</v>
      </c>
      <c r="C162" s="17">
        <v>104.5</v>
      </c>
      <c r="D162" s="17">
        <v>0</v>
      </c>
      <c r="E162" s="17">
        <v>0</v>
      </c>
      <c r="F162" s="17">
        <v>0</v>
      </c>
      <c r="G162" s="17">
        <v>0.73247200000000001</v>
      </c>
      <c r="H162" s="17">
        <v>6.5051999999999999E-2</v>
      </c>
      <c r="I162" s="17">
        <v>8.3319000000000004E-2</v>
      </c>
      <c r="J162" s="17">
        <v>1.8268E-2</v>
      </c>
      <c r="K162" s="17">
        <v>0.219249</v>
      </c>
      <c r="L162" s="17">
        <v>530.20000000000005</v>
      </c>
      <c r="M162" s="17">
        <v>9.9999999999999995E-7</v>
      </c>
      <c r="N162" s="17">
        <v>948</v>
      </c>
      <c r="O162" s="17">
        <v>0</v>
      </c>
      <c r="P162" s="17">
        <v>0</v>
      </c>
      <c r="Q162" s="17">
        <v>0.59780199999999994</v>
      </c>
      <c r="R162" s="17">
        <v>6.0450999999999998E-2</v>
      </c>
      <c r="S162" s="17">
        <v>7.8909000000000007E-2</v>
      </c>
      <c r="T162" s="17">
        <v>1.8459E-2</v>
      </c>
      <c r="U162" s="17">
        <v>0.23392299999999999</v>
      </c>
      <c r="V162" s="17">
        <v>682.3</v>
      </c>
      <c r="W162" s="17">
        <v>5.0000000000000004E-6</v>
      </c>
      <c r="X162" s="17">
        <v>1468</v>
      </c>
      <c r="Y162" s="17">
        <v>0</v>
      </c>
      <c r="Z162" s="17">
        <v>0</v>
      </c>
      <c r="AA162" s="17">
        <v>0.35988199999999998</v>
      </c>
      <c r="AB162" s="17">
        <v>2.65489E-3</v>
      </c>
      <c r="AC162" s="17">
        <v>6.0499600000000001E-2</v>
      </c>
      <c r="AD162" s="17">
        <v>0.25</v>
      </c>
      <c r="AE162" s="17">
        <v>1566.6</v>
      </c>
    </row>
    <row r="163" spans="1:31">
      <c r="A163" s="17">
        <v>150</v>
      </c>
      <c r="B163" s="19">
        <v>4.6712962962962963E-2</v>
      </c>
      <c r="C163" s="17">
        <v>104.5</v>
      </c>
      <c r="D163" s="17">
        <v>0</v>
      </c>
      <c r="E163" s="17">
        <v>0</v>
      </c>
      <c r="F163" s="17">
        <v>0</v>
      </c>
      <c r="G163" s="17">
        <v>0.83269599999999999</v>
      </c>
      <c r="H163" s="17">
        <v>6.5648999999999999E-2</v>
      </c>
      <c r="I163" s="17">
        <v>8.4212999999999996E-2</v>
      </c>
      <c r="J163" s="17">
        <v>1.8564000000000001E-2</v>
      </c>
      <c r="K163" s="17">
        <v>0.220445</v>
      </c>
      <c r="L163" s="17">
        <v>526.29999999999995</v>
      </c>
      <c r="M163" s="17">
        <v>0.25870500000000002</v>
      </c>
      <c r="N163" s="17">
        <v>830</v>
      </c>
      <c r="O163" s="17">
        <v>0</v>
      </c>
      <c r="P163" s="17">
        <v>0</v>
      </c>
      <c r="Q163" s="17">
        <v>0.533327</v>
      </c>
      <c r="R163" s="17">
        <v>6.3303999999999999E-2</v>
      </c>
      <c r="S163" s="17">
        <v>7.8982999999999998E-2</v>
      </c>
      <c r="T163" s="17">
        <v>1.5678999999999998E-2</v>
      </c>
      <c r="U163" s="17">
        <v>0.198513</v>
      </c>
      <c r="V163" s="17">
        <v>701.6</v>
      </c>
      <c r="W163" s="17">
        <v>0.37081999999999998</v>
      </c>
      <c r="X163" s="17">
        <v>1252</v>
      </c>
      <c r="Y163" s="17">
        <v>0</v>
      </c>
      <c r="Z163" s="17">
        <v>0</v>
      </c>
      <c r="AA163" s="17">
        <v>0.30540499999999998</v>
      </c>
      <c r="AB163" s="17">
        <v>2.30701E-3</v>
      </c>
      <c r="AC163" s="17">
        <v>6.3339999999999994E-2</v>
      </c>
      <c r="AD163" s="17">
        <v>0.25</v>
      </c>
      <c r="AE163" s="17">
        <v>1578.1</v>
      </c>
    </row>
    <row r="164" spans="1:31">
      <c r="A164" s="17">
        <v>151</v>
      </c>
      <c r="B164" s="19">
        <v>4.6770833333333338E-2</v>
      </c>
      <c r="C164" s="17">
        <v>102.9</v>
      </c>
      <c r="D164" s="17">
        <v>0</v>
      </c>
      <c r="E164" s="17">
        <v>0</v>
      </c>
      <c r="F164" s="17">
        <v>0</v>
      </c>
      <c r="G164" s="17">
        <v>0.66614799999999996</v>
      </c>
      <c r="H164" s="17">
        <v>6.7545999999999995E-2</v>
      </c>
      <c r="I164" s="17">
        <v>8.1892000000000006E-2</v>
      </c>
      <c r="J164" s="17">
        <v>1.4345999999999999E-2</v>
      </c>
      <c r="K164" s="17">
        <v>0.175178</v>
      </c>
      <c r="L164" s="17">
        <v>559.79999999999995</v>
      </c>
      <c r="M164" s="17">
        <v>0.45835399999999998</v>
      </c>
      <c r="N164" s="17">
        <v>956</v>
      </c>
      <c r="O164" s="17">
        <v>0</v>
      </c>
      <c r="P164" s="17">
        <v>0</v>
      </c>
      <c r="Q164" s="17">
        <v>0.62181500000000001</v>
      </c>
      <c r="R164" s="17">
        <v>6.0285999999999999E-2</v>
      </c>
      <c r="S164" s="17">
        <v>7.7253000000000002E-2</v>
      </c>
      <c r="T164" s="17">
        <v>1.6966999999999999E-2</v>
      </c>
      <c r="U164" s="17">
        <v>0.21963199999999999</v>
      </c>
      <c r="V164" s="17">
        <v>466.3</v>
      </c>
      <c r="W164" s="17">
        <v>2.0788000000000001E-2</v>
      </c>
      <c r="X164" s="17">
        <v>1162</v>
      </c>
      <c r="Y164" s="17">
        <v>0</v>
      </c>
      <c r="Z164" s="17">
        <v>0</v>
      </c>
      <c r="AA164" s="17">
        <v>0.337895</v>
      </c>
      <c r="AB164" s="17">
        <v>2.8243000000000001E-3</v>
      </c>
      <c r="AC164" s="17">
        <v>6.0333999999999999E-2</v>
      </c>
      <c r="AD164" s="17">
        <v>0.25</v>
      </c>
      <c r="AE164" s="17">
        <v>1483.6</v>
      </c>
    </row>
    <row r="165" spans="1:31">
      <c r="A165" s="17">
        <v>152</v>
      </c>
      <c r="B165" s="19">
        <v>4.6817129629629632E-2</v>
      </c>
      <c r="C165" s="17">
        <v>102.5</v>
      </c>
      <c r="D165" s="17">
        <v>0</v>
      </c>
      <c r="E165" s="17">
        <v>0</v>
      </c>
      <c r="F165" s="17">
        <v>0</v>
      </c>
      <c r="G165" s="17">
        <v>0.85330499999999998</v>
      </c>
      <c r="H165" s="17">
        <v>6.2948000000000004E-2</v>
      </c>
      <c r="I165" s="17">
        <v>8.5417999999999994E-2</v>
      </c>
      <c r="J165" s="17">
        <v>2.247E-2</v>
      </c>
      <c r="K165" s="17">
        <v>0.26306000000000002</v>
      </c>
      <c r="L165" s="17">
        <v>579.4</v>
      </c>
      <c r="M165" s="17">
        <v>0.184114</v>
      </c>
      <c r="N165" s="17">
        <v>1269</v>
      </c>
      <c r="O165" s="17">
        <v>0</v>
      </c>
      <c r="P165" s="17">
        <v>0</v>
      </c>
      <c r="Q165" s="17">
        <v>0.65440900000000002</v>
      </c>
      <c r="R165" s="17">
        <v>6.6452999999999998E-2</v>
      </c>
      <c r="S165" s="17">
        <v>8.5228999999999999E-2</v>
      </c>
      <c r="T165" s="17">
        <v>1.8775E-2</v>
      </c>
      <c r="U165" s="17">
        <v>0.22029599999999999</v>
      </c>
      <c r="V165" s="17">
        <v>431</v>
      </c>
      <c r="W165" s="17">
        <v>0.38773200000000002</v>
      </c>
      <c r="X165" s="17">
        <v>1581</v>
      </c>
      <c r="Y165" s="17">
        <v>0</v>
      </c>
      <c r="Z165" s="17">
        <v>0</v>
      </c>
      <c r="AA165" s="17">
        <v>0.338916</v>
      </c>
      <c r="AB165" s="17">
        <v>3.8791400000000001E-3</v>
      </c>
      <c r="AC165" s="17">
        <v>6.6525899999999999E-2</v>
      </c>
      <c r="AD165" s="17">
        <v>0.25</v>
      </c>
      <c r="AE165" s="17">
        <v>1433.4</v>
      </c>
    </row>
    <row r="166" spans="1:31">
      <c r="A166" s="17">
        <v>153</v>
      </c>
      <c r="B166" s="19">
        <v>4.6875E-2</v>
      </c>
      <c r="C166" s="17">
        <v>101.6</v>
      </c>
      <c r="D166" s="17">
        <v>0</v>
      </c>
      <c r="E166" s="17">
        <v>0</v>
      </c>
      <c r="F166" s="17">
        <v>0</v>
      </c>
      <c r="G166" s="17">
        <v>0.730236</v>
      </c>
      <c r="H166" s="17">
        <v>6.7379999999999995E-2</v>
      </c>
      <c r="I166" s="17">
        <v>8.6291000000000007E-2</v>
      </c>
      <c r="J166" s="17">
        <v>1.8911000000000001E-2</v>
      </c>
      <c r="K166" s="17">
        <v>0.21915299999999999</v>
      </c>
      <c r="L166" s="17">
        <v>527.1</v>
      </c>
      <c r="M166" s="17">
        <v>0.35859799999999997</v>
      </c>
      <c r="N166" s="17">
        <v>975</v>
      </c>
      <c r="O166" s="17">
        <v>0</v>
      </c>
      <c r="P166" s="17">
        <v>0</v>
      </c>
      <c r="Q166" s="17">
        <v>0.55009600000000003</v>
      </c>
      <c r="R166" s="17">
        <v>7.5711000000000001E-2</v>
      </c>
      <c r="S166" s="17">
        <v>9.4150999999999999E-2</v>
      </c>
      <c r="T166" s="17">
        <v>1.8440000000000002E-2</v>
      </c>
      <c r="U166" s="17">
        <v>0.195856</v>
      </c>
      <c r="V166" s="17">
        <v>545.70000000000005</v>
      </c>
      <c r="W166" s="17">
        <v>1.2E-5</v>
      </c>
      <c r="X166" s="17">
        <v>1219</v>
      </c>
      <c r="Y166" s="17">
        <v>0</v>
      </c>
      <c r="Z166" s="17">
        <v>0</v>
      </c>
      <c r="AA166" s="17">
        <v>0.301317</v>
      </c>
      <c r="AB166" s="17">
        <v>2.7146000000000002E-3</v>
      </c>
      <c r="AC166" s="17">
        <v>7.5760999999999995E-2</v>
      </c>
      <c r="AD166" s="17">
        <v>0.25</v>
      </c>
      <c r="AE166" s="17">
        <v>1575.6</v>
      </c>
    </row>
    <row r="167" spans="1:31">
      <c r="A167" s="17">
        <v>154</v>
      </c>
      <c r="B167" s="19">
        <v>4.6932870370370368E-2</v>
      </c>
      <c r="C167" s="17">
        <v>101.4</v>
      </c>
      <c r="D167" s="17">
        <v>0</v>
      </c>
      <c r="E167" s="17">
        <v>0</v>
      </c>
      <c r="F167" s="17">
        <v>0</v>
      </c>
      <c r="G167" s="17">
        <v>0.79521399999999998</v>
      </c>
      <c r="H167" s="17">
        <v>6.9303000000000003E-2</v>
      </c>
      <c r="I167" s="17">
        <v>9.0478000000000003E-2</v>
      </c>
      <c r="J167" s="17">
        <v>2.1174999999999999E-2</v>
      </c>
      <c r="K167" s="17">
        <v>0.23403599999999999</v>
      </c>
      <c r="L167" s="17">
        <v>506.6</v>
      </c>
      <c r="M167" s="17">
        <v>0.42489300000000002</v>
      </c>
      <c r="N167" s="17">
        <v>493</v>
      </c>
      <c r="O167" s="17">
        <v>0</v>
      </c>
      <c r="P167" s="17">
        <v>0</v>
      </c>
      <c r="Q167" s="17">
        <v>0.76257299999999995</v>
      </c>
      <c r="R167" s="17">
        <v>6.8456000000000003E-2</v>
      </c>
      <c r="S167" s="17">
        <v>9.0323000000000001E-2</v>
      </c>
      <c r="T167" s="17">
        <v>2.1867000000000001E-2</v>
      </c>
      <c r="U167" s="17">
        <v>0.24209900000000001</v>
      </c>
      <c r="V167" s="17">
        <v>533.20000000000005</v>
      </c>
      <c r="W167" s="17">
        <v>0.368975</v>
      </c>
      <c r="X167" s="17">
        <v>996</v>
      </c>
      <c r="Y167" s="17">
        <v>0</v>
      </c>
      <c r="Z167" s="17">
        <v>0</v>
      </c>
      <c r="AA167" s="17">
        <v>0.37246000000000001</v>
      </c>
      <c r="AB167" s="17">
        <v>1.3212600000000001E-3</v>
      </c>
      <c r="AC167" s="17">
        <v>6.8485000000000004E-2</v>
      </c>
      <c r="AD167" s="17">
        <v>0.25</v>
      </c>
      <c r="AE167" s="17">
        <v>1639.4</v>
      </c>
    </row>
    <row r="168" spans="1:31">
      <c r="A168" s="17">
        <v>155</v>
      </c>
      <c r="B168" s="19">
        <v>4.6990740740740743E-2</v>
      </c>
      <c r="C168" s="17">
        <v>99.1</v>
      </c>
      <c r="D168" s="17">
        <v>0</v>
      </c>
      <c r="E168" s="17">
        <v>0</v>
      </c>
      <c r="F168" s="17">
        <v>0</v>
      </c>
      <c r="G168" s="17">
        <v>0.73322699999999996</v>
      </c>
      <c r="H168" s="17">
        <v>6.6982E-2</v>
      </c>
      <c r="I168" s="17">
        <v>8.6370000000000002E-2</v>
      </c>
      <c r="J168" s="17">
        <v>1.9387999999999999E-2</v>
      </c>
      <c r="K168" s="17">
        <v>0.22447700000000001</v>
      </c>
      <c r="L168" s="17">
        <v>671</v>
      </c>
      <c r="M168" s="17">
        <v>0.370807</v>
      </c>
      <c r="N168" s="17">
        <v>1384</v>
      </c>
      <c r="O168" s="17">
        <v>0</v>
      </c>
      <c r="P168" s="17">
        <v>0</v>
      </c>
      <c r="Q168" s="17">
        <v>0.79302099999999998</v>
      </c>
      <c r="R168" s="17">
        <v>6.7768999999999996E-2</v>
      </c>
      <c r="S168" s="17">
        <v>8.9219999999999994E-2</v>
      </c>
      <c r="T168" s="17">
        <v>2.1451000000000001E-2</v>
      </c>
      <c r="U168" s="17">
        <v>0.240427</v>
      </c>
      <c r="V168" s="17">
        <v>572.29999999999995</v>
      </c>
      <c r="W168" s="17">
        <v>3.0000000000000001E-6</v>
      </c>
      <c r="X168" s="17">
        <v>903</v>
      </c>
      <c r="Y168" s="17">
        <v>0</v>
      </c>
      <c r="Z168" s="17">
        <v>0</v>
      </c>
      <c r="AA168" s="17">
        <v>0.36988799999999999</v>
      </c>
      <c r="AB168" s="17">
        <v>4.8921900000000003E-3</v>
      </c>
      <c r="AC168" s="17">
        <v>6.7874000000000004E-2</v>
      </c>
      <c r="AD168" s="17">
        <v>0.25</v>
      </c>
      <c r="AE168" s="17">
        <v>1237.9000000000001</v>
      </c>
    </row>
    <row r="169" spans="1:31">
      <c r="A169" s="17">
        <v>156</v>
      </c>
      <c r="B169" s="19">
        <v>4.7037037037037037E-2</v>
      </c>
      <c r="C169" s="17">
        <v>100</v>
      </c>
      <c r="D169" s="17">
        <v>0</v>
      </c>
      <c r="E169" s="17">
        <v>0</v>
      </c>
      <c r="F169" s="17">
        <v>0</v>
      </c>
      <c r="G169" s="17">
        <v>0.81069199999999997</v>
      </c>
      <c r="H169" s="17">
        <v>7.2498000000000007E-2</v>
      </c>
      <c r="I169" s="17">
        <v>9.4683000000000003E-2</v>
      </c>
      <c r="J169" s="17">
        <v>2.2185E-2</v>
      </c>
      <c r="K169" s="17">
        <v>0.23431099999999999</v>
      </c>
      <c r="L169" s="17">
        <v>489.2</v>
      </c>
      <c r="M169" s="17">
        <v>0.31886300000000001</v>
      </c>
      <c r="N169" s="17">
        <v>1396</v>
      </c>
      <c r="O169" s="17">
        <v>0</v>
      </c>
      <c r="P169" s="17">
        <v>0</v>
      </c>
      <c r="Q169" s="17">
        <v>0.81167500000000004</v>
      </c>
      <c r="R169" s="17">
        <v>6.5758999999999998E-2</v>
      </c>
      <c r="S169" s="17">
        <v>9.4959000000000002E-2</v>
      </c>
      <c r="T169" s="17">
        <v>2.92E-2</v>
      </c>
      <c r="U169" s="17">
        <v>0.30750100000000002</v>
      </c>
      <c r="V169" s="17">
        <v>602.5</v>
      </c>
      <c r="W169" s="17">
        <v>0.30764799999999998</v>
      </c>
      <c r="X169" s="17">
        <v>1057</v>
      </c>
      <c r="Y169" s="17">
        <v>0</v>
      </c>
      <c r="Z169" s="17">
        <v>0</v>
      </c>
      <c r="AA169" s="17">
        <v>0.47307900000000003</v>
      </c>
      <c r="AB169" s="17">
        <v>3.6024099999999999E-3</v>
      </c>
      <c r="AC169" s="17">
        <v>6.5864199999999998E-2</v>
      </c>
      <c r="AD169" s="17">
        <v>0.25</v>
      </c>
      <c r="AE169" s="17">
        <v>1697.7</v>
      </c>
    </row>
    <row r="170" spans="1:31">
      <c r="A170" s="17">
        <v>157</v>
      </c>
      <c r="B170" s="19">
        <v>4.7094907407407405E-2</v>
      </c>
      <c r="C170" s="17">
        <v>97.6</v>
      </c>
      <c r="D170" s="17">
        <v>0</v>
      </c>
      <c r="E170" s="17">
        <v>0</v>
      </c>
      <c r="F170" s="17">
        <v>0</v>
      </c>
      <c r="G170" s="17">
        <v>0.67942100000000005</v>
      </c>
      <c r="H170" s="17">
        <v>7.3931999999999998E-2</v>
      </c>
      <c r="I170" s="17">
        <v>9.5513000000000001E-2</v>
      </c>
      <c r="J170" s="17">
        <v>2.1582E-2</v>
      </c>
      <c r="K170" s="17">
        <v>0.22595299999999999</v>
      </c>
      <c r="L170" s="17">
        <v>541.4</v>
      </c>
      <c r="M170" s="17">
        <v>0.25267499999999998</v>
      </c>
      <c r="N170" s="17">
        <v>1207</v>
      </c>
      <c r="O170" s="17">
        <v>0</v>
      </c>
      <c r="P170" s="17">
        <v>0</v>
      </c>
      <c r="Q170" s="17">
        <v>0.84790100000000002</v>
      </c>
      <c r="R170" s="17">
        <v>7.1077000000000001E-2</v>
      </c>
      <c r="S170" s="17">
        <v>9.6549999999999997E-2</v>
      </c>
      <c r="T170" s="17">
        <v>2.5472999999999999E-2</v>
      </c>
      <c r="U170" s="17">
        <v>0.26383400000000001</v>
      </c>
      <c r="V170" s="17">
        <v>549.29999999999995</v>
      </c>
      <c r="W170" s="17">
        <v>0.59670699999999999</v>
      </c>
      <c r="X170" s="17">
        <v>570</v>
      </c>
      <c r="Y170" s="17">
        <v>0</v>
      </c>
      <c r="Z170" s="17">
        <v>0</v>
      </c>
      <c r="AA170" s="17">
        <v>0.40589799999999998</v>
      </c>
      <c r="AB170" s="17">
        <v>3.4477900000000001E-3</v>
      </c>
      <c r="AC170" s="17">
        <v>7.1164400000000003E-2</v>
      </c>
      <c r="AD170" s="17">
        <v>0.25</v>
      </c>
      <c r="AE170" s="17">
        <v>1534</v>
      </c>
    </row>
    <row r="171" spans="1:31">
      <c r="A171" s="17">
        <v>158</v>
      </c>
      <c r="B171" s="19">
        <v>4.7152777777777773E-2</v>
      </c>
      <c r="C171" s="17">
        <v>96.7</v>
      </c>
      <c r="D171" s="17">
        <v>0</v>
      </c>
      <c r="E171" s="17">
        <v>0</v>
      </c>
      <c r="F171" s="17">
        <v>0</v>
      </c>
      <c r="G171" s="17">
        <v>0.78340699999999996</v>
      </c>
      <c r="H171" s="17">
        <v>7.0005999999999999E-2</v>
      </c>
      <c r="I171" s="17">
        <v>9.2452000000000006E-2</v>
      </c>
      <c r="J171" s="17">
        <v>2.2446000000000001E-2</v>
      </c>
      <c r="K171" s="17">
        <v>0.242788</v>
      </c>
      <c r="L171" s="17">
        <v>641.5</v>
      </c>
      <c r="M171" s="17">
        <v>6.8125000000000005E-2</v>
      </c>
      <c r="N171" s="17">
        <v>1025</v>
      </c>
      <c r="O171" s="17">
        <v>0</v>
      </c>
      <c r="P171" s="17">
        <v>0</v>
      </c>
      <c r="Q171" s="17">
        <v>0.80232099999999995</v>
      </c>
      <c r="R171" s="17">
        <v>7.0971999999999993E-2</v>
      </c>
      <c r="S171" s="17">
        <v>9.3235999999999999E-2</v>
      </c>
      <c r="T171" s="17">
        <v>2.2263999999999999E-2</v>
      </c>
      <c r="U171" s="17">
        <v>0.23879300000000001</v>
      </c>
      <c r="V171" s="17">
        <v>408</v>
      </c>
      <c r="W171" s="17">
        <v>2.9E-5</v>
      </c>
      <c r="X171" s="17">
        <v>1010</v>
      </c>
      <c r="Y171" s="17">
        <v>0</v>
      </c>
      <c r="Z171" s="17">
        <v>0</v>
      </c>
      <c r="AA171" s="17">
        <v>0.36737300000000001</v>
      </c>
      <c r="AB171" s="17">
        <v>3.4709699999999999E-3</v>
      </c>
      <c r="AC171" s="17">
        <v>7.1048899999999998E-2</v>
      </c>
      <c r="AD171" s="17">
        <v>0.25</v>
      </c>
      <c r="AE171" s="17">
        <v>1294.5999999999999</v>
      </c>
    </row>
    <row r="172" spans="1:31">
      <c r="A172" s="17">
        <v>159</v>
      </c>
      <c r="B172" s="19">
        <v>4.7210648148148147E-2</v>
      </c>
      <c r="C172" s="17">
        <v>96.5</v>
      </c>
      <c r="D172" s="17">
        <v>0</v>
      </c>
      <c r="E172" s="17">
        <v>0</v>
      </c>
      <c r="F172" s="17">
        <v>0</v>
      </c>
      <c r="G172" s="17">
        <v>0.75736300000000001</v>
      </c>
      <c r="H172" s="17">
        <v>7.0942000000000005E-2</v>
      </c>
      <c r="I172" s="17">
        <v>9.672E-2</v>
      </c>
      <c r="J172" s="17">
        <v>2.5777000000000001E-2</v>
      </c>
      <c r="K172" s="17">
        <v>0.26651599999999998</v>
      </c>
      <c r="L172" s="17">
        <v>770</v>
      </c>
      <c r="M172" s="17">
        <v>0.22917699999999999</v>
      </c>
      <c r="N172" s="17">
        <v>1657</v>
      </c>
      <c r="O172" s="17">
        <v>0</v>
      </c>
      <c r="P172" s="17">
        <v>0</v>
      </c>
      <c r="Q172" s="17">
        <v>0.85133199999999998</v>
      </c>
      <c r="R172" s="17">
        <v>7.4843000000000007E-2</v>
      </c>
      <c r="S172" s="17">
        <v>0.10777299999999999</v>
      </c>
      <c r="T172" s="17">
        <v>3.2930000000000001E-2</v>
      </c>
      <c r="U172" s="17">
        <v>0.30555300000000002</v>
      </c>
      <c r="V172" s="17">
        <v>577.5</v>
      </c>
      <c r="W172" s="17">
        <v>0.30528100000000002</v>
      </c>
      <c r="X172" s="17">
        <v>453</v>
      </c>
      <c r="Y172" s="17">
        <v>0</v>
      </c>
      <c r="Z172" s="17">
        <v>0</v>
      </c>
      <c r="AA172" s="17">
        <v>0.47008100000000003</v>
      </c>
      <c r="AB172" s="17">
        <v>6.7095399999999999E-3</v>
      </c>
      <c r="AC172" s="17">
        <v>7.5063699999999997E-2</v>
      </c>
      <c r="AD172" s="17">
        <v>0.25</v>
      </c>
      <c r="AE172" s="17">
        <v>1078.5999999999999</v>
      </c>
    </row>
    <row r="173" spans="1:31">
      <c r="A173" s="17">
        <v>160</v>
      </c>
      <c r="B173" s="19">
        <v>4.7256944444444449E-2</v>
      </c>
      <c r="C173" s="17">
        <v>95.3</v>
      </c>
      <c r="D173" s="17">
        <v>0</v>
      </c>
      <c r="E173" s="17">
        <v>0</v>
      </c>
      <c r="F173" s="17">
        <v>0</v>
      </c>
      <c r="G173" s="17">
        <v>0.89461299999999999</v>
      </c>
      <c r="H173" s="17">
        <v>8.1949999999999995E-2</v>
      </c>
      <c r="I173" s="17">
        <v>0.110376</v>
      </c>
      <c r="J173" s="17">
        <v>2.8426E-2</v>
      </c>
      <c r="K173" s="17">
        <v>0.25753700000000002</v>
      </c>
      <c r="L173" s="17">
        <v>595.1</v>
      </c>
      <c r="M173" s="17">
        <v>1.9999999999999999E-6</v>
      </c>
      <c r="N173" s="17">
        <v>1298</v>
      </c>
      <c r="O173" s="17">
        <v>0</v>
      </c>
      <c r="P173" s="17">
        <v>0</v>
      </c>
      <c r="Q173" s="17">
        <v>0.82563200000000003</v>
      </c>
      <c r="R173" s="17">
        <v>7.4264999999999998E-2</v>
      </c>
      <c r="S173" s="17">
        <v>0.104976</v>
      </c>
      <c r="T173" s="17">
        <v>3.0710999999999999E-2</v>
      </c>
      <c r="U173" s="17">
        <v>0.29255100000000001</v>
      </c>
      <c r="V173" s="17">
        <v>475.6</v>
      </c>
      <c r="W173" s="17">
        <v>0.114804</v>
      </c>
      <c r="X173" s="17">
        <v>769</v>
      </c>
      <c r="Y173" s="17">
        <v>0</v>
      </c>
      <c r="Z173" s="17">
        <v>0</v>
      </c>
      <c r="AA173" s="17">
        <v>0.45007900000000001</v>
      </c>
      <c r="AB173" s="17">
        <v>4.0713499999999996E-3</v>
      </c>
      <c r="AC173" s="17">
        <v>7.4390300000000006E-2</v>
      </c>
      <c r="AD173" s="17">
        <v>0.25</v>
      </c>
      <c r="AE173" s="17">
        <v>1395.8</v>
      </c>
    </row>
    <row r="174" spans="1:31">
      <c r="A174" s="17">
        <v>161</v>
      </c>
      <c r="B174" s="19">
        <v>4.731481481481481E-2</v>
      </c>
      <c r="C174" s="17">
        <v>94.5</v>
      </c>
      <c r="D174" s="17">
        <v>0</v>
      </c>
      <c r="E174" s="17">
        <v>0</v>
      </c>
      <c r="F174" s="17">
        <v>0</v>
      </c>
      <c r="G174" s="17">
        <v>0.82300700000000004</v>
      </c>
      <c r="H174" s="17">
        <v>8.4819000000000006E-2</v>
      </c>
      <c r="I174" s="17">
        <v>0.116467</v>
      </c>
      <c r="J174" s="17">
        <v>3.1648000000000003E-2</v>
      </c>
      <c r="K174" s="17">
        <v>0.271735</v>
      </c>
      <c r="L174" s="17">
        <v>620.1</v>
      </c>
      <c r="M174" s="17">
        <v>0.17511099999999999</v>
      </c>
      <c r="N174" s="17">
        <v>1015</v>
      </c>
      <c r="O174" s="17">
        <v>0</v>
      </c>
      <c r="P174" s="17">
        <v>0</v>
      </c>
      <c r="Q174" s="17">
        <v>0.83286099999999996</v>
      </c>
      <c r="R174" s="17">
        <v>7.5756000000000004E-2</v>
      </c>
      <c r="S174" s="17">
        <v>0.10738</v>
      </c>
      <c r="T174" s="17">
        <v>3.1625E-2</v>
      </c>
      <c r="U174" s="17">
        <v>0.29451100000000002</v>
      </c>
      <c r="V174" s="17">
        <v>595</v>
      </c>
      <c r="W174" s="17">
        <v>9.9999999999999995E-7</v>
      </c>
      <c r="X174" s="17">
        <v>1356</v>
      </c>
      <c r="Y174" s="17">
        <v>0</v>
      </c>
      <c r="Z174" s="17">
        <v>0</v>
      </c>
      <c r="AA174" s="17">
        <v>0.45309300000000002</v>
      </c>
      <c r="AB174" s="17">
        <v>3.3213399999999999E-3</v>
      </c>
      <c r="AC174" s="17">
        <v>7.5860700000000003E-2</v>
      </c>
      <c r="AD174" s="17">
        <v>0.25</v>
      </c>
      <c r="AE174" s="17">
        <v>1339.5</v>
      </c>
    </row>
    <row r="175" spans="1:31">
      <c r="A175" s="17">
        <v>162</v>
      </c>
      <c r="B175" s="19">
        <v>4.7372685185185191E-2</v>
      </c>
      <c r="C175" s="17">
        <v>93.2</v>
      </c>
      <c r="D175" s="17">
        <v>0</v>
      </c>
      <c r="E175" s="17">
        <v>0</v>
      </c>
      <c r="F175" s="17">
        <v>0</v>
      </c>
      <c r="G175" s="17">
        <v>0.81350699999999998</v>
      </c>
      <c r="H175" s="17">
        <v>7.9114000000000004E-2</v>
      </c>
      <c r="I175" s="17">
        <v>0.106992</v>
      </c>
      <c r="J175" s="17">
        <v>2.7878E-2</v>
      </c>
      <c r="K175" s="17">
        <v>0.26055899999999999</v>
      </c>
      <c r="L175" s="17">
        <v>501.9</v>
      </c>
      <c r="M175" s="17">
        <v>6.0000000000000002E-6</v>
      </c>
      <c r="N175" s="17">
        <v>804</v>
      </c>
      <c r="O175" s="17">
        <v>0</v>
      </c>
      <c r="P175" s="17">
        <v>0</v>
      </c>
      <c r="Q175" s="17">
        <v>0.84381300000000004</v>
      </c>
      <c r="R175" s="17">
        <v>7.5931999999999999E-2</v>
      </c>
      <c r="S175" s="17">
        <v>0.10699500000000001</v>
      </c>
      <c r="T175" s="17">
        <v>3.1063E-2</v>
      </c>
      <c r="U175" s="17">
        <v>0.290321</v>
      </c>
      <c r="V175" s="17">
        <v>540</v>
      </c>
      <c r="W175" s="17">
        <v>0.26447999999999999</v>
      </c>
      <c r="X175" s="17">
        <v>921</v>
      </c>
      <c r="Y175" s="17">
        <v>0</v>
      </c>
      <c r="Z175" s="17">
        <v>0</v>
      </c>
      <c r="AA175" s="17">
        <v>0.44664799999999999</v>
      </c>
      <c r="AB175" s="17">
        <v>2.1324299999999998E-3</v>
      </c>
      <c r="AC175" s="17">
        <v>7.5997899999999993E-2</v>
      </c>
      <c r="AD175" s="17">
        <v>0.25</v>
      </c>
      <c r="AE175" s="17">
        <v>1654.8</v>
      </c>
    </row>
    <row r="176" spans="1:31">
      <c r="A176" s="17">
        <v>163</v>
      </c>
      <c r="B176" s="19">
        <v>4.7430555555555559E-2</v>
      </c>
      <c r="C176" s="17">
        <v>92.7</v>
      </c>
      <c r="D176" s="17">
        <v>0</v>
      </c>
      <c r="E176" s="17">
        <v>0</v>
      </c>
      <c r="F176" s="17">
        <v>0</v>
      </c>
      <c r="G176" s="17">
        <v>0.90523299999999995</v>
      </c>
      <c r="H176" s="17">
        <v>7.5930999999999998E-2</v>
      </c>
      <c r="I176" s="17">
        <v>0.109122</v>
      </c>
      <c r="J176" s="17">
        <v>3.3190999999999998E-2</v>
      </c>
      <c r="K176" s="17">
        <v>0.30416799999999999</v>
      </c>
      <c r="L176" s="17">
        <v>652.79999999999995</v>
      </c>
      <c r="M176" s="17">
        <v>6.9999999999999999E-6</v>
      </c>
      <c r="N176" s="17">
        <v>753</v>
      </c>
      <c r="O176" s="17">
        <v>0</v>
      </c>
      <c r="P176" s="17">
        <v>0</v>
      </c>
      <c r="Q176" s="17">
        <v>0.87184700000000004</v>
      </c>
      <c r="R176" s="17">
        <v>7.2919999999999999E-2</v>
      </c>
      <c r="S176" s="17">
        <v>0.110418</v>
      </c>
      <c r="T176" s="17">
        <v>3.7498999999999998E-2</v>
      </c>
      <c r="U176" s="17">
        <v>0.33960600000000002</v>
      </c>
      <c r="V176" s="17">
        <v>646.20000000000005</v>
      </c>
      <c r="W176" s="17">
        <v>0.37080600000000002</v>
      </c>
      <c r="X176" s="17">
        <v>510</v>
      </c>
      <c r="Y176" s="17">
        <v>0</v>
      </c>
      <c r="Z176" s="17">
        <v>0</v>
      </c>
      <c r="AA176" s="17">
        <v>0.52247100000000002</v>
      </c>
      <c r="AB176" s="17">
        <v>2.5956299999999998E-3</v>
      </c>
      <c r="AC176" s="17">
        <v>7.3016899999999996E-2</v>
      </c>
      <c r="AD176" s="17">
        <v>0.25</v>
      </c>
      <c r="AE176" s="17">
        <v>1272.3</v>
      </c>
    </row>
    <row r="177" spans="1:31">
      <c r="A177" s="17">
        <v>164</v>
      </c>
      <c r="B177" s="19">
        <v>4.7476851851851853E-2</v>
      </c>
      <c r="C177" s="17">
        <v>91.2</v>
      </c>
      <c r="D177" s="17">
        <v>0</v>
      </c>
      <c r="E177" s="17">
        <v>0</v>
      </c>
      <c r="F177" s="17">
        <v>0</v>
      </c>
      <c r="G177" s="17">
        <v>0.76631000000000005</v>
      </c>
      <c r="H177" s="17">
        <v>8.6235999999999993E-2</v>
      </c>
      <c r="I177" s="17">
        <v>0.111317</v>
      </c>
      <c r="J177" s="17">
        <v>2.5080999999999999E-2</v>
      </c>
      <c r="K177" s="17">
        <v>0.22531100000000001</v>
      </c>
      <c r="L177" s="17">
        <v>574</v>
      </c>
      <c r="M177" s="17">
        <v>0.29076000000000002</v>
      </c>
      <c r="N177" s="17">
        <v>746</v>
      </c>
      <c r="O177" s="17">
        <v>0</v>
      </c>
      <c r="P177" s="17">
        <v>0</v>
      </c>
      <c r="Q177" s="17">
        <v>0.74786300000000006</v>
      </c>
      <c r="R177" s="17">
        <v>8.1528000000000003E-2</v>
      </c>
      <c r="S177" s="17">
        <v>0.105841</v>
      </c>
      <c r="T177" s="17">
        <v>2.4312E-2</v>
      </c>
      <c r="U177" s="17">
        <v>0.22970599999999999</v>
      </c>
      <c r="V177" s="17">
        <v>492.5</v>
      </c>
      <c r="W177" s="17">
        <v>0.22917899999999999</v>
      </c>
      <c r="X177" s="17">
        <v>629</v>
      </c>
      <c r="Y177" s="17">
        <v>0</v>
      </c>
      <c r="Z177" s="17">
        <v>0</v>
      </c>
      <c r="AA177" s="17">
        <v>0.35339399999999999</v>
      </c>
      <c r="AB177" s="17">
        <v>2.2617900000000001E-3</v>
      </c>
      <c r="AC177" s="17">
        <v>8.1583299999999997E-2</v>
      </c>
      <c r="AD177" s="17">
        <v>0.25</v>
      </c>
      <c r="AE177" s="17">
        <v>1447.1</v>
      </c>
    </row>
    <row r="178" spans="1:31">
      <c r="A178" s="17">
        <v>165</v>
      </c>
      <c r="B178" s="19">
        <v>4.7534722222222221E-2</v>
      </c>
      <c r="C178" s="17">
        <v>90.9</v>
      </c>
      <c r="D178" s="17">
        <v>0</v>
      </c>
      <c r="E178" s="17">
        <v>0</v>
      </c>
      <c r="F178" s="17">
        <v>0</v>
      </c>
      <c r="G178" s="17">
        <v>0.89452900000000002</v>
      </c>
      <c r="H178" s="17">
        <v>7.9446000000000003E-2</v>
      </c>
      <c r="I178" s="17">
        <v>0.115011</v>
      </c>
      <c r="J178" s="17">
        <v>3.5564999999999999E-2</v>
      </c>
      <c r="K178" s="17">
        <v>0.309228</v>
      </c>
      <c r="L178" s="17">
        <v>632.9</v>
      </c>
      <c r="M178" s="17">
        <v>1.5E-5</v>
      </c>
      <c r="N178" s="17">
        <v>804</v>
      </c>
      <c r="O178" s="17">
        <v>0</v>
      </c>
      <c r="P178" s="17">
        <v>0</v>
      </c>
      <c r="Q178" s="17">
        <v>0.77318299999999995</v>
      </c>
      <c r="R178" s="17">
        <v>7.8242999999999993E-2</v>
      </c>
      <c r="S178" s="17">
        <v>0.109939</v>
      </c>
      <c r="T178" s="17">
        <v>3.1695000000000001E-2</v>
      </c>
      <c r="U178" s="17">
        <v>0.28830099999999997</v>
      </c>
      <c r="V178" s="17">
        <v>616.5</v>
      </c>
      <c r="W178" s="17">
        <v>6.0000000000000002E-6</v>
      </c>
      <c r="X178" s="17">
        <v>794</v>
      </c>
      <c r="Y178" s="17">
        <v>0</v>
      </c>
      <c r="Z178" s="17">
        <v>0</v>
      </c>
      <c r="AA178" s="17">
        <v>0.44353999999999999</v>
      </c>
      <c r="AB178" s="17">
        <v>2.686E-3</v>
      </c>
      <c r="AC178" s="17">
        <v>7.8328300000000003E-2</v>
      </c>
      <c r="AD178" s="17">
        <v>0.25</v>
      </c>
      <c r="AE178" s="17">
        <v>1312.3</v>
      </c>
    </row>
    <row r="179" spans="1:31">
      <c r="A179" s="17">
        <v>166</v>
      </c>
      <c r="B179" s="19">
        <v>4.7592592592592596E-2</v>
      </c>
      <c r="C179" s="17">
        <v>89.6</v>
      </c>
      <c r="D179" s="17">
        <v>0</v>
      </c>
      <c r="E179" s="17">
        <v>0</v>
      </c>
      <c r="F179" s="17">
        <v>0</v>
      </c>
      <c r="G179" s="17">
        <v>0.89465099999999997</v>
      </c>
      <c r="H179" s="17">
        <v>8.2982E-2</v>
      </c>
      <c r="I179" s="17">
        <v>0.123554</v>
      </c>
      <c r="J179" s="17">
        <v>4.0571999999999997E-2</v>
      </c>
      <c r="K179" s="17">
        <v>0.32837300000000003</v>
      </c>
      <c r="L179" s="17">
        <v>595.20000000000005</v>
      </c>
      <c r="M179" s="17">
        <v>6.0000000000000002E-6</v>
      </c>
      <c r="N179" s="17">
        <v>748</v>
      </c>
      <c r="O179" s="17">
        <v>0</v>
      </c>
      <c r="P179" s="17">
        <v>0</v>
      </c>
      <c r="Q179" s="17">
        <v>0.81982200000000005</v>
      </c>
      <c r="R179" s="17">
        <v>8.1566E-2</v>
      </c>
      <c r="S179" s="17">
        <v>0.112</v>
      </c>
      <c r="T179" s="17">
        <v>3.0433999999999999E-2</v>
      </c>
      <c r="U179" s="17">
        <v>0.27173599999999998</v>
      </c>
      <c r="V179" s="17">
        <v>546.4</v>
      </c>
      <c r="W179" s="17">
        <v>1.0000000000000001E-5</v>
      </c>
      <c r="X179" s="17">
        <v>698</v>
      </c>
      <c r="Y179" s="17">
        <v>0</v>
      </c>
      <c r="Z179" s="17">
        <v>0</v>
      </c>
      <c r="AA179" s="17">
        <v>0.41805500000000001</v>
      </c>
      <c r="AB179" s="17">
        <v>2.3531099999999998E-3</v>
      </c>
      <c r="AC179" s="17">
        <v>8.1637500000000002E-2</v>
      </c>
      <c r="AD179" s="17">
        <v>0.25</v>
      </c>
      <c r="AE179" s="17">
        <v>1395.5</v>
      </c>
    </row>
    <row r="180" spans="1:31">
      <c r="A180" s="17">
        <v>167</v>
      </c>
      <c r="B180" s="19">
        <v>4.7650462962962964E-2</v>
      </c>
      <c r="C180" s="17">
        <v>88.5</v>
      </c>
      <c r="D180" s="17">
        <v>0</v>
      </c>
      <c r="E180" s="17">
        <v>0</v>
      </c>
      <c r="F180" s="17">
        <v>0</v>
      </c>
      <c r="G180" s="17">
        <v>0.90458899999999998</v>
      </c>
      <c r="H180" s="17">
        <v>9.0922000000000003E-2</v>
      </c>
      <c r="I180" s="17">
        <v>0.12456399999999999</v>
      </c>
      <c r="J180" s="17">
        <v>3.3641999999999998E-2</v>
      </c>
      <c r="K180" s="17">
        <v>0.27007999999999999</v>
      </c>
      <c r="L180" s="17">
        <v>534.79999999999995</v>
      </c>
      <c r="M180" s="17">
        <v>0.141767</v>
      </c>
      <c r="N180" s="17">
        <v>616</v>
      </c>
      <c r="O180" s="17">
        <v>0</v>
      </c>
      <c r="P180" s="17">
        <v>0</v>
      </c>
      <c r="Q180" s="17">
        <v>0.87641599999999997</v>
      </c>
      <c r="R180" s="17">
        <v>8.4581000000000003E-2</v>
      </c>
      <c r="S180" s="17">
        <v>0.118913</v>
      </c>
      <c r="T180" s="17">
        <v>3.4332000000000001E-2</v>
      </c>
      <c r="U180" s="17">
        <v>0.28871400000000003</v>
      </c>
      <c r="V180" s="17">
        <v>483.5</v>
      </c>
      <c r="W180" s="17">
        <v>0.22917599999999999</v>
      </c>
      <c r="X180" s="17">
        <v>695</v>
      </c>
      <c r="Y180" s="17">
        <v>0</v>
      </c>
      <c r="Z180" s="17">
        <v>0</v>
      </c>
      <c r="AA180" s="17">
        <v>0.44417499999999999</v>
      </c>
      <c r="AB180" s="17">
        <v>1.7400600000000001E-3</v>
      </c>
      <c r="AC180" s="17">
        <v>8.46412E-2</v>
      </c>
      <c r="AD180" s="17">
        <v>0.25</v>
      </c>
      <c r="AE180" s="17">
        <v>1552.9</v>
      </c>
    </row>
    <row r="181" spans="1:31">
      <c r="A181" s="17">
        <v>168</v>
      </c>
      <c r="B181" s="19">
        <v>4.7696759259259258E-2</v>
      </c>
      <c r="C181" s="17">
        <v>88.1</v>
      </c>
      <c r="D181" s="17">
        <v>0</v>
      </c>
      <c r="E181" s="17">
        <v>0</v>
      </c>
      <c r="F181" s="17">
        <v>0</v>
      </c>
      <c r="G181" s="17">
        <v>0.85958299999999999</v>
      </c>
      <c r="H181" s="17">
        <v>8.8089000000000001E-2</v>
      </c>
      <c r="I181" s="17">
        <v>0.126696</v>
      </c>
      <c r="J181" s="17">
        <v>3.8607000000000002E-2</v>
      </c>
      <c r="K181" s="17">
        <v>0.30472300000000002</v>
      </c>
      <c r="L181" s="17">
        <v>601</v>
      </c>
      <c r="M181" s="17">
        <v>2.8E-5</v>
      </c>
      <c r="N181" s="17">
        <v>996</v>
      </c>
      <c r="O181" s="17">
        <v>0</v>
      </c>
      <c r="P181" s="17">
        <v>0</v>
      </c>
      <c r="Q181" s="17">
        <v>0.83729100000000001</v>
      </c>
      <c r="R181" s="17">
        <v>8.7165999999999993E-2</v>
      </c>
      <c r="S181" s="17">
        <v>0.125245</v>
      </c>
      <c r="T181" s="17">
        <v>3.8078000000000001E-2</v>
      </c>
      <c r="U181" s="17">
        <v>0.30403200000000002</v>
      </c>
      <c r="V181" s="17">
        <v>569.1</v>
      </c>
      <c r="W181" s="17">
        <v>0.19603000000000001</v>
      </c>
      <c r="X181" s="17">
        <v>636</v>
      </c>
      <c r="Y181" s="17">
        <v>0</v>
      </c>
      <c r="Z181" s="17">
        <v>0</v>
      </c>
      <c r="AA181" s="17">
        <v>0.46774199999999999</v>
      </c>
      <c r="AB181" s="17">
        <v>3.1585699999999999E-3</v>
      </c>
      <c r="AC181" s="17">
        <v>8.7286699999999995E-2</v>
      </c>
      <c r="AD181" s="17">
        <v>0.25</v>
      </c>
      <c r="AE181" s="17">
        <v>1381.9</v>
      </c>
    </row>
    <row r="182" spans="1:31">
      <c r="A182" s="17">
        <v>169</v>
      </c>
      <c r="B182" s="19">
        <v>4.7754629629629626E-2</v>
      </c>
      <c r="C182" s="17">
        <v>87.1</v>
      </c>
      <c r="D182" s="17">
        <v>0</v>
      </c>
      <c r="E182" s="17">
        <v>0</v>
      </c>
      <c r="F182" s="17">
        <v>0</v>
      </c>
      <c r="G182" s="17">
        <v>0.91520199999999996</v>
      </c>
      <c r="H182" s="17">
        <v>8.6951000000000001E-2</v>
      </c>
      <c r="I182" s="17">
        <v>0.12601999999999999</v>
      </c>
      <c r="J182" s="17">
        <v>3.9069E-2</v>
      </c>
      <c r="K182" s="17">
        <v>0.31002000000000002</v>
      </c>
      <c r="L182" s="17">
        <v>691.3</v>
      </c>
      <c r="M182" s="17">
        <v>0.20711599999999999</v>
      </c>
      <c r="N182" s="17">
        <v>754</v>
      </c>
      <c r="O182" s="17">
        <v>0</v>
      </c>
      <c r="P182" s="17">
        <v>0</v>
      </c>
      <c r="Q182" s="17">
        <v>0.87235700000000005</v>
      </c>
      <c r="R182" s="17">
        <v>8.5657999999999998E-2</v>
      </c>
      <c r="S182" s="17">
        <v>0.12142500000000001</v>
      </c>
      <c r="T182" s="17">
        <v>3.5767E-2</v>
      </c>
      <c r="U182" s="17">
        <v>0.29456100000000002</v>
      </c>
      <c r="V182" s="17">
        <v>585.6</v>
      </c>
      <c r="W182" s="17">
        <v>0.16854</v>
      </c>
      <c r="X182" s="17">
        <v>578</v>
      </c>
      <c r="Y182" s="17">
        <v>0</v>
      </c>
      <c r="Z182" s="17">
        <v>0</v>
      </c>
      <c r="AA182" s="17">
        <v>0.45317099999999999</v>
      </c>
      <c r="AB182" s="17">
        <v>2.7536499999999998E-3</v>
      </c>
      <c r="AC182" s="17">
        <v>8.5756399999999997E-2</v>
      </c>
      <c r="AD182" s="17">
        <v>0.25</v>
      </c>
      <c r="AE182" s="17">
        <v>1201.5</v>
      </c>
    </row>
    <row r="183" spans="1:31">
      <c r="A183" s="17">
        <v>170</v>
      </c>
      <c r="B183" s="19">
        <v>4.7812500000000001E-2</v>
      </c>
      <c r="C183" s="17">
        <v>86</v>
      </c>
      <c r="D183" s="17">
        <v>0</v>
      </c>
      <c r="E183" s="17">
        <v>0</v>
      </c>
      <c r="F183" s="17">
        <v>0</v>
      </c>
      <c r="G183" s="17">
        <v>0.89840900000000001</v>
      </c>
      <c r="H183" s="17">
        <v>8.7867000000000001E-2</v>
      </c>
      <c r="I183" s="17">
        <v>0.128995</v>
      </c>
      <c r="J183" s="17">
        <v>4.1127999999999998E-2</v>
      </c>
      <c r="K183" s="17">
        <v>0.31883299999999998</v>
      </c>
      <c r="L183" s="17">
        <v>684.1</v>
      </c>
      <c r="M183" s="17">
        <v>0.14137</v>
      </c>
      <c r="N183" s="17">
        <v>868</v>
      </c>
      <c r="O183" s="17">
        <v>0</v>
      </c>
      <c r="P183" s="17">
        <v>0</v>
      </c>
      <c r="Q183" s="17">
        <v>0.83232399999999995</v>
      </c>
      <c r="R183" s="17">
        <v>8.9682999999999999E-2</v>
      </c>
      <c r="S183" s="17">
        <v>0.126805</v>
      </c>
      <c r="T183" s="17">
        <v>3.7122000000000002E-2</v>
      </c>
      <c r="U183" s="17">
        <v>0.29275000000000001</v>
      </c>
      <c r="V183" s="17">
        <v>511.3</v>
      </c>
      <c r="W183" s="17">
        <v>2.0469999999999999E-2</v>
      </c>
      <c r="X183" s="17">
        <v>747</v>
      </c>
      <c r="Y183" s="17">
        <v>0</v>
      </c>
      <c r="Z183" s="17">
        <v>0</v>
      </c>
      <c r="AA183" s="17">
        <v>0.45038400000000001</v>
      </c>
      <c r="AB183" s="17">
        <v>3.1340500000000002E-3</v>
      </c>
      <c r="AC183" s="17">
        <v>8.9799299999999999E-2</v>
      </c>
      <c r="AD183" s="17">
        <v>0.25</v>
      </c>
      <c r="AE183" s="17">
        <v>1214.0999999999999</v>
      </c>
    </row>
    <row r="184" spans="1:31">
      <c r="A184" s="17">
        <v>171</v>
      </c>
      <c r="B184" s="19">
        <v>4.7858796296296295E-2</v>
      </c>
      <c r="C184" s="17">
        <v>85.2</v>
      </c>
      <c r="D184" s="17">
        <v>0</v>
      </c>
      <c r="E184" s="17">
        <v>0</v>
      </c>
      <c r="F184" s="17">
        <v>0</v>
      </c>
      <c r="G184" s="17">
        <v>0.91094699999999995</v>
      </c>
      <c r="H184" s="17">
        <v>9.3297000000000005E-2</v>
      </c>
      <c r="I184" s="17">
        <v>0.14050799999999999</v>
      </c>
      <c r="J184" s="17">
        <v>4.7211000000000003E-2</v>
      </c>
      <c r="K184" s="17">
        <v>0.336003</v>
      </c>
      <c r="L184" s="17">
        <v>702.6</v>
      </c>
      <c r="M184" s="17">
        <v>0.27049800000000002</v>
      </c>
      <c r="N184" s="17">
        <v>888</v>
      </c>
      <c r="O184" s="17">
        <v>0</v>
      </c>
      <c r="P184" s="17">
        <v>0</v>
      </c>
      <c r="Q184" s="17">
        <v>0.90390499999999996</v>
      </c>
      <c r="R184" s="17">
        <v>9.1185000000000002E-2</v>
      </c>
      <c r="S184" s="17">
        <v>0.134352</v>
      </c>
      <c r="T184" s="17">
        <v>4.3166999999999997E-2</v>
      </c>
      <c r="U184" s="17">
        <v>0.32129600000000003</v>
      </c>
      <c r="V184" s="17">
        <v>583.29999999999995</v>
      </c>
      <c r="W184" s="17">
        <v>1.0000000000000001E-5</v>
      </c>
      <c r="X184" s="17">
        <v>781</v>
      </c>
      <c r="Y184" s="17">
        <v>0</v>
      </c>
      <c r="Z184" s="17">
        <v>0</v>
      </c>
      <c r="AA184" s="17">
        <v>0.49430099999999999</v>
      </c>
      <c r="AB184" s="17">
        <v>3.2937700000000001E-3</v>
      </c>
      <c r="AC184" s="17">
        <v>9.1327199999999997E-2</v>
      </c>
      <c r="AD184" s="17">
        <v>0.25</v>
      </c>
      <c r="AE184" s="17">
        <v>1182.2</v>
      </c>
    </row>
    <row r="185" spans="1:31">
      <c r="A185" s="17">
        <v>172</v>
      </c>
      <c r="B185" s="19">
        <v>4.7916666666666663E-2</v>
      </c>
      <c r="C185" s="17">
        <v>83.8</v>
      </c>
      <c r="D185" s="17">
        <v>0</v>
      </c>
      <c r="E185" s="17">
        <v>0</v>
      </c>
      <c r="F185" s="17">
        <v>0</v>
      </c>
      <c r="G185" s="17">
        <v>0.92886599999999997</v>
      </c>
      <c r="H185" s="17">
        <v>9.7193000000000002E-2</v>
      </c>
      <c r="I185" s="17">
        <v>0.15082499999999999</v>
      </c>
      <c r="J185" s="17">
        <v>5.3631999999999999E-2</v>
      </c>
      <c r="K185" s="17">
        <v>0.35559000000000002</v>
      </c>
      <c r="L185" s="17">
        <v>645.4</v>
      </c>
      <c r="M185" s="17">
        <v>1.4E-5</v>
      </c>
      <c r="N185" s="17">
        <v>490</v>
      </c>
      <c r="O185" s="17">
        <v>0</v>
      </c>
      <c r="P185" s="17">
        <v>0</v>
      </c>
      <c r="Q185" s="17">
        <v>0.85148299999999999</v>
      </c>
      <c r="R185" s="17">
        <v>0.10233299999999999</v>
      </c>
      <c r="S185" s="17">
        <v>0.139068</v>
      </c>
      <c r="T185" s="17">
        <v>3.6734000000000003E-2</v>
      </c>
      <c r="U185" s="17">
        <v>0.26414500000000002</v>
      </c>
      <c r="V185" s="17">
        <v>539.29999999999995</v>
      </c>
      <c r="W185" s="17">
        <v>0.59999499999999995</v>
      </c>
      <c r="X185" s="17">
        <v>991</v>
      </c>
      <c r="Y185" s="17">
        <v>0</v>
      </c>
      <c r="Z185" s="17">
        <v>0</v>
      </c>
      <c r="AA185" s="17">
        <v>0.40637699999999999</v>
      </c>
      <c r="AB185" s="17">
        <v>1.67092E-3</v>
      </c>
      <c r="AC185" s="17">
        <v>0.102395</v>
      </c>
      <c r="AD185" s="17">
        <v>0.25</v>
      </c>
      <c r="AE185" s="17">
        <v>1286.8</v>
      </c>
    </row>
    <row r="186" spans="1:31">
      <c r="A186" s="17">
        <v>173</v>
      </c>
      <c r="B186" s="19">
        <v>4.7974537037037045E-2</v>
      </c>
      <c r="C186" s="17">
        <v>83.2</v>
      </c>
      <c r="D186" s="17">
        <v>0</v>
      </c>
      <c r="E186" s="17">
        <v>0</v>
      </c>
      <c r="F186" s="17">
        <v>0</v>
      </c>
      <c r="G186" s="17">
        <v>0.93644899999999998</v>
      </c>
      <c r="H186" s="17">
        <v>0.103759</v>
      </c>
      <c r="I186" s="17">
        <v>0.14799000000000001</v>
      </c>
      <c r="J186" s="17">
        <v>4.4230999999999999E-2</v>
      </c>
      <c r="K186" s="17">
        <v>0.29887599999999998</v>
      </c>
      <c r="L186" s="17">
        <v>591</v>
      </c>
      <c r="M186" s="17">
        <v>0.14281199999999999</v>
      </c>
      <c r="N186" s="17">
        <v>971</v>
      </c>
      <c r="O186" s="17">
        <v>0</v>
      </c>
      <c r="P186" s="17">
        <v>0</v>
      </c>
      <c r="Q186" s="17">
        <v>0.83510300000000004</v>
      </c>
      <c r="R186" s="17">
        <v>9.8981E-2</v>
      </c>
      <c r="S186" s="17">
        <v>0.13895399999999999</v>
      </c>
      <c r="T186" s="17">
        <v>3.9973000000000002E-2</v>
      </c>
      <c r="U186" s="17">
        <v>0.28767100000000001</v>
      </c>
      <c r="V186" s="17">
        <v>483</v>
      </c>
      <c r="W186" s="17">
        <v>9.0000000000000002E-6</v>
      </c>
      <c r="X186" s="17">
        <v>1326</v>
      </c>
      <c r="Y186" s="17">
        <v>0</v>
      </c>
      <c r="Z186" s="17">
        <v>0</v>
      </c>
      <c r="AA186" s="17">
        <v>0.44257099999999999</v>
      </c>
      <c r="AB186" s="17">
        <v>3.0298E-3</v>
      </c>
      <c r="AC186" s="17">
        <v>9.9102300000000004E-2</v>
      </c>
      <c r="AD186" s="17">
        <v>0.25</v>
      </c>
      <c r="AE186" s="17">
        <v>1405.4</v>
      </c>
    </row>
    <row r="187" spans="1:31">
      <c r="A187" s="17">
        <v>174</v>
      </c>
      <c r="B187" s="19">
        <v>4.8032407407407406E-2</v>
      </c>
      <c r="C187" s="17">
        <v>82.5</v>
      </c>
      <c r="D187" s="17">
        <v>0</v>
      </c>
      <c r="E187" s="17">
        <v>0</v>
      </c>
      <c r="F187" s="17">
        <v>0</v>
      </c>
      <c r="G187" s="17">
        <v>0.92160600000000004</v>
      </c>
      <c r="H187" s="17">
        <v>9.9968000000000001E-2</v>
      </c>
      <c r="I187" s="17">
        <v>0.16081400000000001</v>
      </c>
      <c r="J187" s="17">
        <v>6.0845999999999997E-2</v>
      </c>
      <c r="K187" s="17">
        <v>0.37836199999999998</v>
      </c>
      <c r="L187" s="17">
        <v>705.3</v>
      </c>
      <c r="M187" s="17">
        <v>0.133826</v>
      </c>
      <c r="N187" s="17">
        <v>615</v>
      </c>
      <c r="O187" s="17">
        <v>0</v>
      </c>
      <c r="P187" s="17">
        <v>0</v>
      </c>
      <c r="Q187" s="17">
        <v>0.93174900000000005</v>
      </c>
      <c r="R187" s="17">
        <v>0.102011</v>
      </c>
      <c r="S187" s="17">
        <v>0.151033</v>
      </c>
      <c r="T187" s="17">
        <v>4.9022000000000003E-2</v>
      </c>
      <c r="U187" s="17">
        <v>0.324577</v>
      </c>
      <c r="V187" s="17">
        <v>535.6</v>
      </c>
      <c r="W187" s="17">
        <v>1.5999999999999999E-5</v>
      </c>
      <c r="X187" s="17">
        <v>687</v>
      </c>
      <c r="Y187" s="17">
        <v>0</v>
      </c>
      <c r="Z187" s="17">
        <v>0</v>
      </c>
      <c r="AA187" s="17">
        <v>0.49935000000000002</v>
      </c>
      <c r="AB187" s="17">
        <v>2.2901699999999998E-3</v>
      </c>
      <c r="AC187" s="17">
        <v>0.10212400000000001</v>
      </c>
      <c r="AD187" s="17">
        <v>0.25</v>
      </c>
      <c r="AE187" s="17">
        <v>1177.5999999999999</v>
      </c>
    </row>
    <row r="188" spans="1:31">
      <c r="A188" s="17">
        <v>175</v>
      </c>
      <c r="B188" s="19">
        <v>4.8078703703703707E-2</v>
      </c>
      <c r="C188" s="17">
        <v>80.900000000000006</v>
      </c>
      <c r="D188" s="17">
        <v>0</v>
      </c>
      <c r="E188" s="17">
        <v>0</v>
      </c>
      <c r="F188" s="17">
        <v>0</v>
      </c>
      <c r="G188" s="17">
        <v>0.90929300000000002</v>
      </c>
      <c r="H188" s="17">
        <v>0.104176</v>
      </c>
      <c r="I188" s="17">
        <v>0.15261</v>
      </c>
      <c r="J188" s="17">
        <v>4.8433999999999998E-2</v>
      </c>
      <c r="K188" s="17">
        <v>0.31737199999999999</v>
      </c>
      <c r="L188" s="17">
        <v>591.29999999999995</v>
      </c>
      <c r="M188" s="17">
        <v>6.0000000000000002E-6</v>
      </c>
      <c r="N188" s="17">
        <v>754</v>
      </c>
      <c r="O188" s="17">
        <v>0</v>
      </c>
      <c r="P188" s="17">
        <v>0</v>
      </c>
      <c r="Q188" s="17">
        <v>0.92826699999999995</v>
      </c>
      <c r="R188" s="17">
        <v>0.103746</v>
      </c>
      <c r="S188" s="17">
        <v>0.152396</v>
      </c>
      <c r="T188" s="17">
        <v>4.8649999999999999E-2</v>
      </c>
      <c r="U188" s="17">
        <v>0.31923499999999999</v>
      </c>
      <c r="V188" s="17">
        <v>524.6</v>
      </c>
      <c r="W188" s="17">
        <v>5.5668000000000002E-2</v>
      </c>
      <c r="X188" s="17">
        <v>506</v>
      </c>
      <c r="Y188" s="17">
        <v>0</v>
      </c>
      <c r="Z188" s="17">
        <v>0</v>
      </c>
      <c r="AA188" s="17">
        <v>0.49113000000000001</v>
      </c>
      <c r="AB188" s="17">
        <v>2.3538600000000002E-3</v>
      </c>
      <c r="AC188" s="17">
        <v>0.10385999999999999</v>
      </c>
      <c r="AD188" s="17">
        <v>0.25</v>
      </c>
      <c r="AE188" s="17">
        <v>1404.6</v>
      </c>
    </row>
    <row r="189" spans="1:31">
      <c r="A189" s="17">
        <v>176</v>
      </c>
      <c r="B189" s="19">
        <v>4.8136574074074075E-2</v>
      </c>
      <c r="C189" s="17">
        <v>80.7</v>
      </c>
      <c r="D189" s="17">
        <v>0</v>
      </c>
      <c r="E189" s="17">
        <v>0</v>
      </c>
      <c r="F189" s="17">
        <v>0</v>
      </c>
      <c r="G189" s="17">
        <v>0.93638500000000002</v>
      </c>
      <c r="H189" s="17">
        <v>0.106256</v>
      </c>
      <c r="I189" s="17">
        <v>0.166264</v>
      </c>
      <c r="J189" s="17">
        <v>6.0007999999999999E-2</v>
      </c>
      <c r="K189" s="17">
        <v>0.36091800000000002</v>
      </c>
      <c r="L189" s="17">
        <v>665.2</v>
      </c>
      <c r="M189" s="17">
        <v>0.173397</v>
      </c>
      <c r="N189" s="17">
        <v>1169</v>
      </c>
      <c r="O189" s="17">
        <v>0</v>
      </c>
      <c r="P189" s="17">
        <v>0</v>
      </c>
      <c r="Q189" s="17">
        <v>0.94137300000000002</v>
      </c>
      <c r="R189" s="17">
        <v>9.6348000000000003E-2</v>
      </c>
      <c r="S189" s="17">
        <v>0.160776</v>
      </c>
      <c r="T189" s="17">
        <v>6.4426999999999998E-2</v>
      </c>
      <c r="U189" s="17">
        <v>0.400727</v>
      </c>
      <c r="V189" s="17">
        <v>764.3</v>
      </c>
      <c r="W189" s="17">
        <v>7.1412000000000003E-2</v>
      </c>
      <c r="X189" s="17">
        <v>813</v>
      </c>
      <c r="Y189" s="17">
        <v>0</v>
      </c>
      <c r="Z189" s="17">
        <v>0</v>
      </c>
      <c r="AA189" s="17">
        <v>0.61650300000000002</v>
      </c>
      <c r="AB189" s="17">
        <v>4.0993999999999996E-3</v>
      </c>
      <c r="AC189" s="17">
        <v>9.6612600000000007E-2</v>
      </c>
      <c r="AD189" s="17">
        <v>0.25</v>
      </c>
      <c r="AE189" s="17">
        <v>1248.5999999999999</v>
      </c>
    </row>
    <row r="190" spans="1:31">
      <c r="A190" s="17">
        <v>177</v>
      </c>
      <c r="B190" s="19">
        <v>4.8194444444444449E-2</v>
      </c>
      <c r="C190" s="17">
        <v>78.7</v>
      </c>
      <c r="D190" s="17">
        <v>0</v>
      </c>
      <c r="E190" s="17">
        <v>0</v>
      </c>
      <c r="F190" s="17">
        <v>0</v>
      </c>
      <c r="G190" s="17">
        <v>0.94011400000000001</v>
      </c>
      <c r="H190" s="17">
        <v>0.109681</v>
      </c>
      <c r="I190" s="17">
        <v>0.17153099999999999</v>
      </c>
      <c r="J190" s="17">
        <v>6.1851000000000003E-2</v>
      </c>
      <c r="K190" s="17">
        <v>0.36057899999999998</v>
      </c>
      <c r="L190" s="17">
        <v>685.5</v>
      </c>
      <c r="M190" s="17">
        <v>0.22728699999999999</v>
      </c>
      <c r="N190" s="17">
        <v>694</v>
      </c>
      <c r="O190" s="17">
        <v>0</v>
      </c>
      <c r="P190" s="17">
        <v>0</v>
      </c>
      <c r="Q190" s="17">
        <v>0.94492900000000002</v>
      </c>
      <c r="R190" s="17">
        <v>0.110222</v>
      </c>
      <c r="S190" s="17">
        <v>0.165988</v>
      </c>
      <c r="T190" s="17">
        <v>5.5766000000000003E-2</v>
      </c>
      <c r="U190" s="17">
        <v>0.33596300000000001</v>
      </c>
      <c r="V190" s="17">
        <v>661</v>
      </c>
      <c r="W190" s="17">
        <v>0.33711600000000003</v>
      </c>
      <c r="X190" s="17">
        <v>752</v>
      </c>
      <c r="Y190" s="17">
        <v>0</v>
      </c>
      <c r="Z190" s="17">
        <v>0</v>
      </c>
      <c r="AA190" s="17">
        <v>0.51686699999999997</v>
      </c>
      <c r="AB190" s="17">
        <v>2.5106500000000001E-3</v>
      </c>
      <c r="AC190" s="17">
        <v>0.110362</v>
      </c>
      <c r="AD190" s="17">
        <v>0.25</v>
      </c>
      <c r="AE190" s="17">
        <v>1211.7</v>
      </c>
    </row>
    <row r="191" spans="1:31">
      <c r="A191" s="17">
        <v>178</v>
      </c>
      <c r="B191" s="19">
        <v>4.8252314814814817E-2</v>
      </c>
      <c r="C191" s="17">
        <v>78.5</v>
      </c>
      <c r="D191" s="17">
        <v>0</v>
      </c>
      <c r="E191" s="17">
        <v>0</v>
      </c>
      <c r="F191" s="17">
        <v>0</v>
      </c>
      <c r="G191" s="17">
        <v>0.95093000000000005</v>
      </c>
      <c r="H191" s="17">
        <v>0.113231</v>
      </c>
      <c r="I191" s="17">
        <v>0.17840300000000001</v>
      </c>
      <c r="J191" s="17">
        <v>6.5171999999999994E-2</v>
      </c>
      <c r="K191" s="17">
        <v>0.36530699999999999</v>
      </c>
      <c r="L191" s="17">
        <v>637.70000000000005</v>
      </c>
      <c r="M191" s="17">
        <v>3.9999999999999998E-6</v>
      </c>
      <c r="N191" s="17">
        <v>678</v>
      </c>
      <c r="O191" s="17">
        <v>0</v>
      </c>
      <c r="P191" s="17">
        <v>0</v>
      </c>
      <c r="Q191" s="17">
        <v>0.92453799999999997</v>
      </c>
      <c r="R191" s="17">
        <v>0.10607800000000001</v>
      </c>
      <c r="S191" s="17">
        <v>0.169158</v>
      </c>
      <c r="T191" s="17">
        <v>6.3080999999999998E-2</v>
      </c>
      <c r="U191" s="17">
        <v>0.37291000000000002</v>
      </c>
      <c r="V191" s="17">
        <v>632.9</v>
      </c>
      <c r="W191" s="17">
        <v>0.30767800000000001</v>
      </c>
      <c r="X191" s="17">
        <v>846</v>
      </c>
      <c r="Y191" s="17">
        <v>0</v>
      </c>
      <c r="Z191" s="17">
        <v>0</v>
      </c>
      <c r="AA191" s="17">
        <v>0.57370699999999997</v>
      </c>
      <c r="AB191" s="17">
        <v>2.2836599999999999E-3</v>
      </c>
      <c r="AC191" s="17">
        <v>0.106222</v>
      </c>
      <c r="AD191" s="17">
        <v>0.25</v>
      </c>
      <c r="AE191" s="17">
        <v>1302.4000000000001</v>
      </c>
    </row>
    <row r="192" spans="1:31">
      <c r="A192" s="17">
        <v>179</v>
      </c>
      <c r="B192" s="19">
        <v>4.8310185185185185E-2</v>
      </c>
      <c r="C192" s="17">
        <v>77.400000000000006</v>
      </c>
      <c r="D192" s="17">
        <v>0</v>
      </c>
      <c r="E192" s="17">
        <v>0</v>
      </c>
      <c r="F192" s="17">
        <v>0</v>
      </c>
      <c r="G192" s="17">
        <v>0.94992299999999996</v>
      </c>
      <c r="H192" s="17">
        <v>0.11433400000000001</v>
      </c>
      <c r="I192" s="17">
        <v>0.180812</v>
      </c>
      <c r="J192" s="17">
        <v>6.6477999999999995E-2</v>
      </c>
      <c r="K192" s="17">
        <v>0.36766599999999999</v>
      </c>
      <c r="L192" s="17">
        <v>762.3</v>
      </c>
      <c r="M192" s="17">
        <v>0.220026</v>
      </c>
      <c r="N192" s="17">
        <v>817</v>
      </c>
      <c r="O192" s="17">
        <v>0</v>
      </c>
      <c r="P192" s="17">
        <v>0</v>
      </c>
      <c r="Q192" s="17">
        <v>0.93315400000000004</v>
      </c>
      <c r="R192" s="17">
        <v>0.114772</v>
      </c>
      <c r="S192" s="17">
        <v>0.17349800000000001</v>
      </c>
      <c r="T192" s="17">
        <v>5.8724999999999999E-2</v>
      </c>
      <c r="U192" s="17">
        <v>0.33847899999999997</v>
      </c>
      <c r="V192" s="17">
        <v>651</v>
      </c>
      <c r="W192" s="17">
        <v>0.27125199999999999</v>
      </c>
      <c r="X192" s="17">
        <v>563</v>
      </c>
      <c r="Y192" s="17">
        <v>0</v>
      </c>
      <c r="Z192" s="17">
        <v>0</v>
      </c>
      <c r="AA192" s="17">
        <v>0.52073700000000001</v>
      </c>
      <c r="AB192" s="17">
        <v>3.2874699999999998E-3</v>
      </c>
      <c r="AC192" s="17">
        <v>0.114965</v>
      </c>
      <c r="AD192" s="17">
        <v>0.25</v>
      </c>
      <c r="AE192" s="17">
        <v>1089.5</v>
      </c>
    </row>
    <row r="193" spans="1:31">
      <c r="A193" s="17">
        <v>180</v>
      </c>
      <c r="B193" s="19">
        <v>4.8356481481481479E-2</v>
      </c>
      <c r="C193" s="17">
        <v>76.3</v>
      </c>
      <c r="D193" s="17">
        <v>0</v>
      </c>
      <c r="E193" s="17">
        <v>0</v>
      </c>
      <c r="F193" s="17">
        <v>0</v>
      </c>
      <c r="G193" s="17">
        <v>0.95533699999999999</v>
      </c>
      <c r="H193" s="17">
        <v>0.12590299999999999</v>
      </c>
      <c r="I193" s="17">
        <v>0.19454199999999999</v>
      </c>
      <c r="J193" s="17">
        <v>6.8638000000000005E-2</v>
      </c>
      <c r="K193" s="17">
        <v>0.352821</v>
      </c>
      <c r="L193" s="17">
        <v>674.9</v>
      </c>
      <c r="M193" s="17">
        <v>0.19353200000000001</v>
      </c>
      <c r="N193" s="17">
        <v>769</v>
      </c>
      <c r="O193" s="17">
        <v>0</v>
      </c>
      <c r="P193" s="17">
        <v>0</v>
      </c>
      <c r="Q193" s="17">
        <v>0.94471499999999997</v>
      </c>
      <c r="R193" s="17">
        <v>0.123776</v>
      </c>
      <c r="S193" s="17">
        <v>0.18560299999999999</v>
      </c>
      <c r="T193" s="17">
        <v>6.1827E-2</v>
      </c>
      <c r="U193" s="17">
        <v>0.33311200000000002</v>
      </c>
      <c r="V193" s="17">
        <v>568.70000000000005</v>
      </c>
      <c r="W193" s="17">
        <v>0.249224</v>
      </c>
      <c r="X193" s="17">
        <v>869</v>
      </c>
      <c r="Y193" s="17">
        <v>0</v>
      </c>
      <c r="Z193" s="17">
        <v>0</v>
      </c>
      <c r="AA193" s="17">
        <v>0.51248000000000005</v>
      </c>
      <c r="AB193" s="17">
        <v>2.7412999999999999E-3</v>
      </c>
      <c r="AC193" s="17">
        <v>0.123946</v>
      </c>
      <c r="AD193" s="17">
        <v>0.25</v>
      </c>
      <c r="AE193" s="17">
        <v>1230.7</v>
      </c>
    </row>
    <row r="194" spans="1:31">
      <c r="A194" s="17">
        <v>181</v>
      </c>
      <c r="B194" s="19">
        <v>4.8414351851851854E-2</v>
      </c>
      <c r="C194" s="17">
        <v>76.3</v>
      </c>
      <c r="D194" s="17">
        <v>0</v>
      </c>
      <c r="E194" s="17">
        <v>0</v>
      </c>
      <c r="F194" s="17">
        <v>0</v>
      </c>
      <c r="G194" s="17">
        <v>0.95260100000000003</v>
      </c>
      <c r="H194" s="17">
        <v>0.12584200000000001</v>
      </c>
      <c r="I194" s="17">
        <v>0.195935</v>
      </c>
      <c r="J194" s="17">
        <v>7.0093000000000003E-2</v>
      </c>
      <c r="K194" s="17">
        <v>0.357736</v>
      </c>
      <c r="L194" s="17">
        <v>693.5</v>
      </c>
      <c r="M194" s="17">
        <v>0.108916</v>
      </c>
      <c r="N194" s="17">
        <v>824</v>
      </c>
      <c r="O194" s="17">
        <v>0</v>
      </c>
      <c r="P194" s="17">
        <v>0</v>
      </c>
      <c r="Q194" s="17">
        <v>0.95666399999999996</v>
      </c>
      <c r="R194" s="17">
        <v>0.13308</v>
      </c>
      <c r="S194" s="17">
        <v>0.21107000000000001</v>
      </c>
      <c r="T194" s="17">
        <v>7.7990000000000004E-2</v>
      </c>
      <c r="U194" s="17">
        <v>0.36949900000000002</v>
      </c>
      <c r="V194" s="17">
        <v>590.29999999999995</v>
      </c>
      <c r="W194" s="17">
        <v>0.283113</v>
      </c>
      <c r="X194" s="17">
        <v>545</v>
      </c>
      <c r="Y194" s="17">
        <v>0</v>
      </c>
      <c r="Z194" s="17">
        <v>0</v>
      </c>
      <c r="AA194" s="17">
        <v>0.56845999999999997</v>
      </c>
      <c r="AB194" s="17">
        <v>3.0174500000000001E-3</v>
      </c>
      <c r="AC194" s="17">
        <v>0.13331499999999999</v>
      </c>
      <c r="AD194" s="17">
        <v>0.25</v>
      </c>
      <c r="AE194" s="17">
        <v>1197.5999999999999</v>
      </c>
    </row>
    <row r="195" spans="1:31">
      <c r="A195" s="17">
        <v>182</v>
      </c>
      <c r="B195" s="19">
        <v>4.8472222222222222E-2</v>
      </c>
      <c r="C195" s="17">
        <v>74.3</v>
      </c>
      <c r="D195" s="17">
        <v>0</v>
      </c>
      <c r="E195" s="17">
        <v>0</v>
      </c>
      <c r="F195" s="17">
        <v>0</v>
      </c>
      <c r="G195" s="17">
        <v>0.96065999999999996</v>
      </c>
      <c r="H195" s="17">
        <v>0.12561800000000001</v>
      </c>
      <c r="I195" s="17">
        <v>0.21074599999999999</v>
      </c>
      <c r="J195" s="17">
        <v>8.5127999999999995E-2</v>
      </c>
      <c r="K195" s="17">
        <v>0.40393699999999999</v>
      </c>
      <c r="L195" s="17">
        <v>682.8</v>
      </c>
      <c r="M195" s="17">
        <v>6.0000000000000002E-6</v>
      </c>
      <c r="N195" s="17">
        <v>872</v>
      </c>
      <c r="O195" s="17">
        <v>0</v>
      </c>
      <c r="P195" s="17">
        <v>0</v>
      </c>
      <c r="Q195" s="17">
        <v>0.94332400000000005</v>
      </c>
      <c r="R195" s="17">
        <v>0.131775</v>
      </c>
      <c r="S195" s="17">
        <v>0.203487</v>
      </c>
      <c r="T195" s="17">
        <v>7.1711999999999998E-2</v>
      </c>
      <c r="U195" s="17">
        <v>0.35241400000000001</v>
      </c>
      <c r="V195" s="17">
        <v>555.4</v>
      </c>
      <c r="W195" s="17">
        <v>0.264123</v>
      </c>
      <c r="X195" s="17">
        <v>517</v>
      </c>
      <c r="Y195" s="17">
        <v>0</v>
      </c>
      <c r="Z195" s="17">
        <v>0</v>
      </c>
      <c r="AA195" s="17">
        <v>0.54217599999999999</v>
      </c>
      <c r="AB195" s="17">
        <v>3.1439900000000002E-3</v>
      </c>
      <c r="AC195" s="17">
        <v>0.13200100000000001</v>
      </c>
      <c r="AD195" s="17">
        <v>0.25</v>
      </c>
      <c r="AE195" s="17">
        <v>1216.4000000000001</v>
      </c>
    </row>
    <row r="196" spans="1:31">
      <c r="A196" s="17">
        <v>183</v>
      </c>
      <c r="B196" s="19">
        <v>4.853009259259259E-2</v>
      </c>
      <c r="C196" s="17">
        <v>73.900000000000006</v>
      </c>
      <c r="D196" s="17">
        <v>0</v>
      </c>
      <c r="E196" s="17">
        <v>0</v>
      </c>
      <c r="F196" s="17">
        <v>0</v>
      </c>
      <c r="G196" s="17">
        <v>0.95716400000000001</v>
      </c>
      <c r="H196" s="17">
        <v>0.12951799999999999</v>
      </c>
      <c r="I196" s="17">
        <v>0.204703</v>
      </c>
      <c r="J196" s="17">
        <v>7.5185000000000002E-2</v>
      </c>
      <c r="K196" s="17">
        <v>0.36728899999999998</v>
      </c>
      <c r="L196" s="17">
        <v>685.6</v>
      </c>
      <c r="M196" s="17">
        <v>6.0000000000000002E-6</v>
      </c>
      <c r="N196" s="17">
        <v>1036</v>
      </c>
      <c r="O196" s="17">
        <v>0</v>
      </c>
      <c r="P196" s="17">
        <v>0</v>
      </c>
      <c r="Q196" s="17">
        <v>0.93597799999999998</v>
      </c>
      <c r="R196" s="17">
        <v>0.13928199999999999</v>
      </c>
      <c r="S196" s="17">
        <v>0.20655999999999999</v>
      </c>
      <c r="T196" s="17">
        <v>6.7278000000000004E-2</v>
      </c>
      <c r="U196" s="17">
        <v>0.32570500000000002</v>
      </c>
      <c r="V196" s="17">
        <v>564.70000000000005</v>
      </c>
      <c r="W196" s="17">
        <v>8.7167999999999995E-2</v>
      </c>
      <c r="X196" s="17">
        <v>598</v>
      </c>
      <c r="Y196" s="17">
        <v>0</v>
      </c>
      <c r="Z196" s="17">
        <v>0</v>
      </c>
      <c r="AA196" s="17">
        <v>0.501085</v>
      </c>
      <c r="AB196" s="17">
        <v>3.7481400000000001E-3</v>
      </c>
      <c r="AC196" s="17">
        <v>0.13953499999999999</v>
      </c>
      <c r="AD196" s="17">
        <v>0.25</v>
      </c>
      <c r="AE196" s="17">
        <v>1211.4000000000001</v>
      </c>
    </row>
    <row r="197" spans="1:31">
      <c r="A197" s="17">
        <v>184</v>
      </c>
      <c r="B197" s="19">
        <v>4.8576388888888884E-2</v>
      </c>
      <c r="C197" s="17">
        <v>72.7</v>
      </c>
      <c r="D197" s="17">
        <v>0</v>
      </c>
      <c r="E197" s="17">
        <v>0</v>
      </c>
      <c r="F197" s="17">
        <v>0</v>
      </c>
      <c r="G197" s="17">
        <v>0.955067</v>
      </c>
      <c r="H197" s="17">
        <v>0.13568</v>
      </c>
      <c r="I197" s="17">
        <v>0.21871199999999999</v>
      </c>
      <c r="J197" s="17">
        <v>8.3031999999999995E-2</v>
      </c>
      <c r="K197" s="17">
        <v>0.379639</v>
      </c>
      <c r="L197" s="17">
        <v>711.3</v>
      </c>
      <c r="M197" s="17">
        <v>0.37081999999999998</v>
      </c>
      <c r="N197" s="17">
        <v>732</v>
      </c>
      <c r="O197" s="17">
        <v>0</v>
      </c>
      <c r="P197" s="17">
        <v>0</v>
      </c>
      <c r="Q197" s="17">
        <v>0.94449499999999997</v>
      </c>
      <c r="R197" s="17">
        <v>0.13242999999999999</v>
      </c>
      <c r="S197" s="17">
        <v>0.21219499999999999</v>
      </c>
      <c r="T197" s="17">
        <v>7.9765000000000003E-2</v>
      </c>
      <c r="U197" s="17">
        <v>0.37590200000000001</v>
      </c>
      <c r="V197" s="17">
        <v>676.9</v>
      </c>
      <c r="W197" s="17">
        <v>0.17597399999999999</v>
      </c>
      <c r="X197" s="17">
        <v>491</v>
      </c>
      <c r="Y197" s="17">
        <v>0</v>
      </c>
      <c r="Z197" s="17">
        <v>0</v>
      </c>
      <c r="AA197" s="17">
        <v>0.57831100000000002</v>
      </c>
      <c r="AB197" s="17">
        <v>2.7486699999999999E-3</v>
      </c>
      <c r="AC197" s="17">
        <v>0.13264999999999999</v>
      </c>
      <c r="AD197" s="17">
        <v>0.25</v>
      </c>
      <c r="AE197" s="17">
        <v>1167.7</v>
      </c>
    </row>
    <row r="198" spans="1:31">
      <c r="A198" s="17">
        <v>185</v>
      </c>
      <c r="B198" s="19">
        <v>4.8634259259259259E-2</v>
      </c>
      <c r="C198" s="17">
        <v>71.8</v>
      </c>
      <c r="D198" s="17">
        <v>0</v>
      </c>
      <c r="E198" s="17">
        <v>0</v>
      </c>
      <c r="F198" s="17">
        <v>0</v>
      </c>
      <c r="G198" s="17">
        <v>0.94570900000000002</v>
      </c>
      <c r="H198" s="17">
        <v>0.13381000000000001</v>
      </c>
      <c r="I198" s="17">
        <v>0.215504</v>
      </c>
      <c r="J198" s="17">
        <v>8.1694000000000003E-2</v>
      </c>
      <c r="K198" s="17">
        <v>0.37908199999999997</v>
      </c>
      <c r="L198" s="17">
        <v>659.5</v>
      </c>
      <c r="M198" s="17">
        <v>8.7577000000000002E-2</v>
      </c>
      <c r="N198" s="17">
        <v>504</v>
      </c>
      <c r="O198" s="17">
        <v>0</v>
      </c>
      <c r="P198" s="17">
        <v>0</v>
      </c>
      <c r="Q198" s="17">
        <v>0.94668399999999997</v>
      </c>
      <c r="R198" s="17">
        <v>0.13111200000000001</v>
      </c>
      <c r="S198" s="17">
        <v>0.21030199999999999</v>
      </c>
      <c r="T198" s="17">
        <v>7.9189999999999997E-2</v>
      </c>
      <c r="U198" s="17">
        <v>0.376554</v>
      </c>
      <c r="V198" s="17">
        <v>617.29999999999995</v>
      </c>
      <c r="W198" s="17">
        <v>0.112899</v>
      </c>
      <c r="X198" s="17">
        <v>619</v>
      </c>
      <c r="Y198" s="17">
        <v>0</v>
      </c>
      <c r="Z198" s="17">
        <v>0</v>
      </c>
      <c r="AA198" s="17">
        <v>0.57931299999999997</v>
      </c>
      <c r="AB198" s="17">
        <v>1.7564499999999999E-3</v>
      </c>
      <c r="AC198" s="17">
        <v>0.13125100000000001</v>
      </c>
      <c r="AD198" s="17">
        <v>0.25</v>
      </c>
      <c r="AE198" s="17">
        <v>1259.4000000000001</v>
      </c>
    </row>
    <row r="199" spans="1:31">
      <c r="A199" s="17">
        <v>186</v>
      </c>
      <c r="B199" s="19">
        <v>4.8692129629629627E-2</v>
      </c>
      <c r="C199" s="17">
        <v>70.8</v>
      </c>
      <c r="D199" s="17">
        <v>0</v>
      </c>
      <c r="E199" s="17">
        <v>0</v>
      </c>
      <c r="F199" s="17">
        <v>0</v>
      </c>
      <c r="G199" s="17">
        <v>0.96109299999999998</v>
      </c>
      <c r="H199" s="17">
        <v>0.137652</v>
      </c>
      <c r="I199" s="17">
        <v>0.21782199999999999</v>
      </c>
      <c r="J199" s="17">
        <v>8.0170000000000005E-2</v>
      </c>
      <c r="K199" s="17">
        <v>0.36805399999999999</v>
      </c>
      <c r="L199" s="17">
        <v>705.6</v>
      </c>
      <c r="M199" s="17">
        <v>0.23574600000000001</v>
      </c>
      <c r="N199" s="17">
        <v>441</v>
      </c>
      <c r="O199" s="17">
        <v>0</v>
      </c>
      <c r="P199" s="17">
        <v>0</v>
      </c>
      <c r="Q199" s="17">
        <v>0.93788000000000005</v>
      </c>
      <c r="R199" s="17">
        <v>0.135879</v>
      </c>
      <c r="S199" s="17">
        <v>0.21233399999999999</v>
      </c>
      <c r="T199" s="17">
        <v>7.6453999999999994E-2</v>
      </c>
      <c r="U199" s="17">
        <v>0.36006700000000003</v>
      </c>
      <c r="V199" s="17">
        <v>625.4</v>
      </c>
      <c r="W199" s="17">
        <v>1.34E-4</v>
      </c>
      <c r="X199" s="17">
        <v>670</v>
      </c>
      <c r="Y199" s="17">
        <v>0</v>
      </c>
      <c r="Z199" s="17">
        <v>0</v>
      </c>
      <c r="AA199" s="17">
        <v>0.55394900000000002</v>
      </c>
      <c r="AB199" s="17">
        <v>1.6452000000000001E-3</v>
      </c>
      <c r="AC199" s="17">
        <v>0.13600499999999999</v>
      </c>
      <c r="AD199" s="17">
        <v>0.25</v>
      </c>
      <c r="AE199" s="17">
        <v>1177.0999999999999</v>
      </c>
    </row>
    <row r="200" spans="1:31">
      <c r="A200" s="17">
        <v>187</v>
      </c>
      <c r="B200" s="19">
        <v>4.8749999999999995E-2</v>
      </c>
      <c r="C200" s="17">
        <v>70.3</v>
      </c>
      <c r="D200" s="17">
        <v>0</v>
      </c>
      <c r="E200" s="17">
        <v>0</v>
      </c>
      <c r="F200" s="17">
        <v>0</v>
      </c>
      <c r="G200" s="17">
        <v>0.95437000000000005</v>
      </c>
      <c r="H200" s="17">
        <v>0.14027500000000001</v>
      </c>
      <c r="I200" s="17">
        <v>0.22228600000000001</v>
      </c>
      <c r="J200" s="17">
        <v>8.2011000000000001E-2</v>
      </c>
      <c r="K200" s="17">
        <v>0.36894500000000002</v>
      </c>
      <c r="L200" s="17">
        <v>717</v>
      </c>
      <c r="M200" s="17">
        <v>0.212566</v>
      </c>
      <c r="N200" s="17">
        <v>750</v>
      </c>
      <c r="O200" s="17">
        <v>0</v>
      </c>
      <c r="P200" s="17">
        <v>0</v>
      </c>
      <c r="Q200" s="17">
        <v>0.96066200000000002</v>
      </c>
      <c r="R200" s="17">
        <v>0.13735600000000001</v>
      </c>
      <c r="S200" s="17">
        <v>0.225327</v>
      </c>
      <c r="T200" s="17">
        <v>8.7971999999999995E-2</v>
      </c>
      <c r="U200" s="17">
        <v>0.39041700000000001</v>
      </c>
      <c r="V200" s="17">
        <v>656.8</v>
      </c>
      <c r="W200" s="17">
        <v>3.0000000000000001E-5</v>
      </c>
      <c r="X200" s="17">
        <v>596</v>
      </c>
      <c r="Y200" s="17">
        <v>0</v>
      </c>
      <c r="Z200" s="17">
        <v>0</v>
      </c>
      <c r="AA200" s="17">
        <v>0.60064099999999998</v>
      </c>
      <c r="AB200" s="17">
        <v>2.83986E-3</v>
      </c>
      <c r="AC200" s="17">
        <v>0.13760600000000001</v>
      </c>
      <c r="AD200" s="17">
        <v>0.25</v>
      </c>
      <c r="AE200" s="17">
        <v>1158.5</v>
      </c>
    </row>
    <row r="201" spans="1:31">
      <c r="A201" s="17">
        <v>188</v>
      </c>
      <c r="B201" s="19">
        <v>4.8796296296296303E-2</v>
      </c>
      <c r="C201" s="17">
        <v>68.7</v>
      </c>
      <c r="D201" s="17">
        <v>0</v>
      </c>
      <c r="E201" s="17">
        <v>0</v>
      </c>
      <c r="F201" s="17">
        <v>0</v>
      </c>
      <c r="G201" s="17">
        <v>0.96260000000000001</v>
      </c>
      <c r="H201" s="17">
        <v>0.14844299999999999</v>
      </c>
      <c r="I201" s="17">
        <v>0.23711499999999999</v>
      </c>
      <c r="J201" s="17">
        <v>8.8672000000000001E-2</v>
      </c>
      <c r="K201" s="17">
        <v>0.37396299999999999</v>
      </c>
      <c r="L201" s="17">
        <v>672.5</v>
      </c>
      <c r="M201" s="17">
        <v>6.2000000000000003E-5</v>
      </c>
      <c r="N201" s="17">
        <v>695</v>
      </c>
      <c r="O201" s="17">
        <v>0</v>
      </c>
      <c r="P201" s="17">
        <v>0</v>
      </c>
      <c r="Q201" s="17">
        <v>0.95815700000000004</v>
      </c>
      <c r="R201" s="17">
        <v>0.13760500000000001</v>
      </c>
      <c r="S201" s="17">
        <v>0.22669300000000001</v>
      </c>
      <c r="T201" s="17">
        <v>8.9089000000000002E-2</v>
      </c>
      <c r="U201" s="17">
        <v>0.39299200000000001</v>
      </c>
      <c r="V201" s="17">
        <v>658.7</v>
      </c>
      <c r="W201" s="17">
        <v>0.106436</v>
      </c>
      <c r="X201" s="17">
        <v>496</v>
      </c>
      <c r="Y201" s="17">
        <v>0</v>
      </c>
      <c r="Z201" s="17">
        <v>0</v>
      </c>
      <c r="AA201" s="17">
        <v>0.604603</v>
      </c>
      <c r="AB201" s="17">
        <v>2.46803E-3</v>
      </c>
      <c r="AC201" s="17">
        <v>0.137824</v>
      </c>
      <c r="AD201" s="17">
        <v>0.25</v>
      </c>
      <c r="AE201" s="17">
        <v>1235</v>
      </c>
    </row>
    <row r="202" spans="1:31">
      <c r="A202" s="17">
        <v>189</v>
      </c>
      <c r="B202" s="19">
        <v>4.8854166666666664E-2</v>
      </c>
      <c r="C202" s="17">
        <v>68.7</v>
      </c>
      <c r="D202" s="17">
        <v>0</v>
      </c>
      <c r="E202" s="17">
        <v>0</v>
      </c>
      <c r="F202" s="17">
        <v>0</v>
      </c>
      <c r="G202" s="17">
        <v>0.96091300000000002</v>
      </c>
      <c r="H202" s="17">
        <v>0.14530199999999999</v>
      </c>
      <c r="I202" s="17">
        <v>0.23874999999999999</v>
      </c>
      <c r="J202" s="17">
        <v>9.3448000000000003E-2</v>
      </c>
      <c r="K202" s="17">
        <v>0.39140399999999997</v>
      </c>
      <c r="L202" s="17">
        <v>691.6</v>
      </c>
      <c r="M202" s="17">
        <v>8.7695999999999996E-2</v>
      </c>
      <c r="N202" s="17">
        <v>1123</v>
      </c>
      <c r="O202" s="17">
        <v>0</v>
      </c>
      <c r="P202" s="17">
        <v>0</v>
      </c>
      <c r="Q202" s="17">
        <v>0.971777</v>
      </c>
      <c r="R202" s="17">
        <v>0.14513000000000001</v>
      </c>
      <c r="S202" s="17">
        <v>0.232816</v>
      </c>
      <c r="T202" s="17">
        <v>8.7686E-2</v>
      </c>
      <c r="U202" s="17">
        <v>0.376633</v>
      </c>
      <c r="V202" s="17">
        <v>589.4</v>
      </c>
      <c r="W202" s="17">
        <v>1.5E-5</v>
      </c>
      <c r="X202" s="17">
        <v>729</v>
      </c>
      <c r="Y202" s="17">
        <v>0</v>
      </c>
      <c r="Z202" s="17">
        <v>0</v>
      </c>
      <c r="AA202" s="17">
        <v>0.57943500000000003</v>
      </c>
      <c r="AB202" s="17">
        <v>4.0952899999999997E-3</v>
      </c>
      <c r="AC202" s="17">
        <v>0.14548900000000001</v>
      </c>
      <c r="AD202" s="17">
        <v>0.25</v>
      </c>
      <c r="AE202" s="17">
        <v>1200.9000000000001</v>
      </c>
    </row>
    <row r="203" spans="1:31">
      <c r="A203" s="17">
        <v>190</v>
      </c>
      <c r="B203" s="19">
        <v>4.8912037037037039E-2</v>
      </c>
      <c r="C203" s="17">
        <v>66.8</v>
      </c>
      <c r="D203" s="17">
        <v>0</v>
      </c>
      <c r="E203" s="17">
        <v>0</v>
      </c>
      <c r="F203" s="17">
        <v>0</v>
      </c>
      <c r="G203" s="17">
        <v>0.95898399999999995</v>
      </c>
      <c r="H203" s="17">
        <v>0.14904700000000001</v>
      </c>
      <c r="I203" s="17">
        <v>0.230458</v>
      </c>
      <c r="J203" s="17">
        <v>8.1409999999999996E-2</v>
      </c>
      <c r="K203" s="17">
        <v>0.35325400000000001</v>
      </c>
      <c r="L203" s="17">
        <v>667</v>
      </c>
      <c r="M203" s="17">
        <v>0.28734300000000002</v>
      </c>
      <c r="N203" s="17">
        <v>657</v>
      </c>
      <c r="O203" s="17">
        <v>0</v>
      </c>
      <c r="P203" s="17">
        <v>0</v>
      </c>
      <c r="Q203" s="17">
        <v>0.96459099999999998</v>
      </c>
      <c r="R203" s="17">
        <v>0.14174100000000001</v>
      </c>
      <c r="S203" s="17">
        <v>0.23719000000000001</v>
      </c>
      <c r="T203" s="17">
        <v>9.5449999999999993E-2</v>
      </c>
      <c r="U203" s="17">
        <v>0.402418</v>
      </c>
      <c r="V203" s="17">
        <v>636.29999999999995</v>
      </c>
      <c r="W203" s="17">
        <v>0.14164099999999999</v>
      </c>
      <c r="X203" s="17">
        <v>647</v>
      </c>
      <c r="Y203" s="17">
        <v>0</v>
      </c>
      <c r="Z203" s="17">
        <v>0</v>
      </c>
      <c r="AA203" s="17">
        <v>0.61910500000000002</v>
      </c>
      <c r="AB203" s="17">
        <v>2.3160300000000002E-3</v>
      </c>
      <c r="AC203" s="17">
        <v>0.141962</v>
      </c>
      <c r="AD203" s="17">
        <v>0.25</v>
      </c>
      <c r="AE203" s="17">
        <v>1245.2</v>
      </c>
    </row>
    <row r="204" spans="1:31">
      <c r="A204" s="17">
        <v>191</v>
      </c>
      <c r="B204" s="19">
        <v>4.8969907407407413E-2</v>
      </c>
      <c r="C204" s="17">
        <v>65.900000000000006</v>
      </c>
      <c r="D204" s="17">
        <v>0</v>
      </c>
      <c r="E204" s="17">
        <v>0</v>
      </c>
      <c r="F204" s="17">
        <v>0</v>
      </c>
      <c r="G204" s="17">
        <v>0.95951299999999995</v>
      </c>
      <c r="H204" s="17">
        <v>0.15661900000000001</v>
      </c>
      <c r="I204" s="17">
        <v>0.243033</v>
      </c>
      <c r="J204" s="17">
        <v>8.6415000000000006E-2</v>
      </c>
      <c r="K204" s="17">
        <v>0.35556700000000002</v>
      </c>
      <c r="L204" s="17">
        <v>611.1</v>
      </c>
      <c r="M204" s="17">
        <v>1.9474000000000002E-2</v>
      </c>
      <c r="N204" s="17">
        <v>823</v>
      </c>
      <c r="O204" s="17">
        <v>0</v>
      </c>
      <c r="P204" s="17">
        <v>0</v>
      </c>
      <c r="Q204" s="17">
        <v>0.95687800000000001</v>
      </c>
      <c r="R204" s="17">
        <v>0.145763</v>
      </c>
      <c r="S204" s="17">
        <v>0.22824700000000001</v>
      </c>
      <c r="T204" s="17">
        <v>8.2485000000000003E-2</v>
      </c>
      <c r="U204" s="17">
        <v>0.36138300000000001</v>
      </c>
      <c r="V204" s="17">
        <v>635.4</v>
      </c>
      <c r="W204" s="17">
        <v>0.14155400000000001</v>
      </c>
      <c r="X204" s="17">
        <v>951</v>
      </c>
      <c r="Y204" s="17">
        <v>0</v>
      </c>
      <c r="Z204" s="17">
        <v>0</v>
      </c>
      <c r="AA204" s="17">
        <v>0.55597399999999997</v>
      </c>
      <c r="AB204" s="17">
        <v>2.65599E-3</v>
      </c>
      <c r="AC204" s="17">
        <v>0.145982</v>
      </c>
      <c r="AD204" s="17">
        <v>0.25</v>
      </c>
      <c r="AE204" s="17">
        <v>1359</v>
      </c>
    </row>
    <row r="205" spans="1:31">
      <c r="A205" s="17">
        <v>192</v>
      </c>
      <c r="B205" s="19">
        <v>4.9016203703703708E-2</v>
      </c>
      <c r="C205" s="17">
        <v>65.400000000000006</v>
      </c>
      <c r="D205" s="17">
        <v>0</v>
      </c>
      <c r="E205" s="17">
        <v>0</v>
      </c>
      <c r="F205" s="17">
        <v>0</v>
      </c>
      <c r="G205" s="17">
        <v>0.97080500000000003</v>
      </c>
      <c r="H205" s="17">
        <v>0.15357199999999999</v>
      </c>
      <c r="I205" s="17">
        <v>0.25110700000000002</v>
      </c>
      <c r="J205" s="17">
        <v>9.7534999999999997E-2</v>
      </c>
      <c r="K205" s="17">
        <v>0.38841900000000001</v>
      </c>
      <c r="L205" s="17">
        <v>693.2</v>
      </c>
      <c r="M205" s="17">
        <v>0.18724199999999999</v>
      </c>
      <c r="N205" s="17">
        <v>502</v>
      </c>
      <c r="O205" s="17">
        <v>0</v>
      </c>
      <c r="P205" s="17">
        <v>0</v>
      </c>
      <c r="Q205" s="17">
        <v>0.95552099999999995</v>
      </c>
      <c r="R205" s="17">
        <v>0.15658</v>
      </c>
      <c r="S205" s="17">
        <v>0.24737700000000001</v>
      </c>
      <c r="T205" s="17">
        <v>9.0797000000000003E-2</v>
      </c>
      <c r="U205" s="17">
        <v>0.36703999999999998</v>
      </c>
      <c r="V205" s="17">
        <v>637.79999999999995</v>
      </c>
      <c r="W205" s="17">
        <v>0.20924300000000001</v>
      </c>
      <c r="X205" s="17">
        <v>339</v>
      </c>
      <c r="Y205" s="17">
        <v>0</v>
      </c>
      <c r="Z205" s="17">
        <v>0</v>
      </c>
      <c r="AA205" s="17">
        <v>0.56467599999999996</v>
      </c>
      <c r="AB205" s="17">
        <v>1.83764E-3</v>
      </c>
      <c r="AC205" s="17">
        <v>0.156747</v>
      </c>
      <c r="AD205" s="17">
        <v>0.25</v>
      </c>
      <c r="AE205" s="17">
        <v>1198.2</v>
      </c>
    </row>
    <row r="206" spans="1:31">
      <c r="A206" s="17">
        <v>193</v>
      </c>
      <c r="B206" s="19">
        <v>4.9074074074074076E-2</v>
      </c>
      <c r="C206" s="17">
        <v>64.099999999999994</v>
      </c>
      <c r="D206" s="17">
        <v>0</v>
      </c>
      <c r="E206" s="17">
        <v>0</v>
      </c>
      <c r="F206" s="17">
        <v>0</v>
      </c>
      <c r="G206" s="17">
        <v>0.96443999999999996</v>
      </c>
      <c r="H206" s="17">
        <v>0.15925300000000001</v>
      </c>
      <c r="I206" s="17">
        <v>0.26003300000000001</v>
      </c>
      <c r="J206" s="17">
        <v>0.10077999999999999</v>
      </c>
      <c r="K206" s="17">
        <v>0.38756699999999999</v>
      </c>
      <c r="L206" s="17">
        <v>627.29999999999995</v>
      </c>
      <c r="M206" s="17">
        <v>0.13841899999999999</v>
      </c>
      <c r="N206" s="17">
        <v>667</v>
      </c>
      <c r="O206" s="17">
        <v>0</v>
      </c>
      <c r="P206" s="17">
        <v>0</v>
      </c>
      <c r="Q206" s="17">
        <v>0.97451600000000005</v>
      </c>
      <c r="R206" s="17">
        <v>0.15270900000000001</v>
      </c>
      <c r="S206" s="17">
        <v>0.25295499999999999</v>
      </c>
      <c r="T206" s="17">
        <v>0.100246</v>
      </c>
      <c r="U206" s="17">
        <v>0.39629900000000001</v>
      </c>
      <c r="V206" s="17">
        <v>596.9</v>
      </c>
      <c r="W206" s="17">
        <v>0.107724</v>
      </c>
      <c r="X206" s="17">
        <v>611</v>
      </c>
      <c r="Y206" s="17">
        <v>0</v>
      </c>
      <c r="Z206" s="17">
        <v>0</v>
      </c>
      <c r="AA206" s="17">
        <v>0.60969099999999998</v>
      </c>
      <c r="AB206" s="17">
        <v>2.2108200000000001E-3</v>
      </c>
      <c r="AC206" s="17">
        <v>0.15293100000000001</v>
      </c>
      <c r="AD206" s="17">
        <v>0.25</v>
      </c>
      <c r="AE206" s="17">
        <v>1323.9</v>
      </c>
    </row>
    <row r="207" spans="1:31">
      <c r="A207" s="17">
        <v>194</v>
      </c>
      <c r="B207" s="19">
        <v>4.9131944444444443E-2</v>
      </c>
      <c r="C207" s="17">
        <v>63.2</v>
      </c>
      <c r="D207" s="17">
        <v>0</v>
      </c>
      <c r="E207" s="17">
        <v>0</v>
      </c>
      <c r="F207" s="17">
        <v>0</v>
      </c>
      <c r="G207" s="17">
        <v>0.96755400000000003</v>
      </c>
      <c r="H207" s="17">
        <v>0.16841500000000001</v>
      </c>
      <c r="I207" s="17">
        <v>0.25922099999999998</v>
      </c>
      <c r="J207" s="17">
        <v>9.0805999999999998E-2</v>
      </c>
      <c r="K207" s="17">
        <v>0.35030299999999998</v>
      </c>
      <c r="L207" s="17">
        <v>598.9</v>
      </c>
      <c r="M207" s="17">
        <v>2.1999999999999999E-5</v>
      </c>
      <c r="N207" s="17">
        <v>733</v>
      </c>
      <c r="O207" s="17">
        <v>0</v>
      </c>
      <c r="P207" s="17">
        <v>0</v>
      </c>
      <c r="Q207" s="17">
        <v>0.94648200000000005</v>
      </c>
      <c r="R207" s="17">
        <v>0.16461400000000001</v>
      </c>
      <c r="S207" s="17">
        <v>0.25760899999999998</v>
      </c>
      <c r="T207" s="17">
        <v>9.2995999999999995E-2</v>
      </c>
      <c r="U207" s="17">
        <v>0.36099500000000001</v>
      </c>
      <c r="V207" s="17">
        <v>598.29999999999995</v>
      </c>
      <c r="W207" s="17">
        <v>0.234124</v>
      </c>
      <c r="X207" s="17">
        <v>518</v>
      </c>
      <c r="Y207" s="17">
        <v>0</v>
      </c>
      <c r="Z207" s="17">
        <v>0</v>
      </c>
      <c r="AA207" s="17">
        <v>0.55537700000000001</v>
      </c>
      <c r="AB207" s="17">
        <v>2.3180000000000002E-3</v>
      </c>
      <c r="AC207" s="17">
        <v>0.164829</v>
      </c>
      <c r="AD207" s="17">
        <v>0.25</v>
      </c>
      <c r="AE207" s="17">
        <v>1386.9</v>
      </c>
    </row>
    <row r="208" spans="1:31">
      <c r="A208" s="17">
        <v>195</v>
      </c>
      <c r="B208" s="19">
        <v>4.9189814814814818E-2</v>
      </c>
      <c r="C208" s="17">
        <v>62.8</v>
      </c>
      <c r="D208" s="17">
        <v>0</v>
      </c>
      <c r="E208" s="17">
        <v>0</v>
      </c>
      <c r="F208" s="17">
        <v>0</v>
      </c>
      <c r="G208" s="17">
        <v>0.96514800000000001</v>
      </c>
      <c r="H208" s="17">
        <v>0.181481</v>
      </c>
      <c r="I208" s="17">
        <v>0.272009</v>
      </c>
      <c r="J208" s="17">
        <v>9.0526999999999996E-2</v>
      </c>
      <c r="K208" s="17">
        <v>0.33281100000000002</v>
      </c>
      <c r="L208" s="17">
        <v>678.1</v>
      </c>
      <c r="M208" s="17">
        <v>0.55347100000000005</v>
      </c>
      <c r="N208" s="17">
        <v>723</v>
      </c>
      <c r="O208" s="17">
        <v>0</v>
      </c>
      <c r="P208" s="17">
        <v>0</v>
      </c>
      <c r="Q208" s="17">
        <v>0.97080599999999995</v>
      </c>
      <c r="R208" s="17">
        <v>0.16587499999999999</v>
      </c>
      <c r="S208" s="17">
        <v>0.27813199999999999</v>
      </c>
      <c r="T208" s="17">
        <v>0.112258</v>
      </c>
      <c r="U208" s="17">
        <v>0.403613</v>
      </c>
      <c r="V208" s="17">
        <v>613.20000000000005</v>
      </c>
      <c r="W208" s="17">
        <v>0.17003299999999999</v>
      </c>
      <c r="X208" s="17">
        <v>515</v>
      </c>
      <c r="Y208" s="17">
        <v>0</v>
      </c>
      <c r="Z208" s="17">
        <v>0</v>
      </c>
      <c r="AA208" s="17">
        <v>0.62094199999999999</v>
      </c>
      <c r="AB208" s="17">
        <v>2.5894099999999999E-3</v>
      </c>
      <c r="AC208" s="17">
        <v>0.16616500000000001</v>
      </c>
      <c r="AD208" s="17">
        <v>0.25</v>
      </c>
      <c r="AE208" s="17">
        <v>1224.9000000000001</v>
      </c>
    </row>
    <row r="209" spans="1:31">
      <c r="A209" s="17">
        <v>196</v>
      </c>
      <c r="B209" s="19">
        <v>4.9236111111111112E-2</v>
      </c>
      <c r="C209" s="17">
        <v>61</v>
      </c>
      <c r="D209" s="17">
        <v>0</v>
      </c>
      <c r="E209" s="17">
        <v>0</v>
      </c>
      <c r="F209" s="17">
        <v>0</v>
      </c>
      <c r="G209" s="17">
        <v>0.96455800000000003</v>
      </c>
      <c r="H209" s="17">
        <v>0.16960900000000001</v>
      </c>
      <c r="I209" s="17">
        <v>0.29311500000000001</v>
      </c>
      <c r="J209" s="17">
        <v>0.123506</v>
      </c>
      <c r="K209" s="17">
        <v>0.42135699999999998</v>
      </c>
      <c r="L209" s="17">
        <v>668.1</v>
      </c>
      <c r="M209" s="17">
        <v>1.5E-5</v>
      </c>
      <c r="N209" s="17">
        <v>531</v>
      </c>
      <c r="O209" s="17">
        <v>0</v>
      </c>
      <c r="P209" s="17">
        <v>0</v>
      </c>
      <c r="Q209" s="17">
        <v>0.97236100000000003</v>
      </c>
      <c r="R209" s="17">
        <v>0.171815</v>
      </c>
      <c r="S209" s="17">
        <v>0.28400900000000001</v>
      </c>
      <c r="T209" s="17">
        <v>0.112194</v>
      </c>
      <c r="U209" s="17">
        <v>0.39503700000000003</v>
      </c>
      <c r="V209" s="17">
        <v>642</v>
      </c>
      <c r="W209" s="17">
        <v>0.13187599999999999</v>
      </c>
      <c r="X209" s="17">
        <v>576</v>
      </c>
      <c r="Y209" s="17">
        <v>0</v>
      </c>
      <c r="Z209" s="17">
        <v>0</v>
      </c>
      <c r="AA209" s="17">
        <v>0.60774899999999998</v>
      </c>
      <c r="AB209" s="17">
        <v>1.87535E-3</v>
      </c>
      <c r="AC209" s="17">
        <v>0.17202500000000001</v>
      </c>
      <c r="AD209" s="17">
        <v>0.25</v>
      </c>
      <c r="AE209" s="17">
        <v>1243.3</v>
      </c>
    </row>
    <row r="210" spans="1:31">
      <c r="A210" s="17">
        <v>197</v>
      </c>
      <c r="B210" s="19">
        <v>4.929398148148148E-2</v>
      </c>
      <c r="C210" s="17">
        <v>60.6</v>
      </c>
      <c r="D210" s="17">
        <v>0</v>
      </c>
      <c r="E210" s="17">
        <v>0</v>
      </c>
      <c r="F210" s="17">
        <v>0</v>
      </c>
      <c r="G210" s="17">
        <v>0.98049299999999995</v>
      </c>
      <c r="H210" s="17">
        <v>0.197768</v>
      </c>
      <c r="I210" s="17">
        <v>0.34193400000000002</v>
      </c>
      <c r="J210" s="17">
        <v>0.14416599999999999</v>
      </c>
      <c r="K210" s="17">
        <v>0.42161900000000002</v>
      </c>
      <c r="L210" s="17">
        <v>690.6</v>
      </c>
      <c r="M210" s="17">
        <v>0.10163</v>
      </c>
      <c r="N210" s="17">
        <v>561</v>
      </c>
      <c r="O210" s="17">
        <v>0</v>
      </c>
      <c r="P210" s="17">
        <v>0</v>
      </c>
      <c r="Q210" s="17">
        <v>0.96486499999999997</v>
      </c>
      <c r="R210" s="17">
        <v>0.18939</v>
      </c>
      <c r="S210" s="17">
        <v>0.31393500000000002</v>
      </c>
      <c r="T210" s="17">
        <v>0.124546</v>
      </c>
      <c r="U210" s="17">
        <v>0.39672400000000002</v>
      </c>
      <c r="V210" s="17">
        <v>622.70000000000005</v>
      </c>
      <c r="W210" s="17">
        <v>0.18554200000000001</v>
      </c>
      <c r="X210" s="17">
        <v>524</v>
      </c>
      <c r="Y210" s="17">
        <v>0</v>
      </c>
      <c r="Z210" s="17">
        <v>0</v>
      </c>
      <c r="AA210" s="17">
        <v>0.61034500000000003</v>
      </c>
      <c r="AB210" s="17">
        <v>2.0478200000000001E-3</v>
      </c>
      <c r="AC210" s="17">
        <v>0.18964500000000001</v>
      </c>
      <c r="AD210" s="17">
        <v>0.25</v>
      </c>
      <c r="AE210" s="17">
        <v>1202.7</v>
      </c>
    </row>
    <row r="211" spans="1:31">
      <c r="A211" s="17">
        <v>198</v>
      </c>
      <c r="B211" s="19">
        <v>4.9351851851851848E-2</v>
      </c>
      <c r="C211" s="17">
        <v>59.2</v>
      </c>
      <c r="D211" s="17">
        <v>0</v>
      </c>
      <c r="E211" s="17">
        <v>0</v>
      </c>
      <c r="F211" s="17">
        <v>0</v>
      </c>
      <c r="G211" s="17">
        <v>0.98414800000000002</v>
      </c>
      <c r="H211" s="17">
        <v>0.201659</v>
      </c>
      <c r="I211" s="17">
        <v>0.32898100000000002</v>
      </c>
      <c r="J211" s="17">
        <v>0.12732199999999999</v>
      </c>
      <c r="K211" s="17">
        <v>0.387019</v>
      </c>
      <c r="L211" s="17">
        <v>625.70000000000005</v>
      </c>
      <c r="M211" s="17">
        <v>0.20947199999999999</v>
      </c>
      <c r="N211" s="17">
        <v>508</v>
      </c>
      <c r="O211" s="17">
        <v>0</v>
      </c>
      <c r="P211" s="17">
        <v>0</v>
      </c>
      <c r="Q211" s="17">
        <v>0.977522</v>
      </c>
      <c r="R211" s="17">
        <v>0.204401</v>
      </c>
      <c r="S211" s="17">
        <v>0.33014300000000002</v>
      </c>
      <c r="T211" s="17">
        <v>0.12574199999999999</v>
      </c>
      <c r="U211" s="17">
        <v>0.38087100000000002</v>
      </c>
      <c r="V211" s="17">
        <v>574.9</v>
      </c>
      <c r="W211" s="17">
        <v>0.21568899999999999</v>
      </c>
      <c r="X211" s="17">
        <v>671</v>
      </c>
      <c r="Y211" s="17">
        <v>0</v>
      </c>
      <c r="Z211" s="17">
        <v>0</v>
      </c>
      <c r="AA211" s="17">
        <v>0.585955</v>
      </c>
      <c r="AB211" s="17">
        <v>1.6800700000000001E-3</v>
      </c>
      <c r="AC211" s="17">
        <v>0.20461299999999999</v>
      </c>
      <c r="AD211" s="17">
        <v>0.25</v>
      </c>
      <c r="AE211" s="17">
        <v>1327.3</v>
      </c>
    </row>
    <row r="212" spans="1:31">
      <c r="A212" s="17">
        <v>199</v>
      </c>
      <c r="B212" s="19">
        <v>4.9409722222222223E-2</v>
      </c>
      <c r="C212" s="17">
        <v>58.8</v>
      </c>
      <c r="D212" s="17">
        <v>0</v>
      </c>
      <c r="E212" s="17">
        <v>0</v>
      </c>
      <c r="F212" s="17">
        <v>0</v>
      </c>
      <c r="G212" s="17">
        <v>0.97724200000000006</v>
      </c>
      <c r="H212" s="17">
        <v>0.24131</v>
      </c>
      <c r="I212" s="17">
        <v>0.38295499999999999</v>
      </c>
      <c r="J212" s="17">
        <v>0.14164499999999999</v>
      </c>
      <c r="K212" s="17">
        <v>0.36987399999999998</v>
      </c>
      <c r="L212" s="17">
        <v>649.70000000000005</v>
      </c>
      <c r="M212" s="17">
        <v>0.27827400000000002</v>
      </c>
      <c r="N212" s="17">
        <v>502</v>
      </c>
      <c r="O212" s="17">
        <v>0</v>
      </c>
      <c r="P212" s="17">
        <v>0</v>
      </c>
      <c r="Q212" s="17">
        <v>0.97663199999999994</v>
      </c>
      <c r="R212" s="17">
        <v>0.223992</v>
      </c>
      <c r="S212" s="17">
        <v>0.36881199999999997</v>
      </c>
      <c r="T212" s="17">
        <v>0.14482100000000001</v>
      </c>
      <c r="U212" s="17">
        <v>0.39266800000000002</v>
      </c>
      <c r="V212" s="17">
        <v>626.6</v>
      </c>
      <c r="W212" s="17">
        <v>0.27466600000000002</v>
      </c>
      <c r="X212" s="17">
        <v>561</v>
      </c>
      <c r="Y212" s="17">
        <v>0</v>
      </c>
      <c r="Z212" s="17">
        <v>0</v>
      </c>
      <c r="AA212" s="17">
        <v>0.60410399999999997</v>
      </c>
      <c r="AB212" s="17">
        <v>1.72321E-3</v>
      </c>
      <c r="AC212" s="17">
        <v>0.224241</v>
      </c>
      <c r="AD212" s="17">
        <v>0.25</v>
      </c>
      <c r="AE212" s="17">
        <v>1278.4000000000001</v>
      </c>
    </row>
    <row r="213" spans="1:31">
      <c r="A213" s="17">
        <v>200</v>
      </c>
      <c r="B213" s="19">
        <v>4.9456018518518517E-2</v>
      </c>
      <c r="C213" s="17">
        <v>57.4</v>
      </c>
      <c r="D213" s="17">
        <v>0</v>
      </c>
      <c r="E213" s="17">
        <v>0</v>
      </c>
      <c r="F213" s="17">
        <v>0</v>
      </c>
      <c r="G213" s="17">
        <v>0.98096399999999995</v>
      </c>
      <c r="H213" s="17">
        <v>0.24119599999999999</v>
      </c>
      <c r="I213" s="17">
        <v>0.37811400000000001</v>
      </c>
      <c r="J213" s="17">
        <v>0.13691800000000001</v>
      </c>
      <c r="K213" s="17">
        <v>0.36210700000000001</v>
      </c>
      <c r="L213" s="17">
        <v>634.79999999999995</v>
      </c>
      <c r="M213" s="17">
        <v>0.27012799999999998</v>
      </c>
      <c r="N213" s="17">
        <v>767</v>
      </c>
      <c r="O213" s="17">
        <v>0</v>
      </c>
      <c r="P213" s="17">
        <v>0</v>
      </c>
      <c r="Q213" s="17">
        <v>0.98101000000000005</v>
      </c>
      <c r="R213" s="17">
        <v>0.23217499999999999</v>
      </c>
      <c r="S213" s="17">
        <v>0.38272800000000001</v>
      </c>
      <c r="T213" s="17">
        <v>0.15055299999999999</v>
      </c>
      <c r="U213" s="17">
        <v>0.393368</v>
      </c>
      <c r="V213" s="17">
        <v>621.4</v>
      </c>
      <c r="W213" s="17">
        <v>0.18304400000000001</v>
      </c>
      <c r="X213" s="17">
        <v>328</v>
      </c>
      <c r="Y213" s="17">
        <v>0</v>
      </c>
      <c r="Z213" s="17">
        <v>0</v>
      </c>
      <c r="AA213" s="17">
        <v>0.605182</v>
      </c>
      <c r="AB213" s="17">
        <v>2.5702500000000001E-3</v>
      </c>
      <c r="AC213" s="17">
        <v>0.23256199999999999</v>
      </c>
      <c r="AD213" s="17">
        <v>0.25</v>
      </c>
      <c r="AE213" s="17">
        <v>1308.3</v>
      </c>
    </row>
    <row r="214" spans="1:31">
      <c r="A214" s="17">
        <v>201</v>
      </c>
      <c r="B214" s="19">
        <v>4.9513888888888892E-2</v>
      </c>
      <c r="C214" s="17">
        <v>57</v>
      </c>
      <c r="D214" s="17">
        <v>0</v>
      </c>
      <c r="E214" s="17">
        <v>0</v>
      </c>
      <c r="F214" s="17">
        <v>0</v>
      </c>
      <c r="G214" s="17">
        <v>0.98338300000000001</v>
      </c>
      <c r="H214" s="17">
        <v>0.29406700000000002</v>
      </c>
      <c r="I214" s="17">
        <v>0.47835</v>
      </c>
      <c r="J214" s="17">
        <v>0.184283</v>
      </c>
      <c r="K214" s="17">
        <v>0.38524700000000001</v>
      </c>
      <c r="L214" s="17">
        <v>608.79999999999995</v>
      </c>
      <c r="M214" s="17">
        <v>0.23263300000000001</v>
      </c>
      <c r="N214" s="17">
        <v>407</v>
      </c>
      <c r="O214" s="17">
        <v>0</v>
      </c>
      <c r="P214" s="17">
        <v>0</v>
      </c>
      <c r="Q214" s="17">
        <v>0.98245099999999996</v>
      </c>
      <c r="R214" s="17">
        <v>0.27191700000000002</v>
      </c>
      <c r="S214" s="17">
        <v>0.46445700000000001</v>
      </c>
      <c r="T214" s="17">
        <v>0.19253999999999999</v>
      </c>
      <c r="U214" s="17">
        <v>0.41454800000000003</v>
      </c>
      <c r="V214" s="17">
        <v>637.79999999999995</v>
      </c>
      <c r="W214" s="17">
        <v>0.17443500000000001</v>
      </c>
      <c r="X214" s="17">
        <v>507</v>
      </c>
      <c r="Y214" s="17">
        <v>0</v>
      </c>
      <c r="Z214" s="17">
        <v>0</v>
      </c>
      <c r="AA214" s="17">
        <v>0.63776600000000006</v>
      </c>
      <c r="AB214" s="17">
        <v>1.3088799999999999E-3</v>
      </c>
      <c r="AC214" s="17">
        <v>0.27216899999999999</v>
      </c>
      <c r="AD214" s="17">
        <v>0.25</v>
      </c>
      <c r="AE214" s="17">
        <v>1364.2</v>
      </c>
    </row>
    <row r="215" spans="1:31">
      <c r="A215" s="17">
        <v>202</v>
      </c>
      <c r="B215" s="19">
        <v>4.9571759259259253E-2</v>
      </c>
      <c r="C215" s="17">
        <v>55</v>
      </c>
      <c r="D215" s="17">
        <v>0</v>
      </c>
      <c r="E215" s="17">
        <v>0</v>
      </c>
      <c r="F215" s="17">
        <v>0</v>
      </c>
      <c r="G215" s="17">
        <v>0.97944900000000001</v>
      </c>
      <c r="H215" s="17">
        <v>0.30217300000000002</v>
      </c>
      <c r="I215" s="17">
        <v>0.49959799999999999</v>
      </c>
      <c r="J215" s="17">
        <v>0.19742499999999999</v>
      </c>
      <c r="K215" s="17">
        <v>0.39516699999999999</v>
      </c>
      <c r="L215" s="17">
        <v>639.29999999999995</v>
      </c>
      <c r="M215" s="17">
        <v>0.25914300000000001</v>
      </c>
      <c r="N215" s="17">
        <v>622</v>
      </c>
      <c r="O215" s="17">
        <v>0</v>
      </c>
      <c r="P215" s="17">
        <v>0</v>
      </c>
      <c r="Q215" s="17">
        <v>0.98308399999999996</v>
      </c>
      <c r="R215" s="17">
        <v>0.29659099999999999</v>
      </c>
      <c r="S215" s="17">
        <v>0.49723400000000001</v>
      </c>
      <c r="T215" s="17">
        <v>0.20064299999999999</v>
      </c>
      <c r="U215" s="17">
        <v>0.40351799999999999</v>
      </c>
      <c r="V215" s="17">
        <v>627</v>
      </c>
      <c r="W215" s="17">
        <v>0.30384100000000003</v>
      </c>
      <c r="X215" s="17">
        <v>602</v>
      </c>
      <c r="Y215" s="17">
        <v>0</v>
      </c>
      <c r="Z215" s="17">
        <v>0</v>
      </c>
      <c r="AA215" s="17">
        <v>0.62079700000000004</v>
      </c>
      <c r="AB215" s="17">
        <v>2.0997300000000002E-3</v>
      </c>
      <c r="AC215" s="17">
        <v>0.29701300000000003</v>
      </c>
      <c r="AD215" s="17">
        <v>0.25</v>
      </c>
      <c r="AE215" s="17">
        <v>1299.2</v>
      </c>
    </row>
    <row r="216" spans="1:31">
      <c r="A216" s="17">
        <v>203</v>
      </c>
      <c r="B216" s="19">
        <v>4.9629629629629635E-2</v>
      </c>
      <c r="C216" s="17">
        <v>55.2</v>
      </c>
      <c r="D216" s="17">
        <v>0</v>
      </c>
      <c r="E216" s="17">
        <v>0</v>
      </c>
      <c r="F216" s="17">
        <v>0</v>
      </c>
      <c r="G216" s="17">
        <v>0.98802599999999996</v>
      </c>
      <c r="H216" s="17">
        <v>0.34725200000000001</v>
      </c>
      <c r="I216" s="17">
        <v>0.57188899999999998</v>
      </c>
      <c r="J216" s="17">
        <v>0.224638</v>
      </c>
      <c r="K216" s="17">
        <v>0.39279900000000001</v>
      </c>
      <c r="L216" s="17">
        <v>623</v>
      </c>
      <c r="M216" s="17">
        <v>0.177589</v>
      </c>
      <c r="N216" s="17">
        <v>531</v>
      </c>
      <c r="O216" s="17">
        <v>0</v>
      </c>
      <c r="P216" s="17">
        <v>0</v>
      </c>
      <c r="Q216" s="17">
        <v>0.98684499999999997</v>
      </c>
      <c r="R216" s="17">
        <v>0.33530700000000002</v>
      </c>
      <c r="S216" s="17">
        <v>0.59117299999999995</v>
      </c>
      <c r="T216" s="17">
        <v>0.25586599999999998</v>
      </c>
      <c r="U216" s="17">
        <v>0.432811</v>
      </c>
      <c r="V216" s="17">
        <v>602.70000000000005</v>
      </c>
      <c r="W216" s="17">
        <v>6.9502999999999995E-2</v>
      </c>
      <c r="X216" s="17">
        <v>427</v>
      </c>
      <c r="Y216" s="17">
        <v>0</v>
      </c>
      <c r="Z216" s="17">
        <v>0</v>
      </c>
      <c r="AA216" s="17">
        <v>0.66586400000000001</v>
      </c>
      <c r="AB216" s="17">
        <v>1.7487500000000001E-3</v>
      </c>
      <c r="AC216" s="17">
        <v>0.335754</v>
      </c>
      <c r="AD216" s="17">
        <v>0.25</v>
      </c>
      <c r="AE216" s="17">
        <v>1333.2</v>
      </c>
    </row>
    <row r="217" spans="1:31">
      <c r="A217" s="17">
        <v>204</v>
      </c>
      <c r="B217" s="19">
        <v>4.9675925925925929E-2</v>
      </c>
      <c r="C217" s="17">
        <v>53.9</v>
      </c>
      <c r="D217" s="17">
        <v>0</v>
      </c>
      <c r="E217" s="17">
        <v>0</v>
      </c>
      <c r="F217" s="17">
        <v>0</v>
      </c>
      <c r="G217" s="17">
        <v>0.98435799999999996</v>
      </c>
      <c r="H217" s="17">
        <v>0.35022900000000001</v>
      </c>
      <c r="I217" s="17">
        <v>0.59209599999999996</v>
      </c>
      <c r="J217" s="17">
        <v>0.241866</v>
      </c>
      <c r="K217" s="17">
        <v>0.40849200000000002</v>
      </c>
      <c r="L217" s="17">
        <v>646.70000000000005</v>
      </c>
      <c r="M217" s="17">
        <v>0.18478700000000001</v>
      </c>
      <c r="N217" s="17">
        <v>278</v>
      </c>
      <c r="O217" s="17">
        <v>0</v>
      </c>
      <c r="P217" s="17">
        <v>0</v>
      </c>
      <c r="Q217" s="17">
        <v>0.98967300000000002</v>
      </c>
      <c r="R217" s="17">
        <v>0.34162100000000001</v>
      </c>
      <c r="S217" s="17">
        <v>0.61386600000000002</v>
      </c>
      <c r="T217" s="17">
        <v>0.27224500000000001</v>
      </c>
      <c r="U217" s="17">
        <v>0.44349300000000003</v>
      </c>
      <c r="V217" s="17">
        <v>600.6</v>
      </c>
      <c r="W217" s="17">
        <v>8.7915999999999994E-2</v>
      </c>
      <c r="X217" s="17">
        <v>623</v>
      </c>
      <c r="Y217" s="17">
        <v>0</v>
      </c>
      <c r="Z217" s="17">
        <v>0</v>
      </c>
      <c r="AA217" s="17">
        <v>0.68229700000000004</v>
      </c>
      <c r="AB217" s="17">
        <v>9.5262999999999999E-4</v>
      </c>
      <c r="AC217" s="17">
        <v>0.34188000000000002</v>
      </c>
      <c r="AD217" s="17">
        <v>0.25</v>
      </c>
      <c r="AE217" s="17">
        <v>1284.2</v>
      </c>
    </row>
    <row r="218" spans="1:31">
      <c r="A218" s="17">
        <v>205</v>
      </c>
      <c r="B218" s="19">
        <v>4.9733796296296297E-2</v>
      </c>
      <c r="C218" s="17">
        <v>52.5</v>
      </c>
      <c r="D218" s="17">
        <v>0</v>
      </c>
      <c r="E218" s="17">
        <v>0</v>
      </c>
      <c r="F218" s="17">
        <v>0</v>
      </c>
      <c r="G218" s="17">
        <v>0.99052899999999999</v>
      </c>
      <c r="H218" s="17">
        <v>0.35771999999999998</v>
      </c>
      <c r="I218" s="17">
        <v>0.61152099999999998</v>
      </c>
      <c r="J218" s="17">
        <v>0.253801</v>
      </c>
      <c r="K218" s="17">
        <v>0.41503200000000001</v>
      </c>
      <c r="L218" s="17">
        <v>617.4</v>
      </c>
      <c r="M218" s="17">
        <v>0.18925400000000001</v>
      </c>
      <c r="N218" s="17">
        <v>446</v>
      </c>
      <c r="O218" s="17">
        <v>0</v>
      </c>
      <c r="P218" s="17">
        <v>0</v>
      </c>
      <c r="Q218" s="17">
        <v>0.98701700000000003</v>
      </c>
      <c r="R218" s="17">
        <v>0.37625500000000001</v>
      </c>
      <c r="S218" s="17">
        <v>0.63931400000000005</v>
      </c>
      <c r="T218" s="17">
        <v>0.26305800000000001</v>
      </c>
      <c r="U218" s="17">
        <v>0.41147</v>
      </c>
      <c r="V218" s="17">
        <v>607.6</v>
      </c>
      <c r="W218" s="17">
        <v>0.17371500000000001</v>
      </c>
      <c r="X218" s="17">
        <v>390</v>
      </c>
      <c r="Y218" s="17">
        <v>0</v>
      </c>
      <c r="Z218" s="17">
        <v>0</v>
      </c>
      <c r="AA218" s="17">
        <v>0.63303100000000001</v>
      </c>
      <c r="AB218" s="17">
        <v>1.4549000000000001E-3</v>
      </c>
      <c r="AC218" s="17">
        <v>0.37663799999999997</v>
      </c>
      <c r="AD218" s="17">
        <v>0.25</v>
      </c>
      <c r="AE218" s="17">
        <v>1345.4</v>
      </c>
    </row>
    <row r="219" spans="1:31">
      <c r="A219" s="17">
        <v>206</v>
      </c>
      <c r="B219" s="19">
        <v>4.9791666666666672E-2</v>
      </c>
      <c r="C219" s="17">
        <v>51.7</v>
      </c>
      <c r="D219" s="17">
        <v>0</v>
      </c>
      <c r="E219" s="17">
        <v>0</v>
      </c>
      <c r="F219" s="17">
        <v>0</v>
      </c>
      <c r="G219" s="17">
        <v>0.98984300000000003</v>
      </c>
      <c r="H219" s="17">
        <v>0.39612799999999998</v>
      </c>
      <c r="I219" s="17">
        <v>0.66919499999999998</v>
      </c>
      <c r="J219" s="17">
        <v>0.273067</v>
      </c>
      <c r="K219" s="17">
        <v>0.408053</v>
      </c>
      <c r="L219" s="17">
        <v>632.5</v>
      </c>
      <c r="M219" s="17">
        <v>0.22480600000000001</v>
      </c>
      <c r="N219" s="17">
        <v>466</v>
      </c>
      <c r="O219" s="17">
        <v>0</v>
      </c>
      <c r="P219" s="17">
        <v>0</v>
      </c>
      <c r="Q219" s="17">
        <v>0.99055000000000004</v>
      </c>
      <c r="R219" s="17">
        <v>0.38894299999999998</v>
      </c>
      <c r="S219" s="17">
        <v>0.66378300000000001</v>
      </c>
      <c r="T219" s="17">
        <v>0.27483999999999997</v>
      </c>
      <c r="U219" s="17">
        <v>0.414051</v>
      </c>
      <c r="V219" s="17">
        <v>597.4</v>
      </c>
      <c r="W219" s="17">
        <v>0.16498099999999999</v>
      </c>
      <c r="X219" s="17">
        <v>362</v>
      </c>
      <c r="Y219" s="17">
        <v>0</v>
      </c>
      <c r="Z219" s="17">
        <v>0</v>
      </c>
      <c r="AA219" s="17">
        <v>0.63700100000000004</v>
      </c>
      <c r="AB219" s="17">
        <v>1.5592900000000001E-3</v>
      </c>
      <c r="AC219" s="17">
        <v>0.389372</v>
      </c>
      <c r="AD219" s="17">
        <v>0.25</v>
      </c>
      <c r="AE219" s="17">
        <v>1313.1</v>
      </c>
    </row>
    <row r="220" spans="1:31">
      <c r="A220" s="17">
        <v>207</v>
      </c>
      <c r="B220" s="19">
        <v>4.9849537037037039E-2</v>
      </c>
      <c r="C220" s="17">
        <v>51.2</v>
      </c>
      <c r="D220" s="17">
        <v>0</v>
      </c>
      <c r="E220" s="17">
        <v>0</v>
      </c>
      <c r="F220" s="17">
        <v>0</v>
      </c>
      <c r="G220" s="17">
        <v>0.99110500000000001</v>
      </c>
      <c r="H220" s="17">
        <v>0.43425999999999998</v>
      </c>
      <c r="I220" s="17">
        <v>0.72631199999999996</v>
      </c>
      <c r="J220" s="17">
        <v>0.29205199999999998</v>
      </c>
      <c r="K220" s="17">
        <v>0.40210200000000001</v>
      </c>
      <c r="L220" s="17">
        <v>619.5</v>
      </c>
      <c r="M220" s="17">
        <v>0.23751900000000001</v>
      </c>
      <c r="N220" s="17">
        <v>548</v>
      </c>
      <c r="O220" s="17">
        <v>0</v>
      </c>
      <c r="P220" s="17">
        <v>0</v>
      </c>
      <c r="Q220" s="17">
        <v>0.98804000000000003</v>
      </c>
      <c r="R220" s="17">
        <v>0.41112399999999999</v>
      </c>
      <c r="S220" s="17">
        <v>0.72560400000000003</v>
      </c>
      <c r="T220" s="17">
        <v>0.31447900000000001</v>
      </c>
      <c r="U220" s="17">
        <v>0.43340400000000001</v>
      </c>
      <c r="V220" s="17">
        <v>633</v>
      </c>
      <c r="W220" s="17">
        <v>0.17633299999999999</v>
      </c>
      <c r="X220" s="17">
        <v>570</v>
      </c>
      <c r="Y220" s="17">
        <v>0</v>
      </c>
      <c r="Z220" s="17">
        <v>0</v>
      </c>
      <c r="AA220" s="17">
        <v>0.66677500000000001</v>
      </c>
      <c r="AB220" s="17">
        <v>1.7937300000000001E-3</v>
      </c>
      <c r="AC220" s="17">
        <v>0.411688</v>
      </c>
      <c r="AD220" s="17">
        <v>0.25</v>
      </c>
      <c r="AE220" s="17">
        <v>1340.7</v>
      </c>
    </row>
    <row r="221" spans="1:31">
      <c r="A221" s="17">
        <v>208</v>
      </c>
      <c r="B221" s="19">
        <v>4.9895833333333334E-2</v>
      </c>
      <c r="C221" s="17">
        <v>49.2</v>
      </c>
      <c r="D221" s="17">
        <v>0</v>
      </c>
      <c r="E221" s="17">
        <v>0</v>
      </c>
      <c r="F221" s="17">
        <v>0</v>
      </c>
      <c r="G221" s="17">
        <v>0.98812500000000003</v>
      </c>
      <c r="H221" s="17">
        <v>0.44416800000000001</v>
      </c>
      <c r="I221" s="17">
        <v>0.76069100000000001</v>
      </c>
      <c r="J221" s="17">
        <v>0.31652200000000003</v>
      </c>
      <c r="K221" s="17">
        <v>0.41609800000000002</v>
      </c>
      <c r="L221" s="17">
        <v>631</v>
      </c>
      <c r="M221" s="17">
        <v>7.0875999999999995E-2</v>
      </c>
      <c r="N221" s="17">
        <v>553</v>
      </c>
      <c r="O221" s="17">
        <v>0</v>
      </c>
      <c r="P221" s="17">
        <v>0</v>
      </c>
      <c r="Q221" s="17">
        <v>0.98971799999999999</v>
      </c>
      <c r="R221" s="17">
        <v>0.42272300000000002</v>
      </c>
      <c r="S221" s="17">
        <v>0.719696</v>
      </c>
      <c r="T221" s="17">
        <v>0.29697200000000001</v>
      </c>
      <c r="U221" s="17">
        <v>0.412636</v>
      </c>
      <c r="V221" s="17">
        <v>596.9</v>
      </c>
      <c r="W221" s="17">
        <v>0.23166900000000001</v>
      </c>
      <c r="X221" s="17">
        <v>486</v>
      </c>
      <c r="Y221" s="17">
        <v>0</v>
      </c>
      <c r="Z221" s="17">
        <v>0</v>
      </c>
      <c r="AA221" s="17">
        <v>0.63482499999999997</v>
      </c>
      <c r="AB221" s="17">
        <v>1.8427599999999999E-3</v>
      </c>
      <c r="AC221" s="17">
        <v>0.42326999999999998</v>
      </c>
      <c r="AD221" s="17">
        <v>0.25</v>
      </c>
      <c r="AE221" s="17">
        <v>1316.3</v>
      </c>
    </row>
    <row r="222" spans="1:31">
      <c r="A222" s="17">
        <v>209</v>
      </c>
      <c r="B222" s="19">
        <v>4.9953703703703702E-2</v>
      </c>
      <c r="C222" s="17">
        <v>49.7</v>
      </c>
      <c r="D222" s="17">
        <v>0</v>
      </c>
      <c r="E222" s="17">
        <v>0</v>
      </c>
      <c r="F222" s="17">
        <v>0</v>
      </c>
      <c r="G222" s="17">
        <v>0.98752499999999999</v>
      </c>
      <c r="H222" s="17">
        <v>0.46382600000000002</v>
      </c>
      <c r="I222" s="17">
        <v>0.77460899999999999</v>
      </c>
      <c r="J222" s="17">
        <v>0.31078299999999998</v>
      </c>
      <c r="K222" s="17">
        <v>0.40121299999999999</v>
      </c>
      <c r="L222" s="17">
        <v>661.4</v>
      </c>
      <c r="M222" s="17">
        <v>0.18662200000000001</v>
      </c>
      <c r="N222" s="17">
        <v>492</v>
      </c>
      <c r="O222" s="17">
        <v>0</v>
      </c>
      <c r="P222" s="17">
        <v>0</v>
      </c>
      <c r="Q222" s="17">
        <v>0.99262099999999998</v>
      </c>
      <c r="R222" s="17">
        <v>0.44394400000000001</v>
      </c>
      <c r="S222" s="17">
        <v>0.78226600000000002</v>
      </c>
      <c r="T222" s="17">
        <v>0.33832200000000001</v>
      </c>
      <c r="U222" s="17">
        <v>0.43248999999999999</v>
      </c>
      <c r="V222" s="17">
        <v>611.29999999999995</v>
      </c>
      <c r="W222" s="17">
        <v>0.106612</v>
      </c>
      <c r="X222" s="17">
        <v>431</v>
      </c>
      <c r="Y222" s="17">
        <v>0</v>
      </c>
      <c r="Z222" s="17">
        <v>0</v>
      </c>
      <c r="AA222" s="17">
        <v>0.66536799999999996</v>
      </c>
      <c r="AB222" s="17">
        <v>1.7204500000000001E-3</v>
      </c>
      <c r="AC222" s="17">
        <v>0.44452599999999998</v>
      </c>
      <c r="AD222" s="17">
        <v>0.25</v>
      </c>
      <c r="AE222" s="17">
        <v>1255.9000000000001</v>
      </c>
    </row>
    <row r="223" spans="1:31">
      <c r="A223" s="17">
        <v>210</v>
      </c>
      <c r="B223" s="19">
        <v>5.0011574074074076E-2</v>
      </c>
      <c r="C223" s="17">
        <v>47.4</v>
      </c>
      <c r="D223" s="17">
        <v>0</v>
      </c>
      <c r="E223" s="17">
        <v>0</v>
      </c>
      <c r="F223" s="17">
        <v>0</v>
      </c>
      <c r="G223" s="17">
        <v>0.99254399999999998</v>
      </c>
      <c r="H223" s="17">
        <v>0.46838400000000002</v>
      </c>
      <c r="I223" s="17">
        <v>0.78764999999999996</v>
      </c>
      <c r="J223" s="17">
        <v>0.31926599999999999</v>
      </c>
      <c r="K223" s="17">
        <v>0.40533999999999998</v>
      </c>
      <c r="L223" s="17">
        <v>664.3</v>
      </c>
      <c r="M223" s="17">
        <v>0.22878999999999999</v>
      </c>
      <c r="N223" s="17">
        <v>672</v>
      </c>
      <c r="O223" s="17">
        <v>0</v>
      </c>
      <c r="P223" s="17">
        <v>0</v>
      </c>
      <c r="Q223" s="17">
        <v>0.99429900000000004</v>
      </c>
      <c r="R223" s="17">
        <v>0.45075700000000002</v>
      </c>
      <c r="S223" s="17">
        <v>0.80167500000000003</v>
      </c>
      <c r="T223" s="17">
        <v>0.35091800000000001</v>
      </c>
      <c r="U223" s="17">
        <v>0.43773099999999998</v>
      </c>
      <c r="V223" s="17">
        <v>620.20000000000005</v>
      </c>
      <c r="W223" s="17">
        <v>0.16545899999999999</v>
      </c>
      <c r="X223" s="17">
        <v>472</v>
      </c>
      <c r="Y223" s="17">
        <v>0</v>
      </c>
      <c r="Z223" s="17">
        <v>0</v>
      </c>
      <c r="AA223" s="17">
        <v>0.67343200000000003</v>
      </c>
      <c r="AB223" s="17">
        <v>2.3580599999999999E-3</v>
      </c>
      <c r="AC223" s="17">
        <v>0.45158500000000001</v>
      </c>
      <c r="AD223" s="17">
        <v>0.25</v>
      </c>
      <c r="AE223" s="17">
        <v>1250.3</v>
      </c>
    </row>
    <row r="224" spans="1:31">
      <c r="A224" s="17">
        <v>211</v>
      </c>
      <c r="B224" s="19">
        <v>5.0069444444444444E-2</v>
      </c>
      <c r="C224" s="17">
        <v>47.4</v>
      </c>
      <c r="D224" s="17">
        <v>0</v>
      </c>
      <c r="E224" s="17">
        <v>0</v>
      </c>
      <c r="F224" s="17">
        <v>0</v>
      </c>
      <c r="G224" s="17">
        <v>0.99311499999999997</v>
      </c>
      <c r="H224" s="17">
        <v>0.55936600000000003</v>
      </c>
      <c r="I224" s="17">
        <v>0.92737899999999995</v>
      </c>
      <c r="J224" s="17">
        <v>0.36801400000000001</v>
      </c>
      <c r="K224" s="17">
        <v>0.39683200000000002</v>
      </c>
      <c r="L224" s="17">
        <v>634.79999999999995</v>
      </c>
      <c r="M224" s="17">
        <v>0.24556500000000001</v>
      </c>
      <c r="N224" s="17">
        <v>458</v>
      </c>
      <c r="O224" s="17">
        <v>0</v>
      </c>
      <c r="P224" s="17">
        <v>0</v>
      </c>
      <c r="Q224" s="17">
        <v>0.99351400000000001</v>
      </c>
      <c r="R224" s="17">
        <v>0.55216900000000002</v>
      </c>
      <c r="S224" s="17">
        <v>0.95598799999999995</v>
      </c>
      <c r="T224" s="17">
        <v>0.40381899999999998</v>
      </c>
      <c r="U224" s="17">
        <v>0.42241000000000001</v>
      </c>
      <c r="V224" s="17">
        <v>616.20000000000005</v>
      </c>
      <c r="W224" s="17">
        <v>0.15670700000000001</v>
      </c>
      <c r="X224" s="17">
        <v>417</v>
      </c>
      <c r="Y224" s="17">
        <v>0</v>
      </c>
      <c r="Z224" s="17">
        <v>0</v>
      </c>
      <c r="AA224" s="17">
        <v>0.64986200000000005</v>
      </c>
      <c r="AB224" s="17">
        <v>1.5356499999999999E-3</v>
      </c>
      <c r="AC224" s="17">
        <v>0.55278899999999997</v>
      </c>
      <c r="AD224" s="17">
        <v>0.25</v>
      </c>
      <c r="AE224" s="17">
        <v>1308.3</v>
      </c>
    </row>
    <row r="225" spans="1:31">
      <c r="A225" s="17">
        <v>212</v>
      </c>
      <c r="B225" s="19">
        <v>5.0115740740740738E-2</v>
      </c>
      <c r="C225" s="17">
        <v>45.7</v>
      </c>
      <c r="D225" s="17">
        <v>0</v>
      </c>
      <c r="E225" s="17">
        <v>0</v>
      </c>
      <c r="F225" s="17">
        <v>0</v>
      </c>
      <c r="G225" s="17">
        <v>0.99167400000000006</v>
      </c>
      <c r="H225" s="17">
        <v>0.58405499999999999</v>
      </c>
      <c r="I225" s="17">
        <v>0.98082599999999998</v>
      </c>
      <c r="J225" s="17">
        <v>0.39677099999999998</v>
      </c>
      <c r="K225" s="17">
        <v>0.40452700000000003</v>
      </c>
      <c r="L225" s="17">
        <v>628.79999999999995</v>
      </c>
      <c r="M225" s="17">
        <v>0.150141</v>
      </c>
      <c r="N225" s="17">
        <v>510</v>
      </c>
      <c r="O225" s="17">
        <v>0</v>
      </c>
      <c r="P225" s="17">
        <v>0</v>
      </c>
      <c r="Q225" s="17">
        <v>0.99367899999999998</v>
      </c>
      <c r="R225" s="17">
        <v>0.51871100000000003</v>
      </c>
      <c r="S225" s="17">
        <v>0.90748399999999996</v>
      </c>
      <c r="T225" s="17">
        <v>0.38877299999999998</v>
      </c>
      <c r="U225" s="17">
        <v>0.42840699999999998</v>
      </c>
      <c r="V225" s="17">
        <v>610.9</v>
      </c>
      <c r="W225" s="17">
        <v>0.23633699999999999</v>
      </c>
      <c r="X225" s="17">
        <v>518</v>
      </c>
      <c r="Y225" s="17">
        <v>0</v>
      </c>
      <c r="Z225" s="17">
        <v>0</v>
      </c>
      <c r="AA225" s="17">
        <v>0.65908800000000001</v>
      </c>
      <c r="AB225" s="17">
        <v>1.6935400000000001E-3</v>
      </c>
      <c r="AC225" s="17">
        <v>0.51937</v>
      </c>
      <c r="AD225" s="17">
        <v>0.25</v>
      </c>
      <c r="AE225" s="17">
        <v>1320.8</v>
      </c>
    </row>
    <row r="226" spans="1:31">
      <c r="A226" s="17">
        <v>213</v>
      </c>
      <c r="B226" s="19">
        <v>5.0173611111111106E-2</v>
      </c>
      <c r="C226" s="17">
        <v>45.7</v>
      </c>
      <c r="D226" s="17">
        <v>0</v>
      </c>
      <c r="E226" s="17">
        <v>0</v>
      </c>
      <c r="F226" s="17">
        <v>0</v>
      </c>
      <c r="G226" s="17">
        <v>0.99143199999999998</v>
      </c>
      <c r="H226" s="17">
        <v>0.58906000000000003</v>
      </c>
      <c r="I226" s="17">
        <v>0.99329100000000004</v>
      </c>
      <c r="J226" s="17">
        <v>0.40423100000000001</v>
      </c>
      <c r="K226" s="17">
        <v>0.40696100000000002</v>
      </c>
      <c r="L226" s="17">
        <v>663</v>
      </c>
      <c r="M226" s="17">
        <v>0.22792899999999999</v>
      </c>
      <c r="N226" s="17">
        <v>417</v>
      </c>
      <c r="O226" s="17">
        <v>0</v>
      </c>
      <c r="P226" s="17">
        <v>0</v>
      </c>
      <c r="Q226" s="17">
        <v>0.99493200000000004</v>
      </c>
      <c r="R226" s="17">
        <v>0.58922300000000005</v>
      </c>
      <c r="S226" s="17">
        <v>1.0250360000000001</v>
      </c>
      <c r="T226" s="17">
        <v>0.43581199999999998</v>
      </c>
      <c r="U226" s="17">
        <v>0.42516799999999999</v>
      </c>
      <c r="V226" s="17">
        <v>614.29999999999995</v>
      </c>
      <c r="W226" s="17">
        <v>5.4101999999999997E-2</v>
      </c>
      <c r="X226" s="17">
        <v>460</v>
      </c>
      <c r="Y226" s="17">
        <v>0</v>
      </c>
      <c r="Z226" s="17">
        <v>0</v>
      </c>
      <c r="AA226" s="17">
        <v>0.65410500000000005</v>
      </c>
      <c r="AB226" s="17">
        <v>1.4615800000000001E-3</v>
      </c>
      <c r="AC226" s="17">
        <v>0.58986000000000005</v>
      </c>
      <c r="AD226" s="17">
        <v>0.25</v>
      </c>
      <c r="AE226" s="17">
        <v>1252.8</v>
      </c>
    </row>
    <row r="227" spans="1:31">
      <c r="A227" s="17">
        <v>214</v>
      </c>
      <c r="B227" s="19">
        <v>5.0231481481481481E-2</v>
      </c>
      <c r="C227" s="17">
        <v>43.9</v>
      </c>
      <c r="D227" s="17">
        <v>0</v>
      </c>
      <c r="E227" s="17">
        <v>0</v>
      </c>
      <c r="F227" s="17">
        <v>0</v>
      </c>
      <c r="G227" s="17">
        <v>0.99032100000000001</v>
      </c>
      <c r="H227" s="17">
        <v>0.61969600000000002</v>
      </c>
      <c r="I227" s="17">
        <v>1.02956</v>
      </c>
      <c r="J227" s="17">
        <v>0.40986400000000001</v>
      </c>
      <c r="K227" s="17">
        <v>0.39809600000000001</v>
      </c>
      <c r="L227" s="17">
        <v>640.70000000000005</v>
      </c>
      <c r="M227" s="17">
        <v>0.20657700000000001</v>
      </c>
      <c r="N227" s="17">
        <v>488</v>
      </c>
      <c r="O227" s="17">
        <v>0</v>
      </c>
      <c r="P227" s="17">
        <v>0</v>
      </c>
      <c r="Q227" s="17">
        <v>0.99514100000000005</v>
      </c>
      <c r="R227" s="17">
        <v>0.61003700000000005</v>
      </c>
      <c r="S227" s="17">
        <v>1.052033</v>
      </c>
      <c r="T227" s="17">
        <v>0.441996</v>
      </c>
      <c r="U227" s="17">
        <v>0.42013499999999998</v>
      </c>
      <c r="V227" s="17">
        <v>617.29999999999995</v>
      </c>
      <c r="W227" s="17">
        <v>0.14164099999999999</v>
      </c>
      <c r="X227" s="17">
        <v>379</v>
      </c>
      <c r="Y227" s="17">
        <v>0</v>
      </c>
      <c r="Z227" s="17">
        <v>0</v>
      </c>
      <c r="AA227" s="17">
        <v>0.64636199999999999</v>
      </c>
      <c r="AB227" s="17">
        <v>1.65427E-3</v>
      </c>
      <c r="AC227" s="17">
        <v>0.61076799999999998</v>
      </c>
      <c r="AD227" s="17">
        <v>0.25</v>
      </c>
      <c r="AE227" s="17">
        <v>1296.4000000000001</v>
      </c>
    </row>
    <row r="228" spans="1:31">
      <c r="A228" s="17">
        <v>215</v>
      </c>
      <c r="B228" s="19">
        <v>5.0289351851851849E-2</v>
      </c>
      <c r="C228" s="17">
        <v>43.2</v>
      </c>
      <c r="D228" s="17">
        <v>0</v>
      </c>
      <c r="E228" s="17">
        <v>0</v>
      </c>
      <c r="F228" s="17">
        <v>0</v>
      </c>
      <c r="G228" s="17">
        <v>0.99433000000000005</v>
      </c>
      <c r="H228" s="17">
        <v>0.66259500000000005</v>
      </c>
      <c r="I228" s="17">
        <v>1.1241829999999999</v>
      </c>
      <c r="J228" s="17">
        <v>0.461588</v>
      </c>
      <c r="K228" s="17">
        <v>0.41059899999999999</v>
      </c>
      <c r="L228" s="17">
        <v>662.4</v>
      </c>
      <c r="M228" s="17">
        <v>0.175181</v>
      </c>
      <c r="N228" s="17">
        <v>539</v>
      </c>
      <c r="O228" s="17">
        <v>0</v>
      </c>
      <c r="P228" s="17">
        <v>0</v>
      </c>
      <c r="Q228" s="17">
        <v>0.99106899999999998</v>
      </c>
      <c r="R228" s="17">
        <v>0.64780300000000002</v>
      </c>
      <c r="S228" s="17">
        <v>1.088679</v>
      </c>
      <c r="T228" s="17">
        <v>0.44087599999999999</v>
      </c>
      <c r="U228" s="17">
        <v>0.40496399999999999</v>
      </c>
      <c r="V228" s="17">
        <v>635.9</v>
      </c>
      <c r="W228" s="17">
        <v>0.24934100000000001</v>
      </c>
      <c r="X228" s="17">
        <v>454</v>
      </c>
      <c r="Y228" s="17">
        <v>0</v>
      </c>
      <c r="Z228" s="17">
        <v>0</v>
      </c>
      <c r="AA228" s="17">
        <v>0.62302199999999996</v>
      </c>
      <c r="AB228" s="17">
        <v>1.8873900000000001E-3</v>
      </c>
      <c r="AC228" s="17">
        <v>0.64863499999999996</v>
      </c>
      <c r="AD228" s="17">
        <v>0.25</v>
      </c>
      <c r="AE228" s="17">
        <v>1253.9000000000001</v>
      </c>
    </row>
    <row r="229" spans="1:31">
      <c r="A229" s="17">
        <v>216</v>
      </c>
      <c r="B229" s="19">
        <v>5.0347222222222217E-2</v>
      </c>
      <c r="C229" s="17">
        <v>42.4</v>
      </c>
      <c r="D229" s="17">
        <v>0</v>
      </c>
      <c r="E229" s="17">
        <v>0</v>
      </c>
      <c r="F229" s="17">
        <v>0</v>
      </c>
      <c r="G229" s="17">
        <v>0.99328000000000005</v>
      </c>
      <c r="H229" s="17">
        <v>0.64771500000000004</v>
      </c>
      <c r="I229" s="17">
        <v>1.0780540000000001</v>
      </c>
      <c r="J229" s="17">
        <v>0.43033900000000003</v>
      </c>
      <c r="K229" s="17">
        <v>0.39918100000000001</v>
      </c>
      <c r="L229" s="17">
        <v>668.7</v>
      </c>
      <c r="M229" s="17">
        <v>0.24884300000000001</v>
      </c>
      <c r="N229" s="17">
        <v>504</v>
      </c>
      <c r="O229" s="17">
        <v>0</v>
      </c>
      <c r="P229" s="17">
        <v>0</v>
      </c>
      <c r="Q229" s="17">
        <v>0.988792</v>
      </c>
      <c r="R229" s="17">
        <v>0.64532599999999996</v>
      </c>
      <c r="S229" s="17">
        <v>1.079853</v>
      </c>
      <c r="T229" s="17">
        <v>0.43452600000000002</v>
      </c>
      <c r="U229" s="17">
        <v>0.40239399999999997</v>
      </c>
      <c r="V229" s="17">
        <v>619.20000000000005</v>
      </c>
      <c r="W229" s="17">
        <v>0.222806</v>
      </c>
      <c r="X229" s="17">
        <v>405</v>
      </c>
      <c r="Y229" s="17">
        <v>0</v>
      </c>
      <c r="Z229" s="17">
        <v>0</v>
      </c>
      <c r="AA229" s="17">
        <v>0.61906799999999995</v>
      </c>
      <c r="AB229" s="17">
        <v>1.7795E-3</v>
      </c>
      <c r="AC229" s="17">
        <v>0.64610000000000001</v>
      </c>
      <c r="AD229" s="17">
        <v>0.25</v>
      </c>
      <c r="AE229" s="17">
        <v>1242.0999999999999</v>
      </c>
    </row>
    <row r="230" spans="1:31">
      <c r="A230" s="17">
        <v>217</v>
      </c>
      <c r="B230" s="19">
        <v>5.0393518518518511E-2</v>
      </c>
      <c r="C230" s="17">
        <v>41.5</v>
      </c>
      <c r="D230" s="17">
        <v>0</v>
      </c>
      <c r="E230" s="17">
        <v>0</v>
      </c>
      <c r="F230" s="17">
        <v>0</v>
      </c>
      <c r="G230" s="17">
        <v>0.99390500000000004</v>
      </c>
      <c r="H230" s="17">
        <v>0.71004</v>
      </c>
      <c r="I230" s="17">
        <v>1.1828320000000001</v>
      </c>
      <c r="J230" s="17">
        <v>0.47279199999999999</v>
      </c>
      <c r="K230" s="17">
        <v>0.39971200000000001</v>
      </c>
      <c r="L230" s="17">
        <v>662.8</v>
      </c>
      <c r="M230" s="17">
        <v>0.22445999999999999</v>
      </c>
      <c r="N230" s="17">
        <v>432</v>
      </c>
      <c r="O230" s="17">
        <v>0</v>
      </c>
      <c r="P230" s="17">
        <v>0</v>
      </c>
      <c r="Q230" s="17">
        <v>0.99623799999999996</v>
      </c>
      <c r="R230" s="17">
        <v>0.68886800000000004</v>
      </c>
      <c r="S230" s="17">
        <v>1.2232430000000001</v>
      </c>
      <c r="T230" s="17">
        <v>0.53437500000000004</v>
      </c>
      <c r="U230" s="17">
        <v>0.43685099999999999</v>
      </c>
      <c r="V230" s="17">
        <v>636.4</v>
      </c>
      <c r="W230" s="17">
        <v>6.1448999999999997E-2</v>
      </c>
      <c r="X230" s="17">
        <v>440</v>
      </c>
      <c r="Y230" s="17">
        <v>0</v>
      </c>
      <c r="Z230" s="17">
        <v>0</v>
      </c>
      <c r="AA230" s="17">
        <v>0.67207899999999998</v>
      </c>
      <c r="AB230" s="17">
        <v>1.51431E-3</v>
      </c>
      <c r="AC230" s="17">
        <v>0.68967699999999998</v>
      </c>
      <c r="AD230" s="17">
        <v>0.25</v>
      </c>
      <c r="AE230" s="17">
        <v>1253.2</v>
      </c>
    </row>
    <row r="231" spans="1:31">
      <c r="A231" s="17">
        <v>218</v>
      </c>
      <c r="B231" s="19">
        <v>5.0451388888888893E-2</v>
      </c>
      <c r="C231" s="17">
        <v>39.9</v>
      </c>
      <c r="D231" s="17">
        <v>0</v>
      </c>
      <c r="E231" s="17">
        <v>0</v>
      </c>
      <c r="F231" s="17">
        <v>0</v>
      </c>
      <c r="G231" s="17">
        <v>0.99437299999999995</v>
      </c>
      <c r="H231" s="17">
        <v>0.72399100000000005</v>
      </c>
      <c r="I231" s="17">
        <v>1.2142489999999999</v>
      </c>
      <c r="J231" s="17">
        <v>0.49025800000000003</v>
      </c>
      <c r="K231" s="17">
        <v>0.403754</v>
      </c>
      <c r="L231" s="17">
        <v>671.8</v>
      </c>
      <c r="M231" s="17">
        <v>0.185256</v>
      </c>
      <c r="N231" s="17">
        <v>514</v>
      </c>
      <c r="O231" s="17">
        <v>0</v>
      </c>
      <c r="P231" s="17">
        <v>0</v>
      </c>
      <c r="Q231" s="17">
        <v>0.99373999999999996</v>
      </c>
      <c r="R231" s="17">
        <v>0.71479800000000004</v>
      </c>
      <c r="S231" s="17">
        <v>1.2247749999999999</v>
      </c>
      <c r="T231" s="17">
        <v>0.50997700000000001</v>
      </c>
      <c r="U231" s="17">
        <v>0.41638399999999998</v>
      </c>
      <c r="V231" s="17">
        <v>651.1</v>
      </c>
      <c r="W231" s="17">
        <v>0.173485</v>
      </c>
      <c r="X231" s="17">
        <v>364</v>
      </c>
      <c r="Y231" s="17">
        <v>0</v>
      </c>
      <c r="Z231" s="17">
        <v>0</v>
      </c>
      <c r="AA231" s="17">
        <v>0.64059100000000002</v>
      </c>
      <c r="AB231" s="17">
        <v>1.8242200000000001E-3</v>
      </c>
      <c r="AC231" s="17">
        <v>0.71572800000000003</v>
      </c>
      <c r="AD231" s="17">
        <v>0.25</v>
      </c>
      <c r="AE231" s="17">
        <v>1236.4000000000001</v>
      </c>
    </row>
    <row r="232" spans="1:31">
      <c r="A232" s="17">
        <v>219</v>
      </c>
      <c r="B232" s="19">
        <v>5.0509259259259254E-2</v>
      </c>
      <c r="C232" s="17">
        <v>39</v>
      </c>
      <c r="D232" s="17">
        <v>0</v>
      </c>
      <c r="E232" s="17">
        <v>0</v>
      </c>
      <c r="F232" s="17">
        <v>0</v>
      </c>
      <c r="G232" s="17">
        <v>0.99159399999999998</v>
      </c>
      <c r="H232" s="17">
        <v>0.77579299999999995</v>
      </c>
      <c r="I232" s="17">
        <v>1.2930600000000001</v>
      </c>
      <c r="J232" s="17">
        <v>0.517266</v>
      </c>
      <c r="K232" s="17">
        <v>0.40003300000000003</v>
      </c>
      <c r="L232" s="17">
        <v>657.6</v>
      </c>
      <c r="M232" s="17">
        <v>0.223079</v>
      </c>
      <c r="N232" s="17">
        <v>502</v>
      </c>
      <c r="O232" s="17">
        <v>0</v>
      </c>
      <c r="P232" s="17">
        <v>0</v>
      </c>
      <c r="Q232" s="17">
        <v>0.99412299999999998</v>
      </c>
      <c r="R232" s="17">
        <v>0.71321100000000004</v>
      </c>
      <c r="S232" s="17">
        <v>1.221741</v>
      </c>
      <c r="T232" s="17">
        <v>0.50853000000000004</v>
      </c>
      <c r="U232" s="17">
        <v>0.41623399999999999</v>
      </c>
      <c r="V232" s="17">
        <v>646.9</v>
      </c>
      <c r="W232" s="17">
        <v>0.13478200000000001</v>
      </c>
      <c r="X232" s="17">
        <v>394</v>
      </c>
      <c r="Y232" s="17">
        <v>0</v>
      </c>
      <c r="Z232" s="17">
        <v>0</v>
      </c>
      <c r="AA232" s="17">
        <v>0.64036000000000004</v>
      </c>
      <c r="AB232" s="17">
        <v>1.7436699999999999E-3</v>
      </c>
      <c r="AC232" s="17">
        <v>0.71409699999999998</v>
      </c>
      <c r="AD232" s="17">
        <v>0.25</v>
      </c>
      <c r="AE232" s="17">
        <v>1263</v>
      </c>
    </row>
    <row r="233" spans="1:31">
      <c r="A233" s="17">
        <v>220</v>
      </c>
      <c r="B233" s="19">
        <v>5.0567129629629635E-2</v>
      </c>
      <c r="C233" s="17">
        <v>38.799999999999997</v>
      </c>
      <c r="D233" s="17">
        <v>0</v>
      </c>
      <c r="E233" s="17">
        <v>0</v>
      </c>
      <c r="F233" s="17">
        <v>0</v>
      </c>
      <c r="G233" s="17">
        <v>0.99412900000000004</v>
      </c>
      <c r="H233" s="17">
        <v>0.91087700000000005</v>
      </c>
      <c r="I233" s="17">
        <v>1.5137879999999999</v>
      </c>
      <c r="J233" s="17">
        <v>0.60291099999999997</v>
      </c>
      <c r="K233" s="17">
        <v>0.39828000000000002</v>
      </c>
      <c r="L233" s="17">
        <v>677.4</v>
      </c>
      <c r="M233" s="17">
        <v>0.16714399999999999</v>
      </c>
      <c r="N233" s="17">
        <v>598</v>
      </c>
      <c r="O233" s="17">
        <v>0</v>
      </c>
      <c r="P233" s="17">
        <v>0</v>
      </c>
      <c r="Q233" s="17">
        <v>0.99637399999999998</v>
      </c>
      <c r="R233" s="17">
        <v>0.84683699999999995</v>
      </c>
      <c r="S233" s="17">
        <v>1.431862</v>
      </c>
      <c r="T233" s="17">
        <v>0.58502600000000005</v>
      </c>
      <c r="U233" s="17">
        <v>0.40857700000000002</v>
      </c>
      <c r="V233" s="17">
        <v>648.70000000000005</v>
      </c>
      <c r="W233" s="17">
        <v>0.21881400000000001</v>
      </c>
      <c r="X233" s="17">
        <v>511</v>
      </c>
      <c r="Y233" s="17">
        <v>0</v>
      </c>
      <c r="Z233" s="17">
        <v>0</v>
      </c>
      <c r="AA233" s="17">
        <v>0.628579</v>
      </c>
      <c r="AB233" s="17">
        <v>2.1406900000000002E-3</v>
      </c>
      <c r="AC233" s="17">
        <v>0.84808899999999998</v>
      </c>
      <c r="AD233" s="17">
        <v>0.25</v>
      </c>
      <c r="AE233" s="17">
        <v>1226.2</v>
      </c>
    </row>
    <row r="234" spans="1:31">
      <c r="A234" s="17">
        <v>221</v>
      </c>
      <c r="B234" s="19">
        <v>5.061342592592593E-2</v>
      </c>
      <c r="C234" s="17">
        <v>37.299999999999997</v>
      </c>
      <c r="D234" s="17">
        <v>0</v>
      </c>
      <c r="E234" s="17">
        <v>0</v>
      </c>
      <c r="F234" s="17">
        <v>0</v>
      </c>
      <c r="G234" s="17">
        <v>0.99631000000000003</v>
      </c>
      <c r="H234" s="17">
        <v>0.96569899999999997</v>
      </c>
      <c r="I234" s="17">
        <v>1.6088899999999999</v>
      </c>
      <c r="J234" s="17">
        <v>0.64319099999999996</v>
      </c>
      <c r="K234" s="17">
        <v>0.39977299999999999</v>
      </c>
      <c r="L234" s="17">
        <v>675.9</v>
      </c>
      <c r="M234" s="17">
        <v>0.134104</v>
      </c>
      <c r="N234" s="17">
        <v>550</v>
      </c>
      <c r="O234" s="17">
        <v>0</v>
      </c>
      <c r="P234" s="17">
        <v>0</v>
      </c>
      <c r="Q234" s="17">
        <v>0.99455300000000002</v>
      </c>
      <c r="R234" s="17">
        <v>0.92350500000000002</v>
      </c>
      <c r="S234" s="17">
        <v>1.5676810000000001</v>
      </c>
      <c r="T234" s="17">
        <v>0.64417599999999997</v>
      </c>
      <c r="U234" s="17">
        <v>0.41091</v>
      </c>
      <c r="V234" s="17">
        <v>663.6</v>
      </c>
      <c r="W234" s="17">
        <v>0.138378</v>
      </c>
      <c r="X234" s="17">
        <v>423</v>
      </c>
      <c r="Y234" s="17">
        <v>0</v>
      </c>
      <c r="Z234" s="17">
        <v>0</v>
      </c>
      <c r="AA234" s="17">
        <v>0.63216899999999998</v>
      </c>
      <c r="AB234" s="17">
        <v>1.96503E-3</v>
      </c>
      <c r="AC234" s="17">
        <v>0.92477100000000001</v>
      </c>
      <c r="AD234" s="17">
        <v>0.25</v>
      </c>
      <c r="AE234" s="17">
        <v>1228.8</v>
      </c>
    </row>
    <row r="235" spans="1:31">
      <c r="A235" s="17">
        <v>222</v>
      </c>
      <c r="B235" s="19">
        <v>5.0671296296296298E-2</v>
      </c>
      <c r="C235" s="17">
        <v>37</v>
      </c>
      <c r="D235" s="17">
        <v>0</v>
      </c>
      <c r="E235" s="17">
        <v>0</v>
      </c>
      <c r="F235" s="17">
        <v>0</v>
      </c>
      <c r="G235" s="17">
        <v>0.99375500000000005</v>
      </c>
      <c r="H235" s="17">
        <v>0.96414</v>
      </c>
      <c r="I235" s="17">
        <v>1.603553</v>
      </c>
      <c r="J235" s="17">
        <v>0.63941199999999998</v>
      </c>
      <c r="K235" s="17">
        <v>0.39874700000000002</v>
      </c>
      <c r="L235" s="17">
        <v>694.4</v>
      </c>
      <c r="M235" s="17">
        <v>0.104461</v>
      </c>
      <c r="N235" s="17">
        <v>512</v>
      </c>
      <c r="O235" s="17">
        <v>0</v>
      </c>
      <c r="P235" s="17">
        <v>0</v>
      </c>
      <c r="Q235" s="17">
        <v>0.99424000000000001</v>
      </c>
      <c r="R235" s="17">
        <v>0.99045899999999998</v>
      </c>
      <c r="S235" s="17">
        <v>1.6559269999999999</v>
      </c>
      <c r="T235" s="17">
        <v>0.66546899999999998</v>
      </c>
      <c r="U235" s="17">
        <v>0.40187099999999998</v>
      </c>
      <c r="V235" s="17">
        <v>674.8</v>
      </c>
      <c r="W235" s="17">
        <v>0.14981800000000001</v>
      </c>
      <c r="X235" s="17">
        <v>419</v>
      </c>
      <c r="Y235" s="17">
        <v>0</v>
      </c>
      <c r="Z235" s="17">
        <v>0</v>
      </c>
      <c r="AA235" s="17">
        <v>0.61826300000000001</v>
      </c>
      <c r="AB235" s="17">
        <v>1.8804799999999999E-3</v>
      </c>
      <c r="AC235" s="17">
        <v>0.99170999999999998</v>
      </c>
      <c r="AD235" s="17">
        <v>0.25</v>
      </c>
      <c r="AE235" s="17">
        <v>1196.0999999999999</v>
      </c>
    </row>
    <row r="236" spans="1:31">
      <c r="A236" s="17">
        <v>223</v>
      </c>
      <c r="B236" s="19">
        <v>5.0729166666666665E-2</v>
      </c>
      <c r="C236" s="17">
        <v>35.5</v>
      </c>
      <c r="D236" s="17">
        <v>0</v>
      </c>
      <c r="E236" s="17">
        <v>0</v>
      </c>
      <c r="F236" s="17">
        <v>0</v>
      </c>
      <c r="G236" s="17">
        <v>0.99472400000000005</v>
      </c>
      <c r="H236" s="17">
        <v>1.0330060000000001</v>
      </c>
      <c r="I236" s="17">
        <v>1.7275400000000001</v>
      </c>
      <c r="J236" s="17">
        <v>0.69453299999999996</v>
      </c>
      <c r="K236" s="17">
        <v>0.402036</v>
      </c>
      <c r="L236" s="17">
        <v>694.8</v>
      </c>
      <c r="M236" s="17">
        <v>0.19442799999999999</v>
      </c>
      <c r="N236" s="17">
        <v>544</v>
      </c>
      <c r="O236" s="17">
        <v>0</v>
      </c>
      <c r="P236" s="17">
        <v>0</v>
      </c>
      <c r="Q236" s="17">
        <v>0.99550300000000003</v>
      </c>
      <c r="R236" s="17">
        <v>0.98680800000000002</v>
      </c>
      <c r="S236" s="17">
        <v>1.6447240000000001</v>
      </c>
      <c r="T236" s="17">
        <v>0.65791599999999995</v>
      </c>
      <c r="U236" s="17">
        <v>0.40001599999999998</v>
      </c>
      <c r="V236" s="17">
        <v>653.1</v>
      </c>
      <c r="W236" s="17">
        <v>0.13557</v>
      </c>
      <c r="X236" s="17">
        <v>410</v>
      </c>
      <c r="Y236" s="17">
        <v>0</v>
      </c>
      <c r="Z236" s="17">
        <v>0</v>
      </c>
      <c r="AA236" s="17">
        <v>0.61540899999999998</v>
      </c>
      <c r="AB236" s="17">
        <v>1.9968400000000002E-3</v>
      </c>
      <c r="AC236" s="17">
        <v>0.98812100000000003</v>
      </c>
      <c r="AD236" s="17">
        <v>0.25</v>
      </c>
      <c r="AE236" s="17">
        <v>1195.3</v>
      </c>
    </row>
    <row r="237" spans="1:31">
      <c r="A237" s="17">
        <v>224</v>
      </c>
      <c r="B237" s="19">
        <v>5.078703703703704E-2</v>
      </c>
      <c r="C237" s="17">
        <v>34.1</v>
      </c>
      <c r="D237" s="17">
        <v>0</v>
      </c>
      <c r="E237" s="17">
        <v>0</v>
      </c>
      <c r="F237" s="17">
        <v>0</v>
      </c>
      <c r="G237" s="17">
        <v>0.99480900000000005</v>
      </c>
      <c r="H237" s="17">
        <v>1.017963</v>
      </c>
      <c r="I237" s="17">
        <v>1.6913899999999999</v>
      </c>
      <c r="J237" s="17">
        <v>0.673427</v>
      </c>
      <c r="K237" s="17">
        <v>0.39815</v>
      </c>
      <c r="L237" s="17">
        <v>670.7</v>
      </c>
      <c r="M237" s="17">
        <v>0.103157</v>
      </c>
      <c r="N237" s="17">
        <v>532</v>
      </c>
      <c r="O237" s="17">
        <v>0</v>
      </c>
      <c r="P237" s="17">
        <v>0</v>
      </c>
      <c r="Q237" s="17">
        <v>0.996421</v>
      </c>
      <c r="R237" s="17">
        <v>1.0553170000000001</v>
      </c>
      <c r="S237" s="17">
        <v>1.766912</v>
      </c>
      <c r="T237" s="17">
        <v>0.71159600000000001</v>
      </c>
      <c r="U237" s="17">
        <v>0.40273399999999998</v>
      </c>
      <c r="V237" s="17">
        <v>658.8</v>
      </c>
      <c r="W237" s="17">
        <v>0.176426</v>
      </c>
      <c r="X237" s="17">
        <v>418</v>
      </c>
      <c r="Y237" s="17">
        <v>0</v>
      </c>
      <c r="Z237" s="17">
        <v>0</v>
      </c>
      <c r="AA237" s="17">
        <v>0.619591</v>
      </c>
      <c r="AB237" s="17">
        <v>1.88711E-3</v>
      </c>
      <c r="AC237" s="17">
        <v>1.0566599999999999</v>
      </c>
      <c r="AD237" s="17">
        <v>0.25</v>
      </c>
      <c r="AE237" s="17">
        <v>1238.4000000000001</v>
      </c>
    </row>
    <row r="238" spans="1:31">
      <c r="A238" s="17">
        <v>225</v>
      </c>
      <c r="B238" s="19">
        <v>5.0833333333333335E-2</v>
      </c>
      <c r="C238" s="17">
        <v>34.200000000000003</v>
      </c>
      <c r="D238" s="17">
        <v>0</v>
      </c>
      <c r="E238" s="17">
        <v>0</v>
      </c>
      <c r="F238" s="17">
        <v>0</v>
      </c>
      <c r="G238" s="17">
        <v>0.994587</v>
      </c>
      <c r="H238" s="17">
        <v>1.074803</v>
      </c>
      <c r="I238" s="17">
        <v>1.72759</v>
      </c>
      <c r="J238" s="17">
        <v>0.65278599999999998</v>
      </c>
      <c r="K238" s="17">
        <v>0.37785999999999997</v>
      </c>
      <c r="L238" s="17">
        <v>715.2</v>
      </c>
      <c r="M238" s="17">
        <v>0.21938099999999999</v>
      </c>
      <c r="N238" s="17">
        <v>506</v>
      </c>
      <c r="O238" s="17">
        <v>0</v>
      </c>
      <c r="P238" s="17">
        <v>0</v>
      </c>
      <c r="Q238" s="17">
        <v>0.99670999999999998</v>
      </c>
      <c r="R238" s="17">
        <v>1.1026229999999999</v>
      </c>
      <c r="S238" s="17">
        <v>1.812306</v>
      </c>
      <c r="T238" s="17">
        <v>0.70968299999999995</v>
      </c>
      <c r="U238" s="17">
        <v>0.39159100000000002</v>
      </c>
      <c r="V238" s="17">
        <v>672.6</v>
      </c>
      <c r="W238" s="17">
        <v>0.16345100000000001</v>
      </c>
      <c r="X238" s="17">
        <v>526</v>
      </c>
      <c r="Y238" s="17">
        <v>0</v>
      </c>
      <c r="Z238" s="17">
        <v>0</v>
      </c>
      <c r="AA238" s="17">
        <v>0.60244799999999998</v>
      </c>
      <c r="AB238" s="17">
        <v>1.91391E-3</v>
      </c>
      <c r="AC238" s="17">
        <v>1.10398</v>
      </c>
      <c r="AD238" s="17">
        <v>0.25</v>
      </c>
      <c r="AE238" s="17">
        <v>1161.4000000000001</v>
      </c>
    </row>
    <row r="239" spans="1:31">
      <c r="A239" s="17">
        <v>226</v>
      </c>
      <c r="B239" s="19">
        <v>5.0891203703703702E-2</v>
      </c>
      <c r="C239" s="17">
        <v>31.9</v>
      </c>
      <c r="D239" s="17">
        <v>0</v>
      </c>
      <c r="E239" s="17">
        <v>0</v>
      </c>
      <c r="F239" s="17">
        <v>0</v>
      </c>
      <c r="G239" s="17">
        <v>0.99403200000000003</v>
      </c>
      <c r="H239" s="17">
        <v>1.0635889999999999</v>
      </c>
      <c r="I239" s="17">
        <v>1.73136</v>
      </c>
      <c r="J239" s="17">
        <v>0.66776999999999997</v>
      </c>
      <c r="K239" s="17">
        <v>0.38569100000000001</v>
      </c>
      <c r="L239" s="17">
        <v>709.8</v>
      </c>
      <c r="M239" s="17">
        <v>0.13323699999999999</v>
      </c>
      <c r="N239" s="17">
        <v>509</v>
      </c>
      <c r="O239" s="17">
        <v>0</v>
      </c>
      <c r="P239" s="17">
        <v>0</v>
      </c>
      <c r="Q239" s="17">
        <v>0.99564699999999995</v>
      </c>
      <c r="R239" s="17">
        <v>1.061288</v>
      </c>
      <c r="S239" s="17">
        <v>1.767733</v>
      </c>
      <c r="T239" s="17">
        <v>0.70644499999999999</v>
      </c>
      <c r="U239" s="17">
        <v>0.39963300000000002</v>
      </c>
      <c r="V239" s="17">
        <v>674.1</v>
      </c>
      <c r="W239" s="17">
        <v>0.110764</v>
      </c>
      <c r="X239" s="17">
        <v>388</v>
      </c>
      <c r="Y239" s="17">
        <v>0</v>
      </c>
      <c r="Z239" s="17">
        <v>0</v>
      </c>
      <c r="AA239" s="17">
        <v>0.61482000000000003</v>
      </c>
      <c r="AB239" s="17">
        <v>1.9106100000000001E-3</v>
      </c>
      <c r="AC239" s="17">
        <v>1.06264</v>
      </c>
      <c r="AD239" s="17">
        <v>0.25</v>
      </c>
      <c r="AE239" s="17">
        <v>1170.0999999999999</v>
      </c>
    </row>
    <row r="240" spans="1:31">
      <c r="A240" s="17">
        <v>227</v>
      </c>
      <c r="B240" s="19">
        <v>5.094907407407407E-2</v>
      </c>
      <c r="C240" s="17">
        <v>32.200000000000003</v>
      </c>
      <c r="D240" s="17">
        <v>0</v>
      </c>
      <c r="E240" s="17">
        <v>0</v>
      </c>
      <c r="F240" s="17">
        <v>0</v>
      </c>
      <c r="G240" s="17">
        <v>0.99509300000000001</v>
      </c>
      <c r="H240" s="17">
        <v>1.1299980000000001</v>
      </c>
      <c r="I240" s="17">
        <v>1.806263</v>
      </c>
      <c r="J240" s="17">
        <v>0.67626500000000001</v>
      </c>
      <c r="K240" s="17">
        <v>0.37440000000000001</v>
      </c>
      <c r="L240" s="17">
        <v>687</v>
      </c>
      <c r="M240" s="17">
        <v>8.3077999999999999E-2</v>
      </c>
      <c r="N240" s="17">
        <v>474</v>
      </c>
      <c r="O240" s="17">
        <v>0</v>
      </c>
      <c r="P240" s="17">
        <v>0</v>
      </c>
      <c r="Q240" s="17">
        <v>0.99704000000000004</v>
      </c>
      <c r="R240" s="17">
        <v>1.191397</v>
      </c>
      <c r="S240" s="17">
        <v>1.931419</v>
      </c>
      <c r="T240" s="17">
        <v>0.74002100000000004</v>
      </c>
      <c r="U240" s="17">
        <v>0.38314900000000002</v>
      </c>
      <c r="V240" s="17">
        <v>664.1</v>
      </c>
      <c r="W240" s="17">
        <v>4.5830000000000003E-3</v>
      </c>
      <c r="X240" s="17">
        <v>456</v>
      </c>
      <c r="Y240" s="17">
        <v>0</v>
      </c>
      <c r="Z240" s="17">
        <v>0</v>
      </c>
      <c r="AA240" s="17">
        <v>0.58945999999999998</v>
      </c>
      <c r="AB240" s="17">
        <v>1.7219900000000001E-3</v>
      </c>
      <c r="AC240" s="17">
        <v>1.1926699999999999</v>
      </c>
      <c r="AD240" s="17">
        <v>0.25</v>
      </c>
      <c r="AE240" s="17">
        <v>1208.9000000000001</v>
      </c>
    </row>
    <row r="241" spans="1:31">
      <c r="A241" s="17">
        <v>228</v>
      </c>
      <c r="B241" s="19">
        <v>5.1006944444444445E-2</v>
      </c>
      <c r="C241" s="17">
        <v>30.4</v>
      </c>
      <c r="D241" s="17">
        <v>0</v>
      </c>
      <c r="E241" s="17">
        <v>0</v>
      </c>
      <c r="F241" s="17">
        <v>0</v>
      </c>
      <c r="G241" s="17">
        <v>0.99712699999999999</v>
      </c>
      <c r="H241" s="17">
        <v>1.1626860000000001</v>
      </c>
      <c r="I241" s="17">
        <v>1.8704259999999999</v>
      </c>
      <c r="J241" s="17">
        <v>0.70773900000000001</v>
      </c>
      <c r="K241" s="17">
        <v>0.378384</v>
      </c>
      <c r="L241" s="17">
        <v>702.5</v>
      </c>
      <c r="M241" s="17">
        <v>2.7734999999999999E-2</v>
      </c>
      <c r="N241" s="17">
        <v>445</v>
      </c>
      <c r="O241" s="17">
        <v>0</v>
      </c>
      <c r="P241" s="17">
        <v>0</v>
      </c>
      <c r="Q241" s="17">
        <v>0.99628899999999998</v>
      </c>
      <c r="R241" s="17">
        <v>1.1346700000000001</v>
      </c>
      <c r="S241" s="17">
        <v>1.853019</v>
      </c>
      <c r="T241" s="17">
        <v>0.71834900000000002</v>
      </c>
      <c r="U241" s="17">
        <v>0.38766400000000001</v>
      </c>
      <c r="V241" s="17">
        <v>676.7</v>
      </c>
      <c r="W241" s="17">
        <v>3.9177999999999998E-2</v>
      </c>
      <c r="X241" s="17">
        <v>421</v>
      </c>
      <c r="Y241" s="17">
        <v>0</v>
      </c>
      <c r="Z241" s="17">
        <v>0</v>
      </c>
      <c r="AA241" s="17">
        <v>0.59640700000000002</v>
      </c>
      <c r="AB241" s="17">
        <v>1.6525699999999999E-3</v>
      </c>
      <c r="AC241" s="17">
        <v>1.1358600000000001</v>
      </c>
      <c r="AD241" s="17">
        <v>0.25</v>
      </c>
      <c r="AE241" s="17">
        <v>1182.4000000000001</v>
      </c>
    </row>
    <row r="242" spans="1:31">
      <c r="A242" s="17">
        <v>229</v>
      </c>
      <c r="B242" s="19">
        <v>5.1064814814814813E-2</v>
      </c>
      <c r="C242" s="17">
        <v>29.5</v>
      </c>
      <c r="D242" s="17">
        <v>0</v>
      </c>
      <c r="E242" s="17">
        <v>0</v>
      </c>
      <c r="F242" s="17">
        <v>0</v>
      </c>
      <c r="G242" s="17">
        <v>0.997444</v>
      </c>
      <c r="H242" s="17">
        <v>1.179551</v>
      </c>
      <c r="I242" s="17">
        <v>1.860082</v>
      </c>
      <c r="J242" s="17">
        <v>0.680531</v>
      </c>
      <c r="K242" s="17">
        <v>0.36586099999999999</v>
      </c>
      <c r="L242" s="17">
        <v>680.7</v>
      </c>
      <c r="M242" s="17">
        <v>8.3099999999999993E-2</v>
      </c>
      <c r="N242" s="17">
        <v>382</v>
      </c>
      <c r="O242" s="17">
        <v>0</v>
      </c>
      <c r="P242" s="17">
        <v>0</v>
      </c>
      <c r="Q242" s="17">
        <v>0.99573699999999998</v>
      </c>
      <c r="R242" s="17">
        <v>1.208148</v>
      </c>
      <c r="S242" s="17">
        <v>1.942412</v>
      </c>
      <c r="T242" s="17">
        <v>0.73426400000000003</v>
      </c>
      <c r="U242" s="17">
        <v>0.37801699999999999</v>
      </c>
      <c r="V242" s="17">
        <v>669.2</v>
      </c>
      <c r="W242" s="17">
        <v>8.1442000000000001E-2</v>
      </c>
      <c r="X242" s="17">
        <v>299</v>
      </c>
      <c r="Y242" s="17">
        <v>0</v>
      </c>
      <c r="Z242" s="17">
        <v>0</v>
      </c>
      <c r="AA242" s="17">
        <v>0.58156399999999997</v>
      </c>
      <c r="AB242" s="17">
        <v>1.3752300000000001E-3</v>
      </c>
      <c r="AC242" s="17">
        <v>1.20916</v>
      </c>
      <c r="AD242" s="17">
        <v>0.25</v>
      </c>
      <c r="AE242" s="17">
        <v>1220.0999999999999</v>
      </c>
    </row>
    <row r="243" spans="1:31">
      <c r="A243" s="17">
        <v>230</v>
      </c>
      <c r="B243" s="19">
        <v>5.1111111111111107E-2</v>
      </c>
      <c r="C243" s="17">
        <v>29.3</v>
      </c>
      <c r="D243" s="17">
        <v>0</v>
      </c>
      <c r="E243" s="17">
        <v>0</v>
      </c>
      <c r="F243" s="17">
        <v>0</v>
      </c>
      <c r="G243" s="17">
        <v>0.99723700000000004</v>
      </c>
      <c r="H243" s="17">
        <v>1.2786729999999999</v>
      </c>
      <c r="I243" s="17">
        <v>2.0616829999999999</v>
      </c>
      <c r="J243" s="17">
        <v>0.78300999999999998</v>
      </c>
      <c r="K243" s="17">
        <v>0.37979200000000002</v>
      </c>
      <c r="L243" s="17">
        <v>653.20000000000005</v>
      </c>
      <c r="M243" s="17">
        <v>1.8E-5</v>
      </c>
      <c r="N243" s="17">
        <v>485</v>
      </c>
      <c r="O243" s="17">
        <v>0</v>
      </c>
      <c r="P243" s="17">
        <v>0</v>
      </c>
      <c r="Q243" s="17">
        <v>0.99660599999999999</v>
      </c>
      <c r="R243" s="17">
        <v>1.2179770000000001</v>
      </c>
      <c r="S243" s="17">
        <v>2.0263059999999999</v>
      </c>
      <c r="T243" s="17">
        <v>0.80832899999999996</v>
      </c>
      <c r="U243" s="17">
        <v>0.39891700000000002</v>
      </c>
      <c r="V243" s="17">
        <v>633.9</v>
      </c>
      <c r="W243" s="17">
        <v>1.2999999999999999E-5</v>
      </c>
      <c r="X243" s="17">
        <v>424</v>
      </c>
      <c r="Y243" s="17">
        <v>0</v>
      </c>
      <c r="Z243" s="17">
        <v>0</v>
      </c>
      <c r="AA243" s="17">
        <v>0.61371900000000001</v>
      </c>
      <c r="AB243" s="17">
        <v>1.6746199999999999E-3</v>
      </c>
      <c r="AC243" s="17">
        <v>1.21933</v>
      </c>
      <c r="AD243" s="17">
        <v>0.25</v>
      </c>
      <c r="AE243" s="17">
        <v>1271.4000000000001</v>
      </c>
    </row>
    <row r="244" spans="1:31">
      <c r="A244" s="17">
        <v>231</v>
      </c>
      <c r="B244" s="19">
        <v>5.1168981481481489E-2</v>
      </c>
      <c r="C244" s="17">
        <v>27.1</v>
      </c>
      <c r="D244" s="17">
        <v>0</v>
      </c>
      <c r="E244" s="17">
        <v>0</v>
      </c>
      <c r="F244" s="17">
        <v>0</v>
      </c>
      <c r="G244" s="17">
        <v>0.99597199999999997</v>
      </c>
      <c r="H244" s="17">
        <v>1.290187</v>
      </c>
      <c r="I244" s="17">
        <v>2.1123940000000001</v>
      </c>
      <c r="J244" s="17">
        <v>0.82220800000000005</v>
      </c>
      <c r="K244" s="17">
        <v>0.38923000000000002</v>
      </c>
      <c r="L244" s="17">
        <v>648.1</v>
      </c>
      <c r="M244" s="17">
        <v>1.8E-5</v>
      </c>
      <c r="N244" s="17">
        <v>385</v>
      </c>
      <c r="O244" s="17">
        <v>0</v>
      </c>
      <c r="P244" s="17">
        <v>0</v>
      </c>
      <c r="Q244" s="17">
        <v>0.99710200000000004</v>
      </c>
      <c r="R244" s="17">
        <v>1.2591019999999999</v>
      </c>
      <c r="S244" s="17">
        <v>2.0510809999999999</v>
      </c>
      <c r="T244" s="17">
        <v>0.79198000000000002</v>
      </c>
      <c r="U244" s="17">
        <v>0.38612800000000003</v>
      </c>
      <c r="V244" s="17">
        <v>625.9</v>
      </c>
      <c r="W244" s="17">
        <v>2.6734999999999998E-2</v>
      </c>
      <c r="X244" s="17">
        <v>441</v>
      </c>
      <c r="Y244" s="17">
        <v>0</v>
      </c>
      <c r="Z244" s="17">
        <v>0</v>
      </c>
      <c r="AA244" s="17">
        <v>0.59404299999999999</v>
      </c>
      <c r="AB244" s="17">
        <v>1.3194599999999999E-3</v>
      </c>
      <c r="AC244" s="17">
        <v>1.2601500000000001</v>
      </c>
      <c r="AD244" s="17">
        <v>0.25</v>
      </c>
      <c r="AE244" s="17">
        <v>1281.5</v>
      </c>
    </row>
    <row r="245" spans="1:31">
      <c r="A245" s="17">
        <v>232</v>
      </c>
      <c r="B245" s="19">
        <v>5.122685185185185E-2</v>
      </c>
      <c r="C245" s="17">
        <v>27</v>
      </c>
      <c r="D245" s="17">
        <v>0</v>
      </c>
      <c r="E245" s="17">
        <v>0</v>
      </c>
      <c r="F245" s="17">
        <v>0</v>
      </c>
      <c r="G245" s="17">
        <v>0.99180699999999999</v>
      </c>
      <c r="H245" s="17">
        <v>1.423961</v>
      </c>
      <c r="I245" s="17">
        <v>2.4060899999999998</v>
      </c>
      <c r="J245" s="17">
        <v>0.98212900000000003</v>
      </c>
      <c r="K245" s="17">
        <v>0.40818500000000002</v>
      </c>
      <c r="L245" s="17">
        <v>639.9</v>
      </c>
      <c r="M245" s="17">
        <v>6.0000000000000002E-6</v>
      </c>
      <c r="N245" s="17">
        <v>377</v>
      </c>
      <c r="O245" s="17">
        <v>0</v>
      </c>
      <c r="P245" s="17">
        <v>0</v>
      </c>
      <c r="Q245" s="17">
        <v>0.997525</v>
      </c>
      <c r="R245" s="17">
        <v>1.433117</v>
      </c>
      <c r="S245" s="17">
        <v>2.3385449999999999</v>
      </c>
      <c r="T245" s="17">
        <v>0.90542900000000004</v>
      </c>
      <c r="U245" s="17">
        <v>0.38717600000000002</v>
      </c>
      <c r="V245" s="17">
        <v>570.9</v>
      </c>
      <c r="W245" s="17">
        <v>5.3989000000000002E-2</v>
      </c>
      <c r="X245" s="17">
        <v>361</v>
      </c>
      <c r="Y245" s="17">
        <v>0</v>
      </c>
      <c r="Z245" s="17">
        <v>0</v>
      </c>
      <c r="AA245" s="17">
        <v>0.59565500000000005</v>
      </c>
      <c r="AB245" s="17">
        <v>1.2755500000000001E-3</v>
      </c>
      <c r="AC245" s="17">
        <v>1.4342699999999999</v>
      </c>
      <c r="AD245" s="17">
        <v>0.25</v>
      </c>
      <c r="AE245" s="17">
        <v>1298</v>
      </c>
    </row>
    <row r="246" spans="1:31">
      <c r="A246" s="17">
        <v>233</v>
      </c>
      <c r="B246" s="19">
        <v>5.1273148148148151E-2</v>
      </c>
      <c r="C246" s="17">
        <v>25.7</v>
      </c>
      <c r="D246" s="17">
        <v>0</v>
      </c>
      <c r="E246" s="17">
        <v>0</v>
      </c>
      <c r="F246" s="17">
        <v>0</v>
      </c>
      <c r="G246" s="17">
        <v>0.99593600000000004</v>
      </c>
      <c r="H246" s="17">
        <v>1.471487</v>
      </c>
      <c r="I246" s="17">
        <v>2.4215100000000001</v>
      </c>
      <c r="J246" s="17">
        <v>0.95002299999999995</v>
      </c>
      <c r="K246" s="17">
        <v>0.39232699999999998</v>
      </c>
      <c r="L246" s="17">
        <v>614.79999999999995</v>
      </c>
      <c r="M246" s="17">
        <v>1.0000000000000001E-5</v>
      </c>
      <c r="N246" s="17">
        <v>420</v>
      </c>
      <c r="O246" s="17">
        <v>0</v>
      </c>
      <c r="P246" s="17">
        <v>0</v>
      </c>
      <c r="Q246" s="17">
        <v>0.99537299999999995</v>
      </c>
      <c r="R246" s="17">
        <v>1.4495750000000001</v>
      </c>
      <c r="S246" s="17">
        <v>2.3293659999999998</v>
      </c>
      <c r="T246" s="17">
        <v>0.87979099999999999</v>
      </c>
      <c r="U246" s="17">
        <v>0.377695</v>
      </c>
      <c r="V246" s="17">
        <v>577.5</v>
      </c>
      <c r="W246" s="17">
        <v>1.6768999999999999E-2</v>
      </c>
      <c r="X246" s="17">
        <v>497</v>
      </c>
      <c r="Y246" s="17">
        <v>0</v>
      </c>
      <c r="Z246" s="17">
        <v>0</v>
      </c>
      <c r="AA246" s="17">
        <v>0.58106999999999998</v>
      </c>
      <c r="AB246" s="17">
        <v>1.36513E-3</v>
      </c>
      <c r="AC246" s="17">
        <v>1.45078</v>
      </c>
      <c r="AD246" s="17">
        <v>0.25</v>
      </c>
      <c r="AE246" s="17">
        <v>1351.1</v>
      </c>
    </row>
    <row r="247" spans="1:31">
      <c r="A247" s="17">
        <v>234</v>
      </c>
      <c r="B247" s="19">
        <v>5.1331018518518519E-2</v>
      </c>
      <c r="C247" s="17">
        <v>25.1</v>
      </c>
      <c r="D247" s="17">
        <v>0</v>
      </c>
      <c r="E247" s="17">
        <v>0</v>
      </c>
      <c r="F247" s="17">
        <v>0</v>
      </c>
      <c r="G247" s="17">
        <v>0.99693200000000004</v>
      </c>
      <c r="H247" s="17">
        <v>1.498651</v>
      </c>
      <c r="I247" s="17">
        <v>2.4241480000000002</v>
      </c>
      <c r="J247" s="17">
        <v>0.92549700000000001</v>
      </c>
      <c r="K247" s="17">
        <v>0.38178200000000001</v>
      </c>
      <c r="L247" s="17">
        <v>597.70000000000005</v>
      </c>
      <c r="M247" s="17">
        <v>1.9000000000000001E-5</v>
      </c>
      <c r="N247" s="17">
        <v>335</v>
      </c>
      <c r="O247" s="17">
        <v>0</v>
      </c>
      <c r="P247" s="17">
        <v>0</v>
      </c>
      <c r="Q247" s="17">
        <v>0.99596099999999999</v>
      </c>
      <c r="R247" s="17">
        <v>1.4748380000000001</v>
      </c>
      <c r="S247" s="17">
        <v>2.3614099999999998</v>
      </c>
      <c r="T247" s="17">
        <v>0.88657300000000006</v>
      </c>
      <c r="U247" s="17">
        <v>0.375442</v>
      </c>
      <c r="V247" s="17">
        <v>552.29999999999995</v>
      </c>
      <c r="W247" s="17">
        <v>2.32E-4</v>
      </c>
      <c r="X247" s="17">
        <v>430</v>
      </c>
      <c r="Y247" s="17">
        <v>0</v>
      </c>
      <c r="Z247" s="17">
        <v>0</v>
      </c>
      <c r="AA247" s="17">
        <v>0.57760299999999998</v>
      </c>
      <c r="AB247" s="17">
        <v>1.0582199999999999E-3</v>
      </c>
      <c r="AC247" s="17">
        <v>1.4757800000000001</v>
      </c>
      <c r="AD247" s="17">
        <v>0.25</v>
      </c>
      <c r="AE247" s="17">
        <v>1389.6</v>
      </c>
    </row>
    <row r="248" spans="1:31">
      <c r="A248" s="17">
        <v>235</v>
      </c>
      <c r="B248" s="19">
        <v>5.1388888888888894E-2</v>
      </c>
      <c r="C248" s="17">
        <v>24</v>
      </c>
      <c r="D248" s="17">
        <v>0</v>
      </c>
      <c r="E248" s="17">
        <v>0</v>
      </c>
      <c r="F248" s="17">
        <v>0</v>
      </c>
      <c r="G248" s="17">
        <v>0.99346900000000005</v>
      </c>
      <c r="H248" s="17">
        <v>1.481894</v>
      </c>
      <c r="I248" s="17">
        <v>2.4659650000000002</v>
      </c>
      <c r="J248" s="17">
        <v>0.98407100000000003</v>
      </c>
      <c r="K248" s="17">
        <v>0.399061</v>
      </c>
      <c r="L248" s="17">
        <v>608.4</v>
      </c>
      <c r="M248" s="17">
        <v>5.0000000000000004E-6</v>
      </c>
      <c r="N248" s="17">
        <v>377</v>
      </c>
      <c r="O248" s="17">
        <v>0</v>
      </c>
      <c r="P248" s="17">
        <v>0</v>
      </c>
      <c r="Q248" s="17">
        <v>0.997143</v>
      </c>
      <c r="R248" s="17">
        <v>1.496254</v>
      </c>
      <c r="S248" s="17">
        <v>2.4274870000000002</v>
      </c>
      <c r="T248" s="17">
        <v>0.93123299999999998</v>
      </c>
      <c r="U248" s="17">
        <v>0.38362000000000002</v>
      </c>
      <c r="V248" s="17">
        <v>563.29999999999995</v>
      </c>
      <c r="W248" s="17">
        <v>3.3E-4</v>
      </c>
      <c r="X248" s="17">
        <v>389</v>
      </c>
      <c r="Y248" s="17">
        <v>0</v>
      </c>
      <c r="Z248" s="17">
        <v>0</v>
      </c>
      <c r="AA248" s="17">
        <v>0.59018499999999996</v>
      </c>
      <c r="AB248" s="17">
        <v>1.2118400000000001E-3</v>
      </c>
      <c r="AC248" s="17">
        <v>1.4973799999999999</v>
      </c>
      <c r="AD248" s="17">
        <v>0.25</v>
      </c>
      <c r="AE248" s="17">
        <v>1365.2</v>
      </c>
    </row>
    <row r="249" spans="1:31">
      <c r="A249" s="17">
        <v>236</v>
      </c>
      <c r="B249" s="19">
        <v>5.1446759259259262E-2</v>
      </c>
      <c r="C249" s="17">
        <v>22.8</v>
      </c>
      <c r="D249" s="17">
        <v>0</v>
      </c>
      <c r="E249" s="17">
        <v>0</v>
      </c>
      <c r="F249" s="17">
        <v>0</v>
      </c>
      <c r="G249" s="17">
        <v>0.99511899999999998</v>
      </c>
      <c r="H249" s="17">
        <v>1.4995449999999999</v>
      </c>
      <c r="I249" s="17">
        <v>2.4463140000000001</v>
      </c>
      <c r="J249" s="17">
        <v>0.94676899999999997</v>
      </c>
      <c r="K249" s="17">
        <v>0.387019</v>
      </c>
      <c r="L249" s="17">
        <v>584.6</v>
      </c>
      <c r="M249" s="17">
        <v>5.0000000000000004E-6</v>
      </c>
      <c r="N249" s="17">
        <v>365</v>
      </c>
      <c r="O249" s="17">
        <v>0</v>
      </c>
      <c r="P249" s="17">
        <v>0</v>
      </c>
      <c r="Q249" s="17">
        <v>0.99625200000000003</v>
      </c>
      <c r="R249" s="17">
        <v>1.488947</v>
      </c>
      <c r="S249" s="17">
        <v>2.3960949999999999</v>
      </c>
      <c r="T249" s="17">
        <v>0.90714799999999995</v>
      </c>
      <c r="U249" s="17">
        <v>0.37859399999999999</v>
      </c>
      <c r="V249" s="17">
        <v>542.4</v>
      </c>
      <c r="W249" s="17">
        <v>4.1833000000000002E-2</v>
      </c>
      <c r="X249" s="17">
        <v>274</v>
      </c>
      <c r="Y249" s="17">
        <v>0</v>
      </c>
      <c r="Z249" s="17">
        <v>0</v>
      </c>
      <c r="AA249" s="17">
        <v>0.582453</v>
      </c>
      <c r="AB249" s="17">
        <v>1.1290600000000001E-3</v>
      </c>
      <c r="AC249" s="17">
        <v>1.48997</v>
      </c>
      <c r="AD249" s="17">
        <v>0.25</v>
      </c>
      <c r="AE249" s="17">
        <v>1420.7</v>
      </c>
    </row>
    <row r="250" spans="1:31">
      <c r="A250" s="17">
        <v>237</v>
      </c>
      <c r="B250" s="19">
        <v>5.1504629629629629E-2</v>
      </c>
      <c r="C250" s="17">
        <v>21.7</v>
      </c>
      <c r="D250" s="17">
        <v>0</v>
      </c>
      <c r="E250" s="17">
        <v>0</v>
      </c>
      <c r="F250" s="17">
        <v>0</v>
      </c>
      <c r="G250" s="17">
        <v>0.99612599999999996</v>
      </c>
      <c r="H250" s="17">
        <v>1.535776</v>
      </c>
      <c r="I250" s="17">
        <v>2.46068</v>
      </c>
      <c r="J250" s="17">
        <v>0.92490399999999995</v>
      </c>
      <c r="K250" s="17">
        <v>0.37587300000000001</v>
      </c>
      <c r="L250" s="17">
        <v>578.70000000000005</v>
      </c>
      <c r="M250" s="17">
        <v>1.5E-5</v>
      </c>
      <c r="N250" s="17">
        <v>423</v>
      </c>
      <c r="O250" s="17">
        <v>0</v>
      </c>
      <c r="P250" s="17">
        <v>0</v>
      </c>
      <c r="Q250" s="17">
        <v>0.99721599999999999</v>
      </c>
      <c r="R250" s="17">
        <v>1.5048600000000001</v>
      </c>
      <c r="S250" s="17">
        <v>2.3898860000000002</v>
      </c>
      <c r="T250" s="17">
        <v>0.88502599999999998</v>
      </c>
      <c r="U250" s="17">
        <v>0.37032199999999998</v>
      </c>
      <c r="V250" s="17">
        <v>548.9</v>
      </c>
      <c r="W250" s="17">
        <v>4.2014999999999997E-2</v>
      </c>
      <c r="X250" s="17">
        <v>414</v>
      </c>
      <c r="Y250" s="17">
        <v>0</v>
      </c>
      <c r="Z250" s="17">
        <v>0</v>
      </c>
      <c r="AA250" s="17">
        <v>0.56972500000000004</v>
      </c>
      <c r="AB250" s="17">
        <v>1.29499E-3</v>
      </c>
      <c r="AC250" s="17">
        <v>1.5060100000000001</v>
      </c>
      <c r="AD250" s="17">
        <v>0.25</v>
      </c>
      <c r="AE250" s="17">
        <v>1435.3</v>
      </c>
    </row>
    <row r="251" spans="1:31">
      <c r="A251" s="17">
        <v>238</v>
      </c>
      <c r="B251" s="19">
        <v>5.1550925925925924E-2</v>
      </c>
      <c r="C251" s="17">
        <v>21.3</v>
      </c>
      <c r="D251" s="17">
        <v>0</v>
      </c>
      <c r="E251" s="17">
        <v>0</v>
      </c>
      <c r="F251" s="17">
        <v>0</v>
      </c>
      <c r="G251" s="17">
        <v>0.99411099999999997</v>
      </c>
      <c r="H251" s="17">
        <v>1.406595</v>
      </c>
      <c r="I251" s="17">
        <v>2.285841</v>
      </c>
      <c r="J251" s="17">
        <v>0.87924599999999997</v>
      </c>
      <c r="K251" s="17">
        <v>0.38464900000000002</v>
      </c>
      <c r="L251" s="17">
        <v>585.9</v>
      </c>
      <c r="M251" s="17">
        <v>3.9999999999999998E-6</v>
      </c>
      <c r="N251" s="17">
        <v>348</v>
      </c>
      <c r="O251" s="17">
        <v>0</v>
      </c>
      <c r="P251" s="17">
        <v>0</v>
      </c>
      <c r="Q251" s="17">
        <v>0.996946</v>
      </c>
      <c r="R251" s="17">
        <v>1.452804</v>
      </c>
      <c r="S251" s="17">
        <v>2.3654999999999999</v>
      </c>
      <c r="T251" s="17">
        <v>0.91269599999999995</v>
      </c>
      <c r="U251" s="17">
        <v>0.38583600000000001</v>
      </c>
      <c r="V251" s="17">
        <v>547.9</v>
      </c>
      <c r="W251" s="17">
        <v>3.1100000000000002E-4</v>
      </c>
      <c r="X251" s="17">
        <v>354</v>
      </c>
      <c r="Y251" s="17">
        <v>0</v>
      </c>
      <c r="Z251" s="17">
        <v>0</v>
      </c>
      <c r="AA251" s="17">
        <v>0.59359399999999996</v>
      </c>
      <c r="AB251" s="17">
        <v>1.0793700000000001E-3</v>
      </c>
      <c r="AC251" s="17">
        <v>1.4537899999999999</v>
      </c>
      <c r="AD251" s="17">
        <v>0.25</v>
      </c>
      <c r="AE251" s="17">
        <v>1417.5</v>
      </c>
    </row>
    <row r="252" spans="1:31">
      <c r="A252" s="17">
        <v>239</v>
      </c>
      <c r="B252" s="19">
        <v>5.1608796296296298E-2</v>
      </c>
      <c r="C252" s="17">
        <v>19.7</v>
      </c>
      <c r="D252" s="17">
        <v>0</v>
      </c>
      <c r="E252" s="17">
        <v>0</v>
      </c>
      <c r="F252" s="17">
        <v>0</v>
      </c>
      <c r="G252" s="17">
        <v>0.99647699999999995</v>
      </c>
      <c r="H252" s="17">
        <v>1.193452</v>
      </c>
      <c r="I252" s="17">
        <v>1.929875</v>
      </c>
      <c r="J252" s="17">
        <v>0.73642300000000005</v>
      </c>
      <c r="K252" s="17">
        <v>0.38159100000000001</v>
      </c>
      <c r="L252" s="17">
        <v>578</v>
      </c>
      <c r="M252" s="17">
        <v>2.4000000000000001E-5</v>
      </c>
      <c r="N252" s="17">
        <v>338</v>
      </c>
      <c r="O252" s="17">
        <v>0</v>
      </c>
      <c r="P252" s="17">
        <v>0</v>
      </c>
      <c r="Q252" s="17">
        <v>0.99617599999999995</v>
      </c>
      <c r="R252" s="17">
        <v>1.206016</v>
      </c>
      <c r="S252" s="17">
        <v>1.925594</v>
      </c>
      <c r="T252" s="17">
        <v>0.71957800000000005</v>
      </c>
      <c r="U252" s="17">
        <v>0.373691</v>
      </c>
      <c r="V252" s="17">
        <v>551.29999999999995</v>
      </c>
      <c r="W252" s="17">
        <v>4.6911000000000001E-2</v>
      </c>
      <c r="X252" s="17">
        <v>382</v>
      </c>
      <c r="Y252" s="17">
        <v>0</v>
      </c>
      <c r="Z252" s="17">
        <v>0</v>
      </c>
      <c r="AA252" s="17">
        <v>0.57491000000000003</v>
      </c>
      <c r="AB252" s="17">
        <v>1.0337499999999999E-3</v>
      </c>
      <c r="AC252" s="17">
        <v>1.2067600000000001</v>
      </c>
      <c r="AD252" s="17">
        <v>0.25</v>
      </c>
      <c r="AE252" s="17">
        <v>1437</v>
      </c>
    </row>
    <row r="253" spans="1:31">
      <c r="A253" s="17">
        <v>240</v>
      </c>
      <c r="B253" s="19">
        <v>5.1666666666666666E-2</v>
      </c>
      <c r="C253" s="17">
        <v>18.399999999999999</v>
      </c>
      <c r="D253" s="17">
        <v>0</v>
      </c>
      <c r="E253" s="17">
        <v>0</v>
      </c>
      <c r="F253" s="17">
        <v>0</v>
      </c>
      <c r="G253" s="17">
        <v>0.99573100000000003</v>
      </c>
      <c r="H253" s="17">
        <v>1.134981</v>
      </c>
      <c r="I253" s="17">
        <v>1.813655</v>
      </c>
      <c r="J253" s="17">
        <v>0.678674</v>
      </c>
      <c r="K253" s="17">
        <v>0.37420300000000001</v>
      </c>
      <c r="L253" s="17">
        <v>559.6</v>
      </c>
      <c r="M253" s="17">
        <v>2.5999999999999998E-5</v>
      </c>
      <c r="N253" s="17">
        <v>463</v>
      </c>
      <c r="O253" s="17">
        <v>0</v>
      </c>
      <c r="P253" s="17">
        <v>0</v>
      </c>
      <c r="Q253" s="17">
        <v>0.99728700000000003</v>
      </c>
      <c r="R253" s="17">
        <v>1.165386</v>
      </c>
      <c r="S253" s="17">
        <v>1.8227899999999999</v>
      </c>
      <c r="T253" s="17">
        <v>0.65740399999999999</v>
      </c>
      <c r="U253" s="17">
        <v>0.36065799999999998</v>
      </c>
      <c r="V253" s="17">
        <v>536.6</v>
      </c>
      <c r="W253" s="17">
        <v>0.12377000000000001</v>
      </c>
      <c r="X253" s="17">
        <v>371</v>
      </c>
      <c r="Y253" s="17">
        <v>0</v>
      </c>
      <c r="Z253" s="17">
        <v>0</v>
      </c>
      <c r="AA253" s="17">
        <v>0.55485899999999999</v>
      </c>
      <c r="AB253" s="17">
        <v>1.3707400000000001E-3</v>
      </c>
      <c r="AC253" s="17">
        <v>1.16629</v>
      </c>
      <c r="AD253" s="17">
        <v>0.25</v>
      </c>
      <c r="AE253" s="17">
        <v>1484.3</v>
      </c>
    </row>
    <row r="254" spans="1:31">
      <c r="A254" s="17">
        <v>241</v>
      </c>
      <c r="B254" s="19">
        <v>5.1724537037037034E-2</v>
      </c>
      <c r="C254" s="17">
        <v>17.100000000000001</v>
      </c>
      <c r="D254" s="17">
        <v>0</v>
      </c>
      <c r="E254" s="17">
        <v>0</v>
      </c>
      <c r="F254" s="17">
        <v>0</v>
      </c>
      <c r="G254" s="17">
        <v>0.99535300000000004</v>
      </c>
      <c r="H254" s="17">
        <v>1.162401</v>
      </c>
      <c r="I254" s="17">
        <v>1.8210809999999999</v>
      </c>
      <c r="J254" s="17">
        <v>0.65868000000000004</v>
      </c>
      <c r="K254" s="17">
        <v>0.36169699999999999</v>
      </c>
      <c r="L254" s="17">
        <v>571.79999999999995</v>
      </c>
      <c r="M254" s="17">
        <v>2.3E-5</v>
      </c>
      <c r="N254" s="17">
        <v>412</v>
      </c>
      <c r="O254" s="17">
        <v>0</v>
      </c>
      <c r="P254" s="17">
        <v>0</v>
      </c>
      <c r="Q254" s="17">
        <v>0.99638000000000004</v>
      </c>
      <c r="R254" s="17">
        <v>1.1558999999999999</v>
      </c>
      <c r="S254" s="17">
        <v>1.8032300000000001</v>
      </c>
      <c r="T254" s="17">
        <v>0.64732999999999996</v>
      </c>
      <c r="U254" s="17">
        <v>0.358983</v>
      </c>
      <c r="V254" s="17">
        <v>556.29999999999995</v>
      </c>
      <c r="W254" s="17">
        <v>7.7485999999999999E-2</v>
      </c>
      <c r="X254" s="17">
        <v>470</v>
      </c>
      <c r="Y254" s="17">
        <v>0</v>
      </c>
      <c r="Z254" s="17">
        <v>0</v>
      </c>
      <c r="AA254" s="17">
        <v>0.55228200000000005</v>
      </c>
      <c r="AB254" s="17">
        <v>1.2469499999999999E-3</v>
      </c>
      <c r="AC254" s="17">
        <v>1.1567099999999999</v>
      </c>
      <c r="AD254" s="17">
        <v>0.25</v>
      </c>
      <c r="AE254" s="17">
        <v>1452.7</v>
      </c>
    </row>
    <row r="255" spans="1:31">
      <c r="A255" s="17">
        <v>242</v>
      </c>
      <c r="B255" s="19">
        <v>5.1770833333333328E-2</v>
      </c>
      <c r="C255" s="17">
        <v>16.600000000000001</v>
      </c>
      <c r="D255" s="17">
        <v>0</v>
      </c>
      <c r="E255" s="17">
        <v>0</v>
      </c>
      <c r="F255" s="17">
        <v>0</v>
      </c>
      <c r="G255" s="17">
        <v>0.995587</v>
      </c>
      <c r="H255" s="17">
        <v>1.1504220000000001</v>
      </c>
      <c r="I255" s="17">
        <v>1.793782</v>
      </c>
      <c r="J255" s="17">
        <v>0.64336000000000004</v>
      </c>
      <c r="K255" s="17">
        <v>0.35866100000000001</v>
      </c>
      <c r="L255" s="17">
        <v>552.4</v>
      </c>
      <c r="M255" s="17">
        <v>5.8370999999999999E-2</v>
      </c>
      <c r="N255" s="17">
        <v>419</v>
      </c>
      <c r="O255" s="17">
        <v>0</v>
      </c>
      <c r="P255" s="17">
        <v>0</v>
      </c>
      <c r="Q255" s="17">
        <v>0.99523300000000003</v>
      </c>
      <c r="R255" s="17">
        <v>1.145651</v>
      </c>
      <c r="S255" s="17">
        <v>1.8032090000000001</v>
      </c>
      <c r="T255" s="17">
        <v>0.65755699999999995</v>
      </c>
      <c r="U255" s="17">
        <v>0.36465999999999998</v>
      </c>
      <c r="V255" s="17">
        <v>538.70000000000005</v>
      </c>
      <c r="W255" s="17">
        <v>8.7539000000000006E-2</v>
      </c>
      <c r="X255" s="17">
        <v>339</v>
      </c>
      <c r="Y255" s="17">
        <v>0</v>
      </c>
      <c r="Z255" s="17">
        <v>0</v>
      </c>
      <c r="AA255" s="17">
        <v>0.56101500000000004</v>
      </c>
      <c r="AB255" s="17">
        <v>1.22382E-3</v>
      </c>
      <c r="AC255" s="17">
        <v>1.14646</v>
      </c>
      <c r="AD255" s="17">
        <v>0.25</v>
      </c>
      <c r="AE255" s="17">
        <v>1503.7</v>
      </c>
    </row>
    <row r="256" spans="1:31">
      <c r="A256" s="17">
        <v>243</v>
      </c>
      <c r="B256" s="19">
        <v>5.1828703703703703E-2</v>
      </c>
      <c r="C256" s="17">
        <v>15.5</v>
      </c>
      <c r="D256" s="17">
        <v>0</v>
      </c>
      <c r="E256" s="17">
        <v>0</v>
      </c>
      <c r="F256" s="17">
        <v>0</v>
      </c>
      <c r="G256" s="17">
        <v>0.99645499999999998</v>
      </c>
      <c r="H256" s="17">
        <v>1.2143999999999999</v>
      </c>
      <c r="I256" s="17">
        <v>1.897769</v>
      </c>
      <c r="J256" s="17">
        <v>0.683369</v>
      </c>
      <c r="K256" s="17">
        <v>0.36009099999999999</v>
      </c>
      <c r="L256" s="17">
        <v>567.9</v>
      </c>
      <c r="M256" s="17">
        <v>4.2162999999999999E-2</v>
      </c>
      <c r="N256" s="17">
        <v>326</v>
      </c>
      <c r="O256" s="17">
        <v>0</v>
      </c>
      <c r="P256" s="17">
        <v>0</v>
      </c>
      <c r="Q256" s="17">
        <v>0.99449399999999999</v>
      </c>
      <c r="R256" s="17">
        <v>1.1591689999999999</v>
      </c>
      <c r="S256" s="17">
        <v>1.7991429999999999</v>
      </c>
      <c r="T256" s="17">
        <v>0.63997400000000004</v>
      </c>
      <c r="U256" s="17">
        <v>0.35571000000000003</v>
      </c>
      <c r="V256" s="17">
        <v>549.9</v>
      </c>
      <c r="W256" s="17">
        <v>8.7539000000000006E-2</v>
      </c>
      <c r="X256" s="17">
        <v>463</v>
      </c>
      <c r="Y256" s="17">
        <v>0</v>
      </c>
      <c r="Z256" s="17">
        <v>0</v>
      </c>
      <c r="AA256" s="17">
        <v>0.54724700000000004</v>
      </c>
      <c r="AB256" s="17">
        <v>9.7931499999999992E-4</v>
      </c>
      <c r="AC256" s="17">
        <v>1.1597999999999999</v>
      </c>
      <c r="AD256" s="17">
        <v>0.25</v>
      </c>
      <c r="AE256" s="17">
        <v>1462.4</v>
      </c>
    </row>
    <row r="257" spans="1:31">
      <c r="A257" s="17">
        <v>244</v>
      </c>
      <c r="B257" s="19">
        <v>5.1886574074074071E-2</v>
      </c>
      <c r="C257" s="17">
        <v>14.9</v>
      </c>
      <c r="D257" s="17">
        <v>0</v>
      </c>
      <c r="E257" s="17">
        <v>0</v>
      </c>
      <c r="F257" s="17">
        <v>0</v>
      </c>
      <c r="G257" s="17">
        <v>0.99599499999999996</v>
      </c>
      <c r="H257" s="17">
        <v>1.1689290000000001</v>
      </c>
      <c r="I257" s="17">
        <v>1.8251360000000001</v>
      </c>
      <c r="J257" s="17">
        <v>0.65620699999999998</v>
      </c>
      <c r="K257" s="17">
        <v>0.359539</v>
      </c>
      <c r="L257" s="17">
        <v>570.1</v>
      </c>
      <c r="M257" s="17">
        <v>4.3189999999999999E-2</v>
      </c>
      <c r="N257" s="17">
        <v>464</v>
      </c>
      <c r="O257" s="17">
        <v>0</v>
      </c>
      <c r="P257" s="17">
        <v>0</v>
      </c>
      <c r="Q257" s="17">
        <v>0.99599599999999999</v>
      </c>
      <c r="R257" s="17">
        <v>1.1691389999999999</v>
      </c>
      <c r="S257" s="17">
        <v>1.806028</v>
      </c>
      <c r="T257" s="17">
        <v>0.63688900000000004</v>
      </c>
      <c r="U257" s="17">
        <v>0.35264600000000002</v>
      </c>
      <c r="V257" s="17">
        <v>547.70000000000005</v>
      </c>
      <c r="W257" s="17">
        <v>0.16092799999999999</v>
      </c>
      <c r="X257" s="17">
        <v>426</v>
      </c>
      <c r="Y257" s="17">
        <v>0</v>
      </c>
      <c r="Z257" s="17">
        <v>0</v>
      </c>
      <c r="AA257" s="17">
        <v>0.54253300000000004</v>
      </c>
      <c r="AB257" s="17">
        <v>1.3993199999999999E-3</v>
      </c>
      <c r="AC257" s="17">
        <v>1.1700299999999999</v>
      </c>
      <c r="AD257" s="17">
        <v>0.25</v>
      </c>
      <c r="AE257" s="17">
        <v>1456.9</v>
      </c>
    </row>
    <row r="258" spans="1:31">
      <c r="A258" s="17">
        <v>245</v>
      </c>
      <c r="B258" s="19">
        <v>5.1944444444444439E-2</v>
      </c>
      <c r="C258" s="17">
        <v>13.7</v>
      </c>
      <c r="D258" s="17">
        <v>0</v>
      </c>
      <c r="E258" s="17">
        <v>0</v>
      </c>
      <c r="F258" s="17">
        <v>0</v>
      </c>
      <c r="G258" s="17">
        <v>0.99733300000000003</v>
      </c>
      <c r="H258" s="17">
        <v>1.187092</v>
      </c>
      <c r="I258" s="17">
        <v>1.8539289999999999</v>
      </c>
      <c r="J258" s="17">
        <v>0.66683700000000001</v>
      </c>
      <c r="K258" s="17">
        <v>0.35968800000000001</v>
      </c>
      <c r="L258" s="17">
        <v>561.70000000000005</v>
      </c>
      <c r="M258" s="17">
        <v>0.112744</v>
      </c>
      <c r="N258" s="17">
        <v>534</v>
      </c>
      <c r="O258" s="17">
        <v>0</v>
      </c>
      <c r="P258" s="17">
        <v>0</v>
      </c>
      <c r="Q258" s="17">
        <v>0.99587199999999998</v>
      </c>
      <c r="R258" s="17">
        <v>1.1533819999999999</v>
      </c>
      <c r="S258" s="17">
        <v>1.804319</v>
      </c>
      <c r="T258" s="17">
        <v>0.65093699999999999</v>
      </c>
      <c r="U258" s="17">
        <v>0.36076599999999998</v>
      </c>
      <c r="V258" s="17">
        <v>538.20000000000005</v>
      </c>
      <c r="W258" s="17">
        <v>0.13103699999999999</v>
      </c>
      <c r="X258" s="17">
        <v>450</v>
      </c>
      <c r="Y258" s="17">
        <v>0</v>
      </c>
      <c r="Z258" s="17">
        <v>0</v>
      </c>
      <c r="AA258" s="17">
        <v>0.55502499999999999</v>
      </c>
      <c r="AB258" s="17">
        <v>1.5854899999999999E-3</v>
      </c>
      <c r="AC258" s="17">
        <v>1.1544099999999999</v>
      </c>
      <c r="AD258" s="17">
        <v>0.25</v>
      </c>
      <c r="AE258" s="17">
        <v>1478.7</v>
      </c>
    </row>
    <row r="259" spans="1:31">
      <c r="A259" s="17">
        <v>246</v>
      </c>
      <c r="B259" s="19">
        <v>5.1990740740740747E-2</v>
      </c>
      <c r="C259" s="17">
        <v>12.6</v>
      </c>
      <c r="D259" s="17">
        <v>0</v>
      </c>
      <c r="E259" s="17">
        <v>0</v>
      </c>
      <c r="F259" s="17">
        <v>0</v>
      </c>
      <c r="G259" s="17">
        <v>0.99701799999999996</v>
      </c>
      <c r="H259" s="17">
        <v>1.169915</v>
      </c>
      <c r="I259" s="17">
        <v>1.7990520000000001</v>
      </c>
      <c r="J259" s="17">
        <v>0.62913699999999995</v>
      </c>
      <c r="K259" s="17">
        <v>0.34970499999999999</v>
      </c>
      <c r="L259" s="17">
        <v>568.1</v>
      </c>
      <c r="M259" s="17">
        <v>0.12134499999999999</v>
      </c>
      <c r="N259" s="17">
        <v>374</v>
      </c>
      <c r="O259" s="17">
        <v>0</v>
      </c>
      <c r="P259" s="17">
        <v>0</v>
      </c>
      <c r="Q259" s="17">
        <v>0.99589499999999997</v>
      </c>
      <c r="R259" s="17">
        <v>1.200499</v>
      </c>
      <c r="S259" s="17">
        <v>1.851785</v>
      </c>
      <c r="T259" s="17">
        <v>0.65128600000000003</v>
      </c>
      <c r="U259" s="17">
        <v>0.35170699999999999</v>
      </c>
      <c r="V259" s="17">
        <v>563.9</v>
      </c>
      <c r="W259" s="17">
        <v>0.11978999999999999</v>
      </c>
      <c r="X259" s="17">
        <v>428</v>
      </c>
      <c r="Y259" s="17">
        <v>0</v>
      </c>
      <c r="Z259" s="17">
        <v>0</v>
      </c>
      <c r="AA259" s="17">
        <v>0.54108800000000001</v>
      </c>
      <c r="AB259" s="17">
        <v>1.1240499999999999E-3</v>
      </c>
      <c r="AC259" s="17">
        <v>1.20123</v>
      </c>
      <c r="AD259" s="17">
        <v>0.25</v>
      </c>
      <c r="AE259" s="17">
        <v>1462.1</v>
      </c>
    </row>
    <row r="260" spans="1:31">
      <c r="A260" s="17">
        <v>247</v>
      </c>
      <c r="B260" s="19">
        <v>5.2048611111111108E-2</v>
      </c>
      <c r="C260" s="17">
        <v>12.2</v>
      </c>
      <c r="D260" s="17">
        <v>0</v>
      </c>
      <c r="E260" s="17">
        <v>0</v>
      </c>
      <c r="F260" s="17">
        <v>0</v>
      </c>
      <c r="G260" s="17">
        <v>0.99643800000000005</v>
      </c>
      <c r="H260" s="17">
        <v>1.169762</v>
      </c>
      <c r="I260" s="17">
        <v>1.8034950000000001</v>
      </c>
      <c r="J260" s="17">
        <v>0.63373299999999999</v>
      </c>
      <c r="K260" s="17">
        <v>0.35139199999999998</v>
      </c>
      <c r="L260" s="17">
        <v>566.29999999999995</v>
      </c>
      <c r="M260" s="17">
        <v>0.119447</v>
      </c>
      <c r="N260" s="17">
        <v>410</v>
      </c>
      <c r="O260" s="17">
        <v>0</v>
      </c>
      <c r="P260" s="17">
        <v>0</v>
      </c>
      <c r="Q260" s="17">
        <v>0.99522699999999997</v>
      </c>
      <c r="R260" s="17">
        <v>1.1928209999999999</v>
      </c>
      <c r="S260" s="17">
        <v>1.8469180000000001</v>
      </c>
      <c r="T260" s="17">
        <v>0.65409799999999996</v>
      </c>
      <c r="U260" s="17">
        <v>0.35415600000000003</v>
      </c>
      <c r="V260" s="17">
        <v>544.6</v>
      </c>
      <c r="W260" s="17">
        <v>0.13855799999999999</v>
      </c>
      <c r="X260" s="17">
        <v>355</v>
      </c>
      <c r="Y260" s="17">
        <v>0</v>
      </c>
      <c r="Z260" s="17">
        <v>0</v>
      </c>
      <c r="AA260" s="17">
        <v>0.54485600000000001</v>
      </c>
      <c r="AB260" s="17">
        <v>1.2284500000000001E-3</v>
      </c>
      <c r="AC260" s="17">
        <v>1.1936199999999999</v>
      </c>
      <c r="AD260" s="17">
        <v>0.25</v>
      </c>
      <c r="AE260" s="17">
        <v>1466.7</v>
      </c>
    </row>
    <row r="261" spans="1:31">
      <c r="A261" s="17">
        <v>248</v>
      </c>
      <c r="B261" s="19">
        <v>5.2106481481481483E-2</v>
      </c>
      <c r="C261" s="17">
        <v>10</v>
      </c>
      <c r="D261" s="17">
        <v>0</v>
      </c>
      <c r="E261" s="17">
        <v>0</v>
      </c>
      <c r="F261" s="17">
        <v>0</v>
      </c>
      <c r="G261" s="17">
        <v>0.99650399999999995</v>
      </c>
      <c r="H261" s="17">
        <v>1.145967</v>
      </c>
      <c r="I261" s="17">
        <v>1.784319</v>
      </c>
      <c r="J261" s="17">
        <v>0.63835200000000003</v>
      </c>
      <c r="K261" s="17">
        <v>0.35775699999999999</v>
      </c>
      <c r="L261" s="17">
        <v>567.20000000000005</v>
      </c>
      <c r="M261" s="17">
        <v>5.3605E-2</v>
      </c>
      <c r="N261" s="17">
        <v>344</v>
      </c>
      <c r="O261" s="17">
        <v>0</v>
      </c>
      <c r="P261" s="17">
        <v>0</v>
      </c>
      <c r="Q261" s="17">
        <v>0.99601799999999996</v>
      </c>
      <c r="R261" s="17">
        <v>1.1583760000000001</v>
      </c>
      <c r="S261" s="17">
        <v>1.7866470000000001</v>
      </c>
      <c r="T261" s="17">
        <v>0.62827</v>
      </c>
      <c r="U261" s="17">
        <v>0.35164800000000002</v>
      </c>
      <c r="V261" s="17">
        <v>545.6</v>
      </c>
      <c r="W261" s="17">
        <v>0.123916</v>
      </c>
      <c r="X261" s="17">
        <v>429</v>
      </c>
      <c r="Y261" s="17">
        <v>0</v>
      </c>
      <c r="Z261" s="17">
        <v>0</v>
      </c>
      <c r="AA261" s="17">
        <v>0.54099600000000003</v>
      </c>
      <c r="AB261" s="17">
        <v>1.03125E-3</v>
      </c>
      <c r="AC261" s="17">
        <v>1.1590199999999999</v>
      </c>
      <c r="AD261" s="17">
        <v>0.25</v>
      </c>
      <c r="AE261" s="17">
        <v>1464.2</v>
      </c>
    </row>
    <row r="262" spans="1:31">
      <c r="A262" s="17">
        <v>249</v>
      </c>
      <c r="B262" s="19">
        <v>5.2164351851851858E-2</v>
      </c>
      <c r="C262" s="17">
        <v>10</v>
      </c>
      <c r="D262" s="17">
        <v>0</v>
      </c>
      <c r="E262" s="17">
        <v>0</v>
      </c>
      <c r="F262" s="17">
        <v>0</v>
      </c>
      <c r="G262" s="17">
        <v>0.99457399999999996</v>
      </c>
      <c r="H262" s="17">
        <v>1.16821</v>
      </c>
      <c r="I262" s="17">
        <v>1.8121149999999999</v>
      </c>
      <c r="J262" s="17">
        <v>0.64390499999999995</v>
      </c>
      <c r="K262" s="17">
        <v>0.35533399999999998</v>
      </c>
      <c r="L262" s="17">
        <v>586.4</v>
      </c>
      <c r="M262" s="17">
        <v>8.7978000000000001E-2</v>
      </c>
      <c r="N262" s="17">
        <v>527</v>
      </c>
      <c r="O262" s="17">
        <v>0</v>
      </c>
      <c r="P262" s="17">
        <v>0</v>
      </c>
      <c r="Q262" s="17">
        <v>0.99633400000000005</v>
      </c>
      <c r="R262" s="17">
        <v>1.145626</v>
      </c>
      <c r="S262" s="17">
        <v>1.7762880000000001</v>
      </c>
      <c r="T262" s="17">
        <v>0.63066199999999994</v>
      </c>
      <c r="U262" s="17">
        <v>0.355045</v>
      </c>
      <c r="V262" s="17">
        <v>571.29999999999995</v>
      </c>
      <c r="W262" s="17">
        <v>0.16992699999999999</v>
      </c>
      <c r="X262" s="17">
        <v>483</v>
      </c>
      <c r="Y262" s="17">
        <v>0</v>
      </c>
      <c r="Z262" s="17">
        <v>0</v>
      </c>
      <c r="AA262" s="17">
        <v>0.54622300000000001</v>
      </c>
      <c r="AB262" s="17">
        <v>1.6339900000000001E-3</v>
      </c>
      <c r="AC262" s="17">
        <v>1.14666</v>
      </c>
      <c r="AD262" s="17">
        <v>0.25</v>
      </c>
      <c r="AE262" s="17">
        <v>1416.4</v>
      </c>
    </row>
    <row r="263" spans="1:31">
      <c r="A263" s="17">
        <v>250</v>
      </c>
      <c r="B263" s="19">
        <v>5.2222222222222225E-2</v>
      </c>
      <c r="C263" s="17">
        <v>8.9</v>
      </c>
      <c r="D263" s="17">
        <v>0</v>
      </c>
      <c r="E263" s="17">
        <v>0</v>
      </c>
      <c r="F263" s="17">
        <v>0</v>
      </c>
      <c r="G263" s="17">
        <v>0.99576500000000001</v>
      </c>
      <c r="H263" s="17">
        <v>1.1735610000000001</v>
      </c>
      <c r="I263" s="17">
        <v>1.8117000000000001</v>
      </c>
      <c r="J263" s="17">
        <v>0.63813900000000001</v>
      </c>
      <c r="K263" s="17">
        <v>0.35223199999999999</v>
      </c>
      <c r="L263" s="17">
        <v>577.4</v>
      </c>
      <c r="M263" s="17">
        <v>0.124255</v>
      </c>
      <c r="N263" s="17">
        <v>418</v>
      </c>
      <c r="O263" s="17">
        <v>0</v>
      </c>
      <c r="P263" s="17">
        <v>0</v>
      </c>
      <c r="Q263" s="17">
        <v>0.99688100000000002</v>
      </c>
      <c r="R263" s="17">
        <v>1.153964</v>
      </c>
      <c r="S263" s="17">
        <v>1.813998</v>
      </c>
      <c r="T263" s="17">
        <v>0.66003299999999998</v>
      </c>
      <c r="U263" s="17">
        <v>0.36385600000000001</v>
      </c>
      <c r="V263" s="17">
        <v>563.29999999999995</v>
      </c>
      <c r="W263" s="17">
        <v>7.2525999999999993E-2</v>
      </c>
      <c r="X263" s="17">
        <v>405</v>
      </c>
      <c r="Y263" s="17">
        <v>0</v>
      </c>
      <c r="Z263" s="17">
        <v>0</v>
      </c>
      <c r="AA263" s="17">
        <v>0.559778</v>
      </c>
      <c r="AB263" s="17">
        <v>1.27523E-3</v>
      </c>
      <c r="AC263" s="17">
        <v>1.1548099999999999</v>
      </c>
      <c r="AD263" s="17">
        <v>0.25</v>
      </c>
      <c r="AE263" s="17">
        <v>1438.5</v>
      </c>
    </row>
    <row r="264" spans="1:31">
      <c r="A264" s="17">
        <v>251</v>
      </c>
      <c r="B264" s="19">
        <v>5.226851851851852E-2</v>
      </c>
      <c r="C264" s="17">
        <v>7.8</v>
      </c>
      <c r="D264" s="17">
        <v>0</v>
      </c>
      <c r="E264" s="17">
        <v>0</v>
      </c>
      <c r="F264" s="17">
        <v>0</v>
      </c>
      <c r="G264" s="17">
        <v>0.99632900000000002</v>
      </c>
      <c r="H264" s="17">
        <v>1.136835</v>
      </c>
      <c r="I264" s="17">
        <v>1.7492859999999999</v>
      </c>
      <c r="J264" s="17">
        <v>0.61245099999999997</v>
      </c>
      <c r="K264" s="17">
        <v>0.35011500000000001</v>
      </c>
      <c r="L264" s="17">
        <v>567.5</v>
      </c>
      <c r="M264" s="17">
        <v>0.14172999999999999</v>
      </c>
      <c r="N264" s="17">
        <v>381</v>
      </c>
      <c r="O264" s="17">
        <v>0</v>
      </c>
      <c r="P264" s="17">
        <v>0</v>
      </c>
      <c r="Q264" s="17">
        <v>0.99588699999999997</v>
      </c>
      <c r="R264" s="17">
        <v>1.1584840000000001</v>
      </c>
      <c r="S264" s="17">
        <v>1.806586</v>
      </c>
      <c r="T264" s="17">
        <v>0.64810199999999996</v>
      </c>
      <c r="U264" s="17">
        <v>0.35874400000000001</v>
      </c>
      <c r="V264" s="17">
        <v>549.70000000000005</v>
      </c>
      <c r="W264" s="17">
        <v>6.2951999999999994E-2</v>
      </c>
      <c r="X264" s="17">
        <v>584</v>
      </c>
      <c r="Y264" s="17">
        <v>0</v>
      </c>
      <c r="Z264" s="17">
        <v>0</v>
      </c>
      <c r="AA264" s="17">
        <v>0.55191400000000002</v>
      </c>
      <c r="AB264" s="17">
        <v>1.1436899999999999E-3</v>
      </c>
      <c r="AC264" s="17">
        <v>1.15923</v>
      </c>
      <c r="AD264" s="17">
        <v>0.25</v>
      </c>
      <c r="AE264" s="17">
        <v>1463.7</v>
      </c>
    </row>
    <row r="265" spans="1:31">
      <c r="A265" s="17">
        <v>252</v>
      </c>
      <c r="B265" s="19">
        <v>5.2326388888888888E-2</v>
      </c>
      <c r="C265" s="17">
        <v>7.3</v>
      </c>
      <c r="D265" s="17">
        <v>0</v>
      </c>
      <c r="E265" s="17">
        <v>0</v>
      </c>
      <c r="F265" s="17">
        <v>0</v>
      </c>
      <c r="G265" s="17">
        <v>0.991367</v>
      </c>
      <c r="H265" s="17">
        <v>1.1861459999999999</v>
      </c>
      <c r="I265" s="17">
        <v>1.794333</v>
      </c>
      <c r="J265" s="17">
        <v>0.60818799999999995</v>
      </c>
      <c r="K265" s="17">
        <v>0.338949</v>
      </c>
      <c r="L265" s="17">
        <v>594.79999999999995</v>
      </c>
      <c r="M265" s="17">
        <v>0.19675699999999999</v>
      </c>
      <c r="N265" s="17">
        <v>452</v>
      </c>
      <c r="O265" s="17">
        <v>0</v>
      </c>
      <c r="P265" s="17">
        <v>0</v>
      </c>
      <c r="Q265" s="17">
        <v>0.99577700000000002</v>
      </c>
      <c r="R265" s="17">
        <v>1.158504</v>
      </c>
      <c r="S265" s="17">
        <v>1.783657</v>
      </c>
      <c r="T265" s="17">
        <v>0.62515200000000004</v>
      </c>
      <c r="U265" s="17">
        <v>0.35048899999999999</v>
      </c>
      <c r="V265" s="17">
        <v>561.9</v>
      </c>
      <c r="W265" s="17">
        <v>0.16777600000000001</v>
      </c>
      <c r="X265" s="17">
        <v>349</v>
      </c>
      <c r="Y265" s="17">
        <v>0</v>
      </c>
      <c r="Z265" s="17">
        <v>0</v>
      </c>
      <c r="AA265" s="17">
        <v>0.53921399999999997</v>
      </c>
      <c r="AB265" s="17">
        <v>1.4206900000000001E-3</v>
      </c>
      <c r="AC265" s="17">
        <v>1.1593899999999999</v>
      </c>
      <c r="AD265" s="17">
        <v>0.25</v>
      </c>
      <c r="AE265" s="17">
        <v>1396.4</v>
      </c>
    </row>
    <row r="266" spans="1:31">
      <c r="A266" s="17">
        <v>253</v>
      </c>
      <c r="B266" s="19">
        <v>5.2384259259259262E-2</v>
      </c>
      <c r="C266" s="17">
        <v>5.3</v>
      </c>
      <c r="D266" s="17">
        <v>0</v>
      </c>
      <c r="E266" s="17">
        <v>0</v>
      </c>
      <c r="F266" s="17">
        <v>0</v>
      </c>
      <c r="G266" s="17">
        <v>0.99426999999999999</v>
      </c>
      <c r="H266" s="17">
        <v>1.17384</v>
      </c>
      <c r="I266" s="17">
        <v>1.7826580000000001</v>
      </c>
      <c r="J266" s="17">
        <v>0.60881799999999997</v>
      </c>
      <c r="K266" s="17">
        <v>0.34152300000000002</v>
      </c>
      <c r="L266" s="17">
        <v>612.79999999999995</v>
      </c>
      <c r="M266" s="17">
        <v>0.22845299999999999</v>
      </c>
      <c r="N266" s="17">
        <v>489</v>
      </c>
      <c r="O266" s="17">
        <v>0</v>
      </c>
      <c r="P266" s="17">
        <v>0</v>
      </c>
      <c r="Q266" s="17">
        <v>0.99242699999999995</v>
      </c>
      <c r="R266" s="17">
        <v>1.1418649999999999</v>
      </c>
      <c r="S266" s="17">
        <v>1.75325</v>
      </c>
      <c r="T266" s="17">
        <v>0.61138599999999999</v>
      </c>
      <c r="U266" s="17">
        <v>0.34871600000000003</v>
      </c>
      <c r="V266" s="17">
        <v>574.9</v>
      </c>
      <c r="W266" s="17">
        <v>0.1188</v>
      </c>
      <c r="X266" s="17">
        <v>342</v>
      </c>
      <c r="Y266" s="17">
        <v>0</v>
      </c>
      <c r="Z266" s="17">
        <v>0</v>
      </c>
      <c r="AA266" s="17">
        <v>0.53648499999999999</v>
      </c>
      <c r="AB266" s="17">
        <v>1.5838899999999999E-3</v>
      </c>
      <c r="AC266" s="17">
        <v>1.14283</v>
      </c>
      <c r="AD266" s="17">
        <v>0.25</v>
      </c>
      <c r="AE266" s="17">
        <v>1355.4</v>
      </c>
    </row>
    <row r="267" spans="1:31">
      <c r="A267" s="17">
        <v>254</v>
      </c>
      <c r="B267" s="19">
        <v>5.244212962962963E-2</v>
      </c>
      <c r="C267" s="17">
        <v>3.5</v>
      </c>
      <c r="D267" s="17">
        <v>0</v>
      </c>
      <c r="E267" s="17">
        <v>0</v>
      </c>
      <c r="F267" s="17">
        <v>0</v>
      </c>
      <c r="G267" s="17">
        <v>0.99043099999999995</v>
      </c>
      <c r="H267" s="17">
        <v>1.165689</v>
      </c>
      <c r="I267" s="17">
        <v>1.7667740000000001</v>
      </c>
      <c r="J267" s="17">
        <v>0.60108499999999998</v>
      </c>
      <c r="K267" s="17">
        <v>0.34021600000000002</v>
      </c>
      <c r="L267" s="17">
        <v>622.70000000000005</v>
      </c>
      <c r="M267" s="17">
        <v>0.21145600000000001</v>
      </c>
      <c r="N267" s="17">
        <v>368</v>
      </c>
      <c r="O267" s="17">
        <v>0</v>
      </c>
      <c r="P267" s="17">
        <v>0</v>
      </c>
      <c r="Q267" s="17">
        <v>0.99176299999999995</v>
      </c>
      <c r="R267" s="17">
        <v>1.1758789999999999</v>
      </c>
      <c r="S267" s="17">
        <v>1.813582</v>
      </c>
      <c r="T267" s="17">
        <v>0.63770300000000002</v>
      </c>
      <c r="U267" s="17">
        <v>0.35162599999999999</v>
      </c>
      <c r="V267" s="17">
        <v>602.20000000000005</v>
      </c>
      <c r="W267" s="17">
        <v>0.15625800000000001</v>
      </c>
      <c r="X267" s="17">
        <v>382</v>
      </c>
      <c r="Y267" s="17">
        <v>0</v>
      </c>
      <c r="Z267" s="17">
        <v>0</v>
      </c>
      <c r="AA267" s="17">
        <v>0.54096299999999997</v>
      </c>
      <c r="AB267" s="17">
        <v>1.2106899999999999E-3</v>
      </c>
      <c r="AC267" s="17">
        <v>1.17665</v>
      </c>
      <c r="AD267" s="17">
        <v>0.25</v>
      </c>
      <c r="AE267" s="17">
        <v>1333.8</v>
      </c>
    </row>
    <row r="268" spans="1:31">
      <c r="A268" s="17">
        <v>255</v>
      </c>
      <c r="B268" s="19">
        <v>5.2488425925925924E-2</v>
      </c>
      <c r="C268" s="17">
        <v>2.4</v>
      </c>
      <c r="D268" s="17">
        <v>0</v>
      </c>
      <c r="E268" s="17">
        <v>0</v>
      </c>
      <c r="F268" s="17">
        <v>0</v>
      </c>
      <c r="G268" s="17">
        <v>0.99397100000000005</v>
      </c>
      <c r="H268" s="17">
        <v>1.1667700000000001</v>
      </c>
      <c r="I268" s="17">
        <v>1.7169570000000001</v>
      </c>
      <c r="J268" s="17">
        <v>0.55018699999999998</v>
      </c>
      <c r="K268" s="17">
        <v>0.32044299999999998</v>
      </c>
      <c r="L268" s="17">
        <v>645.5</v>
      </c>
      <c r="M268" s="17">
        <v>0.13861100000000001</v>
      </c>
      <c r="N268" s="17">
        <v>382</v>
      </c>
      <c r="O268" s="17">
        <v>0</v>
      </c>
      <c r="P268" s="17">
        <v>0</v>
      </c>
      <c r="Q268" s="17">
        <v>0.992371</v>
      </c>
      <c r="R268" s="17">
        <v>1.2668999999999999</v>
      </c>
      <c r="S268" s="17">
        <v>1.863086</v>
      </c>
      <c r="T268" s="17">
        <v>0.59618599999999999</v>
      </c>
      <c r="U268" s="17">
        <v>0.31999899999999998</v>
      </c>
      <c r="V268" s="17">
        <v>646.79999999999995</v>
      </c>
      <c r="W268" s="17">
        <v>0.19825200000000001</v>
      </c>
      <c r="X268" s="17">
        <v>426</v>
      </c>
      <c r="Y268" s="17">
        <v>0</v>
      </c>
      <c r="Z268" s="17">
        <v>0</v>
      </c>
      <c r="AA268" s="17">
        <v>0.49230699999999999</v>
      </c>
      <c r="AB268" s="17">
        <v>1.30295E-3</v>
      </c>
      <c r="AC268" s="17">
        <v>1.2676799999999999</v>
      </c>
      <c r="AD268" s="17">
        <v>0.25</v>
      </c>
      <c r="AE268" s="17">
        <v>1286.5999999999999</v>
      </c>
    </row>
    <row r="269" spans="1:31">
      <c r="A269" s="17">
        <v>256</v>
      </c>
      <c r="B269" s="19">
        <v>5.2546296296296292E-2</v>
      </c>
      <c r="C269" s="17">
        <v>0.4</v>
      </c>
      <c r="D269" s="17">
        <v>0</v>
      </c>
      <c r="E269" s="17">
        <v>0</v>
      </c>
      <c r="F269" s="17">
        <v>0</v>
      </c>
      <c r="G269" s="17">
        <v>0.98813499999999999</v>
      </c>
      <c r="H269" s="17">
        <v>0.68915800000000005</v>
      </c>
      <c r="I269" s="17">
        <v>0.97879000000000005</v>
      </c>
      <c r="J269" s="17">
        <v>0.289632</v>
      </c>
      <c r="K269" s="17">
        <v>0.295908</v>
      </c>
      <c r="L269" s="17">
        <v>707.7</v>
      </c>
      <c r="M269" s="17">
        <v>0.181614</v>
      </c>
      <c r="N269" s="17">
        <v>601</v>
      </c>
      <c r="O269" s="17">
        <v>0</v>
      </c>
      <c r="P269" s="17">
        <v>0</v>
      </c>
      <c r="Q269" s="17">
        <v>0.98524999999999996</v>
      </c>
      <c r="R269" s="17">
        <v>0.76844199999999996</v>
      </c>
      <c r="S269" s="17">
        <v>1.1188579999999999</v>
      </c>
      <c r="T269" s="17">
        <v>0.35041600000000001</v>
      </c>
      <c r="U269" s="17">
        <v>0.313191</v>
      </c>
      <c r="V269" s="17">
        <v>713.4</v>
      </c>
      <c r="W269" s="17">
        <v>0.13055800000000001</v>
      </c>
      <c r="X269" s="17">
        <v>540</v>
      </c>
      <c r="Y269" s="17">
        <v>0</v>
      </c>
      <c r="Z269" s="17">
        <v>0</v>
      </c>
      <c r="AA269" s="17">
        <v>0.48183199999999998</v>
      </c>
      <c r="AB269" s="17">
        <v>6.7105200000000002E-3</v>
      </c>
      <c r="AC269" s="17">
        <v>0.77079299999999995</v>
      </c>
      <c r="AD269" s="17">
        <v>0.25</v>
      </c>
      <c r="AE269" s="17">
        <v>1173.5999999999999</v>
      </c>
    </row>
    <row r="270" spans="1:31">
      <c r="A270" s="17">
        <v>257</v>
      </c>
      <c r="B270" s="19">
        <v>5.2604166666666667E-2</v>
      </c>
      <c r="C270" s="17">
        <v>0.4</v>
      </c>
      <c r="D270" s="17">
        <v>0</v>
      </c>
      <c r="E270" s="17">
        <v>0</v>
      </c>
      <c r="F270" s="17">
        <v>0</v>
      </c>
      <c r="G270" s="17">
        <v>0.96648100000000003</v>
      </c>
      <c r="H270" s="17">
        <v>0.33723999999999998</v>
      </c>
      <c r="I270" s="17">
        <v>0.46046599999999999</v>
      </c>
      <c r="J270" s="17">
        <v>0.123226</v>
      </c>
      <c r="K270" s="17">
        <v>0.26761099999999999</v>
      </c>
      <c r="L270" s="17">
        <v>740</v>
      </c>
      <c r="M270" s="17">
        <v>0.37081999999999998</v>
      </c>
      <c r="N270" s="17">
        <v>759</v>
      </c>
      <c r="O270" s="17">
        <v>0</v>
      </c>
      <c r="P270" s="17">
        <v>0</v>
      </c>
      <c r="Q270" s="17">
        <v>0.93152199999999996</v>
      </c>
      <c r="R270" s="17">
        <v>0.302147</v>
      </c>
      <c r="S270" s="17">
        <v>0.41359800000000002</v>
      </c>
      <c r="T270" s="17">
        <v>0.11145099999999999</v>
      </c>
      <c r="U270" s="17">
        <v>0.26946799999999999</v>
      </c>
      <c r="V270" s="17">
        <v>746.7</v>
      </c>
      <c r="W270" s="17">
        <v>7.9881999999999995E-2</v>
      </c>
      <c r="X270" s="17">
        <v>870</v>
      </c>
      <c r="Y270" s="17">
        <v>0</v>
      </c>
      <c r="Z270" s="17">
        <v>0</v>
      </c>
      <c r="AA270" s="17">
        <v>0.41456599999999999</v>
      </c>
      <c r="AB270" s="17">
        <v>1.1747799999999999E-2</v>
      </c>
      <c r="AC270" s="17">
        <v>0.303456</v>
      </c>
      <c r="AD270" s="17">
        <v>0.25</v>
      </c>
      <c r="AE270" s="17">
        <v>1122.4000000000001</v>
      </c>
    </row>
    <row r="271" spans="1:31">
      <c r="A271" s="17">
        <v>258</v>
      </c>
      <c r="B271" s="19">
        <v>5.2662037037037035E-2</v>
      </c>
      <c r="C271" s="17">
        <v>0.4</v>
      </c>
      <c r="D271" s="17">
        <v>0</v>
      </c>
      <c r="E271" s="17">
        <v>0</v>
      </c>
      <c r="F271" s="17">
        <v>0</v>
      </c>
      <c r="G271" s="17">
        <v>0.96185500000000002</v>
      </c>
      <c r="H271" s="17">
        <v>0.323521</v>
      </c>
      <c r="I271" s="17">
        <v>0.45489800000000002</v>
      </c>
      <c r="J271" s="17">
        <v>0.13137699999999999</v>
      </c>
      <c r="K271" s="17">
        <v>0.28880499999999998</v>
      </c>
      <c r="L271" s="17">
        <v>787</v>
      </c>
      <c r="M271" s="17">
        <v>4.0000000000000003E-5</v>
      </c>
      <c r="N271" s="17">
        <v>1095</v>
      </c>
      <c r="O271" s="17">
        <v>0</v>
      </c>
      <c r="P271" s="17">
        <v>0</v>
      </c>
      <c r="Q271" s="17">
        <v>0.89776100000000003</v>
      </c>
      <c r="R271" s="17">
        <v>0.25620300000000001</v>
      </c>
      <c r="S271" s="17">
        <v>0.33635199999999998</v>
      </c>
      <c r="T271" s="17">
        <v>8.0148999999999998E-2</v>
      </c>
      <c r="U271" s="17">
        <v>0.238288</v>
      </c>
      <c r="V271" s="17">
        <v>700.6</v>
      </c>
      <c r="W271" s="17">
        <v>0.20080500000000001</v>
      </c>
      <c r="X271" s="17">
        <v>920</v>
      </c>
      <c r="Y271" s="17">
        <v>0</v>
      </c>
      <c r="Z271" s="17">
        <v>0</v>
      </c>
      <c r="AA271" s="17">
        <v>0.36659700000000001</v>
      </c>
      <c r="AB271" s="17">
        <v>3.0958099999999999E-2</v>
      </c>
      <c r="AC271" s="17">
        <v>0.25868400000000003</v>
      </c>
      <c r="AD271" s="17">
        <v>0.25</v>
      </c>
      <c r="AE271" s="17">
        <v>1055.4000000000001</v>
      </c>
    </row>
    <row r="272" spans="1:31">
      <c r="A272" s="17">
        <v>259</v>
      </c>
      <c r="B272" s="19">
        <v>5.2708333333333336E-2</v>
      </c>
      <c r="C272" s="17">
        <v>0.4</v>
      </c>
      <c r="D272" s="17">
        <v>0</v>
      </c>
      <c r="E272" s="17">
        <v>0</v>
      </c>
      <c r="F272" s="17">
        <v>0</v>
      </c>
      <c r="G272" s="17">
        <v>0.95247800000000005</v>
      </c>
      <c r="H272" s="17">
        <v>0.28734199999999999</v>
      </c>
      <c r="I272" s="17">
        <v>0.38971099999999997</v>
      </c>
      <c r="J272" s="17">
        <v>0.102369</v>
      </c>
      <c r="K272" s="17">
        <v>0.262679</v>
      </c>
      <c r="L272" s="17">
        <v>780.8</v>
      </c>
      <c r="M272" s="17">
        <v>0.16623099999999999</v>
      </c>
      <c r="N272" s="17">
        <v>803</v>
      </c>
      <c r="O272" s="17">
        <v>0</v>
      </c>
      <c r="P272" s="17">
        <v>0</v>
      </c>
      <c r="Q272" s="17">
        <v>0.91307899999999997</v>
      </c>
      <c r="R272" s="17">
        <v>0.22206300000000001</v>
      </c>
      <c r="S272" s="17">
        <v>0.30349199999999998</v>
      </c>
      <c r="T272" s="17">
        <v>8.1429000000000001E-2</v>
      </c>
      <c r="U272" s="17">
        <v>0.26830599999999999</v>
      </c>
      <c r="V272" s="17">
        <v>865.8</v>
      </c>
      <c r="W272" s="17">
        <v>7.9999999999999996E-6</v>
      </c>
      <c r="X272" s="17">
        <v>1145</v>
      </c>
      <c r="Y272" s="17">
        <v>0</v>
      </c>
      <c r="Z272" s="17">
        <v>0</v>
      </c>
      <c r="AA272" s="17">
        <v>0.41277900000000001</v>
      </c>
      <c r="AB272" s="17">
        <v>4.4417499999999999E-2</v>
      </c>
      <c r="AC272" s="17">
        <v>0.22567999999999999</v>
      </c>
      <c r="AD272" s="17">
        <v>0.25</v>
      </c>
      <c r="AE272" s="17">
        <v>1063.8</v>
      </c>
    </row>
    <row r="273" spans="1:31">
      <c r="A273" s="17">
        <v>260</v>
      </c>
      <c r="B273" s="19">
        <v>5.2766203703703697E-2</v>
      </c>
      <c r="C273" s="17">
        <v>0.4</v>
      </c>
      <c r="D273" s="17">
        <v>0</v>
      </c>
      <c r="E273" s="17">
        <v>0</v>
      </c>
      <c r="F273" s="17">
        <v>0</v>
      </c>
      <c r="G273" s="17">
        <v>0.96377500000000005</v>
      </c>
      <c r="H273" s="17">
        <v>0.296095</v>
      </c>
      <c r="I273" s="17">
        <v>0.41120400000000001</v>
      </c>
      <c r="J273" s="17">
        <v>0.115109</v>
      </c>
      <c r="K273" s="17">
        <v>0.27993200000000001</v>
      </c>
      <c r="L273" s="17">
        <v>810.8</v>
      </c>
      <c r="M273" s="17">
        <v>9.9999999999999995E-7</v>
      </c>
      <c r="N273" s="17">
        <v>717</v>
      </c>
      <c r="O273" s="17">
        <v>0</v>
      </c>
      <c r="P273" s="17">
        <v>0</v>
      </c>
      <c r="Q273" s="17">
        <v>0.88259399999999999</v>
      </c>
      <c r="R273" s="17">
        <v>0.21646299999999999</v>
      </c>
      <c r="S273" s="17">
        <v>0.29783999999999999</v>
      </c>
      <c r="T273" s="17">
        <v>8.1377000000000005E-2</v>
      </c>
      <c r="U273" s="17">
        <v>0.27322400000000002</v>
      </c>
      <c r="V273" s="17">
        <v>900</v>
      </c>
      <c r="W273" s="17">
        <v>8.7538000000000005E-2</v>
      </c>
      <c r="X273" s="17">
        <v>502</v>
      </c>
      <c r="Y273" s="17">
        <v>0</v>
      </c>
      <c r="Z273" s="17">
        <v>0</v>
      </c>
      <c r="AA273" s="17">
        <v>0.42034500000000002</v>
      </c>
      <c r="AB273" s="17">
        <v>0.119246</v>
      </c>
      <c r="AC273" s="17">
        <v>0.22616700000000001</v>
      </c>
      <c r="AD273" s="17">
        <v>0.25</v>
      </c>
      <c r="AE273" s="17">
        <v>1024.4000000000001</v>
      </c>
    </row>
    <row r="274" spans="1:31">
      <c r="A274" s="17">
        <v>261</v>
      </c>
      <c r="B274" s="19">
        <v>5.2824074074074079E-2</v>
      </c>
      <c r="C274" s="17">
        <v>0.4</v>
      </c>
      <c r="D274" s="17">
        <v>0</v>
      </c>
      <c r="E274" s="17">
        <v>0</v>
      </c>
      <c r="F274" s="17">
        <v>0</v>
      </c>
      <c r="G274" s="17">
        <v>0.93444099999999997</v>
      </c>
      <c r="H274" s="17">
        <v>0.29938100000000001</v>
      </c>
      <c r="I274" s="17">
        <v>0.414049</v>
      </c>
      <c r="J274" s="17">
        <v>0.11466800000000001</v>
      </c>
      <c r="K274" s="17">
        <v>0.27694200000000002</v>
      </c>
      <c r="L274" s="17">
        <v>828.9</v>
      </c>
      <c r="M274" s="17">
        <v>3.6999999999999998E-5</v>
      </c>
      <c r="N274" s="17">
        <v>736</v>
      </c>
      <c r="O274" s="17">
        <v>0</v>
      </c>
      <c r="P274" s="17">
        <v>0</v>
      </c>
      <c r="Q274" s="17">
        <v>0.85785900000000004</v>
      </c>
      <c r="R274" s="17">
        <v>0.203182</v>
      </c>
      <c r="S274" s="17">
        <v>0.26778299999999999</v>
      </c>
      <c r="T274" s="17">
        <v>6.4601000000000006E-2</v>
      </c>
      <c r="U274" s="17">
        <v>0.24124200000000001</v>
      </c>
      <c r="V274" s="17">
        <v>831.9</v>
      </c>
      <c r="W274" s="17">
        <v>0.141595</v>
      </c>
      <c r="X274" s="17">
        <v>840</v>
      </c>
      <c r="Y274" s="17">
        <v>0</v>
      </c>
      <c r="Z274" s="17">
        <v>0</v>
      </c>
      <c r="AA274" s="17">
        <v>0.37114200000000003</v>
      </c>
      <c r="AB274" s="17">
        <v>4.6234699999999997E-2</v>
      </c>
      <c r="AC274" s="17">
        <v>0.20616899999999999</v>
      </c>
      <c r="AD274" s="17">
        <v>0.25</v>
      </c>
      <c r="AE274" s="17">
        <v>1002</v>
      </c>
    </row>
    <row r="275" spans="1:31">
      <c r="A275" s="17">
        <v>262</v>
      </c>
      <c r="B275" s="19">
        <v>5.288194444444444E-2</v>
      </c>
      <c r="C275" s="17">
        <v>0.4</v>
      </c>
      <c r="D275" s="17">
        <v>0</v>
      </c>
      <c r="E275" s="17">
        <v>0</v>
      </c>
      <c r="F275" s="17">
        <v>0</v>
      </c>
      <c r="G275" s="17">
        <v>0.96692900000000004</v>
      </c>
      <c r="H275" s="17">
        <v>0.46209800000000001</v>
      </c>
      <c r="I275" s="17">
        <v>0.64674200000000004</v>
      </c>
      <c r="J275" s="17">
        <v>0.184644</v>
      </c>
      <c r="K275" s="17">
        <v>0.285499</v>
      </c>
      <c r="L275" s="17">
        <v>742.6</v>
      </c>
      <c r="M275" s="17">
        <v>0.13807800000000001</v>
      </c>
      <c r="N275" s="17">
        <v>592</v>
      </c>
      <c r="O275" s="17">
        <v>0</v>
      </c>
      <c r="P275" s="17">
        <v>0</v>
      </c>
      <c r="Q275" s="17">
        <v>0.900972</v>
      </c>
      <c r="R275" s="17">
        <v>0.34582499999999999</v>
      </c>
      <c r="S275" s="17">
        <v>0.465609</v>
      </c>
      <c r="T275" s="17">
        <v>0.119784</v>
      </c>
      <c r="U275" s="17">
        <v>0.25726300000000002</v>
      </c>
      <c r="V275" s="17">
        <v>785.8</v>
      </c>
      <c r="W275" s="17">
        <v>0.20166400000000001</v>
      </c>
      <c r="X275" s="17">
        <v>518</v>
      </c>
      <c r="Y275" s="17">
        <v>0</v>
      </c>
      <c r="Z275" s="17">
        <v>0</v>
      </c>
      <c r="AA275" s="17">
        <v>0.39578999999999998</v>
      </c>
      <c r="AB275" s="17">
        <v>2.27382E-2</v>
      </c>
      <c r="AC275" s="17">
        <v>0.348549</v>
      </c>
      <c r="AD275" s="17">
        <v>0.25</v>
      </c>
      <c r="AE275" s="17">
        <v>1118.5</v>
      </c>
    </row>
    <row r="276" spans="1:31">
      <c r="A276" s="17">
        <v>263</v>
      </c>
      <c r="B276" s="19">
        <v>5.2939814814814821E-2</v>
      </c>
      <c r="C276" s="17">
        <v>0.4</v>
      </c>
      <c r="D276" s="17">
        <v>0</v>
      </c>
      <c r="E276" s="17">
        <v>0</v>
      </c>
      <c r="F276" s="17">
        <v>0</v>
      </c>
      <c r="G276" s="17">
        <v>0.97761500000000001</v>
      </c>
      <c r="H276" s="17">
        <v>0.64696200000000004</v>
      </c>
      <c r="I276" s="17">
        <v>0.86441999999999997</v>
      </c>
      <c r="J276" s="17">
        <v>0.21745800000000001</v>
      </c>
      <c r="K276" s="17">
        <v>0.25156499999999998</v>
      </c>
      <c r="L276" s="17">
        <v>743.1</v>
      </c>
      <c r="M276" s="17">
        <v>2.8E-5</v>
      </c>
      <c r="N276" s="17">
        <v>626</v>
      </c>
      <c r="O276" s="17">
        <v>0</v>
      </c>
      <c r="P276" s="17">
        <v>0</v>
      </c>
      <c r="Q276" s="17">
        <v>0.969553</v>
      </c>
      <c r="R276" s="17">
        <v>0.47393800000000003</v>
      </c>
      <c r="S276" s="17">
        <v>0.63427500000000003</v>
      </c>
      <c r="T276" s="17">
        <v>0.16033800000000001</v>
      </c>
      <c r="U276" s="17">
        <v>0.25278899999999999</v>
      </c>
      <c r="V276" s="17">
        <v>752.7</v>
      </c>
      <c r="W276" s="17">
        <v>0.28940100000000002</v>
      </c>
      <c r="X276" s="17">
        <v>812</v>
      </c>
      <c r="Y276" s="17">
        <v>0</v>
      </c>
      <c r="Z276" s="17">
        <v>0</v>
      </c>
      <c r="AA276" s="17">
        <v>0.38890599999999997</v>
      </c>
      <c r="AB276" s="17">
        <v>1.69435E-2</v>
      </c>
      <c r="AC276" s="17">
        <v>0.47665400000000002</v>
      </c>
      <c r="AD276" s="17">
        <v>0.25</v>
      </c>
      <c r="AE276" s="17">
        <v>1117.7</v>
      </c>
    </row>
    <row r="277" spans="1:31">
      <c r="A277" s="17">
        <v>264</v>
      </c>
      <c r="B277" s="19">
        <v>5.2986111111111116E-2</v>
      </c>
      <c r="C277" s="17">
        <v>0.4</v>
      </c>
      <c r="D277" s="17">
        <v>0</v>
      </c>
      <c r="E277" s="17">
        <v>0</v>
      </c>
      <c r="F277" s="17">
        <v>0</v>
      </c>
      <c r="G277" s="17">
        <v>0.907277</v>
      </c>
      <c r="H277" s="17">
        <v>0.21702199999999999</v>
      </c>
      <c r="I277" s="17">
        <v>0.296796</v>
      </c>
      <c r="J277" s="17">
        <v>7.9773999999999998E-2</v>
      </c>
      <c r="K277" s="17">
        <v>0.26878299999999999</v>
      </c>
      <c r="L277" s="17">
        <v>770.5</v>
      </c>
      <c r="M277" s="17">
        <v>7.9999999999999996E-6</v>
      </c>
      <c r="N277" s="17">
        <v>2157</v>
      </c>
      <c r="O277" s="17">
        <v>0</v>
      </c>
      <c r="P277" s="17">
        <v>0</v>
      </c>
      <c r="Q277" s="17">
        <v>0.81800600000000001</v>
      </c>
      <c r="R277" s="17">
        <v>0.213781</v>
      </c>
      <c r="S277" s="17">
        <v>0.26954499999999998</v>
      </c>
      <c r="T277" s="17">
        <v>5.5765000000000002E-2</v>
      </c>
      <c r="U277" s="17">
        <v>0.20688400000000001</v>
      </c>
      <c r="V277" s="17">
        <v>712.1</v>
      </c>
      <c r="W277" s="17">
        <v>0.167236</v>
      </c>
      <c r="X277" s="17">
        <v>1325</v>
      </c>
      <c r="Y277" s="17">
        <v>0</v>
      </c>
      <c r="Z277" s="17">
        <v>0</v>
      </c>
      <c r="AA277" s="17">
        <v>0.31828299999999998</v>
      </c>
      <c r="AB277" s="17">
        <v>5.0140400000000002E-2</v>
      </c>
      <c r="AC277" s="17">
        <v>0.21657699999999999</v>
      </c>
      <c r="AD277" s="17">
        <v>0.25</v>
      </c>
      <c r="AE277" s="17">
        <v>1078</v>
      </c>
    </row>
    <row r="278" spans="1:31">
      <c r="A278" s="17">
        <v>265</v>
      </c>
      <c r="B278" s="19">
        <v>5.3043981481481484E-2</v>
      </c>
      <c r="C278" s="17">
        <v>0.4</v>
      </c>
      <c r="D278" s="17">
        <v>0</v>
      </c>
      <c r="E278" s="17">
        <v>0</v>
      </c>
      <c r="F278" s="17">
        <v>0</v>
      </c>
      <c r="G278" s="17">
        <v>0.93007799999999996</v>
      </c>
      <c r="H278" s="17">
        <v>0.23089499999999999</v>
      </c>
      <c r="I278" s="17">
        <v>0.30198599999999998</v>
      </c>
      <c r="J278" s="17">
        <v>7.1091000000000001E-2</v>
      </c>
      <c r="K278" s="17">
        <v>0.23541200000000001</v>
      </c>
      <c r="L278" s="17">
        <v>682.9</v>
      </c>
      <c r="M278" s="17">
        <v>8.1335000000000005E-2</v>
      </c>
      <c r="N278" s="17">
        <v>1761</v>
      </c>
      <c r="O278" s="17">
        <v>0</v>
      </c>
      <c r="P278" s="17">
        <v>0</v>
      </c>
      <c r="Q278" s="17">
        <v>0.80665200000000004</v>
      </c>
      <c r="R278" s="17">
        <v>0.19450700000000001</v>
      </c>
      <c r="S278" s="17">
        <v>0.24962799999999999</v>
      </c>
      <c r="T278" s="17">
        <v>5.5121000000000003E-2</v>
      </c>
      <c r="U278" s="17">
        <v>0.22081300000000001</v>
      </c>
      <c r="V278" s="17">
        <v>744.3</v>
      </c>
      <c r="W278" s="17">
        <v>9.9999999999999995E-7</v>
      </c>
      <c r="X278" s="17">
        <v>821</v>
      </c>
      <c r="Y278" s="17">
        <v>0</v>
      </c>
      <c r="Z278" s="17">
        <v>0</v>
      </c>
      <c r="AA278" s="17">
        <v>0.33971200000000001</v>
      </c>
      <c r="AB278" s="17">
        <v>3.6795799999999997E-2</v>
      </c>
      <c r="AC278" s="17">
        <v>0.19653499999999999</v>
      </c>
      <c r="AD278" s="17">
        <v>0.25</v>
      </c>
      <c r="AE278" s="17">
        <v>1216.3</v>
      </c>
    </row>
    <row r="279" spans="1:31">
      <c r="A279" s="17">
        <v>266</v>
      </c>
      <c r="B279" s="19">
        <v>5.3101851851851851E-2</v>
      </c>
      <c r="C279" s="17">
        <v>0.4</v>
      </c>
      <c r="D279" s="17">
        <v>0</v>
      </c>
      <c r="E279" s="17">
        <v>0</v>
      </c>
      <c r="F279" s="17">
        <v>0</v>
      </c>
      <c r="G279" s="17">
        <v>0.93446899999999999</v>
      </c>
      <c r="H279" s="17">
        <v>0.25262400000000002</v>
      </c>
      <c r="I279" s="17">
        <v>0.33236599999999999</v>
      </c>
      <c r="J279" s="17">
        <v>7.9741000000000006E-2</v>
      </c>
      <c r="K279" s="17">
        <v>0.23991999999999999</v>
      </c>
      <c r="L279" s="17">
        <v>675.6</v>
      </c>
      <c r="M279" s="17">
        <v>9.1185000000000002E-2</v>
      </c>
      <c r="N279" s="17">
        <v>1732</v>
      </c>
      <c r="O279" s="17">
        <v>0</v>
      </c>
      <c r="P279" s="17">
        <v>0</v>
      </c>
      <c r="Q279" s="17">
        <v>0.84314699999999998</v>
      </c>
      <c r="R279" s="17">
        <v>0.20097200000000001</v>
      </c>
      <c r="S279" s="17">
        <v>0.27295399999999997</v>
      </c>
      <c r="T279" s="17">
        <v>7.1982000000000004E-2</v>
      </c>
      <c r="U279" s="17">
        <v>0.26371600000000001</v>
      </c>
      <c r="V279" s="17">
        <v>900</v>
      </c>
      <c r="W279" s="17">
        <v>8.7221000000000007E-2</v>
      </c>
      <c r="X279" s="17">
        <v>1198</v>
      </c>
      <c r="Y279" s="17">
        <v>0</v>
      </c>
      <c r="Z279" s="17">
        <v>0</v>
      </c>
      <c r="AA279" s="17">
        <v>0.40571699999999999</v>
      </c>
      <c r="AB279" s="17">
        <v>3.5833900000000002E-2</v>
      </c>
      <c r="AC279" s="17">
        <v>0.20355100000000001</v>
      </c>
      <c r="AD279" s="17">
        <v>0.25</v>
      </c>
      <c r="AE279" s="17">
        <v>1229.4000000000001</v>
      </c>
    </row>
    <row r="280" spans="1:31">
      <c r="A280" s="17">
        <v>267</v>
      </c>
      <c r="B280" s="19">
        <v>5.3159722222222226E-2</v>
      </c>
      <c r="C280" s="17">
        <v>0.4</v>
      </c>
      <c r="D280" s="17">
        <v>0</v>
      </c>
      <c r="E280" s="17">
        <v>0</v>
      </c>
      <c r="F280" s="17">
        <v>0</v>
      </c>
      <c r="G280" s="17">
        <v>0.92003699999999999</v>
      </c>
      <c r="H280" s="17">
        <v>0.265847</v>
      </c>
      <c r="I280" s="17">
        <v>0.35867599999999999</v>
      </c>
      <c r="J280" s="17">
        <v>9.2828999999999995E-2</v>
      </c>
      <c r="K280" s="17">
        <v>0.25881100000000001</v>
      </c>
      <c r="L280" s="17">
        <v>809.7</v>
      </c>
      <c r="M280" s="17">
        <v>3.6999999999999998E-5</v>
      </c>
      <c r="N280" s="17">
        <v>907</v>
      </c>
      <c r="O280" s="17">
        <v>0</v>
      </c>
      <c r="P280" s="17">
        <v>0</v>
      </c>
      <c r="Q280" s="17">
        <v>0.81239300000000003</v>
      </c>
      <c r="R280" s="17">
        <v>0.19395799999999999</v>
      </c>
      <c r="S280" s="17">
        <v>0.251305</v>
      </c>
      <c r="T280" s="17">
        <v>5.7347000000000002E-2</v>
      </c>
      <c r="U280" s="17">
        <v>0.22819800000000001</v>
      </c>
      <c r="V280" s="17">
        <v>747.8</v>
      </c>
      <c r="W280" s="17">
        <v>7.9999999999999996E-6</v>
      </c>
      <c r="X280" s="17">
        <v>1089</v>
      </c>
      <c r="Y280" s="17">
        <v>0</v>
      </c>
      <c r="Z280" s="17">
        <v>0</v>
      </c>
      <c r="AA280" s="17">
        <v>0.351074</v>
      </c>
      <c r="AB280" s="17">
        <v>2.2802900000000001E-2</v>
      </c>
      <c r="AC280" s="17">
        <v>0.19526499999999999</v>
      </c>
      <c r="AD280" s="17">
        <v>0.25</v>
      </c>
      <c r="AE280" s="17">
        <v>1025.7</v>
      </c>
    </row>
    <row r="281" spans="1:31">
      <c r="A281" s="17">
        <v>268</v>
      </c>
      <c r="B281" s="19">
        <v>5.3206018518518521E-2</v>
      </c>
      <c r="C281" s="17">
        <v>0.4</v>
      </c>
      <c r="D281" s="17">
        <v>0</v>
      </c>
      <c r="E281" s="17">
        <v>0</v>
      </c>
      <c r="F281" s="17">
        <v>0</v>
      </c>
      <c r="G281" s="17">
        <v>0.88137799999999999</v>
      </c>
      <c r="H281" s="17">
        <v>0.16789200000000001</v>
      </c>
      <c r="I281" s="17">
        <v>0.21205199999999999</v>
      </c>
      <c r="J281" s="17">
        <v>4.4160999999999999E-2</v>
      </c>
      <c r="K281" s="17">
        <v>0.20825299999999999</v>
      </c>
      <c r="L281" s="17">
        <v>735.2</v>
      </c>
      <c r="M281" s="17">
        <v>1.9999999999999999E-6</v>
      </c>
      <c r="N281" s="17">
        <v>576</v>
      </c>
      <c r="O281" s="17">
        <v>0</v>
      </c>
      <c r="P281" s="17">
        <v>0</v>
      </c>
      <c r="Q281" s="17">
        <v>0.72774399999999995</v>
      </c>
      <c r="R281" s="17">
        <v>0.210646</v>
      </c>
      <c r="S281" s="17">
        <v>0.25597399999999998</v>
      </c>
      <c r="T281" s="17">
        <v>4.5329000000000001E-2</v>
      </c>
      <c r="U281" s="17">
        <v>0.17708299999999999</v>
      </c>
      <c r="V281" s="17">
        <v>761.9</v>
      </c>
      <c r="W281" s="17">
        <v>1.0000000000000001E-5</v>
      </c>
      <c r="X281" s="17">
        <v>0</v>
      </c>
      <c r="Y281" s="17">
        <v>0</v>
      </c>
      <c r="Z281" s="17">
        <v>0</v>
      </c>
      <c r="AA281" s="17">
        <v>0.27243600000000001</v>
      </c>
      <c r="AB281" s="17">
        <v>4.46693E-3</v>
      </c>
      <c r="AC281" s="17">
        <v>0.21084800000000001</v>
      </c>
      <c r="AD281" s="17">
        <v>0.25</v>
      </c>
      <c r="AE281" s="17">
        <v>1129.7</v>
      </c>
    </row>
    <row r="282" spans="1:31">
      <c r="A282" s="17">
        <v>269</v>
      </c>
      <c r="B282" s="19">
        <v>5.3263888888888888E-2</v>
      </c>
      <c r="C282" s="17">
        <v>0.4</v>
      </c>
      <c r="D282" s="17">
        <v>0</v>
      </c>
      <c r="E282" s="17">
        <v>0</v>
      </c>
      <c r="F282" s="17">
        <v>0</v>
      </c>
      <c r="G282" s="17">
        <v>0.94669300000000001</v>
      </c>
      <c r="H282" s="17">
        <v>0.31317800000000001</v>
      </c>
      <c r="I282" s="17">
        <v>0.40864699999999998</v>
      </c>
      <c r="J282" s="17">
        <v>9.5468999999999998E-2</v>
      </c>
      <c r="K282" s="17">
        <v>0.233621</v>
      </c>
      <c r="L282" s="17">
        <v>644.4</v>
      </c>
      <c r="M282" s="17">
        <v>5.0000000000000004E-6</v>
      </c>
      <c r="N282" s="17">
        <v>961</v>
      </c>
      <c r="O282" s="17">
        <v>0</v>
      </c>
      <c r="P282" s="17">
        <v>0</v>
      </c>
      <c r="Q282" s="17">
        <v>0.326905</v>
      </c>
      <c r="R282" s="17">
        <v>0.35239500000000001</v>
      </c>
      <c r="S282" s="17">
        <v>0.39539800000000003</v>
      </c>
      <c r="T282" s="17">
        <v>4.3003E-2</v>
      </c>
      <c r="U282" s="17">
        <v>0.10875899999999999</v>
      </c>
      <c r="V282" s="17">
        <v>117.8</v>
      </c>
      <c r="W282" s="17">
        <v>0.22917499999999999</v>
      </c>
      <c r="X282" s="17">
        <v>0</v>
      </c>
      <c r="Y282" s="17">
        <v>0</v>
      </c>
      <c r="Z282" s="17">
        <v>0</v>
      </c>
      <c r="AA282" s="17">
        <v>0.167322</v>
      </c>
      <c r="AB282" s="17">
        <v>1.6129899999999999E-2</v>
      </c>
      <c r="AC282" s="17">
        <v>0.35308899999999999</v>
      </c>
      <c r="AD282" s="17">
        <v>0.25</v>
      </c>
      <c r="AE282" s="17">
        <v>1289</v>
      </c>
    </row>
    <row r="283" spans="1:31">
      <c r="A283" s="17">
        <v>270</v>
      </c>
      <c r="B283" s="19">
        <v>5.3321759259259256E-2</v>
      </c>
      <c r="C283" s="17">
        <v>0.4</v>
      </c>
      <c r="D283" s="17">
        <v>0</v>
      </c>
      <c r="E283" s="17">
        <v>0</v>
      </c>
      <c r="F283" s="17">
        <v>0</v>
      </c>
      <c r="G283" s="17">
        <v>0.64601200000000003</v>
      </c>
      <c r="H283" s="17">
        <v>0.14701800000000001</v>
      </c>
      <c r="I283" s="17">
        <v>0.17313700000000001</v>
      </c>
      <c r="J283" s="17">
        <v>2.6119E-2</v>
      </c>
      <c r="K283" s="17">
        <v>0.15085799999999999</v>
      </c>
      <c r="L283" s="17">
        <v>690.3</v>
      </c>
      <c r="M283" s="17">
        <v>3.6999999999999998E-5</v>
      </c>
      <c r="N283" s="17">
        <v>5631</v>
      </c>
      <c r="O283" s="17">
        <v>0</v>
      </c>
      <c r="P283" s="17">
        <v>0</v>
      </c>
      <c r="Q283" s="17">
        <v>4.9452000000000003E-2</v>
      </c>
      <c r="R283" s="17">
        <v>0.10562000000000001</v>
      </c>
      <c r="S283" s="17">
        <v>0.11544699999999999</v>
      </c>
      <c r="T283" s="17">
        <v>9.8270000000000007E-3</v>
      </c>
      <c r="U283" s="17">
        <v>8.5123000000000004E-2</v>
      </c>
      <c r="V283" s="17">
        <v>639</v>
      </c>
      <c r="W283" s="17">
        <v>5.0000000000000004E-6</v>
      </c>
      <c r="X283" s="17">
        <v>2454</v>
      </c>
      <c r="Y283" s="17">
        <v>0</v>
      </c>
      <c r="Z283" s="17">
        <v>0</v>
      </c>
      <c r="AA283" s="17">
        <v>0.13095899999999999</v>
      </c>
      <c r="AB283" s="17">
        <v>3.9535399999999998E-2</v>
      </c>
      <c r="AC283" s="17">
        <v>0.10600800000000001</v>
      </c>
      <c r="AD283" s="17">
        <v>0.25</v>
      </c>
      <c r="AE283" s="17">
        <v>1203.2</v>
      </c>
    </row>
    <row r="284" spans="1:31">
      <c r="A284" s="17">
        <v>271</v>
      </c>
      <c r="B284" s="19">
        <v>5.3379629629629631E-2</v>
      </c>
      <c r="C284" s="17">
        <v>0.4</v>
      </c>
      <c r="D284" s="17">
        <v>0</v>
      </c>
      <c r="E284" s="17">
        <v>0</v>
      </c>
      <c r="F284" s="17">
        <v>0</v>
      </c>
      <c r="G284" s="17">
        <v>0.31404500000000002</v>
      </c>
      <c r="H284" s="17">
        <v>0.11816400000000001</v>
      </c>
      <c r="I284" s="17">
        <v>0.13117699999999999</v>
      </c>
      <c r="J284" s="17">
        <v>1.3013E-2</v>
      </c>
      <c r="K284" s="17">
        <v>9.9200999999999998E-2</v>
      </c>
      <c r="L284" s="17">
        <v>611.5</v>
      </c>
      <c r="M284" s="17">
        <v>9.0658000000000002E-2</v>
      </c>
      <c r="N284" s="17">
        <v>1328</v>
      </c>
      <c r="O284" s="17">
        <v>0</v>
      </c>
      <c r="P284" s="17">
        <v>0</v>
      </c>
      <c r="Q284" s="17">
        <v>0.19072700000000001</v>
      </c>
      <c r="R284" s="17">
        <v>7.9675999999999997E-2</v>
      </c>
      <c r="S284" s="17">
        <v>9.1204999999999994E-2</v>
      </c>
      <c r="T284" s="17">
        <v>1.1528999999999999E-2</v>
      </c>
      <c r="U284" s="17">
        <v>0.12640499999999999</v>
      </c>
      <c r="V284" s="17">
        <v>618.79999999999995</v>
      </c>
      <c r="W284" s="17">
        <v>1.02E-4</v>
      </c>
      <c r="X284" s="17">
        <v>2097</v>
      </c>
      <c r="Y284" s="17">
        <v>0</v>
      </c>
      <c r="Z284" s="17">
        <v>0</v>
      </c>
      <c r="AA284" s="17">
        <v>0.194469</v>
      </c>
      <c r="AB284" s="17">
        <v>1.27338E-2</v>
      </c>
      <c r="AC284" s="17">
        <v>7.9823199999999997E-2</v>
      </c>
      <c r="AD284" s="17">
        <v>0.25</v>
      </c>
      <c r="AE284" s="17">
        <v>1358.2</v>
      </c>
    </row>
    <row r="285" spans="1:31">
      <c r="A285" s="17">
        <v>272</v>
      </c>
      <c r="B285" s="19">
        <v>5.3425925925925925E-2</v>
      </c>
      <c r="C285" s="17">
        <v>0.4</v>
      </c>
      <c r="D285" s="17">
        <v>0</v>
      </c>
      <c r="E285" s="17">
        <v>0</v>
      </c>
      <c r="F285" s="17">
        <v>0</v>
      </c>
      <c r="G285" s="17">
        <v>0.320243</v>
      </c>
      <c r="H285" s="17">
        <v>0.110462</v>
      </c>
      <c r="I285" s="17">
        <v>0.12410400000000001</v>
      </c>
      <c r="J285" s="17">
        <v>1.3642E-2</v>
      </c>
      <c r="K285" s="17">
        <v>0.10992</v>
      </c>
      <c r="L285" s="17">
        <v>881.5</v>
      </c>
      <c r="M285" s="17">
        <v>1.2E-5</v>
      </c>
      <c r="N285" s="17">
        <v>1029</v>
      </c>
      <c r="O285" s="17">
        <v>0</v>
      </c>
      <c r="P285" s="17">
        <v>0</v>
      </c>
      <c r="Q285" s="17">
        <v>0.155579</v>
      </c>
      <c r="R285" s="17">
        <v>8.7501999999999996E-2</v>
      </c>
      <c r="S285" s="17">
        <v>9.6117999999999995E-2</v>
      </c>
      <c r="T285" s="17">
        <v>8.6160000000000004E-3</v>
      </c>
      <c r="U285" s="17">
        <v>8.9638999999999996E-2</v>
      </c>
      <c r="V285" s="17">
        <v>381.3</v>
      </c>
      <c r="W285" s="17">
        <v>0.59999499999999995</v>
      </c>
      <c r="X285" s="17">
        <v>2159</v>
      </c>
      <c r="Y285" s="17">
        <v>0</v>
      </c>
      <c r="Z285" s="17">
        <v>0</v>
      </c>
      <c r="AA285" s="17">
        <v>0.137907</v>
      </c>
      <c r="AB285" s="17">
        <v>1.4197700000000001E-2</v>
      </c>
      <c r="AC285" s="17">
        <v>8.7624300000000002E-2</v>
      </c>
      <c r="AD285" s="17">
        <v>0.25</v>
      </c>
      <c r="AE285" s="17">
        <v>942.2</v>
      </c>
    </row>
    <row r="286" spans="1:31">
      <c r="A286" s="17">
        <v>273</v>
      </c>
      <c r="B286" s="19">
        <v>5.3483796296296293E-2</v>
      </c>
      <c r="C286" s="17">
        <v>0.4</v>
      </c>
      <c r="D286" s="17">
        <v>0</v>
      </c>
      <c r="E286" s="17">
        <v>0</v>
      </c>
      <c r="F286" s="17">
        <v>0</v>
      </c>
      <c r="G286" s="17">
        <v>0.23980799999999999</v>
      </c>
      <c r="H286" s="17">
        <v>0.111375</v>
      </c>
      <c r="I286" s="17">
        <v>0.12144000000000001</v>
      </c>
      <c r="J286" s="17">
        <v>1.0064999999999999E-2</v>
      </c>
      <c r="K286" s="17">
        <v>8.2882999999999998E-2</v>
      </c>
      <c r="L286" s="17">
        <v>459.9</v>
      </c>
      <c r="M286" s="17">
        <v>0.59999800000000003</v>
      </c>
      <c r="N286" s="17">
        <v>1620</v>
      </c>
      <c r="O286" s="17">
        <v>0</v>
      </c>
      <c r="P286" s="17">
        <v>0</v>
      </c>
      <c r="Q286" s="17">
        <v>0.168795</v>
      </c>
      <c r="R286" s="17">
        <v>8.8522000000000003E-2</v>
      </c>
      <c r="S286" s="17">
        <v>9.8157999999999995E-2</v>
      </c>
      <c r="T286" s="17">
        <v>9.6360000000000005E-3</v>
      </c>
      <c r="U286" s="17">
        <v>9.8171999999999995E-2</v>
      </c>
      <c r="V286" s="17">
        <v>798.9</v>
      </c>
      <c r="W286" s="17">
        <v>5.8999999999999998E-5</v>
      </c>
      <c r="X286" s="17">
        <v>814</v>
      </c>
      <c r="Y286" s="17">
        <v>0</v>
      </c>
      <c r="Z286" s="17">
        <v>0</v>
      </c>
      <c r="AA286" s="17">
        <v>0.151034</v>
      </c>
      <c r="AB286" s="17">
        <v>1.16995E-2</v>
      </c>
      <c r="AC286" s="17">
        <v>8.8634500000000005E-2</v>
      </c>
      <c r="AD286" s="17">
        <v>0.25</v>
      </c>
      <c r="AE286" s="17">
        <v>1805.9</v>
      </c>
    </row>
    <row r="287" spans="1:31">
      <c r="A287" s="17">
        <v>274</v>
      </c>
      <c r="B287" s="19">
        <v>5.3541666666666675E-2</v>
      </c>
      <c r="C287" s="17">
        <v>0.4</v>
      </c>
      <c r="D287" s="17">
        <v>0</v>
      </c>
      <c r="E287" s="17">
        <v>0</v>
      </c>
      <c r="F287" s="17">
        <v>0</v>
      </c>
      <c r="G287" s="17">
        <v>0.202652</v>
      </c>
      <c r="H287" s="17">
        <v>0.114069</v>
      </c>
      <c r="I287" s="17">
        <v>0.12164999999999999</v>
      </c>
      <c r="J287" s="17">
        <v>7.5810000000000001E-3</v>
      </c>
      <c r="K287" s="17">
        <v>6.2321000000000001E-2</v>
      </c>
      <c r="L287" s="17">
        <v>674.6</v>
      </c>
      <c r="M287" s="17">
        <v>0.59999899999999995</v>
      </c>
      <c r="N287" s="17">
        <v>1776</v>
      </c>
      <c r="O287" s="17">
        <v>0</v>
      </c>
      <c r="P287" s="17">
        <v>0</v>
      </c>
      <c r="Q287" s="17">
        <v>5.9964000000000003E-2</v>
      </c>
      <c r="R287" s="17">
        <v>8.9380000000000001E-2</v>
      </c>
      <c r="S287" s="17">
        <v>9.8032999999999995E-2</v>
      </c>
      <c r="T287" s="17">
        <v>8.6529999999999992E-3</v>
      </c>
      <c r="U287" s="17">
        <v>8.8269E-2</v>
      </c>
      <c r="V287" s="17">
        <v>900</v>
      </c>
      <c r="W287" s="17">
        <v>9.9999999999999995E-7</v>
      </c>
      <c r="X287" s="17">
        <v>1081</v>
      </c>
      <c r="Y287" s="17">
        <v>0</v>
      </c>
      <c r="Z287" s="17">
        <v>0</v>
      </c>
      <c r="AA287" s="17">
        <v>0.135799</v>
      </c>
      <c r="AB287" s="17">
        <v>1.8677800000000001E-2</v>
      </c>
      <c r="AC287" s="17">
        <v>8.9541599999999999E-2</v>
      </c>
      <c r="AD287" s="17">
        <v>0.25</v>
      </c>
      <c r="AE287" s="17">
        <v>1231.0999999999999</v>
      </c>
    </row>
    <row r="288" spans="1:31">
      <c r="A288" s="17">
        <v>275</v>
      </c>
      <c r="B288" s="19">
        <v>5.3599537037037036E-2</v>
      </c>
      <c r="C288" s="17">
        <v>0.4</v>
      </c>
      <c r="D288" s="17">
        <v>0</v>
      </c>
      <c r="E288" s="17">
        <v>0</v>
      </c>
      <c r="F288" s="17">
        <v>0</v>
      </c>
      <c r="G288" s="17">
        <v>0.40965099999999999</v>
      </c>
      <c r="H288" s="17">
        <v>0.111558</v>
      </c>
      <c r="I288" s="17">
        <v>0.123364</v>
      </c>
      <c r="J288" s="17">
        <v>1.1806000000000001E-2</v>
      </c>
      <c r="K288" s="17">
        <v>9.5699000000000006E-2</v>
      </c>
      <c r="L288" s="17">
        <v>482</v>
      </c>
      <c r="M288" s="17">
        <v>0.45835900000000002</v>
      </c>
      <c r="N288" s="17">
        <v>2379</v>
      </c>
      <c r="O288" s="17">
        <v>0</v>
      </c>
      <c r="P288" s="17">
        <v>0</v>
      </c>
      <c r="Q288" s="17">
        <v>0.18637100000000001</v>
      </c>
      <c r="R288" s="17">
        <v>8.4901000000000004E-2</v>
      </c>
      <c r="S288" s="17">
        <v>9.9009E-2</v>
      </c>
      <c r="T288" s="17">
        <v>1.4108000000000001E-2</v>
      </c>
      <c r="U288" s="17">
        <v>0.14249300000000001</v>
      </c>
      <c r="V288" s="17">
        <v>900</v>
      </c>
      <c r="W288" s="17">
        <v>2.0662E-2</v>
      </c>
      <c r="X288" s="17">
        <v>2499</v>
      </c>
      <c r="Y288" s="17">
        <v>0</v>
      </c>
      <c r="Z288" s="17">
        <v>0</v>
      </c>
      <c r="AA288" s="17">
        <v>0.21922</v>
      </c>
      <c r="AB288" s="17">
        <v>1.7885700000000001E-2</v>
      </c>
      <c r="AC288" s="17">
        <v>8.5153000000000006E-2</v>
      </c>
      <c r="AD288" s="17">
        <v>0.25</v>
      </c>
      <c r="AE288" s="17">
        <v>1723.3</v>
      </c>
    </row>
    <row r="289" spans="1:31">
      <c r="A289" s="17">
        <v>276</v>
      </c>
      <c r="B289" s="19">
        <v>5.3645833333333337E-2</v>
      </c>
      <c r="C289" s="17">
        <v>0.4</v>
      </c>
      <c r="D289" s="17">
        <v>0</v>
      </c>
      <c r="E289" s="17">
        <v>0</v>
      </c>
      <c r="F289" s="17">
        <v>0</v>
      </c>
      <c r="G289" s="17">
        <v>0.240287</v>
      </c>
      <c r="H289" s="17">
        <v>0.11372599999999999</v>
      </c>
      <c r="I289" s="17">
        <v>0.12293900000000001</v>
      </c>
      <c r="J289" s="17">
        <v>9.2119999999999997E-3</v>
      </c>
      <c r="K289" s="17">
        <v>7.4936000000000003E-2</v>
      </c>
      <c r="L289" s="17">
        <v>557.4</v>
      </c>
      <c r="M289" s="17">
        <v>3.9999999999999998E-6</v>
      </c>
      <c r="N289" s="17">
        <v>1424</v>
      </c>
      <c r="O289" s="17">
        <v>0</v>
      </c>
      <c r="P289" s="17">
        <v>0</v>
      </c>
      <c r="Q289" s="17">
        <v>6.7635000000000001E-2</v>
      </c>
      <c r="R289" s="17">
        <v>9.1915999999999998E-2</v>
      </c>
      <c r="S289" s="17">
        <v>0.10008499999999999</v>
      </c>
      <c r="T289" s="17">
        <v>8.1689999999999992E-3</v>
      </c>
      <c r="U289" s="17">
        <v>8.1622E-2</v>
      </c>
      <c r="V289" s="17">
        <v>226.5</v>
      </c>
      <c r="W289" s="17">
        <v>0.22917799999999999</v>
      </c>
      <c r="X289" s="17">
        <v>894</v>
      </c>
      <c r="Y289" s="17">
        <v>0</v>
      </c>
      <c r="Z289" s="17">
        <v>0</v>
      </c>
      <c r="AA289" s="17">
        <v>0.12557199999999999</v>
      </c>
      <c r="AB289" s="17">
        <v>1.2449E-2</v>
      </c>
      <c r="AC289" s="17">
        <v>9.20179E-2</v>
      </c>
      <c r="AD289" s="17">
        <v>0.25</v>
      </c>
      <c r="AE289" s="17">
        <v>1490</v>
      </c>
    </row>
    <row r="290" spans="1:31">
      <c r="A290" s="17">
        <v>277</v>
      </c>
      <c r="B290" s="19">
        <v>5.3703703703703698E-2</v>
      </c>
      <c r="C290" s="17">
        <v>0.4</v>
      </c>
      <c r="D290" s="17">
        <v>0</v>
      </c>
      <c r="E290" s="17">
        <v>0</v>
      </c>
      <c r="F290" s="17">
        <v>0</v>
      </c>
      <c r="G290" s="17">
        <v>0.13195200000000001</v>
      </c>
      <c r="H290" s="17">
        <v>0.113067</v>
      </c>
      <c r="I290" s="17">
        <v>0.121591</v>
      </c>
      <c r="J290" s="17">
        <v>8.5240000000000003E-3</v>
      </c>
      <c r="K290" s="17">
        <v>7.0102999999999999E-2</v>
      </c>
      <c r="L290" s="17">
        <v>387.7</v>
      </c>
      <c r="M290" s="17">
        <v>0.37081599999999998</v>
      </c>
      <c r="N290" s="17">
        <v>1456</v>
      </c>
      <c r="O290" s="17">
        <v>0</v>
      </c>
      <c r="P290" s="17">
        <v>0</v>
      </c>
      <c r="Q290" s="17">
        <v>0.24343300000000001</v>
      </c>
      <c r="R290" s="17">
        <v>8.5824999999999999E-2</v>
      </c>
      <c r="S290" s="17">
        <v>9.9339999999999998E-2</v>
      </c>
      <c r="T290" s="17">
        <v>1.3514999999999999E-2</v>
      </c>
      <c r="U290" s="17">
        <v>0.13605100000000001</v>
      </c>
      <c r="V290" s="17">
        <v>813.1</v>
      </c>
      <c r="W290" s="17">
        <v>0.22917899999999999</v>
      </c>
      <c r="X290" s="17">
        <v>1457</v>
      </c>
      <c r="Y290" s="17">
        <v>0</v>
      </c>
      <c r="Z290" s="17">
        <v>0</v>
      </c>
      <c r="AA290" s="17">
        <v>0.209309</v>
      </c>
      <c r="AB290" s="17">
        <v>8.8896600000000006E-3</v>
      </c>
      <c r="AC290" s="17">
        <v>8.5945199999999999E-2</v>
      </c>
      <c r="AD290" s="17">
        <v>0.25</v>
      </c>
      <c r="AE290" s="17">
        <v>2142.1999999999998</v>
      </c>
    </row>
    <row r="291" spans="1:31">
      <c r="A291" s="17">
        <v>278</v>
      </c>
      <c r="B291" s="19">
        <v>5.376157407407408E-2</v>
      </c>
      <c r="C291" s="17">
        <v>0.4</v>
      </c>
      <c r="D291" s="17">
        <v>0</v>
      </c>
      <c r="E291" s="17">
        <v>0</v>
      </c>
      <c r="F291" s="17">
        <v>0</v>
      </c>
      <c r="G291" s="17">
        <v>6.9037000000000001E-2</v>
      </c>
      <c r="H291" s="17">
        <v>0.11362999999999999</v>
      </c>
      <c r="I291" s="17">
        <v>0.120395</v>
      </c>
      <c r="J291" s="17">
        <v>6.7650000000000002E-3</v>
      </c>
      <c r="K291" s="17">
        <v>5.6190999999999998E-2</v>
      </c>
      <c r="L291" s="17">
        <v>900</v>
      </c>
      <c r="M291" s="17">
        <v>3.0000000000000001E-6</v>
      </c>
      <c r="N291" s="17">
        <v>937</v>
      </c>
      <c r="O291" s="17">
        <v>0</v>
      </c>
      <c r="P291" s="17">
        <v>0</v>
      </c>
      <c r="Q291" s="17">
        <v>2.5892999999999999E-2</v>
      </c>
      <c r="R291" s="17">
        <v>9.0676999999999994E-2</v>
      </c>
      <c r="S291" s="17">
        <v>0.100146</v>
      </c>
      <c r="T291" s="17">
        <v>9.469E-3</v>
      </c>
      <c r="U291" s="17">
        <v>9.4555E-2</v>
      </c>
      <c r="V291" s="17">
        <v>594.4</v>
      </c>
      <c r="W291" s="17">
        <v>3.0000000000000001E-6</v>
      </c>
      <c r="X291" s="17">
        <v>1761</v>
      </c>
      <c r="Y291" s="17">
        <v>0</v>
      </c>
      <c r="Z291" s="17">
        <v>0</v>
      </c>
      <c r="AA291" s="17">
        <v>0.14546899999999999</v>
      </c>
      <c r="AB291" s="17">
        <v>1.32111E-2</v>
      </c>
      <c r="AC291" s="17">
        <v>9.0801999999999994E-2</v>
      </c>
      <c r="AD291" s="17">
        <v>0.25</v>
      </c>
      <c r="AE291" s="17">
        <v>922.9</v>
      </c>
    </row>
    <row r="292" spans="1:31">
      <c r="A292" s="17">
        <v>279</v>
      </c>
      <c r="B292" s="19">
        <v>5.3819444444444448E-2</v>
      </c>
      <c r="C292" s="17">
        <v>0.4</v>
      </c>
      <c r="D292" s="17">
        <v>0</v>
      </c>
      <c r="E292" s="17">
        <v>0</v>
      </c>
      <c r="F292" s="17">
        <v>0</v>
      </c>
      <c r="G292" s="17">
        <v>0.213252</v>
      </c>
      <c r="H292" s="17">
        <v>0.10992</v>
      </c>
      <c r="I292" s="17">
        <v>0.11692900000000001</v>
      </c>
      <c r="J292" s="17">
        <v>7.0089999999999996E-3</v>
      </c>
      <c r="K292" s="17">
        <v>5.9941000000000001E-2</v>
      </c>
      <c r="L292" s="17">
        <v>293</v>
      </c>
      <c r="M292" s="17">
        <v>1.0000000000000001E-5</v>
      </c>
      <c r="N292" s="17">
        <v>1160</v>
      </c>
      <c r="O292" s="17">
        <v>0</v>
      </c>
      <c r="P292" s="17">
        <v>0</v>
      </c>
      <c r="Q292" s="17">
        <v>7.4232999999999993E-2</v>
      </c>
      <c r="R292" s="17">
        <v>8.7906999999999999E-2</v>
      </c>
      <c r="S292" s="17">
        <v>9.4247999999999998E-2</v>
      </c>
      <c r="T292" s="17">
        <v>6.3410000000000003E-3</v>
      </c>
      <c r="U292" s="17">
        <v>6.7276000000000002E-2</v>
      </c>
      <c r="V292" s="17">
        <v>900</v>
      </c>
      <c r="W292" s="17">
        <v>2.5000000000000001E-5</v>
      </c>
      <c r="X292" s="17">
        <v>2160</v>
      </c>
      <c r="Y292" s="17">
        <v>0</v>
      </c>
      <c r="Z292" s="17">
        <v>0</v>
      </c>
      <c r="AA292" s="17">
        <v>0.103501</v>
      </c>
      <c r="AB292" s="17">
        <v>5.3676399999999999E-3</v>
      </c>
      <c r="AC292" s="17">
        <v>8.7941400000000003E-2</v>
      </c>
      <c r="AD292" s="17">
        <v>0.25</v>
      </c>
      <c r="AE292" s="17">
        <v>2834.6</v>
      </c>
    </row>
    <row r="293" spans="1:31">
      <c r="A293" s="17">
        <v>280</v>
      </c>
      <c r="B293" s="19">
        <v>5.3877314814814815E-2</v>
      </c>
      <c r="C293" s="17">
        <v>0.4</v>
      </c>
      <c r="D293" s="17">
        <v>0</v>
      </c>
      <c r="E293" s="17">
        <v>0</v>
      </c>
      <c r="F293" s="17">
        <v>0</v>
      </c>
      <c r="G293" s="17">
        <v>0.43402299999999999</v>
      </c>
      <c r="H293" s="17">
        <v>0.112621</v>
      </c>
      <c r="I293" s="17">
        <v>0.12601100000000001</v>
      </c>
      <c r="J293" s="17">
        <v>1.3389E-2</v>
      </c>
      <c r="K293" s="17">
        <v>0.106254</v>
      </c>
      <c r="L293" s="17">
        <v>610.9</v>
      </c>
      <c r="M293" s="17">
        <v>0.391233</v>
      </c>
      <c r="N293" s="17">
        <v>1674</v>
      </c>
      <c r="O293" s="17">
        <v>0</v>
      </c>
      <c r="P293" s="17">
        <v>0</v>
      </c>
      <c r="Q293" s="17">
        <v>0.13755600000000001</v>
      </c>
      <c r="R293" s="17">
        <v>0.117115</v>
      </c>
      <c r="S293" s="17">
        <v>0.12609899999999999</v>
      </c>
      <c r="T293" s="17">
        <v>8.9840000000000007E-3</v>
      </c>
      <c r="U293" s="17">
        <v>7.1243000000000001E-2</v>
      </c>
      <c r="V293" s="17">
        <v>424.6</v>
      </c>
      <c r="W293" s="17">
        <v>0.59999100000000005</v>
      </c>
      <c r="X293" s="17">
        <v>937</v>
      </c>
      <c r="Y293" s="17">
        <v>0</v>
      </c>
      <c r="Z293" s="17">
        <v>0</v>
      </c>
      <c r="AA293" s="17">
        <v>0.10960399999999999</v>
      </c>
      <c r="AB293" s="17">
        <v>1.59791E-2</v>
      </c>
      <c r="AC293" s="17">
        <v>0.117259</v>
      </c>
      <c r="AD293" s="17">
        <v>0.25</v>
      </c>
      <c r="AE293" s="17">
        <v>1359.7</v>
      </c>
    </row>
    <row r="294" spans="1:31">
      <c r="A294" s="17">
        <v>281</v>
      </c>
      <c r="B294" s="19">
        <v>5.392361111111111E-2</v>
      </c>
      <c r="C294" s="17">
        <v>0.4</v>
      </c>
      <c r="D294" s="17">
        <v>0</v>
      </c>
      <c r="E294" s="17">
        <v>0</v>
      </c>
      <c r="F294" s="17">
        <v>0</v>
      </c>
      <c r="G294" s="17">
        <v>8.2171999999999995E-2</v>
      </c>
      <c r="H294" s="17">
        <v>0.10284699999999999</v>
      </c>
      <c r="I294" s="17">
        <v>0.108318</v>
      </c>
      <c r="J294" s="17">
        <v>5.4710000000000002E-3</v>
      </c>
      <c r="K294" s="17">
        <v>5.0505000000000001E-2</v>
      </c>
      <c r="L294" s="17">
        <v>900</v>
      </c>
      <c r="M294" s="17">
        <v>0.37081700000000001</v>
      </c>
      <c r="N294" s="17">
        <v>1270</v>
      </c>
      <c r="O294" s="17">
        <v>0</v>
      </c>
      <c r="P294" s="17">
        <v>0</v>
      </c>
      <c r="Q294" s="17">
        <v>0.363037</v>
      </c>
      <c r="R294" s="17">
        <v>0.117592</v>
      </c>
      <c r="S294" s="17">
        <v>0.12941900000000001</v>
      </c>
      <c r="T294" s="17">
        <v>1.1826E-2</v>
      </c>
      <c r="U294" s="17">
        <v>9.1380000000000003E-2</v>
      </c>
      <c r="V294" s="17">
        <v>519</v>
      </c>
      <c r="W294" s="17">
        <v>0.59999599999999997</v>
      </c>
      <c r="X294" s="17">
        <v>1896</v>
      </c>
      <c r="Y294" s="17">
        <v>0</v>
      </c>
      <c r="Z294" s="17">
        <v>0</v>
      </c>
      <c r="AA294" s="17">
        <v>0.14058499999999999</v>
      </c>
      <c r="AB294" s="17">
        <v>1.7834200000000001E-2</v>
      </c>
      <c r="AC294" s="17">
        <v>0.117803</v>
      </c>
      <c r="AD294" s="17">
        <v>0.25</v>
      </c>
      <c r="AE294" s="17">
        <v>922.9</v>
      </c>
    </row>
    <row r="295" spans="1:31">
      <c r="A295" s="17">
        <v>282</v>
      </c>
      <c r="B295" s="19">
        <v>5.3981481481481484E-2</v>
      </c>
      <c r="C295" s="17">
        <v>0.4</v>
      </c>
      <c r="D295" s="17">
        <v>0</v>
      </c>
      <c r="E295" s="17">
        <v>0</v>
      </c>
      <c r="F295" s="17">
        <v>0</v>
      </c>
      <c r="G295" s="17">
        <v>0.177566</v>
      </c>
      <c r="H295" s="17">
        <v>9.9176E-2</v>
      </c>
      <c r="I295" s="17">
        <v>0.110151</v>
      </c>
      <c r="J295" s="17">
        <v>1.0973999999999999E-2</v>
      </c>
      <c r="K295" s="17">
        <v>9.9630999999999997E-2</v>
      </c>
      <c r="L295" s="17">
        <v>747.7</v>
      </c>
      <c r="M295" s="17">
        <v>3.3410000000000002E-2</v>
      </c>
      <c r="N295" s="17">
        <v>890</v>
      </c>
      <c r="O295" s="17">
        <v>0</v>
      </c>
      <c r="P295" s="17">
        <v>0</v>
      </c>
      <c r="Q295" s="17">
        <v>5.2937999999999999E-2</v>
      </c>
      <c r="R295" s="17">
        <v>7.9172000000000006E-2</v>
      </c>
      <c r="S295" s="17">
        <v>9.0035000000000004E-2</v>
      </c>
      <c r="T295" s="17">
        <v>1.0862E-2</v>
      </c>
      <c r="U295" s="17">
        <v>0.120646</v>
      </c>
      <c r="V295" s="17">
        <v>900</v>
      </c>
      <c r="W295" s="17">
        <v>0.37081799999999998</v>
      </c>
      <c r="X295" s="17">
        <v>1704</v>
      </c>
      <c r="Y295" s="17">
        <v>0</v>
      </c>
      <c r="Z295" s="17">
        <v>0</v>
      </c>
      <c r="AA295" s="17">
        <v>0.18561</v>
      </c>
      <c r="AB295" s="17">
        <v>1.0461399999999999E-2</v>
      </c>
      <c r="AC295" s="17">
        <v>7.9285999999999995E-2</v>
      </c>
      <c r="AD295" s="17">
        <v>0.25</v>
      </c>
      <c r="AE295" s="17">
        <v>1110.8</v>
      </c>
    </row>
    <row r="296" spans="1:31">
      <c r="A296" s="17">
        <v>283</v>
      </c>
      <c r="B296" s="19">
        <v>5.4039351851851852E-2</v>
      </c>
      <c r="C296" s="17">
        <v>0.4</v>
      </c>
      <c r="D296" s="17">
        <v>0</v>
      </c>
      <c r="E296" s="17">
        <v>0</v>
      </c>
      <c r="F296" s="17">
        <v>0</v>
      </c>
      <c r="G296" s="17">
        <v>0.10301399999999999</v>
      </c>
      <c r="H296" s="17">
        <v>0.114602</v>
      </c>
      <c r="I296" s="17">
        <v>0.123429</v>
      </c>
      <c r="J296" s="17">
        <v>8.8269999999999998E-3</v>
      </c>
      <c r="K296" s="17">
        <v>7.1512000000000006E-2</v>
      </c>
      <c r="L296" s="17">
        <v>312.39999999999998</v>
      </c>
      <c r="M296" s="17">
        <v>6.0000000000000002E-6</v>
      </c>
      <c r="N296" s="17">
        <v>1275</v>
      </c>
      <c r="O296" s="17">
        <v>0</v>
      </c>
      <c r="P296" s="17">
        <v>0</v>
      </c>
      <c r="Q296" s="17">
        <v>3.5706000000000002E-2</v>
      </c>
      <c r="R296" s="17">
        <v>7.5517000000000001E-2</v>
      </c>
      <c r="S296" s="17">
        <v>9.1232999999999995E-2</v>
      </c>
      <c r="T296" s="17">
        <v>1.5716999999999998E-2</v>
      </c>
      <c r="U296" s="17">
        <v>0.17226900000000001</v>
      </c>
      <c r="V296" s="17">
        <v>129.1</v>
      </c>
      <c r="W296" s="17">
        <v>0.22917399999999999</v>
      </c>
      <c r="X296" s="17">
        <v>3528</v>
      </c>
      <c r="Y296" s="17">
        <v>0</v>
      </c>
      <c r="Z296" s="17">
        <v>0</v>
      </c>
      <c r="AA296" s="17">
        <v>0.26502900000000001</v>
      </c>
      <c r="AB296" s="17">
        <v>6.2886799999999996E-3</v>
      </c>
      <c r="AC296" s="17">
        <v>7.5615399999999999E-2</v>
      </c>
      <c r="AD296" s="17">
        <v>0.25</v>
      </c>
      <c r="AE296" s="17">
        <v>2658.5</v>
      </c>
    </row>
    <row r="297" spans="1:31">
      <c r="A297" s="17">
        <v>284</v>
      </c>
      <c r="B297" s="19">
        <v>5.409722222222222E-2</v>
      </c>
      <c r="C297" s="17">
        <v>0.4</v>
      </c>
      <c r="D297" s="17">
        <v>0</v>
      </c>
      <c r="E297" s="17">
        <v>0</v>
      </c>
      <c r="F297" s="17">
        <v>0</v>
      </c>
      <c r="G297" s="17">
        <v>0.56664700000000001</v>
      </c>
      <c r="H297" s="17">
        <v>0.117214</v>
      </c>
      <c r="I297" s="17">
        <v>0.13772999999999999</v>
      </c>
      <c r="J297" s="17">
        <v>2.0516E-2</v>
      </c>
      <c r="K297" s="17">
        <v>0.148955</v>
      </c>
      <c r="L297" s="17">
        <v>900</v>
      </c>
      <c r="M297" s="17">
        <v>0.37081900000000001</v>
      </c>
      <c r="N297" s="17">
        <v>712</v>
      </c>
      <c r="O297" s="17">
        <v>0</v>
      </c>
      <c r="P297" s="17">
        <v>0</v>
      </c>
      <c r="Q297" s="17">
        <v>0.332148</v>
      </c>
      <c r="R297" s="17">
        <v>0.12275</v>
      </c>
      <c r="S297" s="17">
        <v>0.14114599999999999</v>
      </c>
      <c r="T297" s="17">
        <v>1.8395999999999999E-2</v>
      </c>
      <c r="U297" s="17">
        <v>0.130333</v>
      </c>
      <c r="V297" s="17">
        <v>865.2</v>
      </c>
      <c r="W297" s="17">
        <v>0.14152999999999999</v>
      </c>
      <c r="X297" s="17">
        <v>740</v>
      </c>
      <c r="Y297" s="17">
        <v>0</v>
      </c>
      <c r="Z297" s="17">
        <v>0</v>
      </c>
      <c r="AA297" s="17">
        <v>0.200513</v>
      </c>
      <c r="AB297" s="17">
        <v>1.0082499999999999E-2</v>
      </c>
      <c r="AC297" s="17">
        <v>0.122935</v>
      </c>
      <c r="AD297" s="17">
        <v>0.25</v>
      </c>
      <c r="AE297" s="17">
        <v>922.9</v>
      </c>
    </row>
    <row r="298" spans="1:31">
      <c r="A298" s="17">
        <v>285</v>
      </c>
      <c r="B298" s="19">
        <v>5.4143518518518514E-2</v>
      </c>
      <c r="C298" s="17">
        <v>0.4</v>
      </c>
      <c r="D298" s="17">
        <v>0</v>
      </c>
      <c r="E298" s="17">
        <v>0</v>
      </c>
      <c r="F298" s="17">
        <v>0</v>
      </c>
      <c r="G298" s="17">
        <v>0.92764800000000003</v>
      </c>
      <c r="H298" s="17">
        <v>0.34416099999999999</v>
      </c>
      <c r="I298" s="17">
        <v>0.41600999999999999</v>
      </c>
      <c r="J298" s="17">
        <v>7.1848999999999996E-2</v>
      </c>
      <c r="K298" s="17">
        <v>0.172711</v>
      </c>
      <c r="L298" s="17">
        <v>767.3</v>
      </c>
      <c r="M298" s="17">
        <v>0.176455</v>
      </c>
      <c r="N298" s="17">
        <v>650</v>
      </c>
      <c r="O298" s="17">
        <v>0</v>
      </c>
      <c r="P298" s="17">
        <v>0</v>
      </c>
      <c r="Q298" s="17">
        <v>0.83173699999999995</v>
      </c>
      <c r="R298" s="17">
        <v>0.242782</v>
      </c>
      <c r="S298" s="17">
        <v>0.31646299999999999</v>
      </c>
      <c r="T298" s="17">
        <v>7.3681999999999997E-2</v>
      </c>
      <c r="U298" s="17">
        <v>0.23282800000000001</v>
      </c>
      <c r="V298" s="17">
        <v>827.4</v>
      </c>
      <c r="W298" s="17">
        <v>0.37081900000000001</v>
      </c>
      <c r="X298" s="17">
        <v>739</v>
      </c>
      <c r="Y298" s="17">
        <v>0</v>
      </c>
      <c r="Z298" s="17">
        <v>0</v>
      </c>
      <c r="AA298" s="17">
        <v>0.35819800000000002</v>
      </c>
      <c r="AB298" s="17">
        <v>7.8567399999999992E-3</v>
      </c>
      <c r="AC298" s="17">
        <v>0.24335999999999999</v>
      </c>
      <c r="AD298" s="17">
        <v>0.25</v>
      </c>
      <c r="AE298" s="17">
        <v>1082.5</v>
      </c>
    </row>
    <row r="299" spans="1:31">
      <c r="A299" s="17">
        <v>286</v>
      </c>
      <c r="B299" s="19">
        <v>5.4201388888888889E-2</v>
      </c>
      <c r="C299" s="17">
        <v>0.4</v>
      </c>
      <c r="D299" s="17">
        <v>0</v>
      </c>
      <c r="E299" s="17">
        <v>0</v>
      </c>
      <c r="F299" s="17">
        <v>0</v>
      </c>
      <c r="G299" s="17">
        <v>0.92528900000000003</v>
      </c>
      <c r="H299" s="17">
        <v>0.44461099999999998</v>
      </c>
      <c r="I299" s="17">
        <v>0.54016799999999998</v>
      </c>
      <c r="J299" s="17">
        <v>9.5557000000000003E-2</v>
      </c>
      <c r="K299" s="17">
        <v>0.176902</v>
      </c>
      <c r="L299" s="17">
        <v>684.1</v>
      </c>
      <c r="M299" s="17">
        <v>6.0000000000000002E-6</v>
      </c>
      <c r="N299" s="17">
        <v>832</v>
      </c>
      <c r="O299" s="17">
        <v>0</v>
      </c>
      <c r="P299" s="17">
        <v>0</v>
      </c>
      <c r="Q299" s="17">
        <v>0.77029700000000001</v>
      </c>
      <c r="R299" s="17">
        <v>0.23366700000000001</v>
      </c>
      <c r="S299" s="17">
        <v>0.28470000000000001</v>
      </c>
      <c r="T299" s="17">
        <v>5.1033000000000002E-2</v>
      </c>
      <c r="U299" s="17">
        <v>0.17925099999999999</v>
      </c>
      <c r="V299" s="17">
        <v>675</v>
      </c>
      <c r="W299" s="17">
        <v>6.9999999999999999E-6</v>
      </c>
      <c r="X299" s="17">
        <v>1021</v>
      </c>
      <c r="Y299" s="17">
        <v>0</v>
      </c>
      <c r="Z299" s="17">
        <v>0</v>
      </c>
      <c r="AA299" s="17">
        <v>0.27577099999999999</v>
      </c>
      <c r="AB299" s="17">
        <v>8.9556199999999992E-3</v>
      </c>
      <c r="AC299" s="17">
        <v>0.234124</v>
      </c>
      <c r="AD299" s="17">
        <v>0.25</v>
      </c>
      <c r="AE299" s="17">
        <v>1214.0999999999999</v>
      </c>
    </row>
    <row r="300" spans="1:31">
      <c r="A300" s="17">
        <v>287</v>
      </c>
      <c r="B300" s="19">
        <v>5.4259259259259257E-2</v>
      </c>
      <c r="C300" s="17">
        <v>0.4</v>
      </c>
      <c r="D300" s="17">
        <v>0</v>
      </c>
      <c r="E300" s="17">
        <v>0</v>
      </c>
      <c r="F300" s="17">
        <v>0</v>
      </c>
      <c r="G300" s="17">
        <v>0.90750299999999995</v>
      </c>
      <c r="H300" s="17">
        <v>0.278221</v>
      </c>
      <c r="I300" s="17">
        <v>0.336758</v>
      </c>
      <c r="J300" s="17">
        <v>5.8535999999999998E-2</v>
      </c>
      <c r="K300" s="17">
        <v>0.17382300000000001</v>
      </c>
      <c r="L300" s="17">
        <v>711</v>
      </c>
      <c r="M300" s="17">
        <v>0.21038899999999999</v>
      </c>
      <c r="N300" s="17">
        <v>871</v>
      </c>
      <c r="O300" s="17">
        <v>0</v>
      </c>
      <c r="P300" s="17">
        <v>0</v>
      </c>
      <c r="Q300" s="17">
        <v>0.55274699999999999</v>
      </c>
      <c r="R300" s="17">
        <v>0.29896699999999998</v>
      </c>
      <c r="S300" s="17">
        <v>0.32914199999999999</v>
      </c>
      <c r="T300" s="17">
        <v>3.0173999999999999E-2</v>
      </c>
      <c r="U300" s="17">
        <v>9.1675999999999994E-2</v>
      </c>
      <c r="V300" s="17">
        <v>637.5</v>
      </c>
      <c r="W300" s="17">
        <v>0.6</v>
      </c>
      <c r="X300" s="17">
        <v>1702</v>
      </c>
      <c r="Y300" s="17">
        <v>0</v>
      </c>
      <c r="Z300" s="17">
        <v>0</v>
      </c>
      <c r="AA300" s="17">
        <v>0.14104</v>
      </c>
      <c r="AB300" s="17">
        <v>9.7433499999999996E-3</v>
      </c>
      <c r="AC300" s="17">
        <v>0.299261</v>
      </c>
      <c r="AD300" s="17">
        <v>0.25</v>
      </c>
      <c r="AE300" s="17">
        <v>1168.2</v>
      </c>
    </row>
    <row r="301" spans="1:31">
      <c r="A301" s="17">
        <v>288</v>
      </c>
      <c r="B301" s="19">
        <v>5.4317129629629625E-2</v>
      </c>
      <c r="C301" s="17">
        <v>0.4</v>
      </c>
      <c r="D301" s="17">
        <v>0</v>
      </c>
      <c r="E301" s="17">
        <v>0</v>
      </c>
      <c r="F301" s="17">
        <v>0</v>
      </c>
      <c r="G301" s="17">
        <v>0.50489799999999996</v>
      </c>
      <c r="H301" s="17">
        <v>0.17896000000000001</v>
      </c>
      <c r="I301" s="17">
        <v>0.19709399999999999</v>
      </c>
      <c r="J301" s="17">
        <v>1.8134000000000001E-2</v>
      </c>
      <c r="K301" s="17">
        <v>9.2005000000000003E-2</v>
      </c>
      <c r="L301" s="17">
        <v>667.2</v>
      </c>
      <c r="M301" s="17">
        <v>0.37081500000000001</v>
      </c>
      <c r="N301" s="17">
        <v>946</v>
      </c>
      <c r="O301" s="17">
        <v>0</v>
      </c>
      <c r="P301" s="17">
        <v>0</v>
      </c>
      <c r="Q301" s="17">
        <v>0.29699999999999999</v>
      </c>
      <c r="R301" s="17">
        <v>0.141905</v>
      </c>
      <c r="S301" s="17">
        <v>0.16267300000000001</v>
      </c>
      <c r="T301" s="17">
        <v>2.0767999999999998E-2</v>
      </c>
      <c r="U301" s="17">
        <v>0.127666</v>
      </c>
      <c r="V301" s="17">
        <v>644.79999999999995</v>
      </c>
      <c r="W301" s="17">
        <v>2.0000000000000002E-5</v>
      </c>
      <c r="X301" s="17">
        <v>4108</v>
      </c>
      <c r="Y301" s="17">
        <v>0</v>
      </c>
      <c r="Z301" s="17">
        <v>0</v>
      </c>
      <c r="AA301" s="17">
        <v>0.196408</v>
      </c>
      <c r="AB301" s="17">
        <v>9.9293599999999999E-3</v>
      </c>
      <c r="AC301" s="17">
        <v>0.14211099999999999</v>
      </c>
      <c r="AD301" s="17">
        <v>0.25</v>
      </c>
      <c r="AE301" s="17">
        <v>1244.9000000000001</v>
      </c>
    </row>
    <row r="302" spans="1:31">
      <c r="A302" s="17">
        <v>289</v>
      </c>
      <c r="B302" s="19">
        <v>5.4375E-2</v>
      </c>
      <c r="C302" s="17">
        <v>0.2</v>
      </c>
      <c r="D302" s="17">
        <v>0</v>
      </c>
      <c r="E302" s="17">
        <v>0</v>
      </c>
      <c r="F302" s="17">
        <v>0</v>
      </c>
      <c r="G302" s="17">
        <v>0.10678600000000001</v>
      </c>
      <c r="H302" s="17">
        <v>0.100005</v>
      </c>
      <c r="I302" s="17">
        <v>0.106182</v>
      </c>
      <c r="J302" s="17">
        <v>6.1770000000000002E-3</v>
      </c>
      <c r="K302" s="17">
        <v>5.8178000000000001E-2</v>
      </c>
      <c r="L302" s="17">
        <v>900</v>
      </c>
      <c r="M302" s="17">
        <v>1.2999999999999999E-5</v>
      </c>
      <c r="N302" s="17">
        <v>2929</v>
      </c>
      <c r="O302" s="17">
        <v>0</v>
      </c>
      <c r="P302" s="17">
        <v>0</v>
      </c>
      <c r="Q302" s="17">
        <v>0.184617</v>
      </c>
      <c r="R302" s="17">
        <v>0.14050099999999999</v>
      </c>
      <c r="S302" s="17">
        <v>0.150003</v>
      </c>
      <c r="T302" s="17">
        <v>9.502E-3</v>
      </c>
      <c r="U302" s="17">
        <v>6.3342999999999997E-2</v>
      </c>
      <c r="V302" s="17">
        <v>486.8</v>
      </c>
      <c r="W302" s="17">
        <v>0.229216</v>
      </c>
      <c r="X302" s="17">
        <v>1378</v>
      </c>
      <c r="Y302" s="17">
        <v>0</v>
      </c>
      <c r="Z302" s="17">
        <v>0</v>
      </c>
      <c r="AA302" s="17">
        <v>9.7451300000000005E-2</v>
      </c>
      <c r="AB302" s="17">
        <v>4.0188799999999997E-2</v>
      </c>
      <c r="AC302" s="17">
        <v>0.14088300000000001</v>
      </c>
      <c r="AD302" s="17">
        <v>0.25</v>
      </c>
      <c r="AE302" s="17">
        <v>922.9</v>
      </c>
    </row>
    <row r="303" spans="1:31">
      <c r="A303" s="17">
        <v>290</v>
      </c>
      <c r="B303" s="19">
        <v>5.4421296296296294E-2</v>
      </c>
      <c r="C303" s="17">
        <v>0.4</v>
      </c>
      <c r="D303" s="17">
        <v>0</v>
      </c>
      <c r="E303" s="17">
        <v>0</v>
      </c>
      <c r="F303" s="17">
        <v>0</v>
      </c>
      <c r="G303" s="17">
        <v>9.0928999999999996E-2</v>
      </c>
      <c r="H303" s="17">
        <v>9.4070000000000001E-2</v>
      </c>
      <c r="I303" s="17">
        <v>0.10126300000000001</v>
      </c>
      <c r="J303" s="17">
        <v>7.1929999999999997E-3</v>
      </c>
      <c r="K303" s="17">
        <v>7.1032999999999999E-2</v>
      </c>
      <c r="L303" s="17">
        <v>801.9</v>
      </c>
      <c r="M303" s="17">
        <v>0.37068299999999998</v>
      </c>
      <c r="N303" s="17">
        <v>2030</v>
      </c>
      <c r="O303" s="17">
        <v>0</v>
      </c>
      <c r="P303" s="17">
        <v>0</v>
      </c>
      <c r="Q303" s="17">
        <v>0.193633</v>
      </c>
      <c r="R303" s="17">
        <v>0.11590399999999999</v>
      </c>
      <c r="S303" s="17">
        <v>0.12475700000000001</v>
      </c>
      <c r="T303" s="17">
        <v>8.8529999999999998E-3</v>
      </c>
      <c r="U303" s="17">
        <v>7.0958999999999994E-2</v>
      </c>
      <c r="V303" s="17">
        <v>363.6</v>
      </c>
      <c r="W303" s="17">
        <v>0.59995399999999999</v>
      </c>
      <c r="X303" s="17">
        <v>1439</v>
      </c>
      <c r="Y303" s="17">
        <v>0</v>
      </c>
      <c r="Z303" s="17">
        <v>0</v>
      </c>
      <c r="AA303" s="17">
        <v>0.109167</v>
      </c>
      <c r="AB303" s="17">
        <v>1.6947500000000001E-2</v>
      </c>
      <c r="AC303" s="17">
        <v>0.116054</v>
      </c>
      <c r="AD303" s="17">
        <v>0.25</v>
      </c>
      <c r="AE303" s="17">
        <v>1035.8</v>
      </c>
    </row>
    <row r="304" spans="1:31">
      <c r="A304" s="17">
        <v>291</v>
      </c>
      <c r="B304" s="19">
        <v>5.4479166666666669E-2</v>
      </c>
      <c r="C304" s="17">
        <v>0.2</v>
      </c>
      <c r="D304" s="17">
        <v>0</v>
      </c>
      <c r="E304" s="17">
        <v>0</v>
      </c>
      <c r="F304" s="17">
        <v>0</v>
      </c>
      <c r="G304" s="17">
        <v>0.23142199999999999</v>
      </c>
      <c r="H304" s="17">
        <v>8.7881000000000001E-2</v>
      </c>
      <c r="I304" s="17">
        <v>9.6255999999999994E-2</v>
      </c>
      <c r="J304" s="17">
        <v>8.3750000000000005E-3</v>
      </c>
      <c r="K304" s="17">
        <v>8.7010000000000004E-2</v>
      </c>
      <c r="L304" s="17">
        <v>900</v>
      </c>
      <c r="M304" s="17">
        <v>0.37081999999999998</v>
      </c>
      <c r="N304" s="17">
        <v>1492</v>
      </c>
      <c r="O304" s="17">
        <v>0</v>
      </c>
      <c r="P304" s="17">
        <v>0</v>
      </c>
      <c r="Q304" s="17">
        <v>0.183527</v>
      </c>
      <c r="R304" s="17">
        <v>9.9801000000000001E-2</v>
      </c>
      <c r="S304" s="17">
        <v>0.111968</v>
      </c>
      <c r="T304" s="17">
        <v>1.2166E-2</v>
      </c>
      <c r="U304" s="17">
        <v>0.10866000000000001</v>
      </c>
      <c r="V304" s="17">
        <v>760.8</v>
      </c>
      <c r="W304" s="17">
        <v>1.1E-5</v>
      </c>
      <c r="X304" s="17">
        <v>1642</v>
      </c>
      <c r="Y304" s="17">
        <v>0</v>
      </c>
      <c r="Z304" s="17">
        <v>0</v>
      </c>
      <c r="AA304" s="17">
        <v>0.16717000000000001</v>
      </c>
      <c r="AB304" s="17">
        <v>2.0878399999999998E-2</v>
      </c>
      <c r="AC304" s="17">
        <v>0.10005500000000001</v>
      </c>
      <c r="AD304" s="17">
        <v>0.25</v>
      </c>
      <c r="AE304" s="17">
        <v>922.9</v>
      </c>
    </row>
    <row r="305" spans="1:31">
      <c r="A305" s="17">
        <v>292</v>
      </c>
      <c r="B305" s="19">
        <v>5.4537037037037044E-2</v>
      </c>
      <c r="C305" s="17">
        <v>0.2</v>
      </c>
      <c r="D305" s="17">
        <v>0</v>
      </c>
      <c r="E305" s="17">
        <v>0</v>
      </c>
      <c r="F305" s="17">
        <v>0</v>
      </c>
      <c r="G305" s="17">
        <v>3.3286000000000003E-2</v>
      </c>
      <c r="H305" s="17">
        <v>7.5179999999999997E-2</v>
      </c>
      <c r="I305" s="17">
        <v>8.3363000000000007E-2</v>
      </c>
      <c r="J305" s="17">
        <v>8.1829999999999993E-3</v>
      </c>
      <c r="K305" s="17">
        <v>9.8163E-2</v>
      </c>
      <c r="L305" s="17">
        <v>900</v>
      </c>
      <c r="M305" s="17">
        <v>0.22917899999999999</v>
      </c>
      <c r="N305" s="17">
        <v>1314</v>
      </c>
      <c r="O305" s="17">
        <v>0</v>
      </c>
      <c r="P305" s="17">
        <v>0</v>
      </c>
      <c r="Q305" s="17">
        <v>0.12627099999999999</v>
      </c>
      <c r="R305" s="17">
        <v>5.9827999999999999E-2</v>
      </c>
      <c r="S305" s="17">
        <v>6.9464999999999999E-2</v>
      </c>
      <c r="T305" s="17">
        <v>9.6369999999999997E-3</v>
      </c>
      <c r="U305" s="17">
        <v>0.13872799999999999</v>
      </c>
      <c r="V305" s="17">
        <v>900</v>
      </c>
      <c r="W305" s="17">
        <v>1.2E-5</v>
      </c>
      <c r="X305" s="17">
        <v>1794</v>
      </c>
      <c r="Y305" s="17">
        <v>0</v>
      </c>
      <c r="Z305" s="17">
        <v>0</v>
      </c>
      <c r="AA305" s="17">
        <v>0.21342800000000001</v>
      </c>
      <c r="AB305" s="17">
        <v>6.2203299999999996E-3</v>
      </c>
      <c r="AC305" s="17">
        <v>5.9887900000000001E-2</v>
      </c>
      <c r="AD305" s="17">
        <v>0.25</v>
      </c>
      <c r="AE305" s="17">
        <v>922.9</v>
      </c>
    </row>
    <row r="306" spans="1:31">
      <c r="A306" s="17">
        <v>293</v>
      </c>
      <c r="B306" s="19">
        <v>5.4594907407407411E-2</v>
      </c>
      <c r="C306" s="17">
        <v>0.2</v>
      </c>
      <c r="D306" s="17">
        <v>0</v>
      </c>
      <c r="E306" s="17">
        <v>0</v>
      </c>
      <c r="F306" s="17">
        <v>0</v>
      </c>
      <c r="G306" s="17">
        <v>4.6335000000000001E-2</v>
      </c>
      <c r="H306" s="17">
        <v>5.1694999999999998E-2</v>
      </c>
      <c r="I306" s="17">
        <v>6.0109000000000003E-2</v>
      </c>
      <c r="J306" s="17">
        <v>8.4139999999999996E-3</v>
      </c>
      <c r="K306" s="17">
        <v>0.13997999999999999</v>
      </c>
      <c r="L306" s="17">
        <v>100</v>
      </c>
      <c r="M306" s="17">
        <v>0.22917699999999999</v>
      </c>
      <c r="N306" s="17">
        <v>1012</v>
      </c>
      <c r="O306" s="17">
        <v>0</v>
      </c>
      <c r="P306" s="17">
        <v>0</v>
      </c>
      <c r="Q306" s="17">
        <v>6.0768999999999997E-2</v>
      </c>
      <c r="R306" s="17">
        <v>5.4871999999999997E-2</v>
      </c>
      <c r="S306" s="17">
        <v>6.1165999999999998E-2</v>
      </c>
      <c r="T306" s="17">
        <v>6.2940000000000001E-3</v>
      </c>
      <c r="U306" s="17">
        <v>0.102905</v>
      </c>
      <c r="V306" s="17">
        <v>900</v>
      </c>
      <c r="W306" s="17">
        <v>0.22920099999999999</v>
      </c>
      <c r="X306" s="17">
        <v>863</v>
      </c>
      <c r="Y306" s="17">
        <v>0</v>
      </c>
      <c r="Z306" s="17">
        <v>0</v>
      </c>
      <c r="AA306" s="17">
        <v>0.15831600000000001</v>
      </c>
      <c r="AB306" s="17">
        <v>5.3538399999999997E-4</v>
      </c>
      <c r="AC306" s="17">
        <v>5.4875500000000001E-2</v>
      </c>
      <c r="AD306" s="17">
        <v>0.25</v>
      </c>
      <c r="AE306" s="17">
        <v>8305.4</v>
      </c>
    </row>
    <row r="307" spans="1:31">
      <c r="A307" s="17">
        <v>294</v>
      </c>
      <c r="B307" s="19">
        <v>5.4641203703703706E-2</v>
      </c>
      <c r="C307" s="17">
        <v>0.2</v>
      </c>
      <c r="D307" s="17">
        <v>0</v>
      </c>
      <c r="E307" s="17">
        <v>0</v>
      </c>
      <c r="F307" s="17">
        <v>0</v>
      </c>
      <c r="G307" s="17">
        <v>3.4169999999999999E-2</v>
      </c>
      <c r="H307" s="17">
        <v>6.2078000000000001E-2</v>
      </c>
      <c r="I307" s="17">
        <v>6.9282999999999997E-2</v>
      </c>
      <c r="J307" s="17">
        <v>7.2049999999999996E-3</v>
      </c>
      <c r="K307" s="17">
        <v>0.10399799999999999</v>
      </c>
      <c r="L307" s="17">
        <v>454.7</v>
      </c>
      <c r="M307" s="17">
        <v>0.59999899999999995</v>
      </c>
      <c r="N307" s="17">
        <v>2125</v>
      </c>
      <c r="O307" s="17">
        <v>0</v>
      </c>
      <c r="P307" s="17">
        <v>0</v>
      </c>
      <c r="Q307" s="17">
        <v>2.3047000000000002E-2</v>
      </c>
      <c r="R307" s="17">
        <v>4.7107000000000003E-2</v>
      </c>
      <c r="S307" s="17">
        <v>5.5031999999999998E-2</v>
      </c>
      <c r="T307" s="17">
        <v>7.9249999999999998E-3</v>
      </c>
      <c r="U307" s="17">
        <v>0.14401</v>
      </c>
      <c r="V307" s="17">
        <v>155.30000000000001</v>
      </c>
      <c r="W307" s="17">
        <v>0.370782</v>
      </c>
      <c r="X307" s="17">
        <v>5111</v>
      </c>
      <c r="Y307" s="17">
        <v>0</v>
      </c>
      <c r="Z307" s="17">
        <v>0</v>
      </c>
      <c r="AA307" s="17">
        <v>0.221553</v>
      </c>
      <c r="AB307" s="17">
        <v>5.0889400000000001E-3</v>
      </c>
      <c r="AC307" s="17">
        <v>4.7147599999999998E-2</v>
      </c>
      <c r="AD307" s="17">
        <v>0.25</v>
      </c>
      <c r="AE307" s="17">
        <v>1826.8</v>
      </c>
    </row>
    <row r="308" spans="1:31">
      <c r="A308" s="17">
        <v>295</v>
      </c>
      <c r="B308" s="19">
        <v>5.4699074074074074E-2</v>
      </c>
      <c r="C308" s="17">
        <v>0.2</v>
      </c>
      <c r="D308" s="17">
        <v>0</v>
      </c>
      <c r="E308" s="17">
        <v>0</v>
      </c>
      <c r="F308" s="17">
        <v>0</v>
      </c>
      <c r="G308" s="17">
        <v>1.8773000000000001E-2</v>
      </c>
      <c r="H308" s="17">
        <v>7.4804999999999996E-2</v>
      </c>
      <c r="I308" s="17">
        <v>8.1890000000000004E-2</v>
      </c>
      <c r="J308" s="17">
        <v>7.0850000000000002E-3</v>
      </c>
      <c r="K308" s="17">
        <v>8.6518999999999999E-2</v>
      </c>
      <c r="L308" s="17">
        <v>316.8</v>
      </c>
      <c r="M308" s="17">
        <v>0.599993</v>
      </c>
      <c r="N308" s="17">
        <v>1362</v>
      </c>
      <c r="O308" s="17">
        <v>0</v>
      </c>
      <c r="P308" s="17">
        <v>0</v>
      </c>
      <c r="Q308" s="17">
        <v>1.9264E-2</v>
      </c>
      <c r="R308" s="17">
        <v>5.4894999999999999E-2</v>
      </c>
      <c r="S308" s="17">
        <v>6.9717000000000001E-2</v>
      </c>
      <c r="T308" s="17">
        <v>1.4822999999999999E-2</v>
      </c>
      <c r="U308" s="17">
        <v>0.21261099999999999</v>
      </c>
      <c r="V308" s="17">
        <v>121.9</v>
      </c>
      <c r="W308" s="17">
        <v>0.59999800000000003</v>
      </c>
      <c r="X308" s="17">
        <v>1125</v>
      </c>
      <c r="Y308" s="17">
        <v>0</v>
      </c>
      <c r="Z308" s="17">
        <v>0</v>
      </c>
      <c r="AA308" s="17">
        <v>0.327094</v>
      </c>
      <c r="AB308" s="17">
        <v>2.2784699999999999E-3</v>
      </c>
      <c r="AC308" s="17">
        <v>5.4928299999999999E-2</v>
      </c>
      <c r="AD308" s="17">
        <v>0.25</v>
      </c>
      <c r="AE308" s="17">
        <v>2621.8</v>
      </c>
    </row>
    <row r="309" spans="1:31">
      <c r="A309" s="17">
        <v>296</v>
      </c>
      <c r="B309" s="19">
        <v>5.4756944444444448E-2</v>
      </c>
      <c r="C309" s="17">
        <v>0.2</v>
      </c>
      <c r="D309" s="17">
        <v>0</v>
      </c>
      <c r="E309" s="17">
        <v>0</v>
      </c>
      <c r="F309" s="17">
        <v>0</v>
      </c>
      <c r="G309" s="17">
        <v>1.8716E-2</v>
      </c>
      <c r="H309" s="17">
        <v>7.1859000000000006E-2</v>
      </c>
      <c r="I309" s="17">
        <v>8.0256999999999995E-2</v>
      </c>
      <c r="J309" s="17">
        <v>8.397E-3</v>
      </c>
      <c r="K309" s="17">
        <v>0.104632</v>
      </c>
      <c r="L309" s="17">
        <v>385.3</v>
      </c>
      <c r="M309" s="17">
        <v>0.59999899999999995</v>
      </c>
      <c r="N309" s="17">
        <v>1215</v>
      </c>
      <c r="O309" s="17">
        <v>0</v>
      </c>
      <c r="P309" s="17">
        <v>0</v>
      </c>
      <c r="Q309" s="17">
        <v>1.4055E-2</v>
      </c>
      <c r="R309" s="17">
        <v>6.0754000000000002E-2</v>
      </c>
      <c r="S309" s="17">
        <v>7.0734000000000005E-2</v>
      </c>
      <c r="T309" s="17">
        <v>9.9799999999999993E-3</v>
      </c>
      <c r="U309" s="17">
        <v>0.14108899999999999</v>
      </c>
      <c r="V309" s="17">
        <v>100</v>
      </c>
      <c r="W309" s="17">
        <v>0.599997</v>
      </c>
      <c r="X309" s="17">
        <v>2437</v>
      </c>
      <c r="Y309" s="17">
        <v>0</v>
      </c>
      <c r="Z309" s="17">
        <v>0</v>
      </c>
      <c r="AA309" s="17">
        <v>0.217059</v>
      </c>
      <c r="AB309" s="17">
        <v>2.4731000000000002E-3</v>
      </c>
      <c r="AC309" s="17">
        <v>6.0779E-2</v>
      </c>
      <c r="AD309" s="17">
        <v>0.25</v>
      </c>
      <c r="AE309" s="17">
        <v>2155.6999999999998</v>
      </c>
    </row>
    <row r="310" spans="1:31">
      <c r="A310" s="17">
        <v>297</v>
      </c>
      <c r="B310" s="19">
        <v>5.4814814814814816E-2</v>
      </c>
      <c r="C310" s="17">
        <v>0.2</v>
      </c>
      <c r="D310" s="17">
        <v>0</v>
      </c>
      <c r="E310" s="17">
        <v>0</v>
      </c>
      <c r="F310" s="17">
        <v>0</v>
      </c>
      <c r="G310" s="17">
        <v>1.1171E-2</v>
      </c>
      <c r="H310" s="17">
        <v>7.9229999999999995E-2</v>
      </c>
      <c r="I310" s="17">
        <v>8.6213999999999999E-2</v>
      </c>
      <c r="J310" s="17">
        <v>6.9839999999999998E-3</v>
      </c>
      <c r="K310" s="17">
        <v>8.1004999999999994E-2</v>
      </c>
      <c r="L310" s="17">
        <v>100</v>
      </c>
      <c r="M310" s="17">
        <v>0.22916800000000001</v>
      </c>
      <c r="N310" s="17">
        <v>614</v>
      </c>
      <c r="O310" s="17">
        <v>0</v>
      </c>
      <c r="P310" s="17">
        <v>0</v>
      </c>
      <c r="Q310" s="17">
        <v>1.0076E-2</v>
      </c>
      <c r="R310" s="17">
        <v>6.7591999999999999E-2</v>
      </c>
      <c r="S310" s="17">
        <v>7.5984999999999997E-2</v>
      </c>
      <c r="T310" s="17">
        <v>8.3929999999999994E-3</v>
      </c>
      <c r="U310" s="17">
        <v>0.110453</v>
      </c>
      <c r="V310" s="17">
        <v>900</v>
      </c>
      <c r="W310" s="17">
        <v>0.28326800000000002</v>
      </c>
      <c r="X310" s="17">
        <v>1543</v>
      </c>
      <c r="Y310" s="17">
        <v>0</v>
      </c>
      <c r="Z310" s="17">
        <v>0</v>
      </c>
      <c r="AA310" s="17">
        <v>0.169928</v>
      </c>
      <c r="AB310" s="17">
        <v>3.2495799999999997E-4</v>
      </c>
      <c r="AC310" s="17">
        <v>6.7595100000000005E-2</v>
      </c>
      <c r="AD310" s="17">
        <v>0.25</v>
      </c>
      <c r="AE310" s="17">
        <v>8305.6</v>
      </c>
    </row>
    <row r="311" spans="1:31">
      <c r="A311" s="17">
        <v>298</v>
      </c>
      <c r="B311" s="19">
        <v>5.4872685185185184E-2</v>
      </c>
      <c r="C311" s="17">
        <v>0.2</v>
      </c>
      <c r="D311" s="17">
        <v>0</v>
      </c>
      <c r="E311" s="17">
        <v>0</v>
      </c>
      <c r="F311" s="17">
        <v>0</v>
      </c>
      <c r="G311" s="17">
        <v>1.6326E-2</v>
      </c>
      <c r="H311" s="17">
        <v>7.5789999999999996E-2</v>
      </c>
      <c r="I311" s="17">
        <v>8.5609000000000005E-2</v>
      </c>
      <c r="J311" s="17">
        <v>9.8189999999999996E-3</v>
      </c>
      <c r="K311" s="17">
        <v>0.11469</v>
      </c>
      <c r="L311" s="17">
        <v>100</v>
      </c>
      <c r="M311" s="17">
        <v>0.512459</v>
      </c>
      <c r="N311" s="17">
        <v>7525</v>
      </c>
      <c r="O311" s="17">
        <v>0</v>
      </c>
      <c r="P311" s="17">
        <v>0</v>
      </c>
      <c r="Q311" s="17">
        <v>1.1398999999999999E-2</v>
      </c>
      <c r="R311" s="17">
        <v>6.8909999999999999E-2</v>
      </c>
      <c r="S311" s="17">
        <v>7.8995999999999997E-2</v>
      </c>
      <c r="T311" s="17">
        <v>1.0085999999999999E-2</v>
      </c>
      <c r="U311" s="17">
        <v>0.12767700000000001</v>
      </c>
      <c r="V311" s="17">
        <v>471.3</v>
      </c>
      <c r="W311" s="17">
        <v>0.6</v>
      </c>
      <c r="X311" s="17">
        <v>970</v>
      </c>
      <c r="Y311" s="17">
        <v>0</v>
      </c>
      <c r="Z311" s="17">
        <v>0</v>
      </c>
      <c r="AA311" s="17">
        <v>0.19642699999999999</v>
      </c>
      <c r="AB311" s="17">
        <v>3.9683299999999999E-3</v>
      </c>
      <c r="AC311" s="17">
        <v>6.8950300000000006E-2</v>
      </c>
      <c r="AD311" s="17">
        <v>0.25</v>
      </c>
      <c r="AE311" s="17">
        <v>8305.6</v>
      </c>
    </row>
    <row r="312" spans="1:31">
      <c r="A312" s="17">
        <v>299</v>
      </c>
      <c r="B312" s="19">
        <v>5.4918981481481478E-2</v>
      </c>
      <c r="C312" s="17">
        <v>0.2</v>
      </c>
      <c r="D312" s="17">
        <v>0</v>
      </c>
      <c r="E312" s="17">
        <v>0</v>
      </c>
      <c r="F312" s="17">
        <v>0</v>
      </c>
      <c r="G312" s="17">
        <v>1.3916E-2</v>
      </c>
      <c r="H312" s="17">
        <v>7.2392999999999999E-2</v>
      </c>
      <c r="I312" s="17">
        <v>7.9149999999999998E-2</v>
      </c>
      <c r="J312" s="17">
        <v>6.757E-3</v>
      </c>
      <c r="K312" s="17">
        <v>8.5367999999999999E-2</v>
      </c>
      <c r="L312" s="17">
        <v>899.9</v>
      </c>
      <c r="M312" s="17">
        <v>3.6000000000000001E-5</v>
      </c>
      <c r="N312" s="17">
        <v>959</v>
      </c>
      <c r="O312" s="17">
        <v>0</v>
      </c>
      <c r="P312" s="17">
        <v>0</v>
      </c>
      <c r="Q312" s="17">
        <v>6.9835999999999995E-2</v>
      </c>
      <c r="R312" s="17">
        <v>5.5212999999999998E-2</v>
      </c>
      <c r="S312" s="17">
        <v>6.3031000000000004E-2</v>
      </c>
      <c r="T312" s="17">
        <v>7.8180000000000003E-3</v>
      </c>
      <c r="U312" s="17">
        <v>0.124027</v>
      </c>
      <c r="V312" s="17">
        <v>669.4</v>
      </c>
      <c r="W312" s="17">
        <v>0.370813</v>
      </c>
      <c r="X312" s="17">
        <v>2787</v>
      </c>
      <c r="Y312" s="17">
        <v>0</v>
      </c>
      <c r="Z312" s="17">
        <v>0</v>
      </c>
      <c r="AA312" s="17">
        <v>0.19081100000000001</v>
      </c>
      <c r="AB312" s="17">
        <v>4.5480599999999996E-3</v>
      </c>
      <c r="AC312" s="17">
        <v>5.5248899999999997E-2</v>
      </c>
      <c r="AD312" s="17">
        <v>0.25</v>
      </c>
      <c r="AE312" s="17">
        <v>922.9</v>
      </c>
    </row>
    <row r="313" spans="1:31">
      <c r="A313" s="17">
        <v>300</v>
      </c>
      <c r="B313" s="19">
        <v>5.4976851851851853E-2</v>
      </c>
      <c r="C313" s="17">
        <v>0.2</v>
      </c>
      <c r="D313" s="17">
        <v>0</v>
      </c>
      <c r="E313" s="17">
        <v>0</v>
      </c>
      <c r="F313" s="17">
        <v>0</v>
      </c>
      <c r="G313" s="17">
        <v>0.18274899999999999</v>
      </c>
      <c r="H313" s="17">
        <v>7.2760000000000005E-2</v>
      </c>
      <c r="I313" s="17">
        <v>7.9453999999999997E-2</v>
      </c>
      <c r="J313" s="17">
        <v>6.6940000000000003E-3</v>
      </c>
      <c r="K313" s="17">
        <v>8.4250000000000005E-2</v>
      </c>
      <c r="L313" s="17">
        <v>658.2</v>
      </c>
      <c r="M313" s="17">
        <v>0.59999899999999995</v>
      </c>
      <c r="N313" s="17">
        <v>818</v>
      </c>
      <c r="O313" s="17">
        <v>0</v>
      </c>
      <c r="P313" s="17">
        <v>0</v>
      </c>
      <c r="Q313" s="17">
        <v>2.3999999999999998E-3</v>
      </c>
      <c r="R313" s="17">
        <v>5.7868999999999997E-2</v>
      </c>
      <c r="S313" s="17">
        <v>6.7874000000000004E-2</v>
      </c>
      <c r="T313" s="17">
        <v>1.0005E-2</v>
      </c>
      <c r="U313" s="17">
        <v>0.14741199999999999</v>
      </c>
      <c r="V313" s="17">
        <v>198.5</v>
      </c>
      <c r="W313" s="17">
        <v>0.37079499999999999</v>
      </c>
      <c r="X313" s="17">
        <v>1200</v>
      </c>
      <c r="Y313" s="17">
        <v>0</v>
      </c>
      <c r="Z313" s="17">
        <v>0</v>
      </c>
      <c r="AA313" s="17">
        <v>0.22678699999999999</v>
      </c>
      <c r="AB313" s="17">
        <v>2.8413100000000001E-3</v>
      </c>
      <c r="AC313" s="17">
        <v>5.7897400000000002E-2</v>
      </c>
      <c r="AD313" s="17">
        <v>0.25</v>
      </c>
      <c r="AE313" s="17">
        <v>1261.9000000000001</v>
      </c>
    </row>
    <row r="314" spans="1:31">
      <c r="A314" s="17">
        <v>301</v>
      </c>
      <c r="B314" s="19">
        <v>5.5034722222222221E-2</v>
      </c>
      <c r="C314" s="17">
        <v>0.2</v>
      </c>
      <c r="D314" s="17">
        <v>0</v>
      </c>
      <c r="E314" s="17">
        <v>0</v>
      </c>
      <c r="F314" s="17">
        <v>0</v>
      </c>
      <c r="G314" s="17">
        <v>1.2293999999999999E-2</v>
      </c>
      <c r="H314" s="17">
        <v>7.1485000000000007E-2</v>
      </c>
      <c r="I314" s="17">
        <v>7.9473000000000002E-2</v>
      </c>
      <c r="J314" s="17">
        <v>7.9880000000000003E-3</v>
      </c>
      <c r="K314" s="17">
        <v>0.100507</v>
      </c>
      <c r="L314" s="17">
        <v>900</v>
      </c>
      <c r="M314" s="17">
        <v>0.14163999999999999</v>
      </c>
      <c r="N314" s="17">
        <v>1077</v>
      </c>
      <c r="O314" s="17">
        <v>0</v>
      </c>
      <c r="P314" s="17">
        <v>0</v>
      </c>
      <c r="Q314" s="17">
        <v>0.127663</v>
      </c>
      <c r="R314" s="17">
        <v>5.1498000000000002E-2</v>
      </c>
      <c r="S314" s="17">
        <v>6.5046000000000007E-2</v>
      </c>
      <c r="T314" s="17">
        <v>1.3547999999999999E-2</v>
      </c>
      <c r="U314" s="17">
        <v>0.20829</v>
      </c>
      <c r="V314" s="17">
        <v>193.4</v>
      </c>
      <c r="W314" s="17">
        <v>0</v>
      </c>
      <c r="X314" s="17">
        <v>5281</v>
      </c>
      <c r="Y314" s="17">
        <v>0</v>
      </c>
      <c r="Z314" s="17">
        <v>0</v>
      </c>
      <c r="AA314" s="17">
        <v>0.32044600000000001</v>
      </c>
      <c r="AB314" s="17">
        <v>5.1058500000000003E-3</v>
      </c>
      <c r="AC314" s="17">
        <v>5.1566899999999999E-2</v>
      </c>
      <c r="AD314" s="17">
        <v>0.25</v>
      </c>
      <c r="AE314" s="17">
        <v>922.9</v>
      </c>
    </row>
    <row r="315" spans="1:31">
      <c r="A315" s="17">
        <v>302</v>
      </c>
      <c r="B315" s="19">
        <v>5.5092592592592589E-2</v>
      </c>
      <c r="C315" s="17">
        <v>0.2</v>
      </c>
      <c r="D315" s="17">
        <v>0</v>
      </c>
      <c r="E315" s="17">
        <v>0</v>
      </c>
      <c r="F315" s="17">
        <v>0</v>
      </c>
      <c r="G315" s="17">
        <v>7.2810000000000001E-3</v>
      </c>
      <c r="H315" s="17">
        <v>6.8699999999999997E-2</v>
      </c>
      <c r="I315" s="17">
        <v>7.8424999999999995E-2</v>
      </c>
      <c r="J315" s="17">
        <v>9.7249999999999993E-3</v>
      </c>
      <c r="K315" s="17">
        <v>0.124003</v>
      </c>
      <c r="L315" s="17">
        <v>900</v>
      </c>
      <c r="M315" s="17">
        <v>0.6</v>
      </c>
      <c r="N315" s="17">
        <v>2477</v>
      </c>
      <c r="O315" s="17">
        <v>0</v>
      </c>
      <c r="P315" s="17">
        <v>0</v>
      </c>
      <c r="Q315" s="17">
        <v>5.7599999999999998E-2</v>
      </c>
      <c r="R315" s="17">
        <v>5.6871999999999999E-2</v>
      </c>
      <c r="S315" s="17">
        <v>6.5265000000000004E-2</v>
      </c>
      <c r="T315" s="17">
        <v>8.3940000000000004E-3</v>
      </c>
      <c r="U315" s="17">
        <v>0.128607</v>
      </c>
      <c r="V315" s="17">
        <v>580.29999999999995</v>
      </c>
      <c r="W315" s="17">
        <v>0.54586599999999996</v>
      </c>
      <c r="X315" s="17">
        <v>888</v>
      </c>
      <c r="Y315" s="17">
        <v>0</v>
      </c>
      <c r="Z315" s="17">
        <v>0</v>
      </c>
      <c r="AA315" s="17">
        <v>0.19785700000000001</v>
      </c>
      <c r="AB315" s="17">
        <v>1.16658E-2</v>
      </c>
      <c r="AC315" s="17">
        <v>5.6969800000000001E-2</v>
      </c>
      <c r="AD315" s="17">
        <v>0.25</v>
      </c>
      <c r="AE315" s="17">
        <v>922.9</v>
      </c>
    </row>
    <row r="316" spans="1:31">
      <c r="A316" s="17">
        <v>303</v>
      </c>
      <c r="B316" s="19">
        <v>5.5138888888888883E-2</v>
      </c>
      <c r="C316" s="17">
        <v>0.2</v>
      </c>
      <c r="D316" s="17">
        <v>0</v>
      </c>
      <c r="E316" s="17">
        <v>0</v>
      </c>
      <c r="F316" s="17">
        <v>0</v>
      </c>
      <c r="G316" s="17">
        <v>1.085E-2</v>
      </c>
      <c r="H316" s="17">
        <v>7.2362999999999997E-2</v>
      </c>
      <c r="I316" s="17">
        <v>7.8586000000000003E-2</v>
      </c>
      <c r="J316" s="17">
        <v>6.2230000000000002E-3</v>
      </c>
      <c r="K316" s="17">
        <v>7.9187999999999995E-2</v>
      </c>
      <c r="L316" s="17">
        <v>900</v>
      </c>
      <c r="M316" s="17">
        <v>0.14163000000000001</v>
      </c>
      <c r="N316" s="17">
        <v>1318</v>
      </c>
      <c r="O316" s="17">
        <v>0</v>
      </c>
      <c r="P316" s="17">
        <v>0</v>
      </c>
      <c r="Q316" s="17">
        <v>2.0773E-2</v>
      </c>
      <c r="R316" s="17">
        <v>5.6491E-2</v>
      </c>
      <c r="S316" s="17">
        <v>6.6313999999999998E-2</v>
      </c>
      <c r="T316" s="17">
        <v>9.8230000000000001E-3</v>
      </c>
      <c r="U316" s="17">
        <v>0.14813299999999999</v>
      </c>
      <c r="V316" s="17">
        <v>185.2</v>
      </c>
      <c r="W316" s="17">
        <v>0.6</v>
      </c>
      <c r="X316" s="17">
        <v>1563</v>
      </c>
      <c r="Y316" s="17">
        <v>0</v>
      </c>
      <c r="Z316" s="17">
        <v>0</v>
      </c>
      <c r="AA316" s="17">
        <v>0.22789699999999999</v>
      </c>
      <c r="AB316" s="17">
        <v>6.2417899999999997E-3</v>
      </c>
      <c r="AC316" s="17">
        <v>5.6552100000000001E-2</v>
      </c>
      <c r="AD316" s="17">
        <v>0.25</v>
      </c>
      <c r="AE316" s="17">
        <v>922.9</v>
      </c>
    </row>
    <row r="317" spans="1:31">
      <c r="A317" s="17">
        <v>304</v>
      </c>
      <c r="B317" s="19">
        <v>5.5196759259259265E-2</v>
      </c>
      <c r="C317" s="17">
        <v>0.2</v>
      </c>
      <c r="D317" s="17">
        <v>0</v>
      </c>
      <c r="E317" s="17">
        <v>0</v>
      </c>
      <c r="F317" s="17">
        <v>0</v>
      </c>
      <c r="G317" s="17">
        <v>2.7550000000000001E-3</v>
      </c>
      <c r="H317" s="17">
        <v>7.3177000000000006E-2</v>
      </c>
      <c r="I317" s="17">
        <v>7.9280000000000003E-2</v>
      </c>
      <c r="J317" s="17">
        <v>6.1019999999999998E-3</v>
      </c>
      <c r="K317" s="17">
        <v>7.6971999999999999E-2</v>
      </c>
      <c r="L317" s="17">
        <v>899.9</v>
      </c>
      <c r="M317" s="17">
        <v>0.59999800000000003</v>
      </c>
      <c r="N317" s="17">
        <v>719</v>
      </c>
      <c r="O317" s="17">
        <v>0</v>
      </c>
      <c r="P317" s="17">
        <v>0</v>
      </c>
      <c r="Q317" s="17">
        <v>4.1794999999999999E-2</v>
      </c>
      <c r="R317" s="17">
        <v>5.6739999999999999E-2</v>
      </c>
      <c r="S317" s="17">
        <v>6.5374000000000002E-2</v>
      </c>
      <c r="T317" s="17">
        <v>8.633E-3</v>
      </c>
      <c r="U317" s="17">
        <v>0.13206000000000001</v>
      </c>
      <c r="V317" s="17">
        <v>731.9</v>
      </c>
      <c r="W317" s="17">
        <v>0.6</v>
      </c>
      <c r="X317" s="17">
        <v>2672</v>
      </c>
      <c r="Y317" s="17">
        <v>0</v>
      </c>
      <c r="Z317" s="17">
        <v>0</v>
      </c>
      <c r="AA317" s="17">
        <v>0.20316999999999999</v>
      </c>
      <c r="AB317" s="17">
        <v>3.4165100000000002E-3</v>
      </c>
      <c r="AC317" s="17">
        <v>5.6769800000000002E-2</v>
      </c>
      <c r="AD317" s="17">
        <v>0.25</v>
      </c>
      <c r="AE317" s="17">
        <v>922.9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2023-02-24T05:51:42Z</dcterms:modified>
</cp:coreProperties>
</file>