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73A762F1-0202-F744-B595-ABED834CFB56}" xr6:coauthVersionLast="47" xr6:coauthVersionMax="47" xr10:uidLastSave="{00000000-0000-0000-0000-000000000000}"/>
  <bookViews>
    <workbookView xWindow="380" yWindow="84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/>
  <c r="AA13" i="1"/>
  <c r="K13" i="1"/>
  <c r="L13" i="1"/>
  <c r="T13" i="1" s="1"/>
  <c r="AC13" i="1" s="1"/>
  <c r="AD13" i="1" s="1"/>
  <c r="AF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R15" i="1"/>
  <c r="S15" i="1"/>
  <c r="G15" i="1"/>
  <c r="H15" i="1"/>
  <c r="Y15" i="1"/>
  <c r="AE15" i="1"/>
  <c r="I15" i="1"/>
  <c r="J15" i="1"/>
  <c r="Z15" i="1"/>
  <c r="AA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/>
  <c r="AA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/>
  <c r="I24" i="1"/>
  <c r="J24" i="1"/>
  <c r="Z24" i="1"/>
  <c r="AA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R25" i="1"/>
  <c r="S25" i="1"/>
  <c r="G25" i="1"/>
  <c r="H25" i="1"/>
  <c r="Y25" i="1"/>
  <c r="AE25" i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/>
  <c r="AE28" i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R37" i="1"/>
  <c r="S37" i="1"/>
  <c r="F37" i="1"/>
  <c r="G37" i="1"/>
  <c r="H37" i="1"/>
  <c r="Y37" i="1" s="1"/>
  <c r="I37" i="1"/>
  <c r="J37" i="1"/>
  <c r="Z37" i="1"/>
  <c r="AA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AA39" i="1" s="1"/>
  <c r="AB39" i="1" s="1"/>
  <c r="K39" i="1"/>
  <c r="L39" i="1"/>
  <c r="T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/>
  <c r="AA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AA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R46" i="1"/>
  <c r="S46" i="1" s="1"/>
  <c r="G46" i="1"/>
  <c r="H46" i="1"/>
  <c r="Y46" i="1" s="1"/>
  <c r="AE46" i="1" s="1"/>
  <c r="I46" i="1"/>
  <c r="J46" i="1"/>
  <c r="Z46" i="1" s="1"/>
  <c r="K46" i="1"/>
  <c r="L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R52" i="1" s="1"/>
  <c r="S52" i="1" s="1"/>
  <c r="G52" i="1"/>
  <c r="H52" i="1"/>
  <c r="Y52" i="1" s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AA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R59" i="1" s="1"/>
  <c r="G59" i="1"/>
  <c r="H59" i="1"/>
  <c r="Y59" i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R60" i="1" s="1"/>
  <c r="S60" i="1" s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R61" i="1" s="1"/>
  <c r="S61" i="1" s="1"/>
  <c r="G61" i="1"/>
  <c r="H61" i="1"/>
  <c r="Y61" i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R64" i="1" s="1"/>
  <c r="G64" i="1"/>
  <c r="H64" i="1"/>
  <c r="Y64" i="1"/>
  <c r="AE64" i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R66" i="1" s="1"/>
  <c r="S66" i="1" s="1"/>
  <c r="G66" i="1"/>
  <c r="H66" i="1"/>
  <c r="Y66" i="1" s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/>
  <c r="K70" i="1"/>
  <c r="L70" i="1"/>
  <c r="T70" i="1" s="1"/>
  <c r="U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T71" i="1"/>
  <c r="M71" i="1"/>
  <c r="N71" i="1"/>
  <c r="O71" i="1"/>
  <c r="P71" i="1"/>
  <c r="A72" i="1"/>
  <c r="B72" i="1"/>
  <c r="C72" i="1"/>
  <c r="D72" i="1"/>
  <c r="X72" i="1"/>
  <c r="E72" i="1"/>
  <c r="R72" i="1"/>
  <c r="S72" i="1"/>
  <c r="F72" i="1"/>
  <c r="G72" i="1"/>
  <c r="H72" i="1"/>
  <c r="Y72" i="1"/>
  <c r="AE72" i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/>
  <c r="I74" i="1"/>
  <c r="J74" i="1"/>
  <c r="Z74" i="1" s="1"/>
  <c r="K74" i="1"/>
  <c r="L74" i="1"/>
  <c r="T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/>
  <c r="K75" i="1"/>
  <c r="L75" i="1"/>
  <c r="M75" i="1"/>
  <c r="N75" i="1"/>
  <c r="O75" i="1"/>
  <c r="P75" i="1"/>
  <c r="A76" i="1"/>
  <c r="B76" i="1"/>
  <c r="C76" i="1"/>
  <c r="D76" i="1" s="1"/>
  <c r="X76" i="1" s="1"/>
  <c r="E76" i="1"/>
  <c r="R76" i="1"/>
  <c r="S76" i="1"/>
  <c r="F76" i="1"/>
  <c r="G76" i="1"/>
  <c r="H76" i="1"/>
  <c r="Y76" i="1" s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R77" i="1" s="1"/>
  <c r="G77" i="1"/>
  <c r="H77" i="1"/>
  <c r="Y77" i="1" s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R78" i="1" s="1"/>
  <c r="S78" i="1" s="1"/>
  <c r="G78" i="1"/>
  <c r="H78" i="1"/>
  <c r="Y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R79" i="1" s="1"/>
  <c r="G79" i="1"/>
  <c r="H79" i="1"/>
  <c r="Y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/>
  <c r="AE82" i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T86" i="1"/>
  <c r="U86" i="1" s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R90" i="1"/>
  <c r="S90" i="1" s="1"/>
  <c r="F90" i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R93" i="1" s="1"/>
  <c r="S93" i="1" s="1"/>
  <c r="F93" i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R96" i="1"/>
  <c r="S96" i="1" s="1"/>
  <c r="G96" i="1"/>
  <c r="H96" i="1"/>
  <c r="Y96" i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R101" i="1" s="1"/>
  <c r="S101" i="1" s="1"/>
  <c r="G101" i="1"/>
  <c r="H101" i="1"/>
  <c r="Y101" i="1" s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T109" i="1" s="1"/>
  <c r="U109" i="1" s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I111" i="1"/>
  <c r="J111" i="1"/>
  <c r="Z111" i="1" s="1"/>
  <c r="K111" i="1"/>
  <c r="L111" i="1"/>
  <c r="T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/>
  <c r="AE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R117" i="1" s="1"/>
  <c r="S117" i="1"/>
  <c r="G117" i="1"/>
  <c r="H117" i="1"/>
  <c r="Y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R118" i="1"/>
  <c r="S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/>
  <c r="I119" i="1"/>
  <c r="J119" i="1"/>
  <c r="Z119" i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R122" i="1" s="1"/>
  <c r="S122" i="1" s="1"/>
  <c r="G122" i="1"/>
  <c r="H122" i="1"/>
  <c r="Y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/>
  <c r="E124" i="1"/>
  <c r="F124" i="1"/>
  <c r="R124" i="1" s="1"/>
  <c r="S124" i="1" s="1"/>
  <c r="G124" i="1"/>
  <c r="H124" i="1"/>
  <c r="Y124" i="1"/>
  <c r="I124" i="1"/>
  <c r="J124" i="1"/>
  <c r="Z124" i="1"/>
  <c r="AA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AA145" i="1"/>
  <c r="K145" i="1"/>
  <c r="L145" i="1"/>
  <c r="M145" i="1"/>
  <c r="N145" i="1"/>
  <c r="O145" i="1"/>
  <c r="P145" i="1"/>
  <c r="A146" i="1"/>
  <c r="B146" i="1"/>
  <c r="C146" i="1"/>
  <c r="D146" i="1" s="1"/>
  <c r="X146" i="1"/>
  <c r="E146" i="1"/>
  <c r="F146" i="1"/>
  <c r="G146" i="1"/>
  <c r="H146" i="1"/>
  <c r="Y146" i="1"/>
  <c r="AE146" i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 s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R148" i="1" s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AA150" i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R151" i="1"/>
  <c r="S151" i="1"/>
  <c r="F151" i="1"/>
  <c r="G151" i="1"/>
  <c r="H151" i="1"/>
  <c r="Y151" i="1"/>
  <c r="AE151" i="1" s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AA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AA153" i="1" s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AA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I157" i="1"/>
  <c r="J157" i="1"/>
  <c r="Z157" i="1"/>
  <c r="AA157" i="1"/>
  <c r="K157" i="1"/>
  <c r="L157" i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AA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AA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AA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R165" i="1" s="1"/>
  <c r="S165" i="1" s="1"/>
  <c r="G165" i="1"/>
  <c r="H165" i="1"/>
  <c r="Y165" i="1"/>
  <c r="AE165" i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R166" i="1"/>
  <c r="S166" i="1"/>
  <c r="F166" i="1"/>
  <c r="G166" i="1"/>
  <c r="H166" i="1"/>
  <c r="Y166" i="1"/>
  <c r="I166" i="1"/>
  <c r="J166" i="1"/>
  <c r="Z166" i="1"/>
  <c r="AA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 s="1"/>
  <c r="AA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R170" i="1"/>
  <c r="G170" i="1"/>
  <c r="H170" i="1"/>
  <c r="Y170" i="1" s="1"/>
  <c r="AE170" i="1" s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R172" i="1" s="1"/>
  <c r="S172" i="1" s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/>
  <c r="AA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/>
  <c r="I175" i="1"/>
  <c r="J175" i="1"/>
  <c r="Z175" i="1" s="1"/>
  <c r="K175" i="1"/>
  <c r="T175" i="1"/>
  <c r="U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/>
  <c r="S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R179" i="1" s="1"/>
  <c r="S179" i="1" s="1"/>
  <c r="G179" i="1"/>
  <c r="H179" i="1"/>
  <c r="Y179" i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R180" i="1" s="1"/>
  <c r="S180" i="1" s="1"/>
  <c r="F180" i="1"/>
  <c r="G180" i="1"/>
  <c r="H180" i="1"/>
  <c r="Y180" i="1" s="1"/>
  <c r="AE180" i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/>
  <c r="AE183" i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/>
  <c r="G185" i="1"/>
  <c r="H185" i="1"/>
  <c r="Y185" i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 s="1"/>
  <c r="I187" i="1"/>
  <c r="J187" i="1"/>
  <c r="Z187" i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S190" i="1" s="1"/>
  <c r="G190" i="1"/>
  <c r="H190" i="1"/>
  <c r="Y190" i="1" s="1"/>
  <c r="AE190" i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/>
  <c r="X191" i="1" s="1"/>
  <c r="E191" i="1"/>
  <c r="R191" i="1" s="1"/>
  <c r="S191" i="1" s="1"/>
  <c r="F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 s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R199" i="1" s="1"/>
  <c r="F199" i="1"/>
  <c r="G199" i="1"/>
  <c r="H199" i="1"/>
  <c r="Y199" i="1"/>
  <c r="AE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R200" i="1" s="1"/>
  <c r="S200" i="1" s="1"/>
  <c r="G200" i="1"/>
  <c r="H200" i="1"/>
  <c r="Y200" i="1"/>
  <c r="AE200" i="1"/>
  <c r="I200" i="1"/>
  <c r="J200" i="1"/>
  <c r="Z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 s="1"/>
  <c r="I201" i="1"/>
  <c r="J201" i="1"/>
  <c r="Z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 s="1"/>
  <c r="K203" i="1"/>
  <c r="L203" i="1"/>
  <c r="T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R205" i="1" s="1"/>
  <c r="S205" i="1"/>
  <c r="G205" i="1"/>
  <c r="H205" i="1"/>
  <c r="Y205" i="1"/>
  <c r="AE205" i="1" s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 s="1"/>
  <c r="S212" i="1" s="1"/>
  <c r="G212" i="1"/>
  <c r="H212" i="1"/>
  <c r="Y212" i="1" s="1"/>
  <c r="AE212" i="1"/>
  <c r="I212" i="1"/>
  <c r="J212" i="1"/>
  <c r="Z212" i="1"/>
  <c r="K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/>
  <c r="E217" i="1"/>
  <c r="R217" i="1" s="1"/>
  <c r="F217" i="1"/>
  <c r="G217" i="1"/>
  <c r="H217" i="1"/>
  <c r="Y217" i="1"/>
  <c r="AE217" i="1"/>
  <c r="I217" i="1"/>
  <c r="J217" i="1"/>
  <c r="Z217" i="1" s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R224" i="1" s="1"/>
  <c r="F224" i="1"/>
  <c r="G224" i="1"/>
  <c r="H224" i="1"/>
  <c r="Y224" i="1"/>
  <c r="AE224" i="1" s="1"/>
  <c r="I224" i="1"/>
  <c r="J224" i="1"/>
  <c r="Z224" i="1" s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R227" i="1" s="1"/>
  <c r="S227" i="1" s="1"/>
  <c r="G227" i="1"/>
  <c r="H227" i="1"/>
  <c r="Y227" i="1"/>
  <c r="AE227" i="1"/>
  <c r="I227" i="1"/>
  <c r="J227" i="1"/>
  <c r="Z227" i="1" s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R233" i="1" s="1"/>
  <c r="S233" i="1" s="1"/>
  <c r="G233" i="1"/>
  <c r="H233" i="1"/>
  <c r="Y233" i="1"/>
  <c r="AE233" i="1" s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/>
  <c r="K234" i="1"/>
  <c r="L234" i="1"/>
  <c r="T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/>
  <c r="S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R240" i="1" s="1"/>
  <c r="G240" i="1"/>
  <c r="H240" i="1"/>
  <c r="Y240" i="1" s="1"/>
  <c r="AE240" i="1"/>
  <c r="I240" i="1"/>
  <c r="J240" i="1"/>
  <c r="Z240" i="1"/>
  <c r="K240" i="1"/>
  <c r="T240" i="1"/>
  <c r="U240" i="1" s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K241" i="1"/>
  <c r="L241" i="1"/>
  <c r="T241" i="1" s="1"/>
  <c r="U241" i="1" s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R243" i="1" s="1"/>
  <c r="S243" i="1" s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R245" i="1" s="1"/>
  <c r="S245" i="1" s="1"/>
  <c r="G245" i="1"/>
  <c r="H245" i="1"/>
  <c r="Y245" i="1" s="1"/>
  <c r="I245" i="1"/>
  <c r="J245" i="1"/>
  <c r="Z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T248" i="1"/>
  <c r="U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R249" i="1" s="1"/>
  <c r="S249" i="1" s="1"/>
  <c r="G249" i="1"/>
  <c r="H249" i="1"/>
  <c r="Y249" i="1"/>
  <c r="AE249" i="1"/>
  <c r="I249" i="1"/>
  <c r="J249" i="1"/>
  <c r="Z249" i="1"/>
  <c r="K249" i="1"/>
  <c r="L249" i="1"/>
  <c r="T249" i="1"/>
  <c r="U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/>
  <c r="I250" i="1"/>
  <c r="J250" i="1"/>
  <c r="Z250" i="1"/>
  <c r="K250" i="1"/>
  <c r="L250" i="1"/>
  <c r="V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/>
  <c r="AE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 s="1"/>
  <c r="S263" i="1" s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S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R265" i="1"/>
  <c r="S265" i="1"/>
  <c r="F265" i="1"/>
  <c r="G265" i="1"/>
  <c r="H265" i="1"/>
  <c r="Y265" i="1"/>
  <c r="AE265" i="1" s="1"/>
  <c r="I265" i="1"/>
  <c r="J265" i="1"/>
  <c r="Z265" i="1"/>
  <c r="K265" i="1"/>
  <c r="T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R267" i="1" s="1"/>
  <c r="S267" i="1" s="1"/>
  <c r="F267" i="1"/>
  <c r="G267" i="1"/>
  <c r="H267" i="1"/>
  <c r="Y267" i="1" s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R269" i="1" s="1"/>
  <c r="S269" i="1" s="1"/>
  <c r="G269" i="1"/>
  <c r="H269" i="1"/>
  <c r="Y269" i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V270" i="1"/>
  <c r="M270" i="1"/>
  <c r="N270" i="1"/>
  <c r="O270" i="1"/>
  <c r="P270" i="1"/>
  <c r="A271" i="1"/>
  <c r="B271" i="1"/>
  <c r="C271" i="1"/>
  <c r="D271" i="1"/>
  <c r="X271" i="1" s="1"/>
  <c r="E271" i="1"/>
  <c r="F271" i="1"/>
  <c r="R271" i="1"/>
  <c r="S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R273" i="1" s="1"/>
  <c r="S273" i="1" s="1"/>
  <c r="G273" i="1"/>
  <c r="H273" i="1"/>
  <c r="Y273" i="1"/>
  <c r="AE273" i="1"/>
  <c r="I273" i="1"/>
  <c r="J273" i="1"/>
  <c r="Z273" i="1" s="1"/>
  <c r="K273" i="1"/>
  <c r="T273" i="1" s="1"/>
  <c r="L273" i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 s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T275" i="1" s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/>
  <c r="K276" i="1"/>
  <c r="T276" i="1" s="1"/>
  <c r="L276" i="1"/>
  <c r="V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 s="1"/>
  <c r="S279" i="1"/>
  <c r="G279" i="1"/>
  <c r="H279" i="1"/>
  <c r="Y279" i="1" s="1"/>
  <c r="AE279" i="1" s="1"/>
  <c r="I279" i="1"/>
  <c r="J279" i="1"/>
  <c r="Z279" i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R282" i="1"/>
  <c r="S282" i="1" s="1"/>
  <c r="G282" i="1"/>
  <c r="H282" i="1"/>
  <c r="Y282" i="1"/>
  <c r="AE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R283" i="1" s="1"/>
  <c r="S283" i="1"/>
  <c r="G283" i="1"/>
  <c r="H283" i="1"/>
  <c r="Y283" i="1"/>
  <c r="AE283" i="1" s="1"/>
  <c r="I283" i="1"/>
  <c r="J283" i="1"/>
  <c r="Z283" i="1" s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/>
  <c r="K284" i="1"/>
  <c r="L284" i="1"/>
  <c r="T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/>
  <c r="I287" i="1"/>
  <c r="J287" i="1"/>
  <c r="Z287" i="1"/>
  <c r="K287" i="1"/>
  <c r="T287" i="1"/>
  <c r="U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 s="1"/>
  <c r="K289" i="1"/>
  <c r="U289" i="1"/>
  <c r="L289" i="1"/>
  <c r="T289" i="1" s="1"/>
  <c r="M289" i="1"/>
  <c r="N289" i="1"/>
  <c r="O289" i="1"/>
  <c r="P289" i="1"/>
  <c r="A290" i="1"/>
  <c r="B290" i="1"/>
  <c r="C290" i="1"/>
  <c r="D290" i="1" s="1"/>
  <c r="X290" i="1"/>
  <c r="E290" i="1"/>
  <c r="F290" i="1"/>
  <c r="R290" i="1"/>
  <c r="S290" i="1" s="1"/>
  <c r="G290" i="1"/>
  <c r="H290" i="1"/>
  <c r="Y290" i="1" s="1"/>
  <c r="AE290" i="1" s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 s="1"/>
  <c r="AA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T292" i="1" s="1"/>
  <c r="AC292" i="1" s="1"/>
  <c r="AD292" i="1" s="1"/>
  <c r="M292" i="1"/>
  <c r="N292" i="1"/>
  <c r="O292" i="1"/>
  <c r="P292" i="1"/>
  <c r="A293" i="1"/>
  <c r="B293" i="1"/>
  <c r="C293" i="1"/>
  <c r="D293" i="1"/>
  <c r="X293" i="1"/>
  <c r="E293" i="1"/>
  <c r="F293" i="1"/>
  <c r="R293" i="1"/>
  <c r="S293" i="1"/>
  <c r="G293" i="1"/>
  <c r="H293" i="1"/>
  <c r="Y293" i="1"/>
  <c r="AE293" i="1"/>
  <c r="I293" i="1"/>
  <c r="J293" i="1"/>
  <c r="Z293" i="1"/>
  <c r="AA293" i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R294" i="1"/>
  <c r="S294" i="1"/>
  <c r="G294" i="1"/>
  <c r="H294" i="1"/>
  <c r="Y294" i="1"/>
  <c r="AE294" i="1"/>
  <c r="I294" i="1"/>
  <c r="J294" i="1"/>
  <c r="Z294" i="1"/>
  <c r="AA294" i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AA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 s="1"/>
  <c r="AE297" i="1" s="1"/>
  <c r="I297" i="1"/>
  <c r="J297" i="1"/>
  <c r="Z297" i="1"/>
  <c r="AA297" i="1" s="1"/>
  <c r="K297" i="1"/>
  <c r="T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AA298" i="1" s="1"/>
  <c r="K298" i="1"/>
  <c r="T298" i="1" s="1"/>
  <c r="AC298" i="1" s="1"/>
  <c r="AD298" i="1" s="1"/>
  <c r="AF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AA299" i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 s="1"/>
  <c r="AA300" i="1"/>
  <c r="K300" i="1"/>
  <c r="L300" i="1"/>
  <c r="V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 s="1"/>
  <c r="AA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/>
  <c r="AE304" i="1"/>
  <c r="I304" i="1"/>
  <c r="J304" i="1"/>
  <c r="Z304" i="1"/>
  <c r="AA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 s="1"/>
  <c r="S306" i="1" s="1"/>
  <c r="G306" i="1"/>
  <c r="H306" i="1"/>
  <c r="Y306" i="1" s="1"/>
  <c r="AE306" i="1"/>
  <c r="I306" i="1"/>
  <c r="J306" i="1"/>
  <c r="Z306" i="1" s="1"/>
  <c r="AA306" i="1" s="1"/>
  <c r="K306" i="1"/>
  <c r="L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AA307" i="1"/>
  <c r="K307" i="1"/>
  <c r="T307" i="1"/>
  <c r="U307" i="1" s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 s="1"/>
  <c r="AA309" i="1" s="1"/>
  <c r="K309" i="1"/>
  <c r="L309" i="1"/>
  <c r="V309" i="1" s="1"/>
  <c r="M309" i="1"/>
  <c r="N309" i="1"/>
  <c r="O309" i="1"/>
  <c r="P309" i="1"/>
  <c r="A310" i="1"/>
  <c r="B310" i="1"/>
  <c r="C310" i="1"/>
  <c r="D310" i="1" s="1"/>
  <c r="X310" i="1"/>
  <c r="E310" i="1"/>
  <c r="F310" i="1"/>
  <c r="R310" i="1" s="1"/>
  <c r="G310" i="1"/>
  <c r="H310" i="1"/>
  <c r="Y310" i="1"/>
  <c r="AE310" i="1" s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R311" i="1" s="1"/>
  <c r="S311" i="1" s="1"/>
  <c r="G311" i="1"/>
  <c r="H311" i="1"/>
  <c r="Y311" i="1"/>
  <c r="AE311" i="1" s="1"/>
  <c r="I311" i="1"/>
  <c r="J311" i="1"/>
  <c r="Z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R313" i="1"/>
  <c r="S313" i="1" s="1"/>
  <c r="G313" i="1"/>
  <c r="H313" i="1"/>
  <c r="Y313" i="1" s="1"/>
  <c r="AE313" i="1" s="1"/>
  <c r="I313" i="1"/>
  <c r="J313" i="1"/>
  <c r="Z313" i="1"/>
  <c r="AA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AE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R315" i="1"/>
  <c r="S315" i="1" s="1"/>
  <c r="F315" i="1"/>
  <c r="G315" i="1"/>
  <c r="H315" i="1"/>
  <c r="Y315" i="1"/>
  <c r="AE315" i="1" s="1"/>
  <c r="I315" i="1"/>
  <c r="J315" i="1"/>
  <c r="Z315" i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/>
  <c r="AA316" i="1" s="1"/>
  <c r="K316" i="1"/>
  <c r="L316" i="1"/>
  <c r="T316" i="1" s="1"/>
  <c r="AC316" i="1" s="1"/>
  <c r="AD316" i="1" s="1"/>
  <c r="M316" i="1"/>
  <c r="N316" i="1"/>
  <c r="O316" i="1"/>
  <c r="P316" i="1"/>
  <c r="A317" i="1"/>
  <c r="B317" i="1"/>
  <c r="C317" i="1"/>
  <c r="D317" i="1"/>
  <c r="X317" i="1" s="1"/>
  <c r="E317" i="1"/>
  <c r="R317" i="1"/>
  <c r="S317" i="1" s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/>
  <c r="AA318" i="1"/>
  <c r="K318" i="1"/>
  <c r="L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 s="1"/>
  <c r="AE319" i="1" s="1"/>
  <c r="I319" i="1"/>
  <c r="J319" i="1"/>
  <c r="Z319" i="1"/>
  <c r="AA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 s="1"/>
  <c r="AE321" i="1" s="1"/>
  <c r="I321" i="1"/>
  <c r="J321" i="1"/>
  <c r="Z321" i="1"/>
  <c r="AA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/>
  <c r="K322" i="1"/>
  <c r="L322" i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V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AA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AA327" i="1" s="1"/>
  <c r="K327" i="1"/>
  <c r="L327" i="1"/>
  <c r="V327" i="1" s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 s="1"/>
  <c r="I332" i="1"/>
  <c r="J332" i="1"/>
  <c r="Z332" i="1"/>
  <c r="K332" i="1"/>
  <c r="L332" i="1"/>
  <c r="V332" i="1" s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/>
  <c r="AE340" i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 s="1"/>
  <c r="AA341" i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/>
  <c r="AA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 s="1"/>
  <c r="S346" i="1" s="1"/>
  <c r="G346" i="1"/>
  <c r="H346" i="1"/>
  <c r="Y346" i="1"/>
  <c r="AE346" i="1" s="1"/>
  <c r="I346" i="1"/>
  <c r="J346" i="1"/>
  <c r="Z346" i="1"/>
  <c r="AA346" i="1" s="1"/>
  <c r="K346" i="1"/>
  <c r="L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 s="1"/>
  <c r="AE349" i="1" s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 s="1"/>
  <c r="AA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R354" i="1" s="1"/>
  <c r="S354" i="1" s="1"/>
  <c r="F354" i="1"/>
  <c r="G354" i="1"/>
  <c r="H354" i="1"/>
  <c r="Y354" i="1"/>
  <c r="AE354" i="1" s="1"/>
  <c r="I354" i="1"/>
  <c r="J354" i="1"/>
  <c r="Z354" i="1"/>
  <c r="K354" i="1"/>
  <c r="L354" i="1"/>
  <c r="T354" i="1" s="1"/>
  <c r="U354" i="1" s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/>
  <c r="I355" i="1"/>
  <c r="J355" i="1"/>
  <c r="Z355" i="1" s="1"/>
  <c r="AA355" i="1"/>
  <c r="K355" i="1"/>
  <c r="L355" i="1"/>
  <c r="M355" i="1"/>
  <c r="N355" i="1"/>
  <c r="O355" i="1"/>
  <c r="P355" i="1"/>
  <c r="A356" i="1"/>
  <c r="B356" i="1"/>
  <c r="C356" i="1"/>
  <c r="D356" i="1"/>
  <c r="X356" i="1"/>
  <c r="E356" i="1"/>
  <c r="R356" i="1"/>
  <c r="S356" i="1"/>
  <c r="F356" i="1"/>
  <c r="G356" i="1"/>
  <c r="H356" i="1"/>
  <c r="Y356" i="1"/>
  <c r="I356" i="1"/>
  <c r="J356" i="1"/>
  <c r="Z356" i="1"/>
  <c r="K356" i="1"/>
  <c r="L356" i="1"/>
  <c r="T356" i="1" s="1"/>
  <c r="V356" i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K365" i="1"/>
  <c r="L365" i="1"/>
  <c r="T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R367" i="1" s="1"/>
  <c r="S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AE371" i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/>
  <c r="AE375" i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R376" i="1" s="1"/>
  <c r="S376" i="1" s="1"/>
  <c r="G376" i="1"/>
  <c r="H376" i="1"/>
  <c r="Y376" i="1"/>
  <c r="AE376" i="1" s="1"/>
  <c r="I376" i="1"/>
  <c r="J376" i="1"/>
  <c r="Z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T380" i="1" s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/>
  <c r="I381" i="1"/>
  <c r="J381" i="1"/>
  <c r="Z381" i="1" s="1"/>
  <c r="K381" i="1"/>
  <c r="L381" i="1"/>
  <c r="T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 s="1"/>
  <c r="I382" i="1"/>
  <c r="J382" i="1"/>
  <c r="Z382" i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 s="1"/>
  <c r="AE384" i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 s="1"/>
  <c r="I385" i="1"/>
  <c r="J385" i="1"/>
  <c r="Z385" i="1"/>
  <c r="AA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/>
  <c r="AA388" i="1" s="1"/>
  <c r="K388" i="1"/>
  <c r="L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 s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 s="1"/>
  <c r="AA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AA395" i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 s="1"/>
  <c r="I397" i="1"/>
  <c r="J397" i="1"/>
  <c r="Z397" i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/>
  <c r="G401" i="1"/>
  <c r="H401" i="1"/>
  <c r="Y401" i="1" s="1"/>
  <c r="AE401" i="1" s="1"/>
  <c r="I401" i="1"/>
  <c r="J401" i="1"/>
  <c r="Z401" i="1" s="1"/>
  <c r="K401" i="1"/>
  <c r="L401" i="1"/>
  <c r="T401" i="1" s="1"/>
  <c r="V401" i="1"/>
  <c r="M401" i="1"/>
  <c r="N401" i="1"/>
  <c r="O401" i="1"/>
  <c r="P401" i="1"/>
  <c r="A402" i="1"/>
  <c r="B402" i="1"/>
  <c r="C402" i="1"/>
  <c r="D402" i="1"/>
  <c r="X402" i="1" s="1"/>
  <c r="E402" i="1"/>
  <c r="R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R404" i="1" s="1"/>
  <c r="G404" i="1"/>
  <c r="H404" i="1"/>
  <c r="Y404" i="1" s="1"/>
  <c r="AE404" i="1" s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/>
  <c r="I406" i="1"/>
  <c r="J406" i="1"/>
  <c r="Z406" i="1" s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T407" i="1" s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/>
  <c r="AA411" i="1"/>
  <c r="K411" i="1"/>
  <c r="T411" i="1" s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 s="1"/>
  <c r="AE413" i="1" s="1"/>
  <c r="I413" i="1"/>
  <c r="J413" i="1"/>
  <c r="Z413" i="1" s="1"/>
  <c r="AA413" i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/>
  <c r="S414" i="1" s="1"/>
  <c r="G414" i="1"/>
  <c r="H414" i="1"/>
  <c r="Y414" i="1"/>
  <c r="AE414" i="1" s="1"/>
  <c r="I414" i="1"/>
  <c r="J414" i="1"/>
  <c r="Z414" i="1"/>
  <c r="AA414" i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AA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R419" i="1" s="1"/>
  <c r="S419" i="1" s="1"/>
  <c r="F419" i="1"/>
  <c r="G419" i="1"/>
  <c r="H419" i="1"/>
  <c r="Y419" i="1"/>
  <c r="AE419" i="1" s="1"/>
  <c r="I419" i="1"/>
  <c r="J419" i="1"/>
  <c r="Z419" i="1"/>
  <c r="AA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AA420" i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S423" i="1" s="1"/>
  <c r="G423" i="1"/>
  <c r="H423" i="1"/>
  <c r="Y423" i="1"/>
  <c r="AE423" i="1" s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S425" i="1" s="1"/>
  <c r="G425" i="1"/>
  <c r="H425" i="1"/>
  <c r="Y425" i="1"/>
  <c r="AE425" i="1" s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 s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/>
  <c r="S427" i="1" s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AA429" i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/>
  <c r="I430" i="1"/>
  <c r="J430" i="1"/>
  <c r="Z430" i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/>
  <c r="E431" i="1"/>
  <c r="R431" i="1" s="1"/>
  <c r="S431" i="1" s="1"/>
  <c r="F431" i="1"/>
  <c r="G431" i="1"/>
  <c r="H431" i="1"/>
  <c r="Y431" i="1" s="1"/>
  <c r="AE431" i="1" s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/>
  <c r="K433" i="1"/>
  <c r="L433" i="1"/>
  <c r="T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R435" i="1" s="1"/>
  <c r="S435" i="1" s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/>
  <c r="I436" i="1"/>
  <c r="J436" i="1"/>
  <c r="Z436" i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R437" i="1"/>
  <c r="S437" i="1" s="1"/>
  <c r="G437" i="1"/>
  <c r="H437" i="1"/>
  <c r="Y437" i="1" s="1"/>
  <c r="AE437" i="1"/>
  <c r="I437" i="1"/>
  <c r="J437" i="1"/>
  <c r="Z437" i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R438" i="1" s="1"/>
  <c r="S438" i="1" s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F439" i="1"/>
  <c r="R439" i="1" s="1"/>
  <c r="S439" i="1" s="1"/>
  <c r="G439" i="1"/>
  <c r="H439" i="1"/>
  <c r="Y439" i="1" s="1"/>
  <c r="AE439" i="1"/>
  <c r="I439" i="1"/>
  <c r="J439" i="1"/>
  <c r="Z439" i="1"/>
  <c r="AA439" i="1" s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R440" i="1"/>
  <c r="S440" i="1" s="1"/>
  <c r="G440" i="1"/>
  <c r="H440" i="1"/>
  <c r="Y440" i="1"/>
  <c r="AE440" i="1" s="1"/>
  <c r="I440" i="1"/>
  <c r="J440" i="1"/>
  <c r="Z440" i="1"/>
  <c r="AA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 s="1"/>
  <c r="AE441" i="1" s="1"/>
  <c r="I441" i="1"/>
  <c r="J441" i="1"/>
  <c r="Z441" i="1"/>
  <c r="AA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R442" i="1"/>
  <c r="S442" i="1" s="1"/>
  <c r="G442" i="1"/>
  <c r="H442" i="1"/>
  <c r="Y442" i="1" s="1"/>
  <c r="AE442" i="1"/>
  <c r="I442" i="1"/>
  <c r="J442" i="1"/>
  <c r="Z442" i="1"/>
  <c r="AA442" i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 s="1"/>
  <c r="X444" i="1"/>
  <c r="E444" i="1"/>
  <c r="F444" i="1"/>
  <c r="R444" i="1" s="1"/>
  <c r="S444" i="1" s="1"/>
  <c r="G444" i="1"/>
  <c r="H444" i="1"/>
  <c r="Y444" i="1"/>
  <c r="AE444" i="1" s="1"/>
  <c r="I444" i="1"/>
  <c r="J444" i="1"/>
  <c r="Z444" i="1" s="1"/>
  <c r="AA444" i="1" s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/>
  <c r="AE445" i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/>
  <c r="E446" i="1"/>
  <c r="F446" i="1"/>
  <c r="R446" i="1"/>
  <c r="S446" i="1"/>
  <c r="G446" i="1"/>
  <c r="H446" i="1"/>
  <c r="Y446" i="1" s="1"/>
  <c r="AE446" i="1"/>
  <c r="I446" i="1"/>
  <c r="J446" i="1"/>
  <c r="Z446" i="1"/>
  <c r="AA446" i="1"/>
  <c r="K446" i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/>
  <c r="S447" i="1" s="1"/>
  <c r="G447" i="1"/>
  <c r="H447" i="1"/>
  <c r="Y447" i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AA448" i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R449" i="1" s="1"/>
  <c r="S449" i="1"/>
  <c r="G449" i="1"/>
  <c r="H449" i="1"/>
  <c r="Y449" i="1" s="1"/>
  <c r="AE449" i="1" s="1"/>
  <c r="I449" i="1"/>
  <c r="J449" i="1"/>
  <c r="Z449" i="1" s="1"/>
  <c r="AA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 s="1"/>
  <c r="AA450" i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AA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R452" i="1"/>
  <c r="S452" i="1"/>
  <c r="G452" i="1"/>
  <c r="H452" i="1"/>
  <c r="Y452" i="1" s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/>
  <c r="AE464" i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K468" i="1"/>
  <c r="T468" i="1" s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AE478" i="1" s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/>
  <c r="S481" i="1"/>
  <c r="G481" i="1"/>
  <c r="H481" i="1"/>
  <c r="Y481" i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 s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/>
  <c r="AE493" i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 s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/>
  <c r="I497" i="1"/>
  <c r="J497" i="1"/>
  <c r="Z497" i="1"/>
  <c r="AA497" i="1"/>
  <c r="K497" i="1"/>
  <c r="L497" i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/>
  <c r="AE498" i="1"/>
  <c r="I498" i="1"/>
  <c r="J498" i="1"/>
  <c r="Z498" i="1" s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/>
  <c r="AA514" i="1"/>
  <c r="K514" i="1"/>
  <c r="L514" i="1"/>
  <c r="V514" i="1" s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 s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AB548" i="1" s="1"/>
  <c r="AC548" i="1"/>
  <c r="AD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 s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/>
  <c r="K568" i="1"/>
  <c r="AB568" i="1" s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R576" i="1" s="1"/>
  <c r="S576" i="1" s="1"/>
  <c r="F576" i="1"/>
  <c r="G576" i="1"/>
  <c r="H576" i="1"/>
  <c r="Y576" i="1" s="1"/>
  <c r="AE576" i="1" s="1"/>
  <c r="I576" i="1"/>
  <c r="J576" i="1"/>
  <c r="Z576" i="1"/>
  <c r="AA576" i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 s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 s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AB651" i="1" s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AC652" i="1"/>
  <c r="AD652" i="1" s="1"/>
  <c r="AF652" i="1" s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M659" i="1"/>
  <c r="N659" i="1"/>
  <c r="O659" i="1"/>
  <c r="P659" i="1"/>
  <c r="AB659" i="1"/>
  <c r="V659" i="1"/>
  <c r="X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X665" i="1" s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S668" i="1"/>
  <c r="AA668" i="1"/>
  <c r="A669" i="1"/>
  <c r="B669" i="1"/>
  <c r="C669" i="1"/>
  <c r="D669" i="1" s="1"/>
  <c r="X669" i="1" s="1"/>
  <c r="E669" i="1"/>
  <c r="F669" i="1"/>
  <c r="R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 s="1"/>
  <c r="E679" i="1"/>
  <c r="R679" i="1" s="1"/>
  <c r="S679" i="1" s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A680" i="1"/>
  <c r="B680" i="1"/>
  <c r="C680" i="1"/>
  <c r="D680" i="1"/>
  <c r="X680" i="1" s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I683" i="1"/>
  <c r="J683" i="1"/>
  <c r="Z683" i="1"/>
  <c r="AA683" i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 s="1"/>
  <c r="E698" i="1"/>
  <c r="F698" i="1"/>
  <c r="R698" i="1" s="1"/>
  <c r="S698" i="1"/>
  <c r="G698" i="1"/>
  <c r="H698" i="1"/>
  <c r="Y698" i="1" s="1"/>
  <c r="AE698" i="1" s="1"/>
  <c r="I698" i="1"/>
  <c r="J698" i="1"/>
  <c r="Z698" i="1" s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A712" i="1"/>
  <c r="B712" i="1"/>
  <c r="C712" i="1"/>
  <c r="D712" i="1"/>
  <c r="X712" i="1" s="1"/>
  <c r="E712" i="1"/>
  <c r="F712" i="1"/>
  <c r="R712" i="1" s="1"/>
  <c r="S712" i="1"/>
  <c r="G712" i="1"/>
  <c r="H712" i="1"/>
  <c r="Y712" i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/>
  <c r="E716" i="1"/>
  <c r="R716" i="1"/>
  <c r="S716" i="1" s="1"/>
  <c r="F716" i="1"/>
  <c r="G716" i="1"/>
  <c r="H716" i="1"/>
  <c r="Y716" i="1" s="1"/>
  <c r="AE716" i="1" s="1"/>
  <c r="I716" i="1"/>
  <c r="J716" i="1"/>
  <c r="Z716" i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I717" i="1"/>
  <c r="J717" i="1"/>
  <c r="Z717" i="1" s="1"/>
  <c r="AA717" i="1"/>
  <c r="K717" i="1"/>
  <c r="L717" i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 s="1"/>
  <c r="X720" i="1" s="1"/>
  <c r="E720" i="1"/>
  <c r="F720" i="1"/>
  <c r="G720" i="1"/>
  <c r="H720" i="1"/>
  <c r="Y720" i="1" s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 s="1"/>
  <c r="S723" i="1"/>
  <c r="G723" i="1"/>
  <c r="H723" i="1"/>
  <c r="Y723" i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I725" i="1"/>
  <c r="J725" i="1"/>
  <c r="Z725" i="1" s="1"/>
  <c r="AA725" i="1" s="1"/>
  <c r="K725" i="1"/>
  <c r="L725" i="1"/>
  <c r="T725" i="1" s="1"/>
  <c r="AB725" i="1" s="1"/>
  <c r="M725" i="1"/>
  <c r="N725" i="1"/>
  <c r="O725" i="1"/>
  <c r="P725" i="1"/>
  <c r="AE725" i="1"/>
  <c r="A726" i="1"/>
  <c r="B726" i="1"/>
  <c r="C726" i="1"/>
  <c r="D726" i="1" s="1"/>
  <c r="X726" i="1" s="1"/>
  <c r="E726" i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Z732" i="1" s="1"/>
  <c r="K732" i="1"/>
  <c r="L732" i="1"/>
  <c r="M732" i="1"/>
  <c r="N732" i="1"/>
  <c r="O732" i="1"/>
  <c r="P732" i="1"/>
  <c r="R732" i="1"/>
  <c r="S732" i="1" s="1"/>
  <c r="AA732" i="1"/>
  <c r="AE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Z735" i="1" s="1"/>
  <c r="K735" i="1"/>
  <c r="L735" i="1"/>
  <c r="M735" i="1"/>
  <c r="N735" i="1"/>
  <c r="O735" i="1"/>
  <c r="P735" i="1"/>
  <c r="R735" i="1"/>
  <c r="S735" i="1" s="1"/>
  <c r="AA735" i="1"/>
  <c r="A736" i="1"/>
  <c r="B736" i="1"/>
  <c r="C736" i="1"/>
  <c r="D736" i="1" s="1"/>
  <c r="X736" i="1"/>
  <c r="E736" i="1"/>
  <c r="F736" i="1"/>
  <c r="R736" i="1"/>
  <c r="S736" i="1" s="1"/>
  <c r="G736" i="1"/>
  <c r="H736" i="1"/>
  <c r="Y736" i="1" s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T745" i="1" s="1"/>
  <c r="AC745" i="1" s="1"/>
  <c r="AD745" i="1" s="1"/>
  <c r="L745" i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Z746" i="1" s="1"/>
  <c r="K746" i="1"/>
  <c r="L746" i="1"/>
  <c r="T746" i="1" s="1"/>
  <c r="AC746" i="1" s="1"/>
  <c r="AD746" i="1" s="1"/>
  <c r="M746" i="1"/>
  <c r="N746" i="1"/>
  <c r="O746" i="1"/>
  <c r="P746" i="1"/>
  <c r="AA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B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 s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Z758" i="1" s="1"/>
  <c r="K758" i="1"/>
  <c r="L758" i="1"/>
  <c r="T758" i="1" s="1"/>
  <c r="AC758" i="1" s="1"/>
  <c r="AD758" i="1" s="1"/>
  <c r="AF758" i="1" s="1"/>
  <c r="M758" i="1"/>
  <c r="N758" i="1"/>
  <c r="O758" i="1"/>
  <c r="P758" i="1"/>
  <c r="R758" i="1"/>
  <c r="S758" i="1" s="1"/>
  <c r="AA758" i="1"/>
  <c r="A759" i="1"/>
  <c r="B759" i="1"/>
  <c r="C759" i="1"/>
  <c r="D759" i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AF761" i="1" s="1"/>
  <c r="I761" i="1"/>
  <c r="J761" i="1"/>
  <c r="Z761" i="1" s="1"/>
  <c r="AA761" i="1" s="1"/>
  <c r="K761" i="1"/>
  <c r="L761" i="1"/>
  <c r="T761" i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S764" i="1"/>
  <c r="Z764" i="1"/>
  <c r="AA764" i="1" s="1"/>
  <c r="AB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AF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 s="1"/>
  <c r="X768" i="1" s="1"/>
  <c r="E768" i="1"/>
  <c r="F768" i="1"/>
  <c r="R768" i="1" s="1"/>
  <c r="G768" i="1"/>
  <c r="H768" i="1"/>
  <c r="Y768" i="1"/>
  <c r="AE768" i="1" s="1"/>
  <c r="I768" i="1"/>
  <c r="J768" i="1"/>
  <c r="Z768" i="1" s="1"/>
  <c r="K768" i="1"/>
  <c r="L768" i="1"/>
  <c r="T768" i="1"/>
  <c r="AC768" i="1" s="1"/>
  <c r="AD768" i="1" s="1"/>
  <c r="M768" i="1"/>
  <c r="N768" i="1"/>
  <c r="O768" i="1"/>
  <c r="P768" i="1"/>
  <c r="S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G772" i="1"/>
  <c r="H772" i="1"/>
  <c r="Y772" i="1"/>
  <c r="AE772" i="1" s="1"/>
  <c r="I772" i="1"/>
  <c r="J772" i="1"/>
  <c r="Z772" i="1" s="1"/>
  <c r="AA772" i="1" s="1"/>
  <c r="AB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R773" i="1" s="1"/>
  <c r="S773" i="1" s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 s="1"/>
  <c r="AD775" i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/>
  <c r="AE782" i="1" s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K784" i="1"/>
  <c r="T784" i="1" s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/>
  <c r="A793" i="1"/>
  <c r="B793" i="1"/>
  <c r="C793" i="1"/>
  <c r="D793" i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Y808" i="1"/>
  <c r="AE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T824" i="1" s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V826" i="1" s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S829" i="1" s="1"/>
  <c r="G829" i="1"/>
  <c r="H829" i="1"/>
  <c r="Y829" i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B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R843" i="1" s="1"/>
  <c r="S843" i="1" s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R846" i="1" s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R850" i="1" s="1"/>
  <c r="S850" i="1" s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R854" i="1" s="1"/>
  <c r="S854" i="1" s="1"/>
  <c r="F854" i="1"/>
  <c r="G854" i="1"/>
  <c r="H854" i="1"/>
  <c r="Y854" i="1"/>
  <c r="AE854" i="1" s="1"/>
  <c r="I854" i="1"/>
  <c r="J854" i="1"/>
  <c r="Z854" i="1" s="1"/>
  <c r="AA854" i="1" s="1"/>
  <c r="AB854" i="1" s="1"/>
  <c r="K854" i="1"/>
  <c r="L854" i="1"/>
  <c r="V854" i="1" s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AB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R867" i="1" s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T880" i="1" s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 s="1"/>
  <c r="AE885" i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R888" i="1" s="1"/>
  <c r="S888" i="1" s="1"/>
  <c r="F888" i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V893" i="1" s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 s="1"/>
  <c r="E896" i="1"/>
  <c r="R896" i="1" s="1"/>
  <c r="S896" i="1" s="1"/>
  <c r="F896" i="1"/>
  <c r="G896" i="1"/>
  <c r="H896" i="1"/>
  <c r="Y896" i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R899" i="1" s="1"/>
  <c r="S899" i="1" s="1"/>
  <c r="F899" i="1"/>
  <c r="G899" i="1"/>
  <c r="H899" i="1"/>
  <c r="Y899" i="1" s="1"/>
  <c r="AE899" i="1" s="1"/>
  <c r="I899" i="1"/>
  <c r="J899" i="1"/>
  <c r="K899" i="1"/>
  <c r="T899" i="1" s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R903" i="1" s="1"/>
  <c r="S903" i="1" s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T906" i="1" s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 s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/>
  <c r="E915" i="1"/>
  <c r="R915" i="1" s="1"/>
  <c r="F915" i="1"/>
  <c r="G915" i="1"/>
  <c r="H915" i="1"/>
  <c r="Y915" i="1" s="1"/>
  <c r="AE915" i="1"/>
  <c r="I915" i="1"/>
  <c r="J915" i="1"/>
  <c r="Z915" i="1" s="1"/>
  <c r="K915" i="1"/>
  <c r="T915" i="1" s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S918" i="1" s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/>
  <c r="E919" i="1"/>
  <c r="F919" i="1"/>
  <c r="R919" i="1" s="1"/>
  <c r="S919" i="1" s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AB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R928" i="1" s="1"/>
  <c r="S928" i="1" s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 s="1"/>
  <c r="S929" i="1" s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V937" i="1" s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K938" i="1"/>
  <c r="T938" i="1" s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AA939" i="1" s="1"/>
  <c r="K939" i="1"/>
  <c r="L939" i="1"/>
  <c r="V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K943" i="1"/>
  <c r="T943" i="1" s="1"/>
  <c r="AC943" i="1" s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K947" i="1"/>
  <c r="T947" i="1" s="1"/>
  <c r="U947" i="1" s="1"/>
  <c r="L947" i="1"/>
  <c r="M947" i="1"/>
  <c r="N947" i="1"/>
  <c r="O947" i="1"/>
  <c r="P947" i="1"/>
  <c r="AA947" i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 s="1"/>
  <c r="X951" i="1" s="1"/>
  <c r="E951" i="1"/>
  <c r="R951" i="1" s="1"/>
  <c r="S951" i="1" s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R952" i="1" s="1"/>
  <c r="S952" i="1" s="1"/>
  <c r="F952" i="1"/>
  <c r="G952" i="1"/>
  <c r="H952" i="1"/>
  <c r="Y952" i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G961" i="1"/>
  <c r="H961" i="1"/>
  <c r="Y961" i="1"/>
  <c r="AE961" i="1" s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AF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AF964" i="1" s="1"/>
  <c r="AG964" i="1" s="1"/>
  <c r="I964" i="1"/>
  <c r="J964" i="1"/>
  <c r="K964" i="1"/>
  <c r="U964" i="1"/>
  <c r="L964" i="1"/>
  <c r="T964" i="1" s="1"/>
  <c r="V964" i="1"/>
  <c r="M964" i="1"/>
  <c r="N964" i="1"/>
  <c r="O964" i="1"/>
  <c r="P964" i="1"/>
  <c r="Z964" i="1"/>
  <c r="AA964" i="1"/>
  <c r="AB964" i="1" s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/>
  <c r="AE966" i="1" s="1"/>
  <c r="I966" i="1"/>
  <c r="J966" i="1"/>
  <c r="K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 s="1"/>
  <c r="AB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K971" i="1"/>
  <c r="L971" i="1"/>
  <c r="V971" i="1" s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B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K973" i="1"/>
  <c r="L973" i="1"/>
  <c r="V973" i="1" s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/>
  <c r="K975" i="1"/>
  <c r="T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/>
  <c r="AE976" i="1" s="1"/>
  <c r="I976" i="1"/>
  <c r="J976" i="1"/>
  <c r="K976" i="1"/>
  <c r="L976" i="1"/>
  <c r="T976" i="1" s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AB977" i="1" s="1"/>
  <c r="K977" i="1"/>
  <c r="T977" i="1"/>
  <c r="U977" i="1" s="1"/>
  <c r="L977" i="1"/>
  <c r="V977" i="1" s="1"/>
  <c r="M977" i="1"/>
  <c r="N977" i="1"/>
  <c r="O977" i="1"/>
  <c r="P977" i="1"/>
  <c r="A978" i="1"/>
  <c r="B978" i="1"/>
  <c r="C978" i="1"/>
  <c r="D978" i="1" s="1"/>
  <c r="X978" i="1"/>
  <c r="E978" i="1"/>
  <c r="F978" i="1"/>
  <c r="R978" i="1" s="1"/>
  <c r="S978" i="1" s="1"/>
  <c r="G978" i="1"/>
  <c r="H978" i="1"/>
  <c r="Y978" i="1" s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 s="1"/>
  <c r="AE979" i="1" s="1"/>
  <c r="AF979" i="1" s="1"/>
  <c r="AG979" i="1" s="1"/>
  <c r="AH979" i="1" s="1"/>
  <c r="I979" i="1"/>
  <c r="J979" i="1"/>
  <c r="K979" i="1"/>
  <c r="L979" i="1"/>
  <c r="T979" i="1" s="1"/>
  <c r="M979" i="1"/>
  <c r="N979" i="1"/>
  <c r="O979" i="1"/>
  <c r="P979" i="1"/>
  <c r="U979" i="1"/>
  <c r="Z979" i="1"/>
  <c r="AA979" i="1"/>
  <c r="A980" i="1"/>
  <c r="B980" i="1"/>
  <c r="C980" i="1"/>
  <c r="D980" i="1"/>
  <c r="X980" i="1" s="1"/>
  <c r="E980" i="1"/>
  <c r="F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AF981" i="1" s="1"/>
  <c r="AG981" i="1" s="1"/>
  <c r="AH981" i="1" s="1"/>
  <c r="I981" i="1"/>
  <c r="J981" i="1"/>
  <c r="Z981" i="1" s="1"/>
  <c r="K981" i="1"/>
  <c r="L981" i="1"/>
  <c r="V981" i="1"/>
  <c r="M981" i="1"/>
  <c r="N981" i="1"/>
  <c r="O981" i="1"/>
  <c r="P981" i="1"/>
  <c r="T981" i="1"/>
  <c r="U981" i="1" s="1"/>
  <c r="AA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/>
  <c r="AE983" i="1" s="1"/>
  <c r="I983" i="1"/>
  <c r="J983" i="1"/>
  <c r="Z983" i="1" s="1"/>
  <c r="AA983" i="1" s="1"/>
  <c r="K983" i="1"/>
  <c r="T983" i="1" s="1"/>
  <c r="L983" i="1"/>
  <c r="V983" i="1" s="1"/>
  <c r="M983" i="1"/>
  <c r="N983" i="1"/>
  <c r="O983" i="1"/>
  <c r="P983" i="1"/>
  <c r="A984" i="1"/>
  <c r="B984" i="1"/>
  <c r="C984" i="1"/>
  <c r="D984" i="1"/>
  <c r="X984" i="1" s="1"/>
  <c r="E984" i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Z985" i="1" s="1"/>
  <c r="AA985" i="1" s="1"/>
  <c r="K985" i="1"/>
  <c r="L985" i="1"/>
  <c r="M985" i="1"/>
  <c r="N985" i="1"/>
  <c r="O985" i="1"/>
  <c r="P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AB987" i="1" s="1"/>
  <c r="L987" i="1"/>
  <c r="V987" i="1" s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Z989" i="1" s="1"/>
  <c r="AA989" i="1" s="1"/>
  <c r="AB989" i="1" s="1"/>
  <c r="K989" i="1"/>
  <c r="T989" i="1"/>
  <c r="AC989" i="1" s="1"/>
  <c r="AD989" i="1" s="1"/>
  <c r="AF989" i="1" s="1"/>
  <c r="L989" i="1"/>
  <c r="V989" i="1" s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 s="1"/>
  <c r="X993" i="1"/>
  <c r="E993" i="1"/>
  <c r="R993" i="1" s="1"/>
  <c r="S993" i="1" s="1"/>
  <c r="F993" i="1"/>
  <c r="G993" i="1"/>
  <c r="H993" i="1"/>
  <c r="Y993" i="1" s="1"/>
  <c r="AE993" i="1"/>
  <c r="I993" i="1"/>
  <c r="J993" i="1"/>
  <c r="Z993" i="1" s="1"/>
  <c r="AA993" i="1" s="1"/>
  <c r="K993" i="1"/>
  <c r="L993" i="1"/>
  <c r="V993" i="1" s="1"/>
  <c r="M993" i="1"/>
  <c r="N993" i="1"/>
  <c r="O993" i="1"/>
  <c r="P993" i="1"/>
  <c r="A994" i="1"/>
  <c r="B994" i="1"/>
  <c r="C994" i="1"/>
  <c r="D994" i="1" s="1"/>
  <c r="X994" i="1" s="1"/>
  <c r="E994" i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C997" i="1" s="1"/>
  <c r="AD997" i="1" s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K998" i="1"/>
  <c r="T998" i="1" s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/>
  <c r="AF619" i="1" s="1"/>
  <c r="T637" i="1"/>
  <c r="T612" i="1"/>
  <c r="AC612" i="1"/>
  <c r="AD612" i="1"/>
  <c r="T611" i="1"/>
  <c r="AB611" i="1" s="1"/>
  <c r="U611" i="1"/>
  <c r="V605" i="1"/>
  <c r="T596" i="1"/>
  <c r="T555" i="1"/>
  <c r="T554" i="1"/>
  <c r="V547" i="1"/>
  <c r="V80" i="1"/>
  <c r="T647" i="1"/>
  <c r="AC647" i="1"/>
  <c r="AD647" i="1" s="1"/>
  <c r="T646" i="1"/>
  <c r="U646" i="1"/>
  <c r="T644" i="1"/>
  <c r="T634" i="1"/>
  <c r="AC634" i="1" s="1"/>
  <c r="AD634" i="1" s="1"/>
  <c r="U634" i="1"/>
  <c r="T626" i="1"/>
  <c r="U626" i="1" s="1"/>
  <c r="T614" i="1"/>
  <c r="AB614" i="1"/>
  <c r="T613" i="1"/>
  <c r="U613" i="1" s="1"/>
  <c r="T561" i="1"/>
  <c r="AC561" i="1"/>
  <c r="AD561" i="1" s="1"/>
  <c r="U548" i="1"/>
  <c r="R521" i="1"/>
  <c r="S521" i="1"/>
  <c r="V515" i="1"/>
  <c r="T696" i="1"/>
  <c r="U696" i="1" s="1"/>
  <c r="V696" i="1"/>
  <c r="V998" i="1"/>
  <c r="T987" i="1"/>
  <c r="AC987" i="1" s="1"/>
  <c r="U987" i="1"/>
  <c r="R986" i="1"/>
  <c r="S986" i="1"/>
  <c r="R974" i="1"/>
  <c r="S974" i="1"/>
  <c r="T967" i="1"/>
  <c r="R957" i="1"/>
  <c r="S957" i="1"/>
  <c r="R925" i="1"/>
  <c r="S925" i="1" s="1"/>
  <c r="R909" i="1"/>
  <c r="S909" i="1" s="1"/>
  <c r="R877" i="1"/>
  <c r="S877" i="1"/>
  <c r="R861" i="1"/>
  <c r="S861" i="1" s="1"/>
  <c r="R845" i="1"/>
  <c r="S845" i="1" s="1"/>
  <c r="T786" i="1"/>
  <c r="AC786" i="1"/>
  <c r="AD786" i="1" s="1"/>
  <c r="T771" i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T982" i="1"/>
  <c r="AC982" i="1" s="1"/>
  <c r="AD982" i="1" s="1"/>
  <c r="U974" i="1"/>
  <c r="V992" i="1"/>
  <c r="T992" i="1"/>
  <c r="U992" i="1"/>
  <c r="T702" i="1"/>
  <c r="U702" i="1" s="1"/>
  <c r="V702" i="1"/>
  <c r="T676" i="1"/>
  <c r="V676" i="1"/>
  <c r="T669" i="1"/>
  <c r="V669" i="1"/>
  <c r="V994" i="1"/>
  <c r="T994" i="1"/>
  <c r="AB994" i="1" s="1"/>
  <c r="U994" i="1"/>
  <c r="V984" i="1"/>
  <c r="T984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U653" i="1" s="1"/>
  <c r="V996" i="1"/>
  <c r="T996" i="1"/>
  <c r="V990" i="1"/>
  <c r="T990" i="1"/>
  <c r="AC977" i="1"/>
  <c r="AD977" i="1"/>
  <c r="T965" i="1"/>
  <c r="U965" i="1"/>
  <c r="R905" i="1"/>
  <c r="S905" i="1"/>
  <c r="R889" i="1"/>
  <c r="S889" i="1"/>
  <c r="R873" i="1"/>
  <c r="S873" i="1" s="1"/>
  <c r="R857" i="1"/>
  <c r="S857" i="1"/>
  <c r="R841" i="1"/>
  <c r="S841" i="1"/>
  <c r="R825" i="1"/>
  <c r="S825" i="1" s="1"/>
  <c r="T774" i="1"/>
  <c r="AC774" i="1" s="1"/>
  <c r="AD774" i="1" s="1"/>
  <c r="T760" i="1"/>
  <c r="AC760" i="1"/>
  <c r="AD760" i="1"/>
  <c r="AF760" i="1" s="1"/>
  <c r="T753" i="1"/>
  <c r="AC753" i="1"/>
  <c r="AD753" i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/>
  <c r="T739" i="1"/>
  <c r="AC739" i="1" s="1"/>
  <c r="AD739" i="1" s="1"/>
  <c r="T735" i="1"/>
  <c r="AC735" i="1"/>
  <c r="AD735" i="1"/>
  <c r="T726" i="1"/>
  <c r="V726" i="1"/>
  <c r="AB723" i="1"/>
  <c r="T720" i="1"/>
  <c r="T719" i="1"/>
  <c r="AB719" i="1"/>
  <c r="V719" i="1"/>
  <c r="T713" i="1"/>
  <c r="U713" i="1" s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/>
  <c r="T656" i="1"/>
  <c r="AB656" i="1" s="1"/>
  <c r="AB652" i="1"/>
  <c r="R652" i="1"/>
  <c r="S652" i="1" s="1"/>
  <c r="T650" i="1"/>
  <c r="U650" i="1" s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AB600" i="1" s="1"/>
  <c r="AC600" i="1"/>
  <c r="AD600" i="1" s="1"/>
  <c r="AF600" i="1" s="1"/>
  <c r="T599" i="1"/>
  <c r="AB599" i="1"/>
  <c r="U598" i="1"/>
  <c r="AB598" i="1"/>
  <c r="T594" i="1"/>
  <c r="U594" i="1" s="1"/>
  <c r="V594" i="1"/>
  <c r="V564" i="1"/>
  <c r="R547" i="1"/>
  <c r="S547" i="1"/>
  <c r="V541" i="1"/>
  <c r="T541" i="1"/>
  <c r="V507" i="1"/>
  <c r="R943" i="1"/>
  <c r="S943" i="1" s="1"/>
  <c r="R935" i="1"/>
  <c r="S935" i="1"/>
  <c r="R931" i="1"/>
  <c r="S931" i="1" s="1"/>
  <c r="R927" i="1"/>
  <c r="S927" i="1" s="1"/>
  <c r="R923" i="1"/>
  <c r="S923" i="1" s="1"/>
  <c r="S915" i="1"/>
  <c r="R911" i="1"/>
  <c r="S911" i="1" s="1"/>
  <c r="R907" i="1"/>
  <c r="S907" i="1" s="1"/>
  <c r="R895" i="1"/>
  <c r="S895" i="1" s="1"/>
  <c r="R891" i="1"/>
  <c r="S891" i="1" s="1"/>
  <c r="R883" i="1"/>
  <c r="S883" i="1" s="1"/>
  <c r="R879" i="1"/>
  <c r="S879" i="1" s="1"/>
  <c r="R871" i="1"/>
  <c r="S871" i="1"/>
  <c r="S867" i="1"/>
  <c r="R863" i="1"/>
  <c r="S863" i="1" s="1"/>
  <c r="R859" i="1"/>
  <c r="S859" i="1" s="1"/>
  <c r="R855" i="1"/>
  <c r="S855" i="1"/>
  <c r="R847" i="1"/>
  <c r="S847" i="1" s="1"/>
  <c r="R839" i="1"/>
  <c r="S839" i="1"/>
  <c r="R835" i="1"/>
  <c r="S835" i="1" s="1"/>
  <c r="R831" i="1"/>
  <c r="S831" i="1" s="1"/>
  <c r="R827" i="1"/>
  <c r="S827" i="1" s="1"/>
  <c r="T780" i="1"/>
  <c r="T776" i="1"/>
  <c r="AC776" i="1" s="1"/>
  <c r="AD776" i="1" s="1"/>
  <c r="T772" i="1"/>
  <c r="AC772" i="1"/>
  <c r="AD772" i="1"/>
  <c r="AF772" i="1" s="1"/>
  <c r="T769" i="1"/>
  <c r="U769" i="1" s="1"/>
  <c r="T765" i="1"/>
  <c r="AC765" i="1"/>
  <c r="AD765" i="1"/>
  <c r="R763" i="1"/>
  <c r="S763" i="1" s="1"/>
  <c r="T762" i="1"/>
  <c r="AC762" i="1"/>
  <c r="AD762" i="1" s="1"/>
  <c r="AF762" i="1" s="1"/>
  <c r="T759" i="1"/>
  <c r="AC759" i="1"/>
  <c r="AD759" i="1"/>
  <c r="T755" i="1"/>
  <c r="AC755" i="1"/>
  <c r="AD755" i="1" s="1"/>
  <c r="T751" i="1"/>
  <c r="T747" i="1"/>
  <c r="AC747" i="1"/>
  <c r="AD747" i="1"/>
  <c r="V739" i="1"/>
  <c r="T737" i="1"/>
  <c r="AC737" i="1"/>
  <c r="AD737" i="1" s="1"/>
  <c r="V735" i="1"/>
  <c r="T729" i="1"/>
  <c r="AC729" i="1"/>
  <c r="AD729" i="1"/>
  <c r="V725" i="1"/>
  <c r="AB721" i="1"/>
  <c r="T710" i="1"/>
  <c r="V710" i="1"/>
  <c r="T704" i="1"/>
  <c r="T703" i="1"/>
  <c r="V703" i="1"/>
  <c r="V700" i="1"/>
  <c r="T697" i="1"/>
  <c r="U697" i="1" s="1"/>
  <c r="AB697" i="1"/>
  <c r="V693" i="1"/>
  <c r="T678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U630" i="1"/>
  <c r="R629" i="1"/>
  <c r="S629" i="1"/>
  <c r="T627" i="1"/>
  <c r="T616" i="1"/>
  <c r="T615" i="1"/>
  <c r="AC615" i="1" s="1"/>
  <c r="AD615" i="1" s="1"/>
  <c r="U614" i="1"/>
  <c r="T603" i="1"/>
  <c r="AB602" i="1"/>
  <c r="T565" i="1"/>
  <c r="T549" i="1"/>
  <c r="V538" i="1"/>
  <c r="T538" i="1"/>
  <c r="U538" i="1"/>
  <c r="R969" i="1"/>
  <c r="S969" i="1"/>
  <c r="R967" i="1"/>
  <c r="S967" i="1" s="1"/>
  <c r="R965" i="1"/>
  <c r="S965" i="1" s="1"/>
  <c r="R963" i="1"/>
  <c r="S963" i="1"/>
  <c r="R958" i="1"/>
  <c r="S958" i="1"/>
  <c r="R954" i="1"/>
  <c r="S954" i="1" s="1"/>
  <c r="R950" i="1"/>
  <c r="S950" i="1" s="1"/>
  <c r="R946" i="1"/>
  <c r="S946" i="1"/>
  <c r="R942" i="1"/>
  <c r="S942" i="1" s="1"/>
  <c r="R938" i="1"/>
  <c r="S938" i="1" s="1"/>
  <c r="R930" i="1"/>
  <c r="S930" i="1"/>
  <c r="R910" i="1"/>
  <c r="S910" i="1"/>
  <c r="R906" i="1"/>
  <c r="S906" i="1"/>
  <c r="R902" i="1"/>
  <c r="S902" i="1" s="1"/>
  <c r="R898" i="1"/>
  <c r="S898" i="1"/>
  <c r="R894" i="1"/>
  <c r="S894" i="1"/>
  <c r="R890" i="1"/>
  <c r="S890" i="1" s="1"/>
  <c r="R886" i="1"/>
  <c r="S886" i="1" s="1"/>
  <c r="R878" i="1"/>
  <c r="S878" i="1" s="1"/>
  <c r="R874" i="1"/>
  <c r="S874" i="1" s="1"/>
  <c r="R870" i="1"/>
  <c r="S870" i="1" s="1"/>
  <c r="R866" i="1"/>
  <c r="S866" i="1"/>
  <c r="R862" i="1"/>
  <c r="S862" i="1" s="1"/>
  <c r="S846" i="1"/>
  <c r="R842" i="1"/>
  <c r="S842" i="1" s="1"/>
  <c r="R838" i="1"/>
  <c r="S838" i="1" s="1"/>
  <c r="R834" i="1"/>
  <c r="S834" i="1"/>
  <c r="R830" i="1"/>
  <c r="S830" i="1" s="1"/>
  <c r="R826" i="1"/>
  <c r="S826" i="1" s="1"/>
  <c r="T785" i="1"/>
  <c r="AC785" i="1" s="1"/>
  <c r="AD785" i="1" s="1"/>
  <c r="T781" i="1"/>
  <c r="AC781" i="1"/>
  <c r="AD781" i="1" s="1"/>
  <c r="AF781" i="1" s="1"/>
  <c r="T777" i="1"/>
  <c r="AC777" i="1" s="1"/>
  <c r="AD777" i="1" s="1"/>
  <c r="T773" i="1"/>
  <c r="AC773" i="1"/>
  <c r="AD773" i="1"/>
  <c r="T770" i="1"/>
  <c r="T766" i="1"/>
  <c r="AC766" i="1" s="1"/>
  <c r="AD766" i="1" s="1"/>
  <c r="AF766" i="1" s="1"/>
  <c r="T763" i="1"/>
  <c r="AC763" i="1"/>
  <c r="AD763" i="1"/>
  <c r="AF763" i="1" s="1"/>
  <c r="T756" i="1"/>
  <c r="AB756" i="1" s="1"/>
  <c r="AC756" i="1"/>
  <c r="AD756" i="1" s="1"/>
  <c r="T752" i="1"/>
  <c r="AC752" i="1" s="1"/>
  <c r="AD752" i="1" s="1"/>
  <c r="AF752" i="1" s="1"/>
  <c r="T748" i="1"/>
  <c r="AC748" i="1"/>
  <c r="AD748" i="1"/>
  <c r="T744" i="1"/>
  <c r="AB744" i="1" s="1"/>
  <c r="AC744" i="1"/>
  <c r="AD744" i="1" s="1"/>
  <c r="AF744" i="1" s="1"/>
  <c r="T741" i="1"/>
  <c r="AC741" i="1"/>
  <c r="AD741" i="1"/>
  <c r="T740" i="1"/>
  <c r="AB740" i="1" s="1"/>
  <c r="T736" i="1"/>
  <c r="T733" i="1"/>
  <c r="AC733" i="1"/>
  <c r="AD733" i="1"/>
  <c r="T732" i="1"/>
  <c r="AB732" i="1" s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U673" i="1" s="1"/>
  <c r="AB673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AC734" i="1"/>
  <c r="AD734" i="1" s="1"/>
  <c r="T730" i="1"/>
  <c r="AC730" i="1"/>
  <c r="AD730" i="1" s="1"/>
  <c r="T723" i="1"/>
  <c r="T722" i="1"/>
  <c r="T715" i="1"/>
  <c r="AB715" i="1"/>
  <c r="T714" i="1"/>
  <c r="AB709" i="1"/>
  <c r="T707" i="1"/>
  <c r="AB707" i="1"/>
  <c r="T706" i="1"/>
  <c r="T699" i="1"/>
  <c r="AB699" i="1" s="1"/>
  <c r="T698" i="1"/>
  <c r="AB693" i="1"/>
  <c r="T691" i="1"/>
  <c r="AB691" i="1" s="1"/>
  <c r="T690" i="1"/>
  <c r="AB685" i="1"/>
  <c r="T683" i="1"/>
  <c r="AB683" i="1"/>
  <c r="T682" i="1"/>
  <c r="AC682" i="1" s="1"/>
  <c r="AD682" i="1" s="1"/>
  <c r="AB677" i="1"/>
  <c r="T675" i="1"/>
  <c r="AB675" i="1" s="1"/>
  <c r="T674" i="1"/>
  <c r="AB669" i="1"/>
  <c r="T667" i="1"/>
  <c r="AB667" i="1" s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/>
  <c r="T636" i="1"/>
  <c r="AC636" i="1" s="1"/>
  <c r="AD636" i="1" s="1"/>
  <c r="AF636" i="1" s="1"/>
  <c r="T635" i="1"/>
  <c r="T631" i="1"/>
  <c r="U631" i="1"/>
  <c r="T628" i="1"/>
  <c r="AC628" i="1"/>
  <c r="AD628" i="1"/>
  <c r="R620" i="1"/>
  <c r="S620" i="1" s="1"/>
  <c r="T610" i="1"/>
  <c r="U610" i="1" s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 s="1"/>
  <c r="AD620" i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AB604" i="1" s="1"/>
  <c r="R603" i="1"/>
  <c r="S603" i="1" s="1"/>
  <c r="R602" i="1"/>
  <c r="S602" i="1" s="1"/>
  <c r="R601" i="1"/>
  <c r="S601" i="1"/>
  <c r="R600" i="1"/>
  <c r="S600" i="1"/>
  <c r="R599" i="1"/>
  <c r="S599" i="1"/>
  <c r="T595" i="1"/>
  <c r="R594" i="1"/>
  <c r="S594" i="1"/>
  <c r="R588" i="1"/>
  <c r="S588" i="1"/>
  <c r="T571" i="1"/>
  <c r="U571" i="1" s="1"/>
  <c r="S556" i="1"/>
  <c r="R554" i="1"/>
  <c r="S554" i="1" s="1"/>
  <c r="T553" i="1"/>
  <c r="U553" i="1"/>
  <c r="T552" i="1"/>
  <c r="T546" i="1"/>
  <c r="R545" i="1"/>
  <c r="S545" i="1" s="1"/>
  <c r="V502" i="1"/>
  <c r="R597" i="1"/>
  <c r="S597" i="1"/>
  <c r="R587" i="1"/>
  <c r="S587" i="1"/>
  <c r="R583" i="1"/>
  <c r="S583" i="1"/>
  <c r="R566" i="1"/>
  <c r="S566" i="1" s="1"/>
  <c r="R560" i="1"/>
  <c r="S560" i="1"/>
  <c r="R546" i="1"/>
  <c r="S546" i="1"/>
  <c r="R538" i="1"/>
  <c r="S538" i="1"/>
  <c r="U636" i="1"/>
  <c r="U635" i="1"/>
  <c r="AC635" i="1"/>
  <c r="AD635" i="1" s="1"/>
  <c r="AB635" i="1"/>
  <c r="AC631" i="1"/>
  <c r="AD631" i="1" s="1"/>
  <c r="U628" i="1"/>
  <c r="AC553" i="1"/>
  <c r="AD553" i="1"/>
  <c r="AF553" i="1" s="1"/>
  <c r="U596" i="1"/>
  <c r="AC596" i="1"/>
  <c r="AD596" i="1"/>
  <c r="AF596" i="1"/>
  <c r="U647" i="1"/>
  <c r="AB647" i="1"/>
  <c r="U623" i="1"/>
  <c r="AB623" i="1"/>
  <c r="AC623" i="1"/>
  <c r="AD623" i="1" s="1"/>
  <c r="AF623" i="1" s="1"/>
  <c r="U615" i="1"/>
  <c r="AB615" i="1"/>
  <c r="AC608" i="1"/>
  <c r="AD608" i="1" s="1"/>
  <c r="U600" i="1"/>
  <c r="AC599" i="1"/>
  <c r="AD599" i="1" s="1"/>
  <c r="U556" i="1"/>
  <c r="AD556" i="1"/>
  <c r="AF556" i="1"/>
  <c r="AG556" i="1"/>
  <c r="AH556" i="1" s="1"/>
  <c r="U643" i="1"/>
  <c r="AC643" i="1"/>
  <c r="AD643" i="1"/>
  <c r="AB643" i="1"/>
  <c r="U639" i="1"/>
  <c r="AB639" i="1"/>
  <c r="AC639" i="1"/>
  <c r="AD639" i="1"/>
  <c r="AF639" i="1" s="1"/>
  <c r="U632" i="1"/>
  <c r="AC632" i="1"/>
  <c r="AD632" i="1"/>
  <c r="AF632" i="1"/>
  <c r="AB626" i="1"/>
  <c r="U619" i="1"/>
  <c r="AB618" i="1"/>
  <c r="U612" i="1"/>
  <c r="AB603" i="1"/>
  <c r="AB636" i="1"/>
  <c r="V529" i="1"/>
  <c r="V634" i="1"/>
  <c r="AB632" i="1"/>
  <c r="V626" i="1"/>
  <c r="T607" i="1"/>
  <c r="U607" i="1" s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R646" i="1"/>
  <c r="S646" i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C595" i="1"/>
  <c r="AD595" i="1"/>
  <c r="T592" i="1"/>
  <c r="T557" i="1"/>
  <c r="U557" i="1" s="1"/>
  <c r="V551" i="1"/>
  <c r="T550" i="1"/>
  <c r="V527" i="1"/>
  <c r="V522" i="1"/>
  <c r="AB596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AC528" i="1"/>
  <c r="AD528" i="1" s="1"/>
  <c r="T520" i="1"/>
  <c r="AC1000" i="1"/>
  <c r="AD1000" i="1"/>
  <c r="AC992" i="1"/>
  <c r="AD992" i="1"/>
  <c r="AC963" i="1"/>
  <c r="AD963" i="1" s="1"/>
  <c r="T822" i="1"/>
  <c r="AB822" i="1" s="1"/>
  <c r="T818" i="1"/>
  <c r="AB818" i="1" s="1"/>
  <c r="T814" i="1"/>
  <c r="AB814" i="1"/>
  <c r="T798" i="1"/>
  <c r="AB798" i="1" s="1"/>
  <c r="T794" i="1"/>
  <c r="AF746" i="1"/>
  <c r="AF731" i="1"/>
  <c r="AC724" i="1"/>
  <c r="AD724" i="1" s="1"/>
  <c r="U724" i="1"/>
  <c r="AC716" i="1"/>
  <c r="AD716" i="1"/>
  <c r="U716" i="1"/>
  <c r="AC708" i="1"/>
  <c r="AD708" i="1"/>
  <c r="U708" i="1"/>
  <c r="AC700" i="1"/>
  <c r="AD700" i="1" s="1"/>
  <c r="U700" i="1"/>
  <c r="AC676" i="1"/>
  <c r="AD676" i="1"/>
  <c r="U676" i="1"/>
  <c r="AC668" i="1"/>
  <c r="AD668" i="1"/>
  <c r="AF668" i="1" s="1"/>
  <c r="U668" i="1"/>
  <c r="V905" i="1"/>
  <c r="T905" i="1"/>
  <c r="V904" i="1"/>
  <c r="V901" i="1"/>
  <c r="T901" i="1"/>
  <c r="V898" i="1"/>
  <c r="T898" i="1"/>
  <c r="V896" i="1"/>
  <c r="T896" i="1"/>
  <c r="V883" i="1"/>
  <c r="T883" i="1"/>
  <c r="AB883" i="1" s="1"/>
  <c r="V882" i="1"/>
  <c r="V881" i="1"/>
  <c r="T881" i="1"/>
  <c r="V879" i="1"/>
  <c r="T879" i="1"/>
  <c r="V878" i="1"/>
  <c r="T878" i="1"/>
  <c r="AB878" i="1" s="1"/>
  <c r="V877" i="1"/>
  <c r="T877" i="1"/>
  <c r="V876" i="1"/>
  <c r="V875" i="1"/>
  <c r="T875" i="1"/>
  <c r="AB875" i="1" s="1"/>
  <c r="V874" i="1"/>
  <c r="T874" i="1"/>
  <c r="V872" i="1"/>
  <c r="T872" i="1"/>
  <c r="V871" i="1"/>
  <c r="T871" i="1"/>
  <c r="AC871" i="1" s="1"/>
  <c r="AD871" i="1" s="1"/>
  <c r="AF871" i="1" s="1"/>
  <c r="V870" i="1"/>
  <c r="T870" i="1"/>
  <c r="AB870" i="1" s="1"/>
  <c r="V869" i="1"/>
  <c r="T869" i="1"/>
  <c r="V868" i="1"/>
  <c r="T868" i="1"/>
  <c r="AC868" i="1" s="1"/>
  <c r="V867" i="1"/>
  <c r="T867" i="1"/>
  <c r="V866" i="1"/>
  <c r="T866" i="1"/>
  <c r="AB866" i="1"/>
  <c r="V865" i="1"/>
  <c r="T865" i="1"/>
  <c r="AB865" i="1" s="1"/>
  <c r="V864" i="1"/>
  <c r="T864" i="1"/>
  <c r="V863" i="1"/>
  <c r="V862" i="1"/>
  <c r="T862" i="1"/>
  <c r="AB862" i="1"/>
  <c r="V861" i="1"/>
  <c r="T861" i="1"/>
  <c r="V860" i="1"/>
  <c r="T860" i="1"/>
  <c r="V859" i="1"/>
  <c r="T859" i="1"/>
  <c r="V858" i="1"/>
  <c r="T858" i="1"/>
  <c r="AB858" i="1"/>
  <c r="V857" i="1"/>
  <c r="T857" i="1"/>
  <c r="V856" i="1"/>
  <c r="V855" i="1"/>
  <c r="T855" i="1"/>
  <c r="T854" i="1"/>
  <c r="V853" i="1"/>
  <c r="T853" i="1"/>
  <c r="AB853" i="1" s="1"/>
  <c r="V852" i="1"/>
  <c r="T852" i="1"/>
  <c r="V850" i="1"/>
  <c r="T850" i="1"/>
  <c r="V849" i="1"/>
  <c r="T849" i="1"/>
  <c r="V847" i="1"/>
  <c r="T847" i="1"/>
  <c r="U847" i="1" s="1"/>
  <c r="V846" i="1"/>
  <c r="T846" i="1"/>
  <c r="AC846" i="1" s="1"/>
  <c r="AD846" i="1" s="1"/>
  <c r="AB846" i="1"/>
  <c r="V845" i="1"/>
  <c r="T845" i="1"/>
  <c r="V844" i="1"/>
  <c r="T844" i="1"/>
  <c r="V843" i="1"/>
  <c r="T843" i="1"/>
  <c r="V842" i="1"/>
  <c r="T842" i="1"/>
  <c r="V841" i="1"/>
  <c r="T841" i="1"/>
  <c r="V840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AB835" i="1" s="1"/>
  <c r="V834" i="1"/>
  <c r="T834" i="1"/>
  <c r="AB834" i="1"/>
  <c r="V833" i="1"/>
  <c r="T833" i="1"/>
  <c r="AB833" i="1" s="1"/>
  <c r="V832" i="1"/>
  <c r="T832" i="1"/>
  <c r="AB832" i="1" s="1"/>
  <c r="V831" i="1"/>
  <c r="T831" i="1"/>
  <c r="V830" i="1"/>
  <c r="T830" i="1"/>
  <c r="V829" i="1"/>
  <c r="T829" i="1"/>
  <c r="V828" i="1"/>
  <c r="T828" i="1"/>
  <c r="U828" i="1" s="1"/>
  <c r="V827" i="1"/>
  <c r="T827" i="1"/>
  <c r="V825" i="1"/>
  <c r="T825" i="1"/>
  <c r="V824" i="1"/>
  <c r="T823" i="1"/>
  <c r="AB823" i="1" s="1"/>
  <c r="T819" i="1"/>
  <c r="AB815" i="1"/>
  <c r="T815" i="1"/>
  <c r="U815" i="1" s="1"/>
  <c r="AB811" i="1"/>
  <c r="T811" i="1"/>
  <c r="T807" i="1"/>
  <c r="AB807" i="1" s="1"/>
  <c r="T803" i="1"/>
  <c r="AB803" i="1" s="1"/>
  <c r="T799" i="1"/>
  <c r="AB795" i="1"/>
  <c r="T795" i="1"/>
  <c r="T791" i="1"/>
  <c r="AB791" i="1" s="1"/>
  <c r="AF779" i="1"/>
  <c r="AF775" i="1"/>
  <c r="AG775" i="1" s="1"/>
  <c r="AH775" i="1" s="1"/>
  <c r="AF759" i="1"/>
  <c r="AG759" i="1" s="1"/>
  <c r="AH759" i="1" s="1"/>
  <c r="AF743" i="1"/>
  <c r="AF730" i="1"/>
  <c r="AG730" i="1" s="1"/>
  <c r="AH730" i="1" s="1"/>
  <c r="AF659" i="1"/>
  <c r="AG659" i="1" s="1"/>
  <c r="AH659" i="1" s="1"/>
  <c r="AC995" i="1"/>
  <c r="AD995" i="1" s="1"/>
  <c r="AC994" i="1"/>
  <c r="AD994" i="1" s="1"/>
  <c r="AC981" i="1"/>
  <c r="AD981" i="1"/>
  <c r="AC972" i="1"/>
  <c r="AD972" i="1" s="1"/>
  <c r="AC965" i="1"/>
  <c r="AD965" i="1"/>
  <c r="AC964" i="1"/>
  <c r="AD964" i="1"/>
  <c r="T810" i="1"/>
  <c r="T806" i="1"/>
  <c r="AB806" i="1"/>
  <c r="T802" i="1"/>
  <c r="AF778" i="1"/>
  <c r="AG778" i="1" s="1"/>
  <c r="AH778" i="1" s="1"/>
  <c r="AF774" i="1"/>
  <c r="AF735" i="1"/>
  <c r="V957" i="1"/>
  <c r="T957" i="1"/>
  <c r="AB957" i="1" s="1"/>
  <c r="T955" i="1"/>
  <c r="V954" i="1"/>
  <c r="T954" i="1"/>
  <c r="V952" i="1"/>
  <c r="T952" i="1"/>
  <c r="V951" i="1"/>
  <c r="T951" i="1"/>
  <c r="AC951" i="1" s="1"/>
  <c r="AD951" i="1" s="1"/>
  <c r="V950" i="1"/>
  <c r="T950" i="1"/>
  <c r="V948" i="1"/>
  <c r="T948" i="1"/>
  <c r="V946" i="1"/>
  <c r="T946" i="1"/>
  <c r="AB946" i="1" s="1"/>
  <c r="V945" i="1"/>
  <c r="T939" i="1"/>
  <c r="AB939" i="1"/>
  <c r="V935" i="1"/>
  <c r="T935" i="1"/>
  <c r="V924" i="1"/>
  <c r="T924" i="1"/>
  <c r="AB924" i="1"/>
  <c r="V919" i="1"/>
  <c r="T919" i="1"/>
  <c r="V918" i="1"/>
  <c r="V916" i="1"/>
  <c r="T916" i="1"/>
  <c r="V913" i="1"/>
  <c r="T913" i="1"/>
  <c r="AB913" i="1"/>
  <c r="V910" i="1"/>
  <c r="T910" i="1"/>
  <c r="V907" i="1"/>
  <c r="T907" i="1"/>
  <c r="V906" i="1"/>
  <c r="V902" i="1"/>
  <c r="T902" i="1"/>
  <c r="AB902" i="1" s="1"/>
  <c r="V899" i="1"/>
  <c r="V895" i="1"/>
  <c r="T895" i="1"/>
  <c r="T893" i="1"/>
  <c r="V892" i="1"/>
  <c r="T892" i="1"/>
  <c r="AB892" i="1" s="1"/>
  <c r="V891" i="1"/>
  <c r="T891" i="1"/>
  <c r="V889" i="1"/>
  <c r="T889" i="1"/>
  <c r="AB889" i="1"/>
  <c r="V888" i="1"/>
  <c r="T888" i="1"/>
  <c r="V885" i="1"/>
  <c r="T885" i="1"/>
  <c r="AB979" i="1"/>
  <c r="AB969" i="1"/>
  <c r="AB965" i="1"/>
  <c r="AB929" i="1"/>
  <c r="AB907" i="1"/>
  <c r="AB904" i="1"/>
  <c r="AB881" i="1"/>
  <c r="AB879" i="1"/>
  <c r="AB877" i="1"/>
  <c r="AB871" i="1"/>
  <c r="AB869" i="1"/>
  <c r="AB868" i="1"/>
  <c r="AB867" i="1"/>
  <c r="AB859" i="1"/>
  <c r="AB852" i="1"/>
  <c r="AB849" i="1"/>
  <c r="AB847" i="1"/>
  <c r="AB845" i="1"/>
  <c r="AB837" i="1"/>
  <c r="AB836" i="1"/>
  <c r="AB828" i="1"/>
  <c r="AB827" i="1"/>
  <c r="AB825" i="1"/>
  <c r="AB824" i="1"/>
  <c r="AB820" i="1"/>
  <c r="T820" i="1"/>
  <c r="T816" i="1"/>
  <c r="AB816" i="1" s="1"/>
  <c r="T812" i="1"/>
  <c r="AB812" i="1" s="1"/>
  <c r="AB808" i="1"/>
  <c r="T808" i="1"/>
  <c r="AB804" i="1"/>
  <c r="T804" i="1"/>
  <c r="T800" i="1"/>
  <c r="T796" i="1"/>
  <c r="T792" i="1"/>
  <c r="AB792" i="1" s="1"/>
  <c r="AB788" i="1"/>
  <c r="T788" i="1"/>
  <c r="AF776" i="1"/>
  <c r="AF768" i="1"/>
  <c r="AF764" i="1"/>
  <c r="AG764" i="1" s="1"/>
  <c r="AH764" i="1" s="1"/>
  <c r="AF737" i="1"/>
  <c r="AF733" i="1"/>
  <c r="AC728" i="1"/>
  <c r="AD728" i="1"/>
  <c r="U728" i="1"/>
  <c r="AC720" i="1"/>
  <c r="AD720" i="1"/>
  <c r="U720" i="1"/>
  <c r="AC704" i="1"/>
  <c r="AD704" i="1"/>
  <c r="U704" i="1"/>
  <c r="AC696" i="1"/>
  <c r="AD696" i="1" s="1"/>
  <c r="AC688" i="1"/>
  <c r="AD688" i="1"/>
  <c r="U688" i="1"/>
  <c r="AC680" i="1"/>
  <c r="AD680" i="1" s="1"/>
  <c r="U680" i="1"/>
  <c r="AD987" i="1"/>
  <c r="AC986" i="1"/>
  <c r="AD986" i="1" s="1"/>
  <c r="AC979" i="1"/>
  <c r="AD979" i="1" s="1"/>
  <c r="T790" i="1"/>
  <c r="AB790" i="1" s="1"/>
  <c r="AF754" i="1"/>
  <c r="AF750" i="1"/>
  <c r="V960" i="1"/>
  <c r="T960" i="1"/>
  <c r="V949" i="1"/>
  <c r="T949" i="1"/>
  <c r="V947" i="1"/>
  <c r="V944" i="1"/>
  <c r="T944" i="1"/>
  <c r="V943" i="1"/>
  <c r="V942" i="1"/>
  <c r="T942" i="1"/>
  <c r="AC942" i="1" s="1"/>
  <c r="V941" i="1"/>
  <c r="V940" i="1"/>
  <c r="T940" i="1"/>
  <c r="V938" i="1"/>
  <c r="T937" i="1"/>
  <c r="AB937" i="1" s="1"/>
  <c r="V936" i="1"/>
  <c r="T936" i="1"/>
  <c r="V933" i="1"/>
  <c r="T933" i="1"/>
  <c r="AB933" i="1" s="1"/>
  <c r="V932" i="1"/>
  <c r="T932" i="1"/>
  <c r="AB932" i="1"/>
  <c r="V930" i="1"/>
  <c r="T930" i="1"/>
  <c r="V929" i="1"/>
  <c r="T929" i="1"/>
  <c r="V928" i="1"/>
  <c r="T928" i="1"/>
  <c r="V927" i="1"/>
  <c r="T927" i="1"/>
  <c r="V925" i="1"/>
  <c r="T925" i="1"/>
  <c r="V923" i="1"/>
  <c r="T923" i="1"/>
  <c r="V922" i="1"/>
  <c r="T922" i="1"/>
  <c r="V915" i="1"/>
  <c r="T912" i="1"/>
  <c r="AB912" i="1"/>
  <c r="V911" i="1"/>
  <c r="T911" i="1"/>
  <c r="V909" i="1"/>
  <c r="T909" i="1"/>
  <c r="V908" i="1"/>
  <c r="T908" i="1"/>
  <c r="AB908" i="1"/>
  <c r="V903" i="1"/>
  <c r="T903" i="1"/>
  <c r="AB903" i="1" s="1"/>
  <c r="V900" i="1"/>
  <c r="T900" i="1"/>
  <c r="V897" i="1"/>
  <c r="T897" i="1"/>
  <c r="V894" i="1"/>
  <c r="T894" i="1"/>
  <c r="AB894" i="1"/>
  <c r="V886" i="1"/>
  <c r="T886" i="1"/>
  <c r="AB995" i="1"/>
  <c r="AB986" i="1"/>
  <c r="T821" i="1"/>
  <c r="AB821" i="1" s="1"/>
  <c r="T817" i="1"/>
  <c r="T813" i="1"/>
  <c r="AB813" i="1"/>
  <c r="T809" i="1"/>
  <c r="T805" i="1"/>
  <c r="AB805" i="1"/>
  <c r="T801" i="1"/>
  <c r="T797" i="1"/>
  <c r="AB797" i="1" s="1"/>
  <c r="T793" i="1"/>
  <c r="T789" i="1"/>
  <c r="AB789" i="1"/>
  <c r="AF785" i="1"/>
  <c r="AG785" i="1" s="1"/>
  <c r="AH785" i="1" s="1"/>
  <c r="AF773" i="1"/>
  <c r="AF765" i="1"/>
  <c r="AG765" i="1" s="1"/>
  <c r="AH765" i="1" s="1"/>
  <c r="AF757" i="1"/>
  <c r="AF753" i="1"/>
  <c r="AF749" i="1"/>
  <c r="AF741" i="1"/>
  <c r="AB728" i="1"/>
  <c r="AB724" i="1"/>
  <c r="AC723" i="1"/>
  <c r="AD723" i="1"/>
  <c r="U723" i="1"/>
  <c r="AB720" i="1"/>
  <c r="AC719" i="1"/>
  <c r="AD719" i="1" s="1"/>
  <c r="U719" i="1"/>
  <c r="AB716" i="1"/>
  <c r="AB712" i="1"/>
  <c r="AB708" i="1"/>
  <c r="AC707" i="1"/>
  <c r="AD707" i="1" s="1"/>
  <c r="U707" i="1"/>
  <c r="AB704" i="1"/>
  <c r="AC703" i="1"/>
  <c r="AD703" i="1" s="1"/>
  <c r="U703" i="1"/>
  <c r="AB700" i="1"/>
  <c r="AC699" i="1"/>
  <c r="AD699" i="1" s="1"/>
  <c r="AF699" i="1" s="1"/>
  <c r="AB696" i="1"/>
  <c r="AC691" i="1"/>
  <c r="AD691" i="1"/>
  <c r="AF691" i="1" s="1"/>
  <c r="U691" i="1"/>
  <c r="AB688" i="1"/>
  <c r="AC687" i="1"/>
  <c r="AD687" i="1" s="1"/>
  <c r="U687" i="1"/>
  <c r="AC683" i="1"/>
  <c r="AD683" i="1"/>
  <c r="U683" i="1"/>
  <c r="AB680" i="1"/>
  <c r="AC679" i="1"/>
  <c r="AD679" i="1" s="1"/>
  <c r="U679" i="1"/>
  <c r="AB676" i="1"/>
  <c r="AC675" i="1"/>
  <c r="AD675" i="1" s="1"/>
  <c r="U675" i="1"/>
  <c r="AB668" i="1"/>
  <c r="AC667" i="1"/>
  <c r="AD667" i="1"/>
  <c r="U667" i="1"/>
  <c r="U661" i="1"/>
  <c r="AG661" i="1" s="1"/>
  <c r="AH661" i="1" s="1"/>
  <c r="AC661" i="1"/>
  <c r="AD661" i="1" s="1"/>
  <c r="AC653" i="1"/>
  <c r="AD653" i="1"/>
  <c r="U645" i="1"/>
  <c r="AC645" i="1"/>
  <c r="AD645" i="1"/>
  <c r="U637" i="1"/>
  <c r="AC637" i="1"/>
  <c r="AD637" i="1"/>
  <c r="U629" i="1"/>
  <c r="AC629" i="1"/>
  <c r="AD629" i="1" s="1"/>
  <c r="U621" i="1"/>
  <c r="AC621" i="1"/>
  <c r="AD621" i="1" s="1"/>
  <c r="AC613" i="1"/>
  <c r="AD613" i="1" s="1"/>
  <c r="U605" i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V783" i="1"/>
  <c r="AB783" i="1"/>
  <c r="V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8" i="1"/>
  <c r="AB737" i="1"/>
  <c r="AB735" i="1"/>
  <c r="AB734" i="1"/>
  <c r="AB733" i="1"/>
  <c r="AB731" i="1"/>
  <c r="AB730" i="1"/>
  <c r="AB729" i="1"/>
  <c r="AC726" i="1"/>
  <c r="AD726" i="1" s="1"/>
  <c r="U726" i="1"/>
  <c r="AC722" i="1"/>
  <c r="AD722" i="1" s="1"/>
  <c r="U722" i="1"/>
  <c r="AC718" i="1"/>
  <c r="AD718" i="1"/>
  <c r="U718" i="1"/>
  <c r="AC714" i="1"/>
  <c r="AD714" i="1" s="1"/>
  <c r="AC710" i="1"/>
  <c r="AD710" i="1"/>
  <c r="U710" i="1"/>
  <c r="AC706" i="1"/>
  <c r="AD706" i="1" s="1"/>
  <c r="AF706" i="1" s="1"/>
  <c r="U706" i="1"/>
  <c r="AC702" i="1"/>
  <c r="AD702" i="1"/>
  <c r="AC694" i="1"/>
  <c r="AD694" i="1"/>
  <c r="U694" i="1"/>
  <c r="AC690" i="1"/>
  <c r="AD690" i="1" s="1"/>
  <c r="AF690" i="1" s="1"/>
  <c r="U690" i="1"/>
  <c r="AC686" i="1"/>
  <c r="AD686" i="1" s="1"/>
  <c r="U686" i="1"/>
  <c r="U682" i="1"/>
  <c r="AC678" i="1"/>
  <c r="AD678" i="1"/>
  <c r="U678" i="1"/>
  <c r="AC674" i="1"/>
  <c r="AD674" i="1"/>
  <c r="U674" i="1"/>
  <c r="AC670" i="1"/>
  <c r="AD670" i="1"/>
  <c r="U670" i="1"/>
  <c r="AF599" i="1"/>
  <c r="AG599" i="1" s="1"/>
  <c r="AH599" i="1" s="1"/>
  <c r="T593" i="1"/>
  <c r="AB593" i="1" s="1"/>
  <c r="AC787" i="1"/>
  <c r="AD787" i="1" s="1"/>
  <c r="AF787" i="1" s="1"/>
  <c r="AG787" i="1" s="1"/>
  <c r="AH787" i="1" s="1"/>
  <c r="U786" i="1"/>
  <c r="U785" i="1"/>
  <c r="U784" i="1"/>
  <c r="U783" i="1"/>
  <c r="U781" i="1"/>
  <c r="AG781" i="1" s="1"/>
  <c r="AH781" i="1" s="1"/>
  <c r="U779" i="1"/>
  <c r="U778" i="1"/>
  <c r="U777" i="1"/>
  <c r="U776" i="1"/>
  <c r="AG776" i="1" s="1"/>
  <c r="AH776" i="1" s="1"/>
  <c r="U775" i="1"/>
  <c r="U774" i="1"/>
  <c r="U773" i="1"/>
  <c r="U772" i="1"/>
  <c r="U768" i="1"/>
  <c r="U767" i="1"/>
  <c r="AG767" i="1" s="1"/>
  <c r="AH767" i="1" s="1"/>
  <c r="U766" i="1"/>
  <c r="U765" i="1"/>
  <c r="U764" i="1"/>
  <c r="U763" i="1"/>
  <c r="U762" i="1"/>
  <c r="AG762" i="1" s="1"/>
  <c r="AH762" i="1" s="1"/>
  <c r="U761" i="1"/>
  <c r="U760" i="1"/>
  <c r="U759" i="1"/>
  <c r="U758" i="1"/>
  <c r="AG758" i="1" s="1"/>
  <c r="U757" i="1"/>
  <c r="U755" i="1"/>
  <c r="U754" i="1"/>
  <c r="AG754" i="1" s="1"/>
  <c r="AH754" i="1" s="1"/>
  <c r="U753" i="1"/>
  <c r="U752" i="1"/>
  <c r="AG752" i="1" s="1"/>
  <c r="AH752" i="1" s="1"/>
  <c r="U750" i="1"/>
  <c r="AG750" i="1"/>
  <c r="AH750" i="1" s="1"/>
  <c r="U749" i="1"/>
  <c r="AG749" i="1" s="1"/>
  <c r="AH749" i="1" s="1"/>
  <c r="U748" i="1"/>
  <c r="U747" i="1"/>
  <c r="U746" i="1"/>
  <c r="AG746" i="1" s="1"/>
  <c r="AH746" i="1" s="1"/>
  <c r="U745" i="1"/>
  <c r="U744" i="1"/>
  <c r="U743" i="1"/>
  <c r="U742" i="1"/>
  <c r="U741" i="1"/>
  <c r="U740" i="1"/>
  <c r="U739" i="1"/>
  <c r="U738" i="1"/>
  <c r="U737" i="1"/>
  <c r="U735" i="1"/>
  <c r="U734" i="1"/>
  <c r="U733" i="1"/>
  <c r="U732" i="1"/>
  <c r="U731" i="1"/>
  <c r="U730" i="1"/>
  <c r="U729" i="1"/>
  <c r="AB726" i="1"/>
  <c r="AC725" i="1"/>
  <c r="AD725" i="1"/>
  <c r="U725" i="1"/>
  <c r="AB722" i="1"/>
  <c r="AC721" i="1"/>
  <c r="AD721" i="1"/>
  <c r="U721" i="1"/>
  <c r="AB718" i="1"/>
  <c r="AC713" i="1"/>
  <c r="AD713" i="1"/>
  <c r="AB710" i="1"/>
  <c r="AC709" i="1"/>
  <c r="AD709" i="1"/>
  <c r="U709" i="1"/>
  <c r="AB706" i="1"/>
  <c r="AC705" i="1"/>
  <c r="AD705" i="1" s="1"/>
  <c r="U705" i="1"/>
  <c r="AB702" i="1"/>
  <c r="AC701" i="1"/>
  <c r="AD701" i="1" s="1"/>
  <c r="U701" i="1"/>
  <c r="AC697" i="1"/>
  <c r="AD697" i="1" s="1"/>
  <c r="AB694" i="1"/>
  <c r="AC693" i="1"/>
  <c r="AD693" i="1"/>
  <c r="U693" i="1"/>
  <c r="AB690" i="1"/>
  <c r="AC689" i="1"/>
  <c r="AD689" i="1" s="1"/>
  <c r="AB686" i="1"/>
  <c r="AC685" i="1"/>
  <c r="AD685" i="1" s="1"/>
  <c r="AF685" i="1" s="1"/>
  <c r="U685" i="1"/>
  <c r="AC681" i="1"/>
  <c r="AD681" i="1"/>
  <c r="AF681" i="1" s="1"/>
  <c r="U681" i="1"/>
  <c r="AB678" i="1"/>
  <c r="AC677" i="1"/>
  <c r="AD677" i="1" s="1"/>
  <c r="U677" i="1"/>
  <c r="AB674" i="1"/>
  <c r="AC673" i="1"/>
  <c r="AD673" i="1"/>
  <c r="AB670" i="1"/>
  <c r="AC669" i="1"/>
  <c r="AD669" i="1"/>
  <c r="U669" i="1"/>
  <c r="T665" i="1"/>
  <c r="AB665" i="1" s="1"/>
  <c r="AB661" i="1"/>
  <c r="T657" i="1"/>
  <c r="AB653" i="1"/>
  <c r="T649" i="1"/>
  <c r="AB649" i="1" s="1"/>
  <c r="AB645" i="1"/>
  <c r="T641" i="1"/>
  <c r="AB637" i="1"/>
  <c r="T633" i="1"/>
  <c r="AB633" i="1"/>
  <c r="AB629" i="1"/>
  <c r="T625" i="1"/>
  <c r="AB621" i="1"/>
  <c r="T617" i="1"/>
  <c r="AC617" i="1" s="1"/>
  <c r="AB617" i="1"/>
  <c r="AB613" i="1"/>
  <c r="T609" i="1"/>
  <c r="AB605" i="1"/>
  <c r="T601" i="1"/>
  <c r="AB601" i="1"/>
  <c r="AB597" i="1"/>
  <c r="T589" i="1"/>
  <c r="AB589" i="1"/>
  <c r="AG652" i="1"/>
  <c r="AH652" i="1" s="1"/>
  <c r="AG636" i="1"/>
  <c r="AH636" i="1"/>
  <c r="AG596" i="1"/>
  <c r="AH596" i="1"/>
  <c r="T590" i="1"/>
  <c r="AB590" i="1" s="1"/>
  <c r="T582" i="1"/>
  <c r="U582" i="1" s="1"/>
  <c r="AC662" i="1"/>
  <c r="AD662" i="1"/>
  <c r="AC658" i="1"/>
  <c r="AD658" i="1" s="1"/>
  <c r="AC654" i="1"/>
  <c r="AD654" i="1" s="1"/>
  <c r="AC650" i="1"/>
  <c r="AD650" i="1" s="1"/>
  <c r="AC622" i="1"/>
  <c r="AD622" i="1"/>
  <c r="AC618" i="1"/>
  <c r="AD618" i="1" s="1"/>
  <c r="AC610" i="1"/>
  <c r="AD610" i="1" s="1"/>
  <c r="AC606" i="1"/>
  <c r="AD606" i="1" s="1"/>
  <c r="AC602" i="1"/>
  <c r="AD602" i="1" s="1"/>
  <c r="AC598" i="1"/>
  <c r="AD598" i="1" s="1"/>
  <c r="AB592" i="1"/>
  <c r="T591" i="1"/>
  <c r="T587" i="1"/>
  <c r="T579" i="1"/>
  <c r="AC579" i="1" s="1"/>
  <c r="AD579" i="1" s="1"/>
  <c r="AF579" i="1" s="1"/>
  <c r="AA547" i="1"/>
  <c r="AB547" i="1"/>
  <c r="AA542" i="1"/>
  <c r="AA536" i="1"/>
  <c r="AB536" i="1" s="1"/>
  <c r="U528" i="1"/>
  <c r="AA525" i="1"/>
  <c r="V433" i="1"/>
  <c r="V421" i="1"/>
  <c r="AC611" i="1"/>
  <c r="AD611" i="1"/>
  <c r="AC626" i="1"/>
  <c r="AD626" i="1"/>
  <c r="AC642" i="1"/>
  <c r="AD642" i="1" s="1"/>
  <c r="AC568" i="1"/>
  <c r="AD568" i="1"/>
  <c r="AF568" i="1" s="1"/>
  <c r="AG568" i="1"/>
  <c r="AH568" i="1" s="1"/>
  <c r="U549" i="1"/>
  <c r="AB619" i="1"/>
  <c r="U608" i="1"/>
  <c r="AC604" i="1"/>
  <c r="AD604" i="1" s="1"/>
  <c r="AB631" i="1"/>
  <c r="AB646" i="1"/>
  <c r="AC614" i="1"/>
  <c r="AD614" i="1" s="1"/>
  <c r="AF614" i="1" s="1"/>
  <c r="AC630" i="1"/>
  <c r="AD630" i="1"/>
  <c r="AC646" i="1"/>
  <c r="AD646" i="1"/>
  <c r="AF646" i="1" s="1"/>
  <c r="AB612" i="1"/>
  <c r="AB642" i="1"/>
  <c r="AH758" i="1"/>
  <c r="AG760" i="1"/>
  <c r="AH760" i="1" s="1"/>
  <c r="AF628" i="1"/>
  <c r="AG628" i="1" s="1"/>
  <c r="AH628" i="1" s="1"/>
  <c r="AB628" i="1"/>
  <c r="AC627" i="1"/>
  <c r="AD627" i="1" s="1"/>
  <c r="U599" i="1"/>
  <c r="AB610" i="1"/>
  <c r="AB606" i="1"/>
  <c r="AB658" i="1"/>
  <c r="AB654" i="1"/>
  <c r="U655" i="1"/>
  <c r="AC655" i="1"/>
  <c r="AD655" i="1" s="1"/>
  <c r="AF655" i="1" s="1"/>
  <c r="AB655" i="1"/>
  <c r="AG772" i="1"/>
  <c r="AH772" i="1" s="1"/>
  <c r="AG600" i="1"/>
  <c r="AH600" i="1"/>
  <c r="U595" i="1"/>
  <c r="AB595" i="1"/>
  <c r="AB650" i="1"/>
  <c r="AB662" i="1"/>
  <c r="U648" i="1"/>
  <c r="AC648" i="1"/>
  <c r="AD648" i="1"/>
  <c r="AF648" i="1" s="1"/>
  <c r="U656" i="1"/>
  <c r="AC656" i="1"/>
  <c r="AD656" i="1"/>
  <c r="U664" i="1"/>
  <c r="AC664" i="1"/>
  <c r="AD664" i="1" s="1"/>
  <c r="U663" i="1"/>
  <c r="AC663" i="1"/>
  <c r="AD663" i="1"/>
  <c r="AB663" i="1"/>
  <c r="AG741" i="1"/>
  <c r="AH741" i="1" s="1"/>
  <c r="AG757" i="1"/>
  <c r="AH757" i="1" s="1"/>
  <c r="AG773" i="1"/>
  <c r="AH773" i="1" s="1"/>
  <c r="AG763" i="1"/>
  <c r="AH763" i="1" s="1"/>
  <c r="AG779" i="1"/>
  <c r="AH779" i="1" s="1"/>
  <c r="AG731" i="1"/>
  <c r="AH731" i="1" s="1"/>
  <c r="AG766" i="1"/>
  <c r="AH766" i="1"/>
  <c r="U638" i="1"/>
  <c r="AB638" i="1"/>
  <c r="AB664" i="1"/>
  <c r="U998" i="1"/>
  <c r="AG998" i="1" s="1"/>
  <c r="AH998" i="1" s="1"/>
  <c r="AC998" i="1"/>
  <c r="AD998" i="1" s="1"/>
  <c r="AF998" i="1" s="1"/>
  <c r="AG632" i="1"/>
  <c r="AH632" i="1" s="1"/>
  <c r="U550" i="1"/>
  <c r="U592" i="1"/>
  <c r="AC592" i="1"/>
  <c r="AD592" i="1"/>
  <c r="AF592" i="1"/>
  <c r="AB607" i="1"/>
  <c r="AC607" i="1"/>
  <c r="AD607" i="1" s="1"/>
  <c r="AF618" i="1"/>
  <c r="AG618" i="1"/>
  <c r="AH618" i="1" s="1"/>
  <c r="AF598" i="1"/>
  <c r="AG598" i="1" s="1"/>
  <c r="AH598" i="1" s="1"/>
  <c r="AF630" i="1"/>
  <c r="AG630" i="1" s="1"/>
  <c r="AH630" i="1" s="1"/>
  <c r="AF662" i="1"/>
  <c r="AG662" i="1"/>
  <c r="AH662" i="1" s="1"/>
  <c r="AF682" i="1"/>
  <c r="AG690" i="1"/>
  <c r="AH690" i="1" s="1"/>
  <c r="AF714" i="1"/>
  <c r="AF722" i="1"/>
  <c r="AG722" i="1" s="1"/>
  <c r="AH722" i="1" s="1"/>
  <c r="AG691" i="1"/>
  <c r="AH691" i="1"/>
  <c r="AF707" i="1"/>
  <c r="AF723" i="1"/>
  <c r="AG723" i="1" s="1"/>
  <c r="AH723" i="1" s="1"/>
  <c r="AF987" i="1"/>
  <c r="AC792" i="1"/>
  <c r="AD792" i="1"/>
  <c r="U792" i="1"/>
  <c r="AC800" i="1"/>
  <c r="AD800" i="1" s="1"/>
  <c r="U800" i="1"/>
  <c r="AC816" i="1"/>
  <c r="AD816" i="1" s="1"/>
  <c r="U816" i="1"/>
  <c r="AF965" i="1"/>
  <c r="AC795" i="1"/>
  <c r="AD795" i="1" s="1"/>
  <c r="U795" i="1"/>
  <c r="AC803" i="1"/>
  <c r="AD803" i="1"/>
  <c r="U803" i="1"/>
  <c r="AC811" i="1"/>
  <c r="AD811" i="1" s="1"/>
  <c r="U811" i="1"/>
  <c r="AC824" i="1"/>
  <c r="AD824" i="1"/>
  <c r="U824" i="1"/>
  <c r="AC828" i="1"/>
  <c r="AD828" i="1" s="1"/>
  <c r="AC830" i="1"/>
  <c r="AD830" i="1" s="1"/>
  <c r="U830" i="1"/>
  <c r="AC832" i="1"/>
  <c r="AD832" i="1"/>
  <c r="U832" i="1"/>
  <c r="AC834" i="1"/>
  <c r="AD834" i="1" s="1"/>
  <c r="U834" i="1"/>
  <c r="AC836" i="1"/>
  <c r="AD836" i="1"/>
  <c r="U836" i="1"/>
  <c r="AC838" i="1"/>
  <c r="AD838" i="1"/>
  <c r="U838" i="1"/>
  <c r="AC840" i="1"/>
  <c r="AD840" i="1"/>
  <c r="U840" i="1"/>
  <c r="AC844" i="1"/>
  <c r="AD844" i="1" s="1"/>
  <c r="U844" i="1"/>
  <c r="U846" i="1"/>
  <c r="AG846" i="1" s="1"/>
  <c r="AH846" i="1" s="1"/>
  <c r="AC852" i="1"/>
  <c r="AD852" i="1"/>
  <c r="U852" i="1"/>
  <c r="AC854" i="1"/>
  <c r="AD854" i="1"/>
  <c r="U854" i="1"/>
  <c r="AC858" i="1"/>
  <c r="AD858" i="1"/>
  <c r="U858" i="1"/>
  <c r="AC862" i="1"/>
  <c r="AD862" i="1" s="1"/>
  <c r="U862" i="1"/>
  <c r="AC866" i="1"/>
  <c r="AD866" i="1" s="1"/>
  <c r="U866" i="1"/>
  <c r="AD868" i="1"/>
  <c r="U868" i="1"/>
  <c r="AC870" i="1"/>
  <c r="AD870" i="1"/>
  <c r="U870" i="1"/>
  <c r="AC874" i="1"/>
  <c r="AD874" i="1"/>
  <c r="U874" i="1"/>
  <c r="AC878" i="1"/>
  <c r="AD878" i="1" s="1"/>
  <c r="AF878" i="1" s="1"/>
  <c r="U878" i="1"/>
  <c r="AC881" i="1"/>
  <c r="AD881" i="1"/>
  <c r="U881" i="1"/>
  <c r="AC883" i="1"/>
  <c r="AD883" i="1" s="1"/>
  <c r="U883" i="1"/>
  <c r="AC896" i="1"/>
  <c r="AD896" i="1"/>
  <c r="U896" i="1"/>
  <c r="AC901" i="1"/>
  <c r="AD901" i="1"/>
  <c r="AC905" i="1"/>
  <c r="AD905" i="1"/>
  <c r="U905" i="1"/>
  <c r="U794" i="1"/>
  <c r="AC814" i="1"/>
  <c r="AD814" i="1" s="1"/>
  <c r="U814" i="1"/>
  <c r="AC822" i="1"/>
  <c r="AD822" i="1" s="1"/>
  <c r="U822" i="1"/>
  <c r="AF634" i="1"/>
  <c r="U609" i="1"/>
  <c r="AC609" i="1"/>
  <c r="AD609" i="1" s="1"/>
  <c r="U625" i="1"/>
  <c r="AG625" i="1" s="1"/>
  <c r="AH625" i="1" s="1"/>
  <c r="AC625" i="1"/>
  <c r="AD625" i="1" s="1"/>
  <c r="U657" i="1"/>
  <c r="AC657" i="1"/>
  <c r="AD657" i="1"/>
  <c r="AF705" i="1"/>
  <c r="AG705" i="1" s="1"/>
  <c r="AH705" i="1" s="1"/>
  <c r="AF721" i="1"/>
  <c r="AG721" i="1"/>
  <c r="AH721" i="1" s="1"/>
  <c r="AF605" i="1"/>
  <c r="AG605" i="1"/>
  <c r="AH605" i="1" s="1"/>
  <c r="AB625" i="1"/>
  <c r="AF637" i="1"/>
  <c r="AG637" i="1" s="1"/>
  <c r="AH637" i="1" s="1"/>
  <c r="AB657" i="1"/>
  <c r="AF703" i="1"/>
  <c r="AG703" i="1" s="1"/>
  <c r="AH703" i="1" s="1"/>
  <c r="AF719" i="1"/>
  <c r="AG719" i="1" s="1"/>
  <c r="AH719" i="1"/>
  <c r="AC793" i="1"/>
  <c r="AD793" i="1" s="1"/>
  <c r="U793" i="1"/>
  <c r="AC801" i="1"/>
  <c r="AD801" i="1"/>
  <c r="U801" i="1"/>
  <c r="AC817" i="1"/>
  <c r="AD817" i="1"/>
  <c r="U817" i="1"/>
  <c r="AC886" i="1"/>
  <c r="AD886" i="1" s="1"/>
  <c r="U886" i="1"/>
  <c r="AC897" i="1"/>
  <c r="AD897" i="1" s="1"/>
  <c r="U897" i="1"/>
  <c r="AC909" i="1"/>
  <c r="AD909" i="1" s="1"/>
  <c r="U909" i="1"/>
  <c r="AC922" i="1"/>
  <c r="AD922" i="1"/>
  <c r="U922" i="1"/>
  <c r="AC928" i="1"/>
  <c r="AD928" i="1"/>
  <c r="U928" i="1"/>
  <c r="AC930" i="1"/>
  <c r="AD930" i="1" s="1"/>
  <c r="U930" i="1"/>
  <c r="AC932" i="1"/>
  <c r="AD932" i="1" s="1"/>
  <c r="AF932" i="1" s="1"/>
  <c r="U932" i="1"/>
  <c r="AC936" i="1"/>
  <c r="AD936" i="1" s="1"/>
  <c r="U936" i="1"/>
  <c r="AC938" i="1"/>
  <c r="AD938" i="1" s="1"/>
  <c r="U938" i="1"/>
  <c r="AD943" i="1"/>
  <c r="U943" i="1"/>
  <c r="AC947" i="1"/>
  <c r="AD947" i="1" s="1"/>
  <c r="AC790" i="1"/>
  <c r="AD790" i="1"/>
  <c r="U790" i="1"/>
  <c r="AF680" i="1"/>
  <c r="AG680" i="1" s="1"/>
  <c r="AH680" i="1"/>
  <c r="AF728" i="1"/>
  <c r="AG728" i="1" s="1"/>
  <c r="AH728" i="1" s="1"/>
  <c r="AB897" i="1"/>
  <c r="AB909" i="1"/>
  <c r="AC885" i="1"/>
  <c r="AD885" i="1" s="1"/>
  <c r="U885" i="1"/>
  <c r="AC891" i="1"/>
  <c r="AD891" i="1"/>
  <c r="U891" i="1"/>
  <c r="AC893" i="1"/>
  <c r="AD893" i="1" s="1"/>
  <c r="AC906" i="1"/>
  <c r="AD906" i="1" s="1"/>
  <c r="U906" i="1"/>
  <c r="AC910" i="1"/>
  <c r="AD910" i="1" s="1"/>
  <c r="U910" i="1"/>
  <c r="AC935" i="1"/>
  <c r="AD935" i="1"/>
  <c r="U935" i="1"/>
  <c r="AC948" i="1"/>
  <c r="AD948" i="1" s="1"/>
  <c r="U948" i="1"/>
  <c r="U951" i="1"/>
  <c r="AC957" i="1"/>
  <c r="AD957" i="1"/>
  <c r="U957" i="1"/>
  <c r="AC802" i="1"/>
  <c r="AD802" i="1"/>
  <c r="U802" i="1"/>
  <c r="AC810" i="1"/>
  <c r="AD810" i="1"/>
  <c r="U810" i="1"/>
  <c r="AF982" i="1"/>
  <c r="AF676" i="1"/>
  <c r="AG676" i="1" s="1"/>
  <c r="AH676" i="1" s="1"/>
  <c r="AF708" i="1"/>
  <c r="AG708" i="1" s="1"/>
  <c r="AH708" i="1" s="1"/>
  <c r="AF1000" i="1"/>
  <c r="AF622" i="1"/>
  <c r="AG622" i="1" s="1"/>
  <c r="AH622" i="1"/>
  <c r="AF638" i="1"/>
  <c r="AG638" i="1" s="1"/>
  <c r="AH638" i="1"/>
  <c r="AF669" i="1"/>
  <c r="AG669" i="1"/>
  <c r="AH669" i="1" s="1"/>
  <c r="AG685" i="1"/>
  <c r="AH685" i="1" s="1"/>
  <c r="AF678" i="1"/>
  <c r="AG678" i="1" s="1"/>
  <c r="AH678" i="1" s="1"/>
  <c r="AF686" i="1"/>
  <c r="AG686" i="1"/>
  <c r="AH686" i="1"/>
  <c r="AF702" i="1"/>
  <c r="AG702" i="1"/>
  <c r="AH702" i="1" s="1"/>
  <c r="AF710" i="1"/>
  <c r="AG710" i="1" s="1"/>
  <c r="AH710" i="1" s="1"/>
  <c r="AF726" i="1"/>
  <c r="AG726" i="1"/>
  <c r="AH726" i="1"/>
  <c r="AF597" i="1"/>
  <c r="AF661" i="1"/>
  <c r="AF683" i="1"/>
  <c r="AG683" i="1"/>
  <c r="AH683" i="1"/>
  <c r="AB793" i="1"/>
  <c r="AB801" i="1"/>
  <c r="AB817" i="1"/>
  <c r="AF997" i="1"/>
  <c r="AC788" i="1"/>
  <c r="AD788" i="1" s="1"/>
  <c r="U788" i="1"/>
  <c r="AC804" i="1"/>
  <c r="AD804" i="1" s="1"/>
  <c r="U804" i="1"/>
  <c r="AC820" i="1"/>
  <c r="AD820" i="1"/>
  <c r="AF820" i="1" s="1"/>
  <c r="U820" i="1"/>
  <c r="AB886" i="1"/>
  <c r="AB906" i="1"/>
  <c r="AB922" i="1"/>
  <c r="AB930" i="1"/>
  <c r="AB938" i="1"/>
  <c r="AB802" i="1"/>
  <c r="AB810" i="1"/>
  <c r="AC791" i="1"/>
  <c r="AD791" i="1" s="1"/>
  <c r="U791" i="1"/>
  <c r="AC807" i="1"/>
  <c r="AD807" i="1"/>
  <c r="AF807" i="1" s="1"/>
  <c r="U807" i="1"/>
  <c r="AC815" i="1"/>
  <c r="AD815" i="1" s="1"/>
  <c r="AC823" i="1"/>
  <c r="AD823" i="1" s="1"/>
  <c r="U823" i="1"/>
  <c r="AC825" i="1"/>
  <c r="AD825" i="1" s="1"/>
  <c r="U825" i="1"/>
  <c r="AC827" i="1"/>
  <c r="AD827" i="1" s="1"/>
  <c r="U827" i="1"/>
  <c r="AC829" i="1"/>
  <c r="AD829" i="1"/>
  <c r="U829" i="1"/>
  <c r="AC831" i="1"/>
  <c r="AD831" i="1" s="1"/>
  <c r="U831" i="1"/>
  <c r="AC833" i="1"/>
  <c r="AD833" i="1"/>
  <c r="U833" i="1"/>
  <c r="AC835" i="1"/>
  <c r="AD835" i="1"/>
  <c r="U835" i="1"/>
  <c r="AC837" i="1"/>
  <c r="AD837" i="1" s="1"/>
  <c r="U837" i="1"/>
  <c r="U839" i="1"/>
  <c r="AC841" i="1"/>
  <c r="AD841" i="1"/>
  <c r="U841" i="1"/>
  <c r="AC845" i="1"/>
  <c r="AD845" i="1"/>
  <c r="U845" i="1"/>
  <c r="AC847" i="1"/>
  <c r="AD847" i="1" s="1"/>
  <c r="AC849" i="1"/>
  <c r="AD849" i="1"/>
  <c r="U849" i="1"/>
  <c r="AC853" i="1"/>
  <c r="AD853" i="1" s="1"/>
  <c r="U853" i="1"/>
  <c r="AC855" i="1"/>
  <c r="AD855" i="1" s="1"/>
  <c r="AF855" i="1" s="1"/>
  <c r="U855" i="1"/>
  <c r="AC857" i="1"/>
  <c r="AD857" i="1"/>
  <c r="U857" i="1"/>
  <c r="AC859" i="1"/>
  <c r="AD859" i="1" s="1"/>
  <c r="U859" i="1"/>
  <c r="AC861" i="1"/>
  <c r="AD861" i="1"/>
  <c r="AF861" i="1" s="1"/>
  <c r="U861" i="1"/>
  <c r="AC865" i="1"/>
  <c r="AD865" i="1"/>
  <c r="U865" i="1"/>
  <c r="AC867" i="1"/>
  <c r="AD867" i="1" s="1"/>
  <c r="AG867" i="1" s="1"/>
  <c r="U867" i="1"/>
  <c r="AC869" i="1"/>
  <c r="AD869" i="1" s="1"/>
  <c r="U869" i="1"/>
  <c r="AC875" i="1"/>
  <c r="AD875" i="1" s="1"/>
  <c r="U875" i="1"/>
  <c r="AC877" i="1"/>
  <c r="AD877" i="1"/>
  <c r="U877" i="1"/>
  <c r="AC879" i="1"/>
  <c r="AD879" i="1"/>
  <c r="U879" i="1"/>
  <c r="AC904" i="1"/>
  <c r="AD904" i="1"/>
  <c r="U904" i="1"/>
  <c r="AC798" i="1"/>
  <c r="AD798" i="1" s="1"/>
  <c r="U798" i="1"/>
  <c r="AC818" i="1"/>
  <c r="AD818" i="1" s="1"/>
  <c r="U818" i="1"/>
  <c r="AF602" i="1"/>
  <c r="U579" i="1"/>
  <c r="AG579" i="1" s="1"/>
  <c r="AH579" i="1" s="1"/>
  <c r="U590" i="1"/>
  <c r="AC590" i="1"/>
  <c r="AD590" i="1"/>
  <c r="U601" i="1"/>
  <c r="AC601" i="1"/>
  <c r="AD601" i="1"/>
  <c r="AF601" i="1" s="1"/>
  <c r="U617" i="1"/>
  <c r="AD617" i="1"/>
  <c r="U633" i="1"/>
  <c r="AC633" i="1"/>
  <c r="AD633" i="1"/>
  <c r="U649" i="1"/>
  <c r="AC649" i="1"/>
  <c r="AD649" i="1"/>
  <c r="U665" i="1"/>
  <c r="AC665" i="1"/>
  <c r="AD665" i="1"/>
  <c r="AG681" i="1"/>
  <c r="AH681" i="1" s="1"/>
  <c r="AF697" i="1"/>
  <c r="AG697" i="1"/>
  <c r="AH697" i="1" s="1"/>
  <c r="AF713" i="1"/>
  <c r="AG713" i="1"/>
  <c r="AH713" i="1"/>
  <c r="U593" i="1"/>
  <c r="AC593" i="1"/>
  <c r="AD593" i="1" s="1"/>
  <c r="AB609" i="1"/>
  <c r="AF621" i="1"/>
  <c r="AG621" i="1" s="1"/>
  <c r="AH621" i="1" s="1"/>
  <c r="AB641" i="1"/>
  <c r="AF653" i="1"/>
  <c r="AG653" i="1"/>
  <c r="AH653" i="1" s="1"/>
  <c r="AC789" i="1"/>
  <c r="AD789" i="1" s="1"/>
  <c r="U789" i="1"/>
  <c r="AC797" i="1"/>
  <c r="AD797" i="1"/>
  <c r="U797" i="1"/>
  <c r="AC805" i="1"/>
  <c r="AD805" i="1"/>
  <c r="U805" i="1"/>
  <c r="AG805" i="1" s="1"/>
  <c r="AH805" i="1" s="1"/>
  <c r="AC813" i="1"/>
  <c r="AD813" i="1"/>
  <c r="U813" i="1"/>
  <c r="AC821" i="1"/>
  <c r="AD821" i="1" s="1"/>
  <c r="U821" i="1"/>
  <c r="AC894" i="1"/>
  <c r="AD894" i="1" s="1"/>
  <c r="U894" i="1"/>
  <c r="AC900" i="1"/>
  <c r="AD900" i="1" s="1"/>
  <c r="AF900" i="1" s="1"/>
  <c r="U900" i="1"/>
  <c r="AG900" i="1" s="1"/>
  <c r="AC908" i="1"/>
  <c r="AD908" i="1"/>
  <c r="U908" i="1"/>
  <c r="AC915" i="1"/>
  <c r="AD915" i="1"/>
  <c r="AF915" i="1" s="1"/>
  <c r="U915" i="1"/>
  <c r="AC923" i="1"/>
  <c r="AD923" i="1"/>
  <c r="U923" i="1"/>
  <c r="AC927" i="1"/>
  <c r="AD927" i="1" s="1"/>
  <c r="U927" i="1"/>
  <c r="AC929" i="1"/>
  <c r="AD929" i="1" s="1"/>
  <c r="U929" i="1"/>
  <c r="AC933" i="1"/>
  <c r="AD933" i="1" s="1"/>
  <c r="U933" i="1"/>
  <c r="AC937" i="1"/>
  <c r="AD937" i="1" s="1"/>
  <c r="U937" i="1"/>
  <c r="AC940" i="1"/>
  <c r="AD940" i="1"/>
  <c r="U940" i="1"/>
  <c r="AD942" i="1"/>
  <c r="AC944" i="1"/>
  <c r="AD944" i="1" s="1"/>
  <c r="U944" i="1"/>
  <c r="AF688" i="1"/>
  <c r="AG688" i="1"/>
  <c r="AH688" i="1" s="1"/>
  <c r="AF704" i="1"/>
  <c r="AG704" i="1"/>
  <c r="AH704" i="1" s="1"/>
  <c r="AB891" i="1"/>
  <c r="AB899" i="1"/>
  <c r="AB915" i="1"/>
  <c r="AB927" i="1"/>
  <c r="AB935" i="1"/>
  <c r="AB943" i="1"/>
  <c r="AB947" i="1"/>
  <c r="AB951" i="1"/>
  <c r="AC880" i="1"/>
  <c r="AD880" i="1"/>
  <c r="U880" i="1"/>
  <c r="AC889" i="1"/>
  <c r="AD889" i="1" s="1"/>
  <c r="U889" i="1"/>
  <c r="AC892" i="1"/>
  <c r="AD892" i="1" s="1"/>
  <c r="U892" i="1"/>
  <c r="AC895" i="1"/>
  <c r="AD895" i="1" s="1"/>
  <c r="U895" i="1"/>
  <c r="AC902" i="1"/>
  <c r="AD902" i="1" s="1"/>
  <c r="U902" i="1"/>
  <c r="AC907" i="1"/>
  <c r="AD907" i="1"/>
  <c r="U907" i="1"/>
  <c r="AC913" i="1"/>
  <c r="AD913" i="1"/>
  <c r="AF913" i="1" s="1"/>
  <c r="U913" i="1"/>
  <c r="AC916" i="1"/>
  <c r="AD916" i="1"/>
  <c r="U916" i="1"/>
  <c r="AC924" i="1"/>
  <c r="AD924" i="1" s="1"/>
  <c r="U924" i="1"/>
  <c r="AC939" i="1"/>
  <c r="AD939" i="1" s="1"/>
  <c r="U939" i="1"/>
  <c r="AC946" i="1"/>
  <c r="AD946" i="1" s="1"/>
  <c r="U946" i="1"/>
  <c r="AC950" i="1"/>
  <c r="AD950" i="1"/>
  <c r="U950" i="1"/>
  <c r="AC952" i="1"/>
  <c r="AD952" i="1"/>
  <c r="U952" i="1"/>
  <c r="AC806" i="1"/>
  <c r="AD806" i="1" s="1"/>
  <c r="U806" i="1"/>
  <c r="AH964" i="1"/>
  <c r="AG668" i="1"/>
  <c r="AH668" i="1"/>
  <c r="AF716" i="1"/>
  <c r="AG716" i="1" s="1"/>
  <c r="AH716" i="1" s="1"/>
  <c r="AG592" i="1"/>
  <c r="AH592" i="1"/>
  <c r="AG655" i="1"/>
  <c r="AH655" i="1" s="1"/>
  <c r="AF663" i="1"/>
  <c r="AG663" i="1" s="1"/>
  <c r="AH663" i="1"/>
  <c r="AF656" i="1"/>
  <c r="AG656" i="1"/>
  <c r="AH656" i="1" s="1"/>
  <c r="AF664" i="1"/>
  <c r="AG664" i="1" s="1"/>
  <c r="AH664" i="1" s="1"/>
  <c r="AF607" i="1"/>
  <c r="AG607" i="1"/>
  <c r="AH607" i="1"/>
  <c r="AF894" i="1"/>
  <c r="AF789" i="1"/>
  <c r="AF879" i="1"/>
  <c r="AF867" i="1"/>
  <c r="AH867" i="1"/>
  <c r="AF859" i="1"/>
  <c r="AG859" i="1"/>
  <c r="AH859" i="1" s="1"/>
  <c r="AG855" i="1"/>
  <c r="AH855" i="1"/>
  <c r="AF835" i="1"/>
  <c r="AG835" i="1" s="1"/>
  <c r="AH835" i="1" s="1"/>
  <c r="AF831" i="1"/>
  <c r="AF823" i="1"/>
  <c r="AG823" i="1" s="1"/>
  <c r="AH823" i="1"/>
  <c r="AG807" i="1"/>
  <c r="AH807" i="1" s="1"/>
  <c r="AF804" i="1"/>
  <c r="AF950" i="1"/>
  <c r="AG913" i="1"/>
  <c r="AH913" i="1" s="1"/>
  <c r="AF902" i="1"/>
  <c r="AG902" i="1"/>
  <c r="AH902" i="1" s="1"/>
  <c r="AF609" i="1"/>
  <c r="AG609" i="1"/>
  <c r="AH609" i="1"/>
  <c r="AF905" i="1"/>
  <c r="AG905" i="1"/>
  <c r="AH905" i="1"/>
  <c r="AF868" i="1"/>
  <c r="AF852" i="1"/>
  <c r="AG852" i="1" s="1"/>
  <c r="AH852" i="1" s="1"/>
  <c r="AF844" i="1"/>
  <c r="AG844" i="1" s="1"/>
  <c r="AH844" i="1" s="1"/>
  <c r="AF840" i="1"/>
  <c r="AG840" i="1" s="1"/>
  <c r="AH840" i="1" s="1"/>
  <c r="AF836" i="1"/>
  <c r="AG836" i="1" s="1"/>
  <c r="AH836" i="1" s="1"/>
  <c r="AF832" i="1"/>
  <c r="AF828" i="1"/>
  <c r="AG828" i="1"/>
  <c r="AH828" i="1" s="1"/>
  <c r="AF824" i="1"/>
  <c r="AG824" i="1"/>
  <c r="AH824" i="1"/>
  <c r="AF811" i="1"/>
  <c r="AF795" i="1"/>
  <c r="AG795" i="1" s="1"/>
  <c r="AH795" i="1" s="1"/>
  <c r="AF800" i="1"/>
  <c r="AG800" i="1" s="1"/>
  <c r="AH800" i="1" s="1"/>
  <c r="AF940" i="1"/>
  <c r="AG940" i="1" s="1"/>
  <c r="AH940" i="1"/>
  <c r="AF857" i="1"/>
  <c r="AG857" i="1" s="1"/>
  <c r="AH857" i="1" s="1"/>
  <c r="AF845" i="1"/>
  <c r="AG845" i="1"/>
  <c r="AH845" i="1" s="1"/>
  <c r="AF833" i="1"/>
  <c r="AG833" i="1" s="1"/>
  <c r="AH833" i="1" s="1"/>
  <c r="AG957" i="1"/>
  <c r="AH957" i="1"/>
  <c r="AF957" i="1"/>
  <c r="AF935" i="1"/>
  <c r="AG935" i="1"/>
  <c r="AH935" i="1" s="1"/>
  <c r="AG932" i="1"/>
  <c r="AH932" i="1" s="1"/>
  <c r="AF801" i="1"/>
  <c r="AG801" i="1" s="1"/>
  <c r="AH801" i="1" s="1"/>
  <c r="AF944" i="1"/>
  <c r="AF869" i="1"/>
  <c r="AG869" i="1"/>
  <c r="AH869" i="1" s="1"/>
  <c r="AF853" i="1"/>
  <c r="AG853" i="1" s="1"/>
  <c r="AH853" i="1" s="1"/>
  <c r="AF829" i="1"/>
  <c r="AG829" i="1" s="1"/>
  <c r="AH829" i="1"/>
  <c r="AF948" i="1"/>
  <c r="AG948" i="1" s="1"/>
  <c r="AH948" i="1" s="1"/>
  <c r="AF928" i="1"/>
  <c r="AG928" i="1" s="1"/>
  <c r="AH928" i="1" s="1"/>
  <c r="AF817" i="1"/>
  <c r="AG817" i="1" s="1"/>
  <c r="AH817" i="1" s="1"/>
  <c r="AF806" i="1"/>
  <c r="AF946" i="1"/>
  <c r="AG946" i="1"/>
  <c r="AH946" i="1" s="1"/>
  <c r="AF895" i="1"/>
  <c r="AG895" i="1" s="1"/>
  <c r="AH895" i="1" s="1"/>
  <c r="AF657" i="1"/>
  <c r="AG657" i="1" s="1"/>
  <c r="AH657" i="1" s="1"/>
  <c r="AF625" i="1"/>
  <c r="AF822" i="1"/>
  <c r="AG822" i="1"/>
  <c r="AH822" i="1" s="1"/>
  <c r="AF901" i="1"/>
  <c r="AF883" i="1"/>
  <c r="AG883" i="1" s="1"/>
  <c r="AH883" i="1" s="1"/>
  <c r="AF874" i="1"/>
  <c r="AG874" i="1" s="1"/>
  <c r="AH874" i="1" s="1"/>
  <c r="AF866" i="1"/>
  <c r="AG866" i="1" s="1"/>
  <c r="AH866" i="1" s="1"/>
  <c r="AF858" i="1"/>
  <c r="AG858" i="1"/>
  <c r="AH858" i="1" s="1"/>
  <c r="AF854" i="1"/>
  <c r="AG854" i="1" s="1"/>
  <c r="AH854" i="1" s="1"/>
  <c r="AF846" i="1"/>
  <c r="AF834" i="1"/>
  <c r="AG834" i="1"/>
  <c r="AH834" i="1" s="1"/>
  <c r="AF830" i="1"/>
  <c r="AG830" i="1"/>
  <c r="AH830" i="1" s="1"/>
  <c r="AF803" i="1"/>
  <c r="AG803" i="1" s="1"/>
  <c r="AH803" i="1" s="1"/>
  <c r="AF792" i="1"/>
  <c r="AF933" i="1"/>
  <c r="AH900" i="1"/>
  <c r="AF797" i="1"/>
  <c r="AG797" i="1"/>
  <c r="AH797" i="1" s="1"/>
  <c r="AF649" i="1"/>
  <c r="AF617" i="1"/>
  <c r="AG617" i="1" s="1"/>
  <c r="AH617" i="1" s="1"/>
  <c r="AF818" i="1"/>
  <c r="AG818" i="1" s="1"/>
  <c r="AH818" i="1" s="1"/>
  <c r="AF877" i="1"/>
  <c r="AG877" i="1" s="1"/>
  <c r="AH877" i="1" s="1"/>
  <c r="AF865" i="1"/>
  <c r="AG865" i="1"/>
  <c r="AH865" i="1" s="1"/>
  <c r="AG861" i="1"/>
  <c r="AH861" i="1" s="1"/>
  <c r="AF849" i="1"/>
  <c r="AG849" i="1"/>
  <c r="AH849" i="1" s="1"/>
  <c r="AF837" i="1"/>
  <c r="AG837" i="1" s="1"/>
  <c r="AH837" i="1" s="1"/>
  <c r="AF825" i="1"/>
  <c r="AG825" i="1"/>
  <c r="AH825" i="1" s="1"/>
  <c r="AF810" i="1"/>
  <c r="AG810" i="1"/>
  <c r="AH810" i="1"/>
  <c r="AF910" i="1"/>
  <c r="AG910" i="1"/>
  <c r="AH910" i="1" s="1"/>
  <c r="AF891" i="1"/>
  <c r="AG891" i="1" s="1"/>
  <c r="AH891" i="1" s="1"/>
  <c r="AF922" i="1"/>
  <c r="AG922" i="1" s="1"/>
  <c r="AH922" i="1" s="1"/>
  <c r="AF897" i="1"/>
  <c r="AG897" i="1" s="1"/>
  <c r="AH897" i="1"/>
  <c r="AG915" i="1"/>
  <c r="AH915" i="1"/>
  <c r="AF805" i="1"/>
  <c r="AF788" i="1"/>
  <c r="AG788" i="1"/>
  <c r="AH788" i="1" s="1"/>
  <c r="AF951" i="1"/>
  <c r="AG951" i="1" s="1"/>
  <c r="AH951" i="1" s="1"/>
  <c r="AF790" i="1"/>
  <c r="AG790" i="1" s="1"/>
  <c r="AH790" i="1" s="1"/>
  <c r="AF886" i="1"/>
  <c r="V255" i="1"/>
  <c r="R509" i="1"/>
  <c r="S509" i="1" s="1"/>
  <c r="R480" i="1"/>
  <c r="S480" i="1" s="1"/>
  <c r="T465" i="1"/>
  <c r="U465" i="1"/>
  <c r="T463" i="1"/>
  <c r="U463" i="1" s="1"/>
  <c r="T423" i="1"/>
  <c r="T466" i="1"/>
  <c r="V468" i="1"/>
  <c r="V505" i="1"/>
  <c r="T507" i="1"/>
  <c r="R485" i="1"/>
  <c r="S485" i="1" s="1"/>
  <c r="R488" i="1"/>
  <c r="S488" i="1"/>
  <c r="AA479" i="1"/>
  <c r="AB479" i="1" s="1"/>
  <c r="AA48" i="1"/>
  <c r="T503" i="1"/>
  <c r="U503" i="1"/>
  <c r="T456" i="1"/>
  <c r="U456" i="1" s="1"/>
  <c r="R505" i="1"/>
  <c r="S505" i="1"/>
  <c r="T502" i="1"/>
  <c r="U502" i="1"/>
  <c r="R534" i="1"/>
  <c r="S534" i="1"/>
  <c r="R516" i="1"/>
  <c r="S516" i="1" s="1"/>
  <c r="R508" i="1"/>
  <c r="S508" i="1" s="1"/>
  <c r="T504" i="1"/>
  <c r="R502" i="1"/>
  <c r="S502" i="1" s="1"/>
  <c r="T499" i="1"/>
  <c r="AB499" i="1" s="1"/>
  <c r="R494" i="1"/>
  <c r="S494" i="1"/>
  <c r="R487" i="1"/>
  <c r="S487" i="1"/>
  <c r="AA486" i="1"/>
  <c r="T485" i="1"/>
  <c r="U485" i="1"/>
  <c r="R484" i="1"/>
  <c r="S484" i="1" s="1"/>
  <c r="R529" i="1"/>
  <c r="S529" i="1" s="1"/>
  <c r="T518" i="1"/>
  <c r="R504" i="1"/>
  <c r="S504" i="1" s="1"/>
  <c r="R503" i="1"/>
  <c r="S503" i="1" s="1"/>
  <c r="R466" i="1"/>
  <c r="S466" i="1"/>
  <c r="R458" i="1"/>
  <c r="S458" i="1"/>
  <c r="R429" i="1"/>
  <c r="S429" i="1" s="1"/>
  <c r="T500" i="1"/>
  <c r="U500" i="1"/>
  <c r="V473" i="1"/>
  <c r="T473" i="1"/>
  <c r="U473" i="1" s="1"/>
  <c r="T475" i="1"/>
  <c r="U475" i="1" s="1"/>
  <c r="V475" i="1"/>
  <c r="V467" i="1"/>
  <c r="T467" i="1"/>
  <c r="U467" i="1"/>
  <c r="T438" i="1"/>
  <c r="R532" i="1"/>
  <c r="S532" i="1"/>
  <c r="T529" i="1"/>
  <c r="U529" i="1" s="1"/>
  <c r="R525" i="1"/>
  <c r="S525" i="1"/>
  <c r="R515" i="1"/>
  <c r="S515" i="1"/>
  <c r="R454" i="1"/>
  <c r="S454" i="1"/>
  <c r="R453" i="1"/>
  <c r="S453" i="1" s="1"/>
  <c r="R448" i="1"/>
  <c r="S448" i="1" s="1"/>
  <c r="R535" i="1"/>
  <c r="S535" i="1" s="1"/>
  <c r="R526" i="1"/>
  <c r="S526" i="1"/>
  <c r="AA453" i="1"/>
  <c r="AA404" i="1"/>
  <c r="T530" i="1"/>
  <c r="U530" i="1" s="1"/>
  <c r="AB529" i="1"/>
  <c r="AC529" i="1"/>
  <c r="AD529" i="1" s="1"/>
  <c r="R528" i="1"/>
  <c r="S528" i="1" s="1"/>
  <c r="R527" i="1"/>
  <c r="S527" i="1"/>
  <c r="R491" i="1"/>
  <c r="S491" i="1"/>
  <c r="R490" i="1"/>
  <c r="S490" i="1" s="1"/>
  <c r="T516" i="1"/>
  <c r="T478" i="1"/>
  <c r="U478" i="1" s="1"/>
  <c r="T457" i="1"/>
  <c r="U457" i="1"/>
  <c r="T464" i="1"/>
  <c r="AA535" i="1"/>
  <c r="T534" i="1"/>
  <c r="U534" i="1" s="1"/>
  <c r="T531" i="1"/>
  <c r="U531" i="1"/>
  <c r="R530" i="1"/>
  <c r="S530" i="1" s="1"/>
  <c r="R524" i="1"/>
  <c r="S524" i="1" s="1"/>
  <c r="R519" i="1"/>
  <c r="S519" i="1" s="1"/>
  <c r="R514" i="1"/>
  <c r="S514" i="1"/>
  <c r="R513" i="1"/>
  <c r="S513" i="1" s="1"/>
  <c r="R510" i="1"/>
  <c r="S510" i="1" s="1"/>
  <c r="T508" i="1"/>
  <c r="U508" i="1" s="1"/>
  <c r="R507" i="1"/>
  <c r="S507" i="1"/>
  <c r="R497" i="1"/>
  <c r="S497" i="1" s="1"/>
  <c r="AA493" i="1"/>
  <c r="AB493" i="1" s="1"/>
  <c r="R493" i="1"/>
  <c r="S493" i="1"/>
  <c r="R486" i="1"/>
  <c r="S486" i="1" s="1"/>
  <c r="T480" i="1"/>
  <c r="AA478" i="1"/>
  <c r="AB478" i="1" s="1"/>
  <c r="R478" i="1"/>
  <c r="S478" i="1" s="1"/>
  <c r="R477" i="1"/>
  <c r="S477" i="1" s="1"/>
  <c r="R474" i="1"/>
  <c r="S474" i="1"/>
  <c r="R471" i="1"/>
  <c r="S471" i="1" s="1"/>
  <c r="R470" i="1"/>
  <c r="S470" i="1" s="1"/>
  <c r="R469" i="1"/>
  <c r="S469" i="1" s="1"/>
  <c r="R467" i="1"/>
  <c r="S467" i="1"/>
  <c r="R459" i="1"/>
  <c r="S459" i="1"/>
  <c r="T458" i="1"/>
  <c r="U458" i="1" s="1"/>
  <c r="U468" i="1"/>
  <c r="V488" i="1"/>
  <c r="T488" i="1"/>
  <c r="V452" i="1"/>
  <c r="T452" i="1"/>
  <c r="AC452" i="1" s="1"/>
  <c r="AD452" i="1" s="1"/>
  <c r="V535" i="1"/>
  <c r="T535" i="1"/>
  <c r="T474" i="1"/>
  <c r="U474" i="1" s="1"/>
  <c r="V486" i="1"/>
  <c r="T486" i="1"/>
  <c r="AC486" i="1" s="1"/>
  <c r="AD486" i="1" s="1"/>
  <c r="R483" i="1"/>
  <c r="S483" i="1" s="1"/>
  <c r="T481" i="1"/>
  <c r="U481" i="1"/>
  <c r="AA471" i="1"/>
  <c r="AA468" i="1"/>
  <c r="AB468" i="1"/>
  <c r="AC468" i="1"/>
  <c r="AD468" i="1"/>
  <c r="AA467" i="1"/>
  <c r="R537" i="1"/>
  <c r="S537" i="1" s="1"/>
  <c r="V512" i="1"/>
  <c r="T512" i="1"/>
  <c r="U512" i="1" s="1"/>
  <c r="R492" i="1"/>
  <c r="S492" i="1"/>
  <c r="V491" i="1"/>
  <c r="T491" i="1"/>
  <c r="AB491" i="1" s="1"/>
  <c r="U491" i="1"/>
  <c r="R456" i="1"/>
  <c r="S456" i="1"/>
  <c r="T454" i="1"/>
  <c r="U454" i="1" s="1"/>
  <c r="T471" i="1"/>
  <c r="U471" i="1" s="1"/>
  <c r="V511" i="1"/>
  <c r="T511" i="1"/>
  <c r="T496" i="1"/>
  <c r="U496" i="1"/>
  <c r="T509" i="1"/>
  <c r="R536" i="1"/>
  <c r="S536" i="1" s="1"/>
  <c r="V533" i="1"/>
  <c r="T533" i="1"/>
  <c r="U533" i="1" s="1"/>
  <c r="V532" i="1"/>
  <c r="T532" i="1"/>
  <c r="AA485" i="1"/>
  <c r="AB485" i="1" s="1"/>
  <c r="V446" i="1"/>
  <c r="R531" i="1"/>
  <c r="S531" i="1" s="1"/>
  <c r="R522" i="1"/>
  <c r="S522" i="1"/>
  <c r="T521" i="1"/>
  <c r="AB521" i="1" s="1"/>
  <c r="U521" i="1"/>
  <c r="R520" i="1"/>
  <c r="S520" i="1" s="1"/>
  <c r="R518" i="1"/>
  <c r="S518" i="1" s="1"/>
  <c r="R512" i="1"/>
  <c r="S512" i="1"/>
  <c r="T510" i="1"/>
  <c r="AC510" i="1" s="1"/>
  <c r="AD510" i="1" s="1"/>
  <c r="T506" i="1"/>
  <c r="AB506" i="1" s="1"/>
  <c r="T501" i="1"/>
  <c r="U501" i="1"/>
  <c r="T492" i="1"/>
  <c r="T477" i="1"/>
  <c r="U477" i="1"/>
  <c r="AA474" i="1"/>
  <c r="AB474" i="1"/>
  <c r="AC474" i="1"/>
  <c r="AD474" i="1" s="1"/>
  <c r="AA469" i="1"/>
  <c r="AA460" i="1"/>
  <c r="AA452" i="1"/>
  <c r="AB452" i="1" s="1"/>
  <c r="T441" i="1"/>
  <c r="AC441" i="1" s="1"/>
  <c r="AD441" i="1" s="1"/>
  <c r="R533" i="1"/>
  <c r="S533" i="1"/>
  <c r="T526" i="1"/>
  <c r="U526" i="1"/>
  <c r="R501" i="1"/>
  <c r="S501" i="1" s="1"/>
  <c r="R496" i="1"/>
  <c r="S496" i="1" s="1"/>
  <c r="R495" i="1"/>
  <c r="S495" i="1"/>
  <c r="T493" i="1"/>
  <c r="U493" i="1"/>
  <c r="AG493" i="1" s="1"/>
  <c r="AH493" i="1" s="1"/>
  <c r="T483" i="1"/>
  <c r="U483" i="1"/>
  <c r="AA482" i="1"/>
  <c r="AB482" i="1" s="1"/>
  <c r="AA477" i="1"/>
  <c r="T482" i="1"/>
  <c r="U482" i="1"/>
  <c r="V495" i="1"/>
  <c r="T495" i="1"/>
  <c r="R479" i="1"/>
  <c r="S479" i="1"/>
  <c r="AA455" i="1"/>
  <c r="R455" i="1"/>
  <c r="S455" i="1"/>
  <c r="V476" i="1"/>
  <c r="T476" i="1"/>
  <c r="T487" i="1"/>
  <c r="T498" i="1"/>
  <c r="U498" i="1"/>
  <c r="T489" i="1"/>
  <c r="U489" i="1"/>
  <c r="AA496" i="1"/>
  <c r="AB496" i="1" s="1"/>
  <c r="V470" i="1"/>
  <c r="T470" i="1"/>
  <c r="V460" i="1"/>
  <c r="T460" i="1"/>
  <c r="U460" i="1" s="1"/>
  <c r="T494" i="1"/>
  <c r="AC494" i="1" s="1"/>
  <c r="AD494" i="1" s="1"/>
  <c r="U494" i="1"/>
  <c r="AA461" i="1"/>
  <c r="T459" i="1"/>
  <c r="U459" i="1"/>
  <c r="R473" i="1"/>
  <c r="S473" i="1" s="1"/>
  <c r="R465" i="1"/>
  <c r="S465" i="1" s="1"/>
  <c r="R464" i="1"/>
  <c r="S464" i="1"/>
  <c r="R461" i="1"/>
  <c r="S461" i="1"/>
  <c r="AA456" i="1"/>
  <c r="AA432" i="1"/>
  <c r="V420" i="1"/>
  <c r="R499" i="1"/>
  <c r="S499" i="1"/>
  <c r="AA475" i="1"/>
  <c r="AB475" i="1" s="1"/>
  <c r="R422" i="1"/>
  <c r="S422" i="1"/>
  <c r="AC571" i="1"/>
  <c r="AD571" i="1" s="1"/>
  <c r="AF528" i="1"/>
  <c r="AG528" i="1"/>
  <c r="AH528" i="1" s="1"/>
  <c r="U561" i="1"/>
  <c r="U546" i="1"/>
  <c r="AB546" i="1"/>
  <c r="AC546" i="1"/>
  <c r="AD546" i="1"/>
  <c r="T569" i="1"/>
  <c r="AB569" i="1"/>
  <c r="U564" i="1"/>
  <c r="AC564" i="1"/>
  <c r="AD564" i="1"/>
  <c r="AG564" i="1" s="1"/>
  <c r="AH564" i="1" s="1"/>
  <c r="AF564" i="1"/>
  <c r="AB561" i="1"/>
  <c r="V543" i="1"/>
  <c r="T543" i="1"/>
  <c r="AB541" i="1"/>
  <c r="V540" i="1"/>
  <c r="T540" i="1"/>
  <c r="U540" i="1"/>
  <c r="AB577" i="1"/>
  <c r="T577" i="1"/>
  <c r="AB562" i="1"/>
  <c r="U565" i="1"/>
  <c r="AC565" i="1"/>
  <c r="AD565" i="1"/>
  <c r="AC555" i="1"/>
  <c r="AD555" i="1"/>
  <c r="U555" i="1"/>
  <c r="V583" i="1"/>
  <c r="T583" i="1"/>
  <c r="V581" i="1"/>
  <c r="T581" i="1"/>
  <c r="V580" i="1"/>
  <c r="T580" i="1"/>
  <c r="V572" i="1"/>
  <c r="T572" i="1"/>
  <c r="T525" i="1"/>
  <c r="AB525" i="1"/>
  <c r="AC518" i="1"/>
  <c r="AD518" i="1"/>
  <c r="U518" i="1"/>
  <c r="AC493" i="1"/>
  <c r="AD493" i="1" s="1"/>
  <c r="AF493" i="1" s="1"/>
  <c r="V453" i="1"/>
  <c r="T453" i="1"/>
  <c r="V449" i="1"/>
  <c r="T432" i="1"/>
  <c r="T430" i="1"/>
  <c r="U430" i="1" s="1"/>
  <c r="U541" i="1"/>
  <c r="AG541" i="1" s="1"/>
  <c r="AH541" i="1" s="1"/>
  <c r="AC541" i="1"/>
  <c r="AD541" i="1"/>
  <c r="AF541" i="1"/>
  <c r="V574" i="1"/>
  <c r="T574" i="1"/>
  <c r="AB565" i="1"/>
  <c r="AB501" i="1"/>
  <c r="AC501" i="1"/>
  <c r="AD501" i="1"/>
  <c r="AB518" i="1"/>
  <c r="AB542" i="1"/>
  <c r="AC542" i="1"/>
  <c r="AD542" i="1"/>
  <c r="T586" i="1"/>
  <c r="AB586" i="1"/>
  <c r="T536" i="1"/>
  <c r="U536" i="1" s="1"/>
  <c r="V568" i="1"/>
  <c r="AB556" i="1"/>
  <c r="V563" i="1"/>
  <c r="R586" i="1"/>
  <c r="S586" i="1" s="1"/>
  <c r="T570" i="1"/>
  <c r="AA545" i="1"/>
  <c r="AA528" i="1"/>
  <c r="AB528" i="1"/>
  <c r="AA489" i="1"/>
  <c r="AB489" i="1" s="1"/>
  <c r="AB572" i="1"/>
  <c r="AB571" i="1"/>
  <c r="AB564" i="1"/>
  <c r="V556" i="1"/>
  <c r="R585" i="1"/>
  <c r="S585" i="1" s="1"/>
  <c r="R584" i="1"/>
  <c r="S584" i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/>
  <c r="AA527" i="1"/>
  <c r="R523" i="1"/>
  <c r="S523" i="1"/>
  <c r="T517" i="1"/>
  <c r="U517" i="1" s="1"/>
  <c r="R506" i="1"/>
  <c r="S506" i="1" s="1"/>
  <c r="R489" i="1"/>
  <c r="S489" i="1"/>
  <c r="AA457" i="1"/>
  <c r="R574" i="1"/>
  <c r="S574" i="1" s="1"/>
  <c r="R573" i="1"/>
  <c r="S573" i="1" s="1"/>
  <c r="R571" i="1"/>
  <c r="S571" i="1"/>
  <c r="R555" i="1"/>
  <c r="S555" i="1" s="1"/>
  <c r="T527" i="1"/>
  <c r="AC527" i="1" s="1"/>
  <c r="U527" i="1"/>
  <c r="T522" i="1"/>
  <c r="U522" i="1"/>
  <c r="R517" i="1"/>
  <c r="S517" i="1"/>
  <c r="T514" i="1"/>
  <c r="R511" i="1"/>
  <c r="S511" i="1"/>
  <c r="AA500" i="1"/>
  <c r="AC500" i="1"/>
  <c r="AD500" i="1" s="1"/>
  <c r="AF500" i="1" s="1"/>
  <c r="AA480" i="1"/>
  <c r="T479" i="1"/>
  <c r="U479" i="1" s="1"/>
  <c r="R462" i="1"/>
  <c r="S462" i="1" s="1"/>
  <c r="R457" i="1"/>
  <c r="S457" i="1"/>
  <c r="R424" i="1"/>
  <c r="S424" i="1"/>
  <c r="AA511" i="1"/>
  <c r="R468" i="1"/>
  <c r="S468" i="1"/>
  <c r="T455" i="1"/>
  <c r="T451" i="1"/>
  <c r="AF546" i="1"/>
  <c r="AE473" i="1"/>
  <c r="AA473" i="1"/>
  <c r="V462" i="1"/>
  <c r="T462" i="1"/>
  <c r="V461" i="1"/>
  <c r="T461" i="1"/>
  <c r="U461" i="1" s="1"/>
  <c r="AB516" i="1"/>
  <c r="AC516" i="1"/>
  <c r="AD516" i="1"/>
  <c r="U516" i="1"/>
  <c r="AB504" i="1"/>
  <c r="U544" i="1"/>
  <c r="AB544" i="1"/>
  <c r="AC544" i="1"/>
  <c r="AD544" i="1" s="1"/>
  <c r="AF544" i="1" s="1"/>
  <c r="AC549" i="1"/>
  <c r="AD549" i="1" s="1"/>
  <c r="AB549" i="1"/>
  <c r="T578" i="1"/>
  <c r="U578" i="1" s="1"/>
  <c r="V578" i="1"/>
  <c r="V573" i="1"/>
  <c r="T573" i="1"/>
  <c r="U563" i="1"/>
  <c r="AB563" i="1"/>
  <c r="V472" i="1"/>
  <c r="T472" i="1"/>
  <c r="AB472" i="1" s="1"/>
  <c r="AF548" i="1"/>
  <c r="AG548" i="1" s="1"/>
  <c r="AH548" i="1" s="1"/>
  <c r="U520" i="1"/>
  <c r="AB520" i="1"/>
  <c r="AC520" i="1"/>
  <c r="AD520" i="1" s="1"/>
  <c r="U505" i="1"/>
  <c r="AB505" i="1"/>
  <c r="AC505" i="1"/>
  <c r="AD505" i="1"/>
  <c r="AF505" i="1" s="1"/>
  <c r="AG553" i="1"/>
  <c r="AH553" i="1" s="1"/>
  <c r="AC554" i="1"/>
  <c r="AD554" i="1" s="1"/>
  <c r="U554" i="1"/>
  <c r="AB554" i="1"/>
  <c r="T523" i="1"/>
  <c r="AF562" i="1"/>
  <c r="AG562" i="1" s="1"/>
  <c r="AH562" i="1" s="1"/>
  <c r="AB552" i="1"/>
  <c r="AC552" i="1"/>
  <c r="AD552" i="1"/>
  <c r="AF552" i="1" s="1"/>
  <c r="U552" i="1"/>
  <c r="AG552" i="1" s="1"/>
  <c r="AH552" i="1" s="1"/>
  <c r="U507" i="1"/>
  <c r="AB507" i="1"/>
  <c r="AC507" i="1"/>
  <c r="AD507" i="1"/>
  <c r="U566" i="1"/>
  <c r="AC566" i="1"/>
  <c r="AD566" i="1"/>
  <c r="AB566" i="1"/>
  <c r="AA487" i="1"/>
  <c r="AB582" i="1"/>
  <c r="AC582" i="1"/>
  <c r="AD582" i="1"/>
  <c r="AB581" i="1"/>
  <c r="AB557" i="1"/>
  <c r="AC557" i="1"/>
  <c r="AD557" i="1" s="1"/>
  <c r="AC563" i="1"/>
  <c r="AD563" i="1"/>
  <c r="U545" i="1"/>
  <c r="AB545" i="1"/>
  <c r="AC545" i="1"/>
  <c r="AD545" i="1" s="1"/>
  <c r="T560" i="1"/>
  <c r="V559" i="1"/>
  <c r="T559" i="1"/>
  <c r="V584" i="1"/>
  <c r="AA551" i="1"/>
  <c r="AB551" i="1"/>
  <c r="AC551" i="1"/>
  <c r="AD551" i="1" s="1"/>
  <c r="R548" i="1"/>
  <c r="S548" i="1"/>
  <c r="AB540" i="1"/>
  <c r="AC540" i="1"/>
  <c r="AD540" i="1"/>
  <c r="V539" i="1"/>
  <c r="T539" i="1"/>
  <c r="AC539" i="1" s="1"/>
  <c r="AD539" i="1" s="1"/>
  <c r="AF539" i="1" s="1"/>
  <c r="AA523" i="1"/>
  <c r="AA515" i="1"/>
  <c r="AC526" i="1"/>
  <c r="AD526" i="1" s="1"/>
  <c r="AC584" i="1"/>
  <c r="AD584" i="1" s="1"/>
  <c r="AB584" i="1"/>
  <c r="U576" i="1"/>
  <c r="AC576" i="1"/>
  <c r="AD576" i="1"/>
  <c r="U551" i="1"/>
  <c r="AA550" i="1"/>
  <c r="AB550" i="1"/>
  <c r="AC550" i="1"/>
  <c r="AD550" i="1"/>
  <c r="AF550" i="1" s="1"/>
  <c r="U547" i="1"/>
  <c r="AC547" i="1"/>
  <c r="AD547" i="1"/>
  <c r="T537" i="1"/>
  <c r="V537" i="1"/>
  <c r="T524" i="1"/>
  <c r="V519" i="1"/>
  <c r="T519" i="1"/>
  <c r="V497" i="1"/>
  <c r="T497" i="1"/>
  <c r="AA465" i="1"/>
  <c r="AB465" i="1" s="1"/>
  <c r="AC465" i="1"/>
  <c r="AD465" i="1"/>
  <c r="AF465" i="1" s="1"/>
  <c r="AA464" i="1"/>
  <c r="AA463" i="1"/>
  <c r="AB463" i="1" s="1"/>
  <c r="AC463" i="1"/>
  <c r="AD463" i="1"/>
  <c r="AB531" i="1"/>
  <c r="AC531" i="1"/>
  <c r="AD531" i="1" s="1"/>
  <c r="AB555" i="1"/>
  <c r="AB579" i="1"/>
  <c r="V575" i="1"/>
  <c r="T575" i="1"/>
  <c r="R564" i="1"/>
  <c r="S564" i="1"/>
  <c r="AA470" i="1"/>
  <c r="T567" i="1"/>
  <c r="AB567" i="1" s="1"/>
  <c r="T558" i="1"/>
  <c r="U558" i="1" s="1"/>
  <c r="T515" i="1"/>
  <c r="T513" i="1"/>
  <c r="T490" i="1"/>
  <c r="V490" i="1"/>
  <c r="AA483" i="1"/>
  <c r="AA466" i="1"/>
  <c r="AA459" i="1"/>
  <c r="AA435" i="1"/>
  <c r="R476" i="1"/>
  <c r="S476" i="1"/>
  <c r="AA472" i="1"/>
  <c r="V463" i="1"/>
  <c r="AA462" i="1"/>
  <c r="AB462" i="1" s="1"/>
  <c r="AA458" i="1"/>
  <c r="R539" i="1"/>
  <c r="S539" i="1"/>
  <c r="AA481" i="1"/>
  <c r="R500" i="1"/>
  <c r="S500" i="1" s="1"/>
  <c r="R498" i="1"/>
  <c r="S498" i="1" s="1"/>
  <c r="R482" i="1"/>
  <c r="S482" i="1"/>
  <c r="R475" i="1"/>
  <c r="S475" i="1" s="1"/>
  <c r="T469" i="1"/>
  <c r="AA454" i="1"/>
  <c r="T484" i="1"/>
  <c r="R463" i="1"/>
  <c r="S463" i="1" s="1"/>
  <c r="R460" i="1"/>
  <c r="S460" i="1"/>
  <c r="V215" i="1"/>
  <c r="T61" i="1"/>
  <c r="U61" i="1" s="1"/>
  <c r="R51" i="1"/>
  <c r="S51" i="1"/>
  <c r="T164" i="1"/>
  <c r="AC164" i="1"/>
  <c r="AD164" i="1"/>
  <c r="V77" i="1"/>
  <c r="V402" i="1"/>
  <c r="V380" i="1"/>
  <c r="T299" i="1"/>
  <c r="AE37" i="1"/>
  <c r="V129" i="1"/>
  <c r="V168" i="1"/>
  <c r="AE111" i="1"/>
  <c r="AC506" i="1"/>
  <c r="AD506" i="1"/>
  <c r="AF506" i="1" s="1"/>
  <c r="U499" i="1"/>
  <c r="AB503" i="1"/>
  <c r="AC503" i="1"/>
  <c r="AD503" i="1"/>
  <c r="AB473" i="1"/>
  <c r="AC489" i="1"/>
  <c r="AD489" i="1" s="1"/>
  <c r="AC485" i="1"/>
  <c r="AD485" i="1" s="1"/>
  <c r="AF501" i="1"/>
  <c r="AG501" i="1" s="1"/>
  <c r="AH501" i="1" s="1"/>
  <c r="AC498" i="1"/>
  <c r="AD498" i="1" s="1"/>
  <c r="AB508" i="1"/>
  <c r="AB456" i="1"/>
  <c r="AC456" i="1"/>
  <c r="AD456" i="1" s="1"/>
  <c r="AB477" i="1"/>
  <c r="AC477" i="1"/>
  <c r="AD477" i="1" s="1"/>
  <c r="AF477" i="1"/>
  <c r="AG477" i="1"/>
  <c r="AH477" i="1" s="1"/>
  <c r="AB459" i="1"/>
  <c r="AC459" i="1"/>
  <c r="AD459" i="1" s="1"/>
  <c r="AC438" i="1"/>
  <c r="AD438" i="1"/>
  <c r="AF438" i="1" s="1"/>
  <c r="AC508" i="1"/>
  <c r="AD508" i="1"/>
  <c r="AC478" i="1"/>
  <c r="AD478" i="1"/>
  <c r="AF478" i="1" s="1"/>
  <c r="AB458" i="1"/>
  <c r="AC458" i="1"/>
  <c r="AD458" i="1" s="1"/>
  <c r="AC534" i="1"/>
  <c r="AD534" i="1" s="1"/>
  <c r="AC475" i="1"/>
  <c r="AD475" i="1" s="1"/>
  <c r="AB527" i="1"/>
  <c r="AD527" i="1"/>
  <c r="AF527" i="1" s="1"/>
  <c r="AB533" i="1"/>
  <c r="AC533" i="1"/>
  <c r="AD533" i="1"/>
  <c r="AF533" i="1"/>
  <c r="AB526" i="1"/>
  <c r="AC496" i="1"/>
  <c r="AD496" i="1"/>
  <c r="AF496" i="1"/>
  <c r="AB530" i="1"/>
  <c r="AC530" i="1"/>
  <c r="AD530" i="1"/>
  <c r="AB534" i="1"/>
  <c r="AF468" i="1"/>
  <c r="AG468" i="1"/>
  <c r="AH468" i="1" s="1"/>
  <c r="U488" i="1"/>
  <c r="AB488" i="1"/>
  <c r="AC488" i="1"/>
  <c r="AD488" i="1"/>
  <c r="AF488" i="1" s="1"/>
  <c r="AG488" i="1" s="1"/>
  <c r="AH488" i="1" s="1"/>
  <c r="AB454" i="1"/>
  <c r="AC454" i="1"/>
  <c r="AD454" i="1" s="1"/>
  <c r="AC536" i="1"/>
  <c r="AD536" i="1"/>
  <c r="AF536" i="1"/>
  <c r="AG536" i="1" s="1"/>
  <c r="AH536" i="1" s="1"/>
  <c r="AB498" i="1"/>
  <c r="U510" i="1"/>
  <c r="AB510" i="1"/>
  <c r="U492" i="1"/>
  <c r="AC492" i="1"/>
  <c r="AD492" i="1" s="1"/>
  <c r="U535" i="1"/>
  <c r="AC535" i="1"/>
  <c r="AD535" i="1"/>
  <c r="AB492" i="1"/>
  <c r="AB481" i="1"/>
  <c r="AC481" i="1"/>
  <c r="AD481" i="1"/>
  <c r="AB535" i="1"/>
  <c r="AC521" i="1"/>
  <c r="AD521" i="1" s="1"/>
  <c r="AC433" i="1"/>
  <c r="AD433" i="1"/>
  <c r="AF433" i="1" s="1"/>
  <c r="AG433" i="1" s="1"/>
  <c r="AH433" i="1" s="1"/>
  <c r="AB494" i="1"/>
  <c r="AB512" i="1"/>
  <c r="AC512" i="1"/>
  <c r="AD512" i="1" s="1"/>
  <c r="AB460" i="1"/>
  <c r="AC460" i="1"/>
  <c r="AD460" i="1" s="1"/>
  <c r="AC482" i="1"/>
  <c r="AD482" i="1"/>
  <c r="AF482" i="1" s="1"/>
  <c r="AC476" i="1"/>
  <c r="AD476" i="1"/>
  <c r="AF476" i="1" s="1"/>
  <c r="AC514" i="1"/>
  <c r="AD514" i="1"/>
  <c r="U514" i="1"/>
  <c r="AB453" i="1"/>
  <c r="AC453" i="1"/>
  <c r="AD453" i="1"/>
  <c r="AF453" i="1" s="1"/>
  <c r="AG453" i="1" s="1"/>
  <c r="AH453" i="1" s="1"/>
  <c r="U453" i="1"/>
  <c r="AC570" i="1"/>
  <c r="AD570" i="1"/>
  <c r="AF570" i="1" s="1"/>
  <c r="U570" i="1"/>
  <c r="AB570" i="1"/>
  <c r="AC525" i="1"/>
  <c r="AD525" i="1"/>
  <c r="U525" i="1"/>
  <c r="AC580" i="1"/>
  <c r="AD580" i="1" s="1"/>
  <c r="AC583" i="1"/>
  <c r="AD583" i="1" s="1"/>
  <c r="AB583" i="1"/>
  <c r="U583" i="1"/>
  <c r="U569" i="1"/>
  <c r="AC569" i="1"/>
  <c r="AD569" i="1" s="1"/>
  <c r="AC479" i="1"/>
  <c r="AD479" i="1"/>
  <c r="AF479" i="1" s="1"/>
  <c r="AB517" i="1"/>
  <c r="AC517" i="1"/>
  <c r="AD517" i="1" s="1"/>
  <c r="AF538" i="1"/>
  <c r="AG538" i="1" s="1"/>
  <c r="AH538" i="1" s="1"/>
  <c r="U577" i="1"/>
  <c r="AC577" i="1"/>
  <c r="AD577" i="1"/>
  <c r="AB514" i="1"/>
  <c r="U586" i="1"/>
  <c r="AC586" i="1"/>
  <c r="AD586" i="1" s="1"/>
  <c r="AB522" i="1"/>
  <c r="AC522" i="1"/>
  <c r="AD522" i="1"/>
  <c r="AF522" i="1" s="1"/>
  <c r="AG522" i="1" s="1"/>
  <c r="AH522" i="1" s="1"/>
  <c r="AC572" i="1"/>
  <c r="AD572" i="1" s="1"/>
  <c r="U572" i="1"/>
  <c r="U581" i="1"/>
  <c r="AC581" i="1"/>
  <c r="AD581" i="1" s="1"/>
  <c r="AG465" i="1"/>
  <c r="AH465" i="1" s="1"/>
  <c r="AF516" i="1"/>
  <c r="AG516" i="1"/>
  <c r="AH516" i="1" s="1"/>
  <c r="AF557" i="1"/>
  <c r="AF507" i="1"/>
  <c r="AG507" i="1" s="1"/>
  <c r="AH507" i="1" s="1"/>
  <c r="AF481" i="1"/>
  <c r="AG481" i="1" s="1"/>
  <c r="AH481" i="1" s="1"/>
  <c r="U469" i="1"/>
  <c r="AC558" i="1"/>
  <c r="AD558" i="1" s="1"/>
  <c r="AB558" i="1"/>
  <c r="AF531" i="1"/>
  <c r="AG531" i="1"/>
  <c r="AH531" i="1" s="1"/>
  <c r="U497" i="1"/>
  <c r="AB497" i="1"/>
  <c r="AC497" i="1"/>
  <c r="AD497" i="1"/>
  <c r="AF547" i="1"/>
  <c r="AG547" i="1" s="1"/>
  <c r="AH547" i="1" s="1"/>
  <c r="AB559" i="1"/>
  <c r="U559" i="1"/>
  <c r="AC559" i="1"/>
  <c r="AD559" i="1" s="1"/>
  <c r="AF566" i="1"/>
  <c r="AC472" i="1"/>
  <c r="AD472" i="1"/>
  <c r="U472" i="1"/>
  <c r="U490" i="1"/>
  <c r="AB490" i="1"/>
  <c r="AC490" i="1"/>
  <c r="AD490" i="1" s="1"/>
  <c r="U567" i="1"/>
  <c r="AC567" i="1"/>
  <c r="AD567" i="1" s="1"/>
  <c r="AH576" i="1"/>
  <c r="AF576" i="1"/>
  <c r="AG576" i="1" s="1"/>
  <c r="AB578" i="1"/>
  <c r="AC578" i="1"/>
  <c r="AD578" i="1" s="1"/>
  <c r="U462" i="1"/>
  <c r="AC462" i="1"/>
  <c r="AD462" i="1" s="1"/>
  <c r="AF462" i="1" s="1"/>
  <c r="AG462" i="1" s="1"/>
  <c r="AH462" i="1" s="1"/>
  <c r="AF463" i="1"/>
  <c r="AG463" i="1" s="1"/>
  <c r="AH463" i="1"/>
  <c r="AB513" i="1"/>
  <c r="U513" i="1"/>
  <c r="AC513" i="1"/>
  <c r="AD513" i="1" s="1"/>
  <c r="AB519" i="1"/>
  <c r="AG550" i="1"/>
  <c r="AH550" i="1" s="1"/>
  <c r="U539" i="1"/>
  <c r="AB539" i="1"/>
  <c r="AF563" i="1"/>
  <c r="AG563" i="1"/>
  <c r="AH563" i="1" s="1"/>
  <c r="U523" i="1"/>
  <c r="AC523" i="1"/>
  <c r="AD523" i="1" s="1"/>
  <c r="AG505" i="1"/>
  <c r="AH505" i="1" s="1"/>
  <c r="AC573" i="1"/>
  <c r="AD573" i="1" s="1"/>
  <c r="AF573" i="1" s="1"/>
  <c r="AB573" i="1"/>
  <c r="U573" i="1"/>
  <c r="AG544" i="1"/>
  <c r="AH544" i="1" s="1"/>
  <c r="AB515" i="1"/>
  <c r="U515" i="1"/>
  <c r="AC515" i="1"/>
  <c r="AD515" i="1"/>
  <c r="U537" i="1"/>
  <c r="AB537" i="1"/>
  <c r="AC537" i="1"/>
  <c r="AD537" i="1" s="1"/>
  <c r="AB560" i="1"/>
  <c r="AB523" i="1"/>
  <c r="AB461" i="1"/>
  <c r="AC461" i="1"/>
  <c r="AD461" i="1" s="1"/>
  <c r="AF512" i="1"/>
  <c r="AG512" i="1" s="1"/>
  <c r="AH512" i="1" s="1"/>
  <c r="AF535" i="1"/>
  <c r="AF569" i="1"/>
  <c r="AF577" i="1"/>
  <c r="AG577" i="1" s="1"/>
  <c r="AH577" i="1" s="1"/>
  <c r="AF514" i="1"/>
  <c r="AG514" i="1"/>
  <c r="AH514" i="1"/>
  <c r="AF525" i="1"/>
  <c r="AG570" i="1"/>
  <c r="AH570" i="1" s="1"/>
  <c r="AF537" i="1"/>
  <c r="AF497" i="1"/>
  <c r="AG539" i="1"/>
  <c r="AH539" i="1" s="1"/>
  <c r="AF515" i="1"/>
  <c r="AG515" i="1"/>
  <c r="AH515" i="1" s="1"/>
  <c r="V223" i="1"/>
  <c r="V214" i="1"/>
  <c r="AC432" i="1"/>
  <c r="AD432" i="1"/>
  <c r="V349" i="1"/>
  <c r="AB451" i="1"/>
  <c r="V338" i="1"/>
  <c r="V393" i="1"/>
  <c r="V391" i="1"/>
  <c r="U423" i="1"/>
  <c r="T446" i="1"/>
  <c r="U446" i="1" s="1"/>
  <c r="T445" i="1"/>
  <c r="AB445" i="1" s="1"/>
  <c r="V445" i="1"/>
  <c r="V450" i="1"/>
  <c r="T450" i="1"/>
  <c r="T431" i="1"/>
  <c r="AC431" i="1" s="1"/>
  <c r="AD431" i="1" s="1"/>
  <c r="U431" i="1"/>
  <c r="V431" i="1"/>
  <c r="T434" i="1"/>
  <c r="V434" i="1"/>
  <c r="V419" i="1"/>
  <c r="T419" i="1"/>
  <c r="U419" i="1" s="1"/>
  <c r="V368" i="1"/>
  <c r="V442" i="1"/>
  <c r="T442" i="1"/>
  <c r="T440" i="1"/>
  <c r="R428" i="1"/>
  <c r="S428" i="1"/>
  <c r="V425" i="1"/>
  <c r="AF431" i="1"/>
  <c r="R94" i="1"/>
  <c r="S94" i="1" s="1"/>
  <c r="R70" i="1"/>
  <c r="S70" i="1"/>
  <c r="R62" i="1"/>
  <c r="S62" i="1"/>
  <c r="T52" i="1"/>
  <c r="T20" i="1"/>
  <c r="R16" i="1"/>
  <c r="S16" i="1" s="1"/>
  <c r="T93" i="1"/>
  <c r="U93" i="1" s="1"/>
  <c r="T397" i="1"/>
  <c r="AC397" i="1" s="1"/>
  <c r="AD397" i="1" s="1"/>
  <c r="T368" i="1"/>
  <c r="T359" i="1"/>
  <c r="U359" i="1"/>
  <c r="R216" i="1"/>
  <c r="S216" i="1"/>
  <c r="T169" i="1"/>
  <c r="T165" i="1"/>
  <c r="R144" i="1"/>
  <c r="S144" i="1"/>
  <c r="R115" i="1"/>
  <c r="S115" i="1" s="1"/>
  <c r="R99" i="1"/>
  <c r="S99" i="1" s="1"/>
  <c r="R95" i="1"/>
  <c r="S95" i="1"/>
  <c r="T85" i="1"/>
  <c r="S79" i="1"/>
  <c r="T73" i="1"/>
  <c r="S59" i="1"/>
  <c r="T53" i="1"/>
  <c r="U53" i="1" s="1"/>
  <c r="R47" i="1"/>
  <c r="S47" i="1"/>
  <c r="R43" i="1"/>
  <c r="S43" i="1"/>
  <c r="T41" i="1"/>
  <c r="AB41" i="1" s="1"/>
  <c r="R39" i="1"/>
  <c r="S39" i="1"/>
  <c r="T37" i="1"/>
  <c r="R35" i="1"/>
  <c r="S35" i="1"/>
  <c r="R31" i="1"/>
  <c r="S31" i="1"/>
  <c r="T29" i="1"/>
  <c r="U29" i="1" s="1"/>
  <c r="R27" i="1"/>
  <c r="S27" i="1" s="1"/>
  <c r="T25" i="1"/>
  <c r="R23" i="1"/>
  <c r="S23" i="1" s="1"/>
  <c r="R19" i="1"/>
  <c r="S19" i="1" s="1"/>
  <c r="R13" i="1"/>
  <c r="S13" i="1"/>
  <c r="V198" i="1"/>
  <c r="AA46" i="1"/>
  <c r="AA311" i="1"/>
  <c r="R184" i="1"/>
  <c r="S184" i="1"/>
  <c r="S148" i="1"/>
  <c r="T134" i="1"/>
  <c r="U134" i="1"/>
  <c r="T114" i="1"/>
  <c r="U114" i="1"/>
  <c r="R112" i="1"/>
  <c r="S112" i="1" s="1"/>
  <c r="T110" i="1"/>
  <c r="AB110" i="1" s="1"/>
  <c r="R108" i="1"/>
  <c r="S108" i="1"/>
  <c r="T94" i="1"/>
  <c r="U94" i="1"/>
  <c r="T90" i="1"/>
  <c r="R84" i="1"/>
  <c r="S84" i="1"/>
  <c r="R80" i="1"/>
  <c r="S80" i="1" s="1"/>
  <c r="T78" i="1"/>
  <c r="U78" i="1" s="1"/>
  <c r="T62" i="1"/>
  <c r="R56" i="1"/>
  <c r="S56" i="1" s="1"/>
  <c r="T50" i="1"/>
  <c r="AA43" i="1"/>
  <c r="T38" i="1"/>
  <c r="AB38" i="1" s="1"/>
  <c r="U38" i="1"/>
  <c r="T30" i="1"/>
  <c r="U30" i="1"/>
  <c r="R28" i="1"/>
  <c r="S28" i="1" s="1"/>
  <c r="V322" i="1"/>
  <c r="T322" i="1"/>
  <c r="T226" i="1"/>
  <c r="U226" i="1"/>
  <c r="T231" i="1"/>
  <c r="U231" i="1"/>
  <c r="V231" i="1"/>
  <c r="R176" i="1"/>
  <c r="S176" i="1"/>
  <c r="T166" i="1"/>
  <c r="U166" i="1" s="1"/>
  <c r="V163" i="1"/>
  <c r="T163" i="1"/>
  <c r="T126" i="1"/>
  <c r="T122" i="1"/>
  <c r="U122" i="1"/>
  <c r="R398" i="1"/>
  <c r="S398" i="1"/>
  <c r="T393" i="1"/>
  <c r="R355" i="1"/>
  <c r="S355" i="1" s="1"/>
  <c r="AA322" i="1"/>
  <c r="R321" i="1"/>
  <c r="S321" i="1" s="1"/>
  <c r="T303" i="1"/>
  <c r="T291" i="1"/>
  <c r="R277" i="1"/>
  <c r="S277" i="1" s="1"/>
  <c r="T263" i="1"/>
  <c r="U263" i="1"/>
  <c r="T239" i="1"/>
  <c r="U239" i="1" s="1"/>
  <c r="AA238" i="1"/>
  <c r="AB238" i="1" s="1"/>
  <c r="AC238" i="1" s="1"/>
  <c r="AD238" i="1" s="1"/>
  <c r="R221" i="1"/>
  <c r="S221" i="1"/>
  <c r="S217" i="1"/>
  <c r="R197" i="1"/>
  <c r="S197" i="1"/>
  <c r="AA168" i="1"/>
  <c r="AA158" i="1"/>
  <c r="R130" i="1"/>
  <c r="S130" i="1" s="1"/>
  <c r="R106" i="1"/>
  <c r="S106" i="1"/>
  <c r="R102" i="1"/>
  <c r="S102" i="1"/>
  <c r="AA60" i="1"/>
  <c r="AB60" i="1" s="1"/>
  <c r="AC60" i="1"/>
  <c r="AD60" i="1" s="1"/>
  <c r="R58" i="1"/>
  <c r="S58" i="1" s="1"/>
  <c r="R38" i="1"/>
  <c r="S38" i="1"/>
  <c r="R34" i="1"/>
  <c r="S34" i="1"/>
  <c r="T414" i="1"/>
  <c r="AC414" i="1"/>
  <c r="AA369" i="1"/>
  <c r="R351" i="1"/>
  <c r="S351" i="1"/>
  <c r="T349" i="1"/>
  <c r="U349" i="1" s="1"/>
  <c r="R287" i="1"/>
  <c r="S287" i="1"/>
  <c r="AA203" i="1"/>
  <c r="AB203" i="1"/>
  <c r="AA87" i="1"/>
  <c r="AC419" i="1"/>
  <c r="AD419" i="1"/>
  <c r="V370" i="1"/>
  <c r="T370" i="1"/>
  <c r="AC370" i="1" s="1"/>
  <c r="U370" i="1"/>
  <c r="V348" i="1"/>
  <c r="T348" i="1"/>
  <c r="T395" i="1"/>
  <c r="U395" i="1"/>
  <c r="T404" i="1"/>
  <c r="AC404" i="1"/>
  <c r="AD404" i="1" s="1"/>
  <c r="V325" i="1"/>
  <c r="T325" i="1"/>
  <c r="AA273" i="1"/>
  <c r="T272" i="1"/>
  <c r="V187" i="1"/>
  <c r="T187" i="1"/>
  <c r="U187" i="1"/>
  <c r="AA183" i="1"/>
  <c r="AA111" i="1"/>
  <c r="AA35" i="1"/>
  <c r="T340" i="1"/>
  <c r="U340" i="1" s="1"/>
  <c r="T151" i="1"/>
  <c r="AB419" i="1"/>
  <c r="V416" i="1"/>
  <c r="T416" i="1"/>
  <c r="R202" i="1"/>
  <c r="S202" i="1" s="1"/>
  <c r="AA148" i="1"/>
  <c r="V148" i="1"/>
  <c r="R411" i="1"/>
  <c r="S411" i="1"/>
  <c r="AA344" i="1"/>
  <c r="T341" i="1"/>
  <c r="AB341" i="1"/>
  <c r="AC341" i="1"/>
  <c r="AD341" i="1" s="1"/>
  <c r="AF341" i="1" s="1"/>
  <c r="U337" i="1"/>
  <c r="T329" i="1"/>
  <c r="U329" i="1"/>
  <c r="AA292" i="1"/>
  <c r="S240" i="1"/>
  <c r="AA171" i="1"/>
  <c r="AB171" i="1" s="1"/>
  <c r="AC171" i="1" s="1"/>
  <c r="AD171" i="1" s="1"/>
  <c r="R222" i="1"/>
  <c r="S222" i="1"/>
  <c r="T171" i="1"/>
  <c r="U171" i="1"/>
  <c r="R137" i="1"/>
  <c r="S137" i="1" s="1"/>
  <c r="V52" i="1"/>
  <c r="R416" i="1"/>
  <c r="S416" i="1" s="1"/>
  <c r="AA375" i="1"/>
  <c r="AA367" i="1"/>
  <c r="R353" i="1"/>
  <c r="S353" i="1"/>
  <c r="R329" i="1"/>
  <c r="S329" i="1"/>
  <c r="T283" i="1"/>
  <c r="AA40" i="1"/>
  <c r="AA32" i="1"/>
  <c r="T103" i="1"/>
  <c r="U103" i="1"/>
  <c r="AA320" i="1"/>
  <c r="V316" i="1"/>
  <c r="V115" i="1"/>
  <c r="T115" i="1"/>
  <c r="U115" i="1" s="1"/>
  <c r="U111" i="1"/>
  <c r="V111" i="1"/>
  <c r="V63" i="1"/>
  <c r="T63" i="1"/>
  <c r="U63" i="1" s="1"/>
  <c r="AA63" i="1"/>
  <c r="AB63" i="1" s="1"/>
  <c r="AC63" i="1" s="1"/>
  <c r="AD63" i="1" s="1"/>
  <c r="AA59" i="1"/>
  <c r="AB59" i="1" s="1"/>
  <c r="AC59" i="1" s="1"/>
  <c r="AD59" i="1" s="1"/>
  <c r="V47" i="1"/>
  <c r="T47" i="1"/>
  <c r="V188" i="1"/>
  <c r="T188" i="1"/>
  <c r="V184" i="1"/>
  <c r="T184" i="1"/>
  <c r="U184" i="1"/>
  <c r="T136" i="1"/>
  <c r="V136" i="1"/>
  <c r="T131" i="1"/>
  <c r="U131" i="1" s="1"/>
  <c r="V128" i="1"/>
  <c r="T127" i="1"/>
  <c r="V96" i="1"/>
  <c r="V56" i="1"/>
  <c r="T56" i="1"/>
  <c r="U56" i="1" s="1"/>
  <c r="V346" i="1"/>
  <c r="T346" i="1"/>
  <c r="T293" i="1"/>
  <c r="U293" i="1"/>
  <c r="V242" i="1"/>
  <c r="T221" i="1"/>
  <c r="U221" i="1"/>
  <c r="S170" i="1"/>
  <c r="T168" i="1"/>
  <c r="U168" i="1" s="1"/>
  <c r="R162" i="1"/>
  <c r="S162" i="1"/>
  <c r="T156" i="1"/>
  <c r="T152" i="1"/>
  <c r="V48" i="1"/>
  <c r="V172" i="1"/>
  <c r="T112" i="1"/>
  <c r="U112" i="1"/>
  <c r="T28" i="1"/>
  <c r="U28" i="1"/>
  <c r="V20" i="1"/>
  <c r="T88" i="1"/>
  <c r="U88" i="1"/>
  <c r="V36" i="1"/>
  <c r="T372" i="1"/>
  <c r="U372" i="1"/>
  <c r="R370" i="1"/>
  <c r="S370" i="1"/>
  <c r="R349" i="1"/>
  <c r="S349" i="1" s="1"/>
  <c r="R323" i="1"/>
  <c r="S323" i="1" s="1"/>
  <c r="R301" i="1"/>
  <c r="S301" i="1"/>
  <c r="T210" i="1"/>
  <c r="U210" i="1"/>
  <c r="T206" i="1"/>
  <c r="U206" i="1" s="1"/>
  <c r="R192" i="1"/>
  <c r="S192" i="1" s="1"/>
  <c r="R175" i="1"/>
  <c r="S175" i="1"/>
  <c r="R171" i="1"/>
  <c r="S171" i="1"/>
  <c r="R143" i="1"/>
  <c r="S143" i="1" s="1"/>
  <c r="R140" i="1"/>
  <c r="S140" i="1"/>
  <c r="R135" i="1"/>
  <c r="S135" i="1" s="1"/>
  <c r="T80" i="1"/>
  <c r="U80" i="1"/>
  <c r="T77" i="1"/>
  <c r="T72" i="1"/>
  <c r="U72" i="1"/>
  <c r="R417" i="1"/>
  <c r="S417" i="1"/>
  <c r="R410" i="1"/>
  <c r="S410" i="1" s="1"/>
  <c r="R408" i="1"/>
  <c r="S408" i="1"/>
  <c r="R405" i="1"/>
  <c r="S405" i="1"/>
  <c r="T396" i="1"/>
  <c r="U396" i="1"/>
  <c r="T323" i="1"/>
  <c r="U323" i="1" s="1"/>
  <c r="T319" i="1"/>
  <c r="R149" i="1"/>
  <c r="S149" i="1" s="1"/>
  <c r="AA42" i="1"/>
  <c r="AA91" i="1"/>
  <c r="V39" i="1"/>
  <c r="T366" i="1"/>
  <c r="U366" i="1"/>
  <c r="T353" i="1"/>
  <c r="AB353" i="1" s="1"/>
  <c r="V31" i="1"/>
  <c r="V99" i="1"/>
  <c r="R393" i="1"/>
  <c r="S393" i="1" s="1"/>
  <c r="R375" i="1"/>
  <c r="S375" i="1" s="1"/>
  <c r="R371" i="1"/>
  <c r="S371" i="1" s="1"/>
  <c r="T27" i="1"/>
  <c r="S404" i="1"/>
  <c r="T335" i="1"/>
  <c r="U335" i="1"/>
  <c r="R326" i="1"/>
  <c r="S326" i="1" s="1"/>
  <c r="R246" i="1"/>
  <c r="S246" i="1"/>
  <c r="R226" i="1"/>
  <c r="S226" i="1"/>
  <c r="T87" i="1"/>
  <c r="T69" i="1"/>
  <c r="T60" i="1"/>
  <c r="U60" i="1"/>
  <c r="R29" i="1"/>
  <c r="S29" i="1" s="1"/>
  <c r="R392" i="1"/>
  <c r="S392" i="1" s="1"/>
  <c r="AA366" i="1"/>
  <c r="AA348" i="1"/>
  <c r="R338" i="1"/>
  <c r="S338" i="1"/>
  <c r="T336" i="1"/>
  <c r="U336" i="1"/>
  <c r="AG336" i="1" s="1"/>
  <c r="AH336" i="1" s="1"/>
  <c r="R335" i="1"/>
  <c r="S335" i="1" s="1"/>
  <c r="R332" i="1"/>
  <c r="S332" i="1"/>
  <c r="R331" i="1"/>
  <c r="S331" i="1"/>
  <c r="R328" i="1"/>
  <c r="S328" i="1" s="1"/>
  <c r="R274" i="1"/>
  <c r="S274" i="1" s="1"/>
  <c r="R260" i="1"/>
  <c r="S260" i="1"/>
  <c r="R248" i="1"/>
  <c r="S248" i="1"/>
  <c r="T218" i="1"/>
  <c r="R203" i="1"/>
  <c r="S203" i="1" s="1"/>
  <c r="S199" i="1"/>
  <c r="R161" i="1"/>
  <c r="S161" i="1"/>
  <c r="T130" i="1"/>
  <c r="U130" i="1"/>
  <c r="R129" i="1"/>
  <c r="S129" i="1"/>
  <c r="T24" i="1"/>
  <c r="AC24" i="1" s="1"/>
  <c r="AD24" i="1" s="1"/>
  <c r="R344" i="1"/>
  <c r="S344" i="1" s="1"/>
  <c r="R167" i="1"/>
  <c r="S167" i="1"/>
  <c r="R163" i="1"/>
  <c r="S163" i="1" s="1"/>
  <c r="R159" i="1"/>
  <c r="S159" i="1"/>
  <c r="R155" i="1"/>
  <c r="S155" i="1" s="1"/>
  <c r="R92" i="1"/>
  <c r="S92" i="1" s="1"/>
  <c r="R88" i="1"/>
  <c r="S88" i="1"/>
  <c r="R44" i="1"/>
  <c r="S44" i="1"/>
  <c r="R36" i="1"/>
  <c r="S36" i="1" s="1"/>
  <c r="R32" i="1"/>
  <c r="S32" i="1"/>
  <c r="R24" i="1"/>
  <c r="S24" i="1"/>
  <c r="T15" i="1"/>
  <c r="U15" i="1"/>
  <c r="V54" i="1"/>
  <c r="T54" i="1"/>
  <c r="U54" i="1"/>
  <c r="AA54" i="1"/>
  <c r="AA34" i="1"/>
  <c r="AB34" i="1" s="1"/>
  <c r="T342" i="1"/>
  <c r="AC342" i="1"/>
  <c r="AD342" i="1" s="1"/>
  <c r="T374" i="1"/>
  <c r="V35" i="1"/>
  <c r="T35" i="1"/>
  <c r="AB35" i="1" s="1"/>
  <c r="U35" i="1"/>
  <c r="V357" i="1"/>
  <c r="T357" i="1"/>
  <c r="AC357" i="1" s="1"/>
  <c r="AD357" i="1" s="1"/>
  <c r="AA343" i="1"/>
  <c r="V46" i="1"/>
  <c r="V26" i="1"/>
  <c r="AA331" i="1"/>
  <c r="T34" i="1"/>
  <c r="AC34" i="1"/>
  <c r="AD34" i="1"/>
  <c r="AF34" i="1" s="1"/>
  <c r="U34" i="1"/>
  <c r="AG34" i="1" s="1"/>
  <c r="AH34" i="1" s="1"/>
  <c r="T161" i="1"/>
  <c r="U161" i="1" s="1"/>
  <c r="R360" i="1"/>
  <c r="S360" i="1"/>
  <c r="T358" i="1"/>
  <c r="U358" i="1"/>
  <c r="R357" i="1"/>
  <c r="S357" i="1"/>
  <c r="R347" i="1"/>
  <c r="S347" i="1" s="1"/>
  <c r="R345" i="1"/>
  <c r="S345" i="1"/>
  <c r="R341" i="1"/>
  <c r="S341" i="1"/>
  <c r="S64" i="1"/>
  <c r="AA368" i="1"/>
  <c r="AB368" i="1" s="1"/>
  <c r="AC368" i="1"/>
  <c r="AD368" i="1" s="1"/>
  <c r="AA325" i="1"/>
  <c r="R325" i="1"/>
  <c r="S325" i="1"/>
  <c r="R258" i="1"/>
  <c r="S258" i="1" s="1"/>
  <c r="T320" i="1"/>
  <c r="R309" i="1"/>
  <c r="S309" i="1"/>
  <c r="T305" i="1"/>
  <c r="AA281" i="1"/>
  <c r="R280" i="1"/>
  <c r="S280" i="1"/>
  <c r="T261" i="1"/>
  <c r="U261" i="1" s="1"/>
  <c r="R255" i="1"/>
  <c r="S255" i="1" s="1"/>
  <c r="R251" i="1"/>
  <c r="S251" i="1" s="1"/>
  <c r="T245" i="1"/>
  <c r="R219" i="1"/>
  <c r="S219" i="1"/>
  <c r="T208" i="1"/>
  <c r="R169" i="1"/>
  <c r="S169" i="1" s="1"/>
  <c r="T158" i="1"/>
  <c r="U158" i="1" s="1"/>
  <c r="R153" i="1"/>
  <c r="S153" i="1" s="1"/>
  <c r="R152" i="1"/>
  <c r="S152" i="1"/>
  <c r="R150" i="1"/>
  <c r="S150" i="1"/>
  <c r="AA149" i="1"/>
  <c r="R147" i="1"/>
  <c r="S147" i="1" s="1"/>
  <c r="R146" i="1"/>
  <c r="S146" i="1"/>
  <c r="AA143" i="1"/>
  <c r="T142" i="1"/>
  <c r="U142" i="1"/>
  <c r="AA137" i="1"/>
  <c r="T132" i="1"/>
  <c r="R126" i="1"/>
  <c r="S126" i="1" s="1"/>
  <c r="AA105" i="1"/>
  <c r="R104" i="1"/>
  <c r="S104" i="1" s="1"/>
  <c r="R103" i="1"/>
  <c r="S103" i="1" s="1"/>
  <c r="T101" i="1"/>
  <c r="AB101" i="1" s="1"/>
  <c r="AA100" i="1"/>
  <c r="R100" i="1"/>
  <c r="S100" i="1" s="1"/>
  <c r="T97" i="1"/>
  <c r="R91" i="1"/>
  <c r="S91" i="1" s="1"/>
  <c r="R82" i="1"/>
  <c r="S82" i="1" s="1"/>
  <c r="R73" i="1"/>
  <c r="S73" i="1"/>
  <c r="R69" i="1"/>
  <c r="S69" i="1"/>
  <c r="AA64" i="1"/>
  <c r="T55" i="1"/>
  <c r="U55" i="1" s="1"/>
  <c r="R54" i="1"/>
  <c r="S54" i="1"/>
  <c r="R53" i="1"/>
  <c r="S53" i="1" s="1"/>
  <c r="R50" i="1"/>
  <c r="S50" i="1" s="1"/>
  <c r="R20" i="1"/>
  <c r="S20" i="1"/>
  <c r="R120" i="1"/>
  <c r="S120" i="1"/>
  <c r="R119" i="1"/>
  <c r="S119" i="1" s="1"/>
  <c r="R75" i="1"/>
  <c r="S75" i="1"/>
  <c r="T250" i="1"/>
  <c r="T162" i="1"/>
  <c r="AB162" i="1"/>
  <c r="U162" i="1"/>
  <c r="V153" i="1"/>
  <c r="V145" i="1"/>
  <c r="T145" i="1"/>
  <c r="U145" i="1" s="1"/>
  <c r="AC145" i="1"/>
  <c r="AD145" i="1" s="1"/>
  <c r="V59" i="1"/>
  <c r="T59" i="1"/>
  <c r="U59" i="1"/>
  <c r="AA52" i="1"/>
  <c r="AB52" i="1" s="1"/>
  <c r="V262" i="1"/>
  <c r="T144" i="1"/>
  <c r="AB144" i="1" s="1"/>
  <c r="U144" i="1"/>
  <c r="T102" i="1"/>
  <c r="U102" i="1"/>
  <c r="T125" i="1"/>
  <c r="U125" i="1" s="1"/>
  <c r="V219" i="1"/>
  <c r="T219" i="1"/>
  <c r="U219" i="1"/>
  <c r="AE103" i="1"/>
  <c r="T23" i="1"/>
  <c r="AC23" i="1"/>
  <c r="AD23" i="1"/>
  <c r="V218" i="1"/>
  <c r="T133" i="1"/>
  <c r="AA333" i="1"/>
  <c r="AB333" i="1" s="1"/>
  <c r="AA328" i="1"/>
  <c r="AB328" i="1" s="1"/>
  <c r="T362" i="1"/>
  <c r="AB362" i="1" s="1"/>
  <c r="V45" i="1"/>
  <c r="T45" i="1"/>
  <c r="AC45" i="1" s="1"/>
  <c r="AD45" i="1"/>
  <c r="AF45" i="1"/>
  <c r="V33" i="1"/>
  <c r="T33" i="1"/>
  <c r="U33" i="1" s="1"/>
  <c r="AA31" i="1"/>
  <c r="V205" i="1"/>
  <c r="AA96" i="1"/>
  <c r="V43" i="1"/>
  <c r="T43" i="1"/>
  <c r="U43" i="1"/>
  <c r="U381" i="1"/>
  <c r="R374" i="1"/>
  <c r="S374" i="1"/>
  <c r="R366" i="1"/>
  <c r="S366" i="1" s="1"/>
  <c r="R365" i="1"/>
  <c r="S365" i="1" s="1"/>
  <c r="T345" i="1"/>
  <c r="U345" i="1"/>
  <c r="T330" i="1"/>
  <c r="U330" i="1"/>
  <c r="AA30" i="1"/>
  <c r="R389" i="1"/>
  <c r="S389" i="1"/>
  <c r="T386" i="1"/>
  <c r="U386" i="1"/>
  <c r="R377" i="1"/>
  <c r="S377" i="1"/>
  <c r="R364" i="1"/>
  <c r="S364" i="1" s="1"/>
  <c r="R359" i="1"/>
  <c r="S359" i="1"/>
  <c r="T338" i="1"/>
  <c r="U338" i="1"/>
  <c r="R327" i="1"/>
  <c r="S327" i="1"/>
  <c r="R231" i="1"/>
  <c r="S231" i="1" s="1"/>
  <c r="R213" i="1"/>
  <c r="S213" i="1"/>
  <c r="R125" i="1"/>
  <c r="S125" i="1" s="1"/>
  <c r="U416" i="1"/>
  <c r="AC416" i="1"/>
  <c r="AD416" i="1" s="1"/>
  <c r="AF416" i="1" s="1"/>
  <c r="V323" i="1"/>
  <c r="T324" i="1"/>
  <c r="V381" i="1"/>
  <c r="T118" i="1"/>
  <c r="U118" i="1"/>
  <c r="R394" i="1"/>
  <c r="S394" i="1" s="1"/>
  <c r="V347" i="1"/>
  <c r="T347" i="1"/>
  <c r="U347" i="1"/>
  <c r="V344" i="1"/>
  <c r="T344" i="1"/>
  <c r="U344" i="1"/>
  <c r="AA317" i="1"/>
  <c r="V294" i="1"/>
  <c r="T294" i="1"/>
  <c r="U294" i="1" s="1"/>
  <c r="T405" i="1"/>
  <c r="AB405" i="1" s="1"/>
  <c r="T113" i="1"/>
  <c r="U113" i="1"/>
  <c r="T195" i="1"/>
  <c r="AA334" i="1"/>
  <c r="T332" i="1"/>
  <c r="AC332" i="1" s="1"/>
  <c r="AD332" i="1" s="1"/>
  <c r="AF332" i="1" s="1"/>
  <c r="U332" i="1"/>
  <c r="T409" i="1"/>
  <c r="U409" i="1"/>
  <c r="R418" i="1"/>
  <c r="S418" i="1" s="1"/>
  <c r="R415" i="1"/>
  <c r="S415" i="1"/>
  <c r="AA314" i="1"/>
  <c r="T417" i="1"/>
  <c r="R407" i="1"/>
  <c r="S407" i="1"/>
  <c r="AA401" i="1"/>
  <c r="R386" i="1"/>
  <c r="S386" i="1"/>
  <c r="T379" i="1"/>
  <c r="U379" i="1" s="1"/>
  <c r="R379" i="1"/>
  <c r="S379" i="1"/>
  <c r="AA365" i="1"/>
  <c r="AB365" i="1" s="1"/>
  <c r="R350" i="1"/>
  <c r="S350" i="1"/>
  <c r="R322" i="1"/>
  <c r="S322" i="1"/>
  <c r="R320" i="1"/>
  <c r="S320" i="1" s="1"/>
  <c r="AA121" i="1"/>
  <c r="R403" i="1"/>
  <c r="S403" i="1" s="1"/>
  <c r="R400" i="1"/>
  <c r="S400" i="1"/>
  <c r="R399" i="1"/>
  <c r="S399" i="1"/>
  <c r="R396" i="1"/>
  <c r="S396" i="1"/>
  <c r="T391" i="1"/>
  <c r="U391" i="1" s="1"/>
  <c r="T376" i="1"/>
  <c r="U376" i="1"/>
  <c r="AA373" i="1"/>
  <c r="AB373" i="1" s="1"/>
  <c r="T310" i="1"/>
  <c r="T309" i="1"/>
  <c r="AC309" i="1"/>
  <c r="AD309" i="1"/>
  <c r="R385" i="1"/>
  <c r="S385" i="1"/>
  <c r="T382" i="1"/>
  <c r="U382" i="1"/>
  <c r="R382" i="1"/>
  <c r="S382" i="1" s="1"/>
  <c r="R381" i="1"/>
  <c r="S381" i="1"/>
  <c r="R378" i="1"/>
  <c r="S378" i="1"/>
  <c r="R289" i="1"/>
  <c r="S289" i="1"/>
  <c r="R257" i="1"/>
  <c r="S257" i="1" s="1"/>
  <c r="R230" i="1"/>
  <c r="S230" i="1"/>
  <c r="R134" i="1"/>
  <c r="S134" i="1" s="1"/>
  <c r="R133" i="1"/>
  <c r="S133" i="1"/>
  <c r="R105" i="1"/>
  <c r="S105" i="1" s="1"/>
  <c r="T44" i="1"/>
  <c r="R210" i="1"/>
  <c r="S210" i="1"/>
  <c r="R181" i="1"/>
  <c r="S181" i="1" s="1"/>
  <c r="R87" i="1"/>
  <c r="S87" i="1" s="1"/>
  <c r="R41" i="1"/>
  <c r="S41" i="1"/>
  <c r="AA36" i="1"/>
  <c r="R18" i="1"/>
  <c r="S18" i="1"/>
  <c r="AF441" i="1"/>
  <c r="AG441" i="1" s="1"/>
  <c r="AH441" i="1" s="1"/>
  <c r="AE383" i="1"/>
  <c r="AA383" i="1"/>
  <c r="AB383" i="1" s="1"/>
  <c r="AB441" i="1"/>
  <c r="T394" i="1"/>
  <c r="AB394" i="1" s="1"/>
  <c r="U394" i="1"/>
  <c r="T413" i="1"/>
  <c r="AC413" i="1"/>
  <c r="AD413" i="1" s="1"/>
  <c r="V413" i="1"/>
  <c r="V411" i="1"/>
  <c r="AC411" i="1"/>
  <c r="AD411" i="1" s="1"/>
  <c r="AA387" i="1"/>
  <c r="V360" i="1"/>
  <c r="T360" i="1"/>
  <c r="U441" i="1"/>
  <c r="T363" i="1"/>
  <c r="AB363" i="1" s="1"/>
  <c r="AA382" i="1"/>
  <c r="AA358" i="1"/>
  <c r="AA381" i="1"/>
  <c r="AB381" i="1" s="1"/>
  <c r="AA324" i="1"/>
  <c r="T439" i="1"/>
  <c r="U439" i="1"/>
  <c r="V439" i="1"/>
  <c r="AC415" i="1"/>
  <c r="AD415" i="1" s="1"/>
  <c r="V415" i="1"/>
  <c r="T400" i="1"/>
  <c r="AB400" i="1"/>
  <c r="V400" i="1"/>
  <c r="AA378" i="1"/>
  <c r="R450" i="1"/>
  <c r="S450" i="1" s="1"/>
  <c r="R441" i="1"/>
  <c r="S441" i="1" s="1"/>
  <c r="R434" i="1"/>
  <c r="S434" i="1"/>
  <c r="R432" i="1"/>
  <c r="S432" i="1"/>
  <c r="T425" i="1"/>
  <c r="AB425" i="1" s="1"/>
  <c r="U425" i="1"/>
  <c r="T422" i="1"/>
  <c r="AA422" i="1"/>
  <c r="R421" i="1"/>
  <c r="S421" i="1"/>
  <c r="R409" i="1"/>
  <c r="S409" i="1"/>
  <c r="R387" i="1"/>
  <c r="S387" i="1"/>
  <c r="T384" i="1"/>
  <c r="U384" i="1" s="1"/>
  <c r="R383" i="1"/>
  <c r="S383" i="1"/>
  <c r="T377" i="1"/>
  <c r="AB377" i="1" s="1"/>
  <c r="U377" i="1"/>
  <c r="T364" i="1"/>
  <c r="AC364" i="1" s="1"/>
  <c r="AD364" i="1" s="1"/>
  <c r="AA362" i="1"/>
  <c r="R362" i="1"/>
  <c r="S362" i="1" s="1"/>
  <c r="R361" i="1"/>
  <c r="S361" i="1" s="1"/>
  <c r="R352" i="1"/>
  <c r="S352" i="1" s="1"/>
  <c r="T350" i="1"/>
  <c r="AC350" i="1" s="1"/>
  <c r="AD350" i="1" s="1"/>
  <c r="S348" i="1"/>
  <c r="R343" i="1"/>
  <c r="S343" i="1" s="1"/>
  <c r="R339" i="1"/>
  <c r="S339" i="1"/>
  <c r="R336" i="1"/>
  <c r="S336" i="1"/>
  <c r="R333" i="1"/>
  <c r="S333" i="1"/>
  <c r="R304" i="1"/>
  <c r="S304" i="1" s="1"/>
  <c r="R298" i="1"/>
  <c r="S298" i="1" s="1"/>
  <c r="R296" i="1"/>
  <c r="S296" i="1"/>
  <c r="T448" i="1"/>
  <c r="AC448" i="1" s="1"/>
  <c r="AB448" i="1"/>
  <c r="R430" i="1"/>
  <c r="S430" i="1" s="1"/>
  <c r="R420" i="1"/>
  <c r="S420" i="1"/>
  <c r="AB416" i="1"/>
  <c r="S402" i="1"/>
  <c r="T398" i="1"/>
  <c r="R397" i="1"/>
  <c r="S397" i="1"/>
  <c r="AA389" i="1"/>
  <c r="AA352" i="1"/>
  <c r="AA350" i="1"/>
  <c r="AA345" i="1"/>
  <c r="T339" i="1"/>
  <c r="AA338" i="1"/>
  <c r="AA336" i="1"/>
  <c r="AB336" i="1" s="1"/>
  <c r="AC336" i="1"/>
  <c r="AD336" i="1"/>
  <c r="AF336" i="1" s="1"/>
  <c r="AA330" i="1"/>
  <c r="AA329" i="1"/>
  <c r="AA323" i="1"/>
  <c r="T258" i="1"/>
  <c r="T436" i="1"/>
  <c r="R433" i="1"/>
  <c r="S433" i="1"/>
  <c r="AB431" i="1"/>
  <c r="T410" i="1"/>
  <c r="U410" i="1"/>
  <c r="R406" i="1"/>
  <c r="S406" i="1" s="1"/>
  <c r="R395" i="1"/>
  <c r="S395" i="1" s="1"/>
  <c r="R391" i="1"/>
  <c r="S391" i="1"/>
  <c r="T387" i="1"/>
  <c r="T371" i="1"/>
  <c r="AA359" i="1"/>
  <c r="AB359" i="1" s="1"/>
  <c r="AC359" i="1"/>
  <c r="AD359" i="1"/>
  <c r="AA357" i="1"/>
  <c r="T343" i="1"/>
  <c r="U343" i="1"/>
  <c r="R342" i="1"/>
  <c r="S342" i="1" s="1"/>
  <c r="AA339" i="1"/>
  <c r="AA337" i="1"/>
  <c r="AB337" i="1" s="1"/>
  <c r="AA335" i="1"/>
  <c r="AB335" i="1" s="1"/>
  <c r="R334" i="1"/>
  <c r="S334" i="1"/>
  <c r="R324" i="1"/>
  <c r="S324" i="1" s="1"/>
  <c r="R297" i="1"/>
  <c r="S297" i="1"/>
  <c r="V249" i="1"/>
  <c r="R236" i="1"/>
  <c r="S236" i="1" s="1"/>
  <c r="R194" i="1"/>
  <c r="S194" i="1"/>
  <c r="AA177" i="1"/>
  <c r="T170" i="1"/>
  <c r="U170" i="1"/>
  <c r="T256" i="1"/>
  <c r="R241" i="1"/>
  <c r="S241" i="1" s="1"/>
  <c r="S224" i="1"/>
  <c r="R211" i="1"/>
  <c r="S211" i="1" s="1"/>
  <c r="R188" i="1"/>
  <c r="S188" i="1"/>
  <c r="T183" i="1"/>
  <c r="U183" i="1" s="1"/>
  <c r="AB183" i="1"/>
  <c r="R235" i="1"/>
  <c r="S235" i="1"/>
  <c r="R234" i="1"/>
  <c r="S234" i="1" s="1"/>
  <c r="R208" i="1"/>
  <c r="S208" i="1"/>
  <c r="AA178" i="1"/>
  <c r="AB178" i="1" s="1"/>
  <c r="R123" i="1"/>
  <c r="S123" i="1" s="1"/>
  <c r="AA114" i="1"/>
  <c r="R111" i="1"/>
  <c r="S111" i="1" s="1"/>
  <c r="T107" i="1"/>
  <c r="AA104" i="1"/>
  <c r="AA99" i="1"/>
  <c r="T92" i="1"/>
  <c r="R89" i="1"/>
  <c r="S89" i="1"/>
  <c r="R74" i="1"/>
  <c r="S74" i="1" s="1"/>
  <c r="AA45" i="1"/>
  <c r="R26" i="1"/>
  <c r="S26" i="1" s="1"/>
  <c r="R132" i="1"/>
  <c r="S132" i="1" s="1"/>
  <c r="R14" i="1"/>
  <c r="S14" i="1"/>
  <c r="T146" i="1"/>
  <c r="T141" i="1"/>
  <c r="T129" i="1"/>
  <c r="U129" i="1"/>
  <c r="R127" i="1"/>
  <c r="S127" i="1" s="1"/>
  <c r="AA116" i="1"/>
  <c r="T100" i="1"/>
  <c r="AB100" i="1" s="1"/>
  <c r="AB414" i="1"/>
  <c r="AD414" i="1"/>
  <c r="AG414" i="1" s="1"/>
  <c r="AH414" i="1" s="1"/>
  <c r="AF414" i="1"/>
  <c r="U414" i="1"/>
  <c r="U368" i="1"/>
  <c r="U450" i="1"/>
  <c r="AC450" i="1"/>
  <c r="AD450" i="1"/>
  <c r="U445" i="1"/>
  <c r="AC445" i="1"/>
  <c r="AD445" i="1" s="1"/>
  <c r="AC425" i="1"/>
  <c r="AD425" i="1" s="1"/>
  <c r="AF419" i="1"/>
  <c r="AG419" i="1" s="1"/>
  <c r="AH419" i="1" s="1"/>
  <c r="AB450" i="1"/>
  <c r="U442" i="1"/>
  <c r="AC434" i="1"/>
  <c r="AD434" i="1"/>
  <c r="AC446" i="1"/>
  <c r="AD446" i="1"/>
  <c r="AB446" i="1"/>
  <c r="AD448" i="1"/>
  <c r="U448" i="1"/>
  <c r="AF452" i="1"/>
  <c r="V443" i="1"/>
  <c r="T443" i="1"/>
  <c r="U443" i="1" s="1"/>
  <c r="U435" i="1"/>
  <c r="AC435" i="1"/>
  <c r="AD435" i="1"/>
  <c r="AA427" i="1"/>
  <c r="U420" i="1"/>
  <c r="AA418" i="1"/>
  <c r="AB418" i="1" s="1"/>
  <c r="V388" i="1"/>
  <c r="T388" i="1"/>
  <c r="T378" i="1"/>
  <c r="AA376" i="1"/>
  <c r="AA374" i="1"/>
  <c r="V373" i="1"/>
  <c r="T373" i="1"/>
  <c r="AA372" i="1"/>
  <c r="V328" i="1"/>
  <c r="T328" i="1"/>
  <c r="V326" i="1"/>
  <c r="T326" i="1"/>
  <c r="T177" i="1"/>
  <c r="V121" i="1"/>
  <c r="T121" i="1"/>
  <c r="U121" i="1"/>
  <c r="U342" i="1"/>
  <c r="T412" i="1"/>
  <c r="AC439" i="1"/>
  <c r="AD439" i="1" s="1"/>
  <c r="AC451" i="1"/>
  <c r="AD451" i="1"/>
  <c r="AF451" i="1" s="1"/>
  <c r="U451" i="1"/>
  <c r="V435" i="1"/>
  <c r="T437" i="1"/>
  <c r="U437" i="1" s="1"/>
  <c r="AB433" i="1"/>
  <c r="U433" i="1"/>
  <c r="V427" i="1"/>
  <c r="T427" i="1"/>
  <c r="AB427" i="1" s="1"/>
  <c r="AA426" i="1"/>
  <c r="AA399" i="1"/>
  <c r="AA394" i="1"/>
  <c r="AA392" i="1"/>
  <c r="T383" i="1"/>
  <c r="V288" i="1"/>
  <c r="T288" i="1"/>
  <c r="V287" i="1"/>
  <c r="V285" i="1"/>
  <c r="V269" i="1"/>
  <c r="T269" i="1"/>
  <c r="V240" i="1"/>
  <c r="U438" i="1"/>
  <c r="AG438" i="1"/>
  <c r="AH438" i="1" s="1"/>
  <c r="AB438" i="1"/>
  <c r="T449" i="1"/>
  <c r="AB449" i="1" s="1"/>
  <c r="V447" i="1"/>
  <c r="T447" i="1"/>
  <c r="AB447" i="1" s="1"/>
  <c r="V444" i="1"/>
  <c r="T444" i="1"/>
  <c r="V407" i="1"/>
  <c r="V389" i="1"/>
  <c r="T389" i="1"/>
  <c r="AE356" i="1"/>
  <c r="AA356" i="1"/>
  <c r="AB356" i="1" s="1"/>
  <c r="AA347" i="1"/>
  <c r="AB347" i="1" s="1"/>
  <c r="T321" i="1"/>
  <c r="U321" i="1" s="1"/>
  <c r="V321" i="1"/>
  <c r="T266" i="1"/>
  <c r="U266" i="1"/>
  <c r="AE166" i="1"/>
  <c r="V137" i="1"/>
  <c r="T137" i="1"/>
  <c r="U137" i="1"/>
  <c r="AB435" i="1"/>
  <c r="AB420" i="1"/>
  <c r="AC420" i="1"/>
  <c r="AD420" i="1"/>
  <c r="AA133" i="1"/>
  <c r="AC430" i="1"/>
  <c r="AD430" i="1" s="1"/>
  <c r="AB430" i="1"/>
  <c r="T140" i="1"/>
  <c r="U140" i="1" s="1"/>
  <c r="T428" i="1"/>
  <c r="V428" i="1"/>
  <c r="V426" i="1"/>
  <c r="T426" i="1"/>
  <c r="AA424" i="1"/>
  <c r="T385" i="1"/>
  <c r="T351" i="1"/>
  <c r="AA349" i="1"/>
  <c r="AB395" i="1"/>
  <c r="AC395" i="1"/>
  <c r="AD395" i="1" s="1"/>
  <c r="AF395" i="1" s="1"/>
  <c r="R451" i="1"/>
  <c r="S451" i="1"/>
  <c r="AA417" i="1"/>
  <c r="AA412" i="1"/>
  <c r="AB412" i="1" s="1"/>
  <c r="AA408" i="1"/>
  <c r="AB408" i="1" s="1"/>
  <c r="AA402" i="1"/>
  <c r="AA396" i="1"/>
  <c r="V392" i="1"/>
  <c r="T392" i="1"/>
  <c r="AB392" i="1"/>
  <c r="AA386" i="1"/>
  <c r="AB386" i="1" s="1"/>
  <c r="AC386" i="1"/>
  <c r="AD386" i="1" s="1"/>
  <c r="AA384" i="1"/>
  <c r="AA380" i="1"/>
  <c r="AB380" i="1" s="1"/>
  <c r="AA377" i="1"/>
  <c r="AA371" i="1"/>
  <c r="AB371" i="1" s="1"/>
  <c r="V365" i="1"/>
  <c r="V334" i="1"/>
  <c r="T334" i="1"/>
  <c r="U334" i="1" s="1"/>
  <c r="T331" i="1"/>
  <c r="V331" i="1"/>
  <c r="V220" i="1"/>
  <c r="T220" i="1"/>
  <c r="U220" i="1"/>
  <c r="V202" i="1"/>
  <c r="T202" i="1"/>
  <c r="U202" i="1"/>
  <c r="AE157" i="1"/>
  <c r="AA154" i="1"/>
  <c r="AE127" i="1"/>
  <c r="AA126" i="1"/>
  <c r="T104" i="1"/>
  <c r="U104" i="1"/>
  <c r="V104" i="1"/>
  <c r="R443" i="1"/>
  <c r="S443" i="1" s="1"/>
  <c r="AA423" i="1"/>
  <c r="AB423" i="1"/>
  <c r="AC423" i="1"/>
  <c r="AD423" i="1"/>
  <c r="AF423" i="1" s="1"/>
  <c r="V418" i="1"/>
  <c r="T418" i="1"/>
  <c r="AA410" i="1"/>
  <c r="T402" i="1"/>
  <c r="U402" i="1" s="1"/>
  <c r="V399" i="1"/>
  <c r="T399" i="1"/>
  <c r="AB399" i="1" s="1"/>
  <c r="AA370" i="1"/>
  <c r="AB370" i="1"/>
  <c r="AD370" i="1"/>
  <c r="AG370" i="1" s="1"/>
  <c r="AH370" i="1" s="1"/>
  <c r="V333" i="1"/>
  <c r="T333" i="1"/>
  <c r="AC333" i="1" s="1"/>
  <c r="AD333" i="1" s="1"/>
  <c r="AG333" i="1" s="1"/>
  <c r="AH333" i="1" s="1"/>
  <c r="AA332" i="1"/>
  <c r="V265" i="1"/>
  <c r="V199" i="1"/>
  <c r="T199" i="1"/>
  <c r="U199" i="1"/>
  <c r="AA174" i="1"/>
  <c r="R413" i="1"/>
  <c r="S413" i="1"/>
  <c r="R412" i="1"/>
  <c r="S412" i="1" s="1"/>
  <c r="T408" i="1"/>
  <c r="T390" i="1"/>
  <c r="AB390" i="1"/>
  <c r="V390" i="1"/>
  <c r="R390" i="1"/>
  <c r="S390" i="1"/>
  <c r="R363" i="1"/>
  <c r="S363" i="1" s="1"/>
  <c r="T361" i="1"/>
  <c r="AA360" i="1"/>
  <c r="AA354" i="1"/>
  <c r="AB354" i="1"/>
  <c r="AC354" i="1"/>
  <c r="AD354" i="1"/>
  <c r="S310" i="1"/>
  <c r="R281" i="1"/>
  <c r="S281" i="1"/>
  <c r="V278" i="1"/>
  <c r="T278" i="1"/>
  <c r="U278" i="1"/>
  <c r="AA146" i="1"/>
  <c r="AA134" i="1"/>
  <c r="AB134" i="1" s="1"/>
  <c r="AA107" i="1"/>
  <c r="AB107" i="1" s="1"/>
  <c r="AC107" i="1" s="1"/>
  <c r="AD107" i="1" s="1"/>
  <c r="AF107" i="1" s="1"/>
  <c r="V106" i="1"/>
  <c r="T106" i="1"/>
  <c r="R445" i="1"/>
  <c r="S445" i="1"/>
  <c r="T429" i="1"/>
  <c r="T421" i="1"/>
  <c r="T406" i="1"/>
  <c r="U406" i="1" s="1"/>
  <c r="R388" i="1"/>
  <c r="S388" i="1" s="1"/>
  <c r="AA379" i="1"/>
  <c r="R373" i="1"/>
  <c r="S373" i="1" s="1"/>
  <c r="V369" i="1"/>
  <c r="T369" i="1"/>
  <c r="U369" i="1" s="1"/>
  <c r="R368" i="1"/>
  <c r="S368" i="1"/>
  <c r="AA361" i="1"/>
  <c r="R358" i="1"/>
  <c r="S358" i="1" s="1"/>
  <c r="AA353" i="1"/>
  <c r="R330" i="1"/>
  <c r="S330" i="1" s="1"/>
  <c r="T327" i="1"/>
  <c r="AC327" i="1" s="1"/>
  <c r="AA159" i="1"/>
  <c r="AB159" i="1" s="1"/>
  <c r="AA155" i="1"/>
  <c r="AE139" i="1"/>
  <c r="R384" i="1"/>
  <c r="S384" i="1"/>
  <c r="R380" i="1"/>
  <c r="S380" i="1" s="1"/>
  <c r="R372" i="1"/>
  <c r="S372" i="1"/>
  <c r="R340" i="1"/>
  <c r="S340" i="1"/>
  <c r="T246" i="1"/>
  <c r="R22" i="1"/>
  <c r="S22" i="1"/>
  <c r="U341" i="1"/>
  <c r="AC325" i="1"/>
  <c r="AD325" i="1"/>
  <c r="AF325" i="1"/>
  <c r="AC353" i="1"/>
  <c r="AD353" i="1" s="1"/>
  <c r="AF353" i="1" s="1"/>
  <c r="AB404" i="1"/>
  <c r="AB349" i="1"/>
  <c r="AC349" i="1"/>
  <c r="AD349" i="1"/>
  <c r="U404" i="1"/>
  <c r="AC337" i="1"/>
  <c r="AD337" i="1"/>
  <c r="AC293" i="1"/>
  <c r="AD293" i="1" s="1"/>
  <c r="AC335" i="1"/>
  <c r="AD335" i="1"/>
  <c r="AF335" i="1" s="1"/>
  <c r="AB329" i="1"/>
  <c r="AC329" i="1"/>
  <c r="AD329" i="1"/>
  <c r="AC379" i="1"/>
  <c r="AD379" i="1"/>
  <c r="AB396" i="1"/>
  <c r="AC396" i="1"/>
  <c r="AD396" i="1"/>
  <c r="AG396" i="1" s="1"/>
  <c r="AB323" i="1"/>
  <c r="AC323" i="1"/>
  <c r="AD323" i="1"/>
  <c r="AC27" i="1"/>
  <c r="AD27" i="1" s="1"/>
  <c r="AB343" i="1"/>
  <c r="AC343" i="1"/>
  <c r="AD343" i="1"/>
  <c r="AF343" i="1" s="1"/>
  <c r="AG343" i="1"/>
  <c r="AH343" i="1" s="1"/>
  <c r="U400" i="1"/>
  <c r="AB340" i="1"/>
  <c r="AC340" i="1"/>
  <c r="AD340" i="1"/>
  <c r="AF340" i="1"/>
  <c r="AC374" i="1"/>
  <c r="AD374" i="1"/>
  <c r="AC400" i="1"/>
  <c r="AD400" i="1" s="1"/>
  <c r="AB338" i="1"/>
  <c r="AC338" i="1"/>
  <c r="AD338" i="1" s="1"/>
  <c r="AF338" i="1"/>
  <c r="AC381" i="1"/>
  <c r="AD381" i="1"/>
  <c r="AB330" i="1"/>
  <c r="AC330" i="1"/>
  <c r="AD330" i="1"/>
  <c r="AC347" i="1"/>
  <c r="AD347" i="1" s="1"/>
  <c r="AF347" i="1" s="1"/>
  <c r="AG347" i="1" s="1"/>
  <c r="AH347" i="1" s="1"/>
  <c r="AB401" i="1"/>
  <c r="AC394" i="1"/>
  <c r="AD394" i="1"/>
  <c r="AB366" i="1"/>
  <c r="AC366" i="1"/>
  <c r="AD366" i="1" s="1"/>
  <c r="AF366" i="1" s="1"/>
  <c r="AC161" i="1"/>
  <c r="AD161" i="1"/>
  <c r="AF161" i="1" s="1"/>
  <c r="AB345" i="1"/>
  <c r="AC345" i="1"/>
  <c r="AD345" i="1"/>
  <c r="AB358" i="1"/>
  <c r="AC358" i="1"/>
  <c r="AD358" i="1" s="1"/>
  <c r="AC35" i="1"/>
  <c r="AD35" i="1"/>
  <c r="AC162" i="1"/>
  <c r="AD162" i="1"/>
  <c r="AF162" i="1" s="1"/>
  <c r="AC43" i="1"/>
  <c r="AD43" i="1" s="1"/>
  <c r="AC144" i="1"/>
  <c r="AD144" i="1" s="1"/>
  <c r="AB384" i="1"/>
  <c r="AC360" i="1"/>
  <c r="AD360" i="1"/>
  <c r="AF360" i="1" s="1"/>
  <c r="AB391" i="1"/>
  <c r="AB410" i="1"/>
  <c r="AC410" i="1"/>
  <c r="AD410" i="1"/>
  <c r="AF410" i="1"/>
  <c r="AG410" i="1" s="1"/>
  <c r="AH410" i="1" s="1"/>
  <c r="AB409" i="1"/>
  <c r="AC409" i="1"/>
  <c r="AD409" i="1" s="1"/>
  <c r="AB344" i="1"/>
  <c r="AC344" i="1"/>
  <c r="AD344" i="1"/>
  <c r="U350" i="1"/>
  <c r="U413" i="1"/>
  <c r="AB413" i="1"/>
  <c r="AG341" i="1"/>
  <c r="AH341" i="1"/>
  <c r="U141" i="1"/>
  <c r="AF329" i="1"/>
  <c r="AG329" i="1" s="1"/>
  <c r="AH329" i="1" s="1"/>
  <c r="U398" i="1"/>
  <c r="AB398" i="1"/>
  <c r="AC398" i="1"/>
  <c r="AD398" i="1" s="1"/>
  <c r="AF398" i="1" s="1"/>
  <c r="U411" i="1"/>
  <c r="AB411" i="1"/>
  <c r="AB439" i="1"/>
  <c r="AB415" i="1"/>
  <c r="U415" i="1"/>
  <c r="U363" i="1"/>
  <c r="AF420" i="1"/>
  <c r="AG420" i="1"/>
  <c r="AH420" i="1"/>
  <c r="AG423" i="1"/>
  <c r="AH423" i="1"/>
  <c r="U383" i="1"/>
  <c r="U427" i="1"/>
  <c r="U328" i="1"/>
  <c r="AC328" i="1"/>
  <c r="AD328" i="1"/>
  <c r="AF435" i="1"/>
  <c r="AG435" i="1" s="1"/>
  <c r="AH435" i="1" s="1"/>
  <c r="AC443" i="1"/>
  <c r="AD443" i="1"/>
  <c r="AB443" i="1"/>
  <c r="AF404" i="1"/>
  <c r="AG404" i="1" s="1"/>
  <c r="AH404" i="1" s="1"/>
  <c r="AB331" i="1"/>
  <c r="AC331" i="1"/>
  <c r="AD331" i="1"/>
  <c r="U331" i="1"/>
  <c r="U351" i="1"/>
  <c r="AF448" i="1"/>
  <c r="AG448" i="1" s="1"/>
  <c r="AH448" i="1" s="1"/>
  <c r="AF446" i="1"/>
  <c r="AG446" i="1"/>
  <c r="AH446" i="1"/>
  <c r="AB369" i="1"/>
  <c r="AC369" i="1"/>
  <c r="AD369" i="1" s="1"/>
  <c r="U365" i="1"/>
  <c r="AC365" i="1"/>
  <c r="AD365" i="1"/>
  <c r="AG365" i="1" s="1"/>
  <c r="AB327" i="1"/>
  <c r="AD327" i="1"/>
  <c r="AF327" i="1" s="1"/>
  <c r="AC449" i="1"/>
  <c r="AD449" i="1"/>
  <c r="U449" i="1"/>
  <c r="AB437" i="1"/>
  <c r="AC437" i="1"/>
  <c r="AD437" i="1"/>
  <c r="AG451" i="1"/>
  <c r="AH451" i="1"/>
  <c r="AB326" i="1"/>
  <c r="U378" i="1"/>
  <c r="AB378" i="1"/>
  <c r="AC378" i="1"/>
  <c r="AD378" i="1" s="1"/>
  <c r="AB406" i="1"/>
  <c r="AC406" i="1"/>
  <c r="AD406" i="1" s="1"/>
  <c r="AC390" i="1"/>
  <c r="AD390" i="1"/>
  <c r="U390" i="1"/>
  <c r="AB389" i="1"/>
  <c r="AC389" i="1"/>
  <c r="AD389" i="1" s="1"/>
  <c r="U389" i="1"/>
  <c r="AB421" i="1"/>
  <c r="AC421" i="1"/>
  <c r="AD421" i="1"/>
  <c r="U421" i="1"/>
  <c r="U408" i="1"/>
  <c r="AG408" i="1" s="1"/>
  <c r="AH408" i="1" s="1"/>
  <c r="AC408" i="1"/>
  <c r="AD408" i="1"/>
  <c r="U333" i="1"/>
  <c r="AC399" i="1"/>
  <c r="AD399" i="1"/>
  <c r="U399" i="1"/>
  <c r="U418" i="1"/>
  <c r="AC418" i="1"/>
  <c r="AD418" i="1"/>
  <c r="AF359" i="1"/>
  <c r="AB321" i="1"/>
  <c r="AC321" i="1"/>
  <c r="AD321" i="1" s="1"/>
  <c r="AC383" i="1"/>
  <c r="AD383" i="1"/>
  <c r="AC401" i="1"/>
  <c r="AD401" i="1"/>
  <c r="U401" i="1"/>
  <c r="AC373" i="1"/>
  <c r="AD373" i="1"/>
  <c r="U373" i="1"/>
  <c r="AB429" i="1"/>
  <c r="AC429" i="1"/>
  <c r="AD429" i="1" s="1"/>
  <c r="U429" i="1"/>
  <c r="U392" i="1"/>
  <c r="AC392" i="1"/>
  <c r="AD392" i="1" s="1"/>
  <c r="U428" i="1"/>
  <c r="AB428" i="1"/>
  <c r="AC428" i="1"/>
  <c r="AD428" i="1"/>
  <c r="AF428" i="1" s="1"/>
  <c r="AF370" i="1"/>
  <c r="AC402" i="1"/>
  <c r="AD402" i="1"/>
  <c r="AB426" i="1"/>
  <c r="AC426" i="1"/>
  <c r="AD426" i="1"/>
  <c r="U426" i="1"/>
  <c r="AF342" i="1"/>
  <c r="AG342" i="1"/>
  <c r="AH342" i="1"/>
  <c r="AC407" i="1"/>
  <c r="AD407" i="1"/>
  <c r="U407" i="1"/>
  <c r="AB407" i="1"/>
  <c r="U447" i="1"/>
  <c r="AC447" i="1"/>
  <c r="AD447" i="1"/>
  <c r="AC412" i="1"/>
  <c r="AD412" i="1"/>
  <c r="AF412" i="1" s="1"/>
  <c r="AG412" i="1" s="1"/>
  <c r="AH412" i="1" s="1"/>
  <c r="U388" i="1"/>
  <c r="AB388" i="1"/>
  <c r="AC388" i="1"/>
  <c r="AD388" i="1" s="1"/>
  <c r="AF388" i="1" s="1"/>
  <c r="AB402" i="1"/>
  <c r="AG366" i="1"/>
  <c r="AH366" i="1" s="1"/>
  <c r="AG398" i="1"/>
  <c r="AH398" i="1" s="1"/>
  <c r="AF426" i="1"/>
  <c r="AG426" i="1" s="1"/>
  <c r="AH426" i="1" s="1"/>
  <c r="AF373" i="1"/>
  <c r="AF418" i="1"/>
  <c r="AF443" i="1"/>
  <c r="AG443" i="1" s="1"/>
  <c r="AH443" i="1" s="1"/>
  <c r="AG428" i="1"/>
  <c r="AH428" i="1"/>
  <c r="AF333" i="1"/>
  <c r="AF449" i="1"/>
  <c r="AF365" i="1"/>
  <c r="AH365" i="1"/>
  <c r="AF331" i="1"/>
  <c r="AG331" i="1"/>
  <c r="AH331" i="1" s="1"/>
  <c r="U272" i="1"/>
  <c r="V298" i="1"/>
  <c r="V244" i="1"/>
  <c r="T244" i="1"/>
  <c r="U244" i="1"/>
  <c r="V241" i="1"/>
  <c r="AE218" i="1"/>
  <c r="T204" i="1"/>
  <c r="U204" i="1"/>
  <c r="AA138" i="1"/>
  <c r="AB138" i="1" s="1"/>
  <c r="AC138" i="1" s="1"/>
  <c r="AD138" i="1" s="1"/>
  <c r="AE117" i="1"/>
  <c r="V116" i="1"/>
  <c r="T116" i="1"/>
  <c r="U116" i="1" s="1"/>
  <c r="AE112" i="1"/>
  <c r="AA112" i="1"/>
  <c r="V18" i="1"/>
  <c r="T18" i="1"/>
  <c r="AC18" i="1" s="1"/>
  <c r="AD18" i="1" s="1"/>
  <c r="AF18" i="1" s="1"/>
  <c r="V13" i="1"/>
  <c r="AB161" i="1"/>
  <c r="T314" i="1"/>
  <c r="AC314" i="1" s="1"/>
  <c r="AD314" i="1"/>
  <c r="U314" i="1"/>
  <c r="V314" i="1"/>
  <c r="V275" i="1"/>
  <c r="U69" i="1"/>
  <c r="V254" i="1"/>
  <c r="V257" i="1"/>
  <c r="AA277" i="1"/>
  <c r="AE236" i="1"/>
  <c r="T222" i="1"/>
  <c r="U222" i="1" s="1"/>
  <c r="V222" i="1"/>
  <c r="V194" i="1"/>
  <c r="T194" i="1"/>
  <c r="U194" i="1" s="1"/>
  <c r="V174" i="1"/>
  <c r="T174" i="1"/>
  <c r="U174" i="1"/>
  <c r="V282" i="1"/>
  <c r="T282" i="1"/>
  <c r="U282" i="1" s="1"/>
  <c r="U41" i="1"/>
  <c r="AC41" i="1"/>
  <c r="AD41" i="1" s="1"/>
  <c r="V154" i="1"/>
  <c r="T154" i="1"/>
  <c r="AB154" i="1" s="1"/>
  <c r="AB163" i="1"/>
  <c r="AA140" i="1"/>
  <c r="AB140" i="1" s="1"/>
  <c r="AC140" i="1" s="1"/>
  <c r="AD140" i="1" s="1"/>
  <c r="T196" i="1"/>
  <c r="U196" i="1" s="1"/>
  <c r="R187" i="1"/>
  <c r="S187" i="1"/>
  <c r="R183" i="1"/>
  <c r="S183" i="1"/>
  <c r="R174" i="1"/>
  <c r="S174" i="1"/>
  <c r="R160" i="1"/>
  <c r="S160" i="1" s="1"/>
  <c r="T159" i="1"/>
  <c r="U159" i="1"/>
  <c r="R157" i="1"/>
  <c r="S157" i="1"/>
  <c r="R154" i="1"/>
  <c r="S154" i="1"/>
  <c r="R141" i="1"/>
  <c r="S141" i="1" s="1"/>
  <c r="R139" i="1"/>
  <c r="S139" i="1"/>
  <c r="R113" i="1"/>
  <c r="S113" i="1"/>
  <c r="R109" i="1"/>
  <c r="S109" i="1"/>
  <c r="S77" i="1"/>
  <c r="R33" i="1"/>
  <c r="S33" i="1"/>
  <c r="AA61" i="1"/>
  <c r="AB61" i="1" s="1"/>
  <c r="AC61" i="1"/>
  <c r="AD61" i="1" s="1"/>
  <c r="AA53" i="1"/>
  <c r="T99" i="1"/>
  <c r="U99" i="1"/>
  <c r="R57" i="1"/>
  <c r="S57" i="1" s="1"/>
  <c r="R45" i="1"/>
  <c r="S45" i="1" s="1"/>
  <c r="AF345" i="1"/>
  <c r="AG345" i="1" s="1"/>
  <c r="AH345" i="1" s="1"/>
  <c r="AF396" i="1"/>
  <c r="AH396" i="1"/>
  <c r="AC334" i="1"/>
  <c r="AD334" i="1"/>
  <c r="AF334" i="1" s="1"/>
  <c r="AG334" i="1" s="1"/>
  <c r="AH334" i="1" s="1"/>
  <c r="AG395" i="1"/>
  <c r="AH395" i="1" s="1"/>
  <c r="AB385" i="1"/>
  <c r="U326" i="1"/>
  <c r="AC326" i="1"/>
  <c r="AD326" i="1" s="1"/>
  <c r="AF408" i="1"/>
  <c r="AF337" i="1"/>
  <c r="AG337" i="1"/>
  <c r="AH337" i="1"/>
  <c r="AG373" i="1"/>
  <c r="AH373" i="1"/>
  <c r="U412" i="1"/>
  <c r="AB116" i="1"/>
  <c r="AC116" i="1"/>
  <c r="AD116" i="1"/>
  <c r="AF116" i="1" s="1"/>
  <c r="AG340" i="1"/>
  <c r="AH340" i="1" s="1"/>
  <c r="U371" i="1"/>
  <c r="AC371" i="1"/>
  <c r="AD371" i="1" s="1"/>
  <c r="U245" i="1"/>
  <c r="U276" i="1"/>
  <c r="V375" i="1"/>
  <c r="T375" i="1"/>
  <c r="AC375" i="1" s="1"/>
  <c r="U356" i="1"/>
  <c r="AC356" i="1"/>
  <c r="AD356" i="1" s="1"/>
  <c r="AF356" i="1" s="1"/>
  <c r="V355" i="1"/>
  <c r="T355" i="1"/>
  <c r="T352" i="1"/>
  <c r="V352" i="1"/>
  <c r="V273" i="1"/>
  <c r="U273" i="1"/>
  <c r="T264" i="1"/>
  <c r="U264" i="1" s="1"/>
  <c r="AE259" i="1"/>
  <c r="V253" i="1"/>
  <c r="AA251" i="1"/>
  <c r="V191" i="1"/>
  <c r="T191" i="1"/>
  <c r="AA187" i="1"/>
  <c r="AB187" i="1"/>
  <c r="AC187" i="1" s="1"/>
  <c r="AD187" i="1" s="1"/>
  <c r="V186" i="1"/>
  <c r="T186" i="1"/>
  <c r="AE184" i="1"/>
  <c r="AA184" i="1"/>
  <c r="T157" i="1"/>
  <c r="V157" i="1"/>
  <c r="V143" i="1"/>
  <c r="T143" i="1"/>
  <c r="AA142" i="1"/>
  <c r="AB142" i="1"/>
  <c r="V139" i="1"/>
  <c r="T139" i="1"/>
  <c r="AE122" i="1"/>
  <c r="V109" i="1"/>
  <c r="AB364" i="1"/>
  <c r="U364" i="1"/>
  <c r="AB374" i="1"/>
  <c r="U374" i="1"/>
  <c r="AC142" i="1"/>
  <c r="AD142" i="1"/>
  <c r="AF142" i="1" s="1"/>
  <c r="AG142" i="1" s="1"/>
  <c r="AH142" i="1" s="1"/>
  <c r="U380" i="1"/>
  <c r="AC380" i="1"/>
  <c r="AD380" i="1" s="1"/>
  <c r="U39" i="1"/>
  <c r="AB342" i="1"/>
  <c r="U322" i="1"/>
  <c r="T403" i="1"/>
  <c r="V403" i="1"/>
  <c r="AA195" i="1"/>
  <c r="AA202" i="1"/>
  <c r="T180" i="1"/>
  <c r="U180" i="1" s="1"/>
  <c r="AA185" i="1"/>
  <c r="AA89" i="1"/>
  <c r="V32" i="1"/>
  <c r="T32" i="1"/>
  <c r="AB32" i="1" s="1"/>
  <c r="T31" i="1"/>
  <c r="R30" i="1"/>
  <c r="S30" i="1" s="1"/>
  <c r="V14" i="1"/>
  <c r="U13" i="1"/>
  <c r="AB375" i="1"/>
  <c r="U375" i="1"/>
  <c r="AD375" i="1"/>
  <c r="AF380" i="1"/>
  <c r="AG380" i="1"/>
  <c r="AH380" i="1"/>
  <c r="U186" i="1"/>
  <c r="U191" i="1"/>
  <c r="U258" i="1"/>
  <c r="AB152" i="1"/>
  <c r="U152" i="1"/>
  <c r="AC152" i="1"/>
  <c r="AD152" i="1" s="1"/>
  <c r="AF152" i="1" s="1"/>
  <c r="AA243" i="1"/>
  <c r="V155" i="1"/>
  <c r="T155" i="1"/>
  <c r="U155" i="1" s="1"/>
  <c r="V117" i="1"/>
  <c r="T117" i="1"/>
  <c r="V95" i="1"/>
  <c r="T95" i="1"/>
  <c r="U95" i="1"/>
  <c r="AE78" i="1"/>
  <c r="AA78" i="1"/>
  <c r="AB78" i="1" s="1"/>
  <c r="AC78" i="1" s="1"/>
  <c r="AD78" i="1" s="1"/>
  <c r="V74" i="1"/>
  <c r="AA74" i="1"/>
  <c r="AB74" i="1" s="1"/>
  <c r="AC74" i="1" s="1"/>
  <c r="AD74" i="1" s="1"/>
  <c r="AA70" i="1"/>
  <c r="T227" i="1"/>
  <c r="U227" i="1"/>
  <c r="AA58" i="1"/>
  <c r="AB58" i="1" s="1"/>
  <c r="AC58" i="1" s="1"/>
  <c r="AD58" i="1" s="1"/>
  <c r="AA50" i="1"/>
  <c r="U188" i="1"/>
  <c r="AA76" i="1"/>
  <c r="AA72" i="1"/>
  <c r="AB72" i="1" s="1"/>
  <c r="AC72" i="1" s="1"/>
  <c r="AD72" i="1" s="1"/>
  <c r="U127" i="1"/>
  <c r="V193" i="1"/>
  <c r="T193" i="1"/>
  <c r="U193" i="1"/>
  <c r="V182" i="1"/>
  <c r="T182" i="1"/>
  <c r="U182" i="1" s="1"/>
  <c r="V175" i="1"/>
  <c r="AA175" i="1"/>
  <c r="T138" i="1"/>
  <c r="T135" i="1"/>
  <c r="V135" i="1"/>
  <c r="AE110" i="1"/>
  <c r="AA110" i="1"/>
  <c r="V70" i="1"/>
  <c r="AC294" i="1"/>
  <c r="AD294" i="1" s="1"/>
  <c r="AF294" i="1"/>
  <c r="AG294" i="1" s="1"/>
  <c r="AH294" i="1" s="1"/>
  <c r="U77" i="1"/>
  <c r="AA230" i="1"/>
  <c r="T229" i="1"/>
  <c r="V57" i="1"/>
  <c r="T57" i="1"/>
  <c r="U57" i="1" s="1"/>
  <c r="V49" i="1"/>
  <c r="T49" i="1"/>
  <c r="U32" i="1"/>
  <c r="AG32" i="1" s="1"/>
  <c r="AH32" i="1" s="1"/>
  <c r="AB166" i="1"/>
  <c r="U299" i="1"/>
  <c r="V75" i="1"/>
  <c r="T75" i="1"/>
  <c r="V67" i="1"/>
  <c r="T67" i="1"/>
  <c r="AC67" i="1" s="1"/>
  <c r="AD67" i="1" s="1"/>
  <c r="U67" i="1"/>
  <c r="U246" i="1"/>
  <c r="U44" i="1"/>
  <c r="AC20" i="1"/>
  <c r="AD20" i="1"/>
  <c r="U20" i="1"/>
  <c r="AB273" i="1"/>
  <c r="AC273" i="1"/>
  <c r="AD273" i="1"/>
  <c r="U92" i="1"/>
  <c r="V312" i="1"/>
  <c r="T312" i="1"/>
  <c r="U312" i="1"/>
  <c r="V292" i="1"/>
  <c r="V289" i="1"/>
  <c r="AC154" i="1"/>
  <c r="AD154" i="1"/>
  <c r="T311" i="1"/>
  <c r="U311" i="1" s="1"/>
  <c r="V284" i="1"/>
  <c r="V233" i="1"/>
  <c r="T233" i="1"/>
  <c r="U233" i="1" s="1"/>
  <c r="R228" i="1"/>
  <c r="S228" i="1" s="1"/>
  <c r="R225" i="1"/>
  <c r="S225" i="1"/>
  <c r="T149" i="1"/>
  <c r="AC149" i="1"/>
  <c r="AD149" i="1"/>
  <c r="AF149" i="1" s="1"/>
  <c r="T108" i="1"/>
  <c r="U108" i="1" s="1"/>
  <c r="T96" i="1"/>
  <c r="AB96" i="1" s="1"/>
  <c r="U96" i="1"/>
  <c r="T91" i="1"/>
  <c r="V66" i="1"/>
  <c r="T66" i="1"/>
  <c r="U208" i="1"/>
  <c r="T279" i="1"/>
  <c r="U279" i="1" s="1"/>
  <c r="V279" i="1"/>
  <c r="V267" i="1"/>
  <c r="AA254" i="1"/>
  <c r="AC28" i="1"/>
  <c r="AD28" i="1"/>
  <c r="AF28" i="1" s="1"/>
  <c r="AB111" i="1"/>
  <c r="AC111" i="1"/>
  <c r="AD111" i="1" s="1"/>
  <c r="AE245" i="1"/>
  <c r="AA245" i="1"/>
  <c r="V213" i="1"/>
  <c r="T213" i="1"/>
  <c r="AA209" i="1"/>
  <c r="AA197" i="1"/>
  <c r="AB197" i="1" s="1"/>
  <c r="R305" i="1"/>
  <c r="S305" i="1" s="1"/>
  <c r="AA289" i="1"/>
  <c r="AA263" i="1"/>
  <c r="V248" i="1"/>
  <c r="R220" i="1"/>
  <c r="S220" i="1"/>
  <c r="T214" i="1"/>
  <c r="AA205" i="1"/>
  <c r="V190" i="1"/>
  <c r="AA231" i="1"/>
  <c r="AB231" i="1"/>
  <c r="AC231" i="1" s="1"/>
  <c r="AD231" i="1" s="1"/>
  <c r="T215" i="1"/>
  <c r="V197" i="1"/>
  <c r="T197" i="1"/>
  <c r="U197" i="1" s="1"/>
  <c r="AA180" i="1"/>
  <c r="AA141" i="1"/>
  <c r="AB141" i="1"/>
  <c r="AC141" i="1" s="1"/>
  <c r="AD141" i="1" s="1"/>
  <c r="AG141" i="1" s="1"/>
  <c r="AH141" i="1" s="1"/>
  <c r="AA220" i="1"/>
  <c r="AB220" i="1" s="1"/>
  <c r="AC220" i="1"/>
  <c r="AD220" i="1" s="1"/>
  <c r="AA213" i="1"/>
  <c r="R198" i="1"/>
  <c r="S198" i="1" s="1"/>
  <c r="R145" i="1"/>
  <c r="S145" i="1"/>
  <c r="AA170" i="1"/>
  <c r="AB170" i="1" s="1"/>
  <c r="AC170" i="1" s="1"/>
  <c r="AD170" i="1" s="1"/>
  <c r="AA127" i="1"/>
  <c r="AB127" i="1" s="1"/>
  <c r="V17" i="1"/>
  <c r="T17" i="1"/>
  <c r="U17" i="1" s="1"/>
  <c r="AC17" i="1"/>
  <c r="AD17" i="1"/>
  <c r="U214" i="1"/>
  <c r="U292" i="1"/>
  <c r="AB292" i="1"/>
  <c r="AC96" i="1"/>
  <c r="AD96" i="1" s="1"/>
  <c r="AB227" i="1"/>
  <c r="U117" i="1"/>
  <c r="U135" i="1"/>
  <c r="U284" i="1"/>
  <c r="U74" i="1"/>
  <c r="AF292" i="1"/>
  <c r="AG292" i="1"/>
  <c r="AH292" i="1" s="1"/>
  <c r="U319" i="1"/>
  <c r="AC319" i="1"/>
  <c r="AD319" i="1" s="1"/>
  <c r="AF319" i="1" s="1"/>
  <c r="AA241" i="1"/>
  <c r="T178" i="1"/>
  <c r="U178" i="1"/>
  <c r="T153" i="1"/>
  <c r="U153" i="1" s="1"/>
  <c r="AB153" i="1"/>
  <c r="AA106" i="1"/>
  <c r="V89" i="1"/>
  <c r="T89" i="1"/>
  <c r="V79" i="1"/>
  <c r="T79" i="1"/>
  <c r="AB79" i="1" s="1"/>
  <c r="AE79" i="1"/>
  <c r="AA79" i="1"/>
  <c r="U71" i="1"/>
  <c r="V65" i="1"/>
  <c r="T65" i="1"/>
  <c r="V40" i="1"/>
  <c r="T40" i="1"/>
  <c r="V22" i="1"/>
  <c r="T22" i="1"/>
  <c r="AC22" i="1"/>
  <c r="AD22" i="1"/>
  <c r="AF22" i="1" s="1"/>
  <c r="T21" i="1"/>
  <c r="AB21" i="1" s="1"/>
  <c r="U218" i="1"/>
  <c r="U106" i="1"/>
  <c r="AB44" i="1"/>
  <c r="AC44" i="1"/>
  <c r="AD44" i="1"/>
  <c r="AC169" i="1"/>
  <c r="AD169" i="1" s="1"/>
  <c r="U169" i="1"/>
  <c r="U177" i="1"/>
  <c r="AC177" i="1"/>
  <c r="AD177" i="1"/>
  <c r="V281" i="1"/>
  <c r="T281" i="1"/>
  <c r="U281" i="1"/>
  <c r="AA240" i="1"/>
  <c r="AB240" i="1" s="1"/>
  <c r="AC240" i="1" s="1"/>
  <c r="AD240" i="1" s="1"/>
  <c r="AB311" i="1"/>
  <c r="U149" i="1"/>
  <c r="U154" i="1"/>
  <c r="V71" i="1"/>
  <c r="AB184" i="1"/>
  <c r="AC184" i="1"/>
  <c r="AD184" i="1"/>
  <c r="U107" i="1"/>
  <c r="AG107" i="1"/>
  <c r="AH107" i="1" s="1"/>
  <c r="V274" i="1"/>
  <c r="T274" i="1"/>
  <c r="U274" i="1" s="1"/>
  <c r="V271" i="1"/>
  <c r="T271" i="1"/>
  <c r="AB271" i="1" s="1"/>
  <c r="U271" i="1"/>
  <c r="T268" i="1"/>
  <c r="V268" i="1"/>
  <c r="AB87" i="1"/>
  <c r="AC87" i="1" s="1"/>
  <c r="AD87" i="1" s="1"/>
  <c r="AB91" i="1"/>
  <c r="AC91" i="1"/>
  <c r="AD91" i="1" s="1"/>
  <c r="AF91" i="1" s="1"/>
  <c r="U87" i="1"/>
  <c r="AB309" i="1"/>
  <c r="AB121" i="1"/>
  <c r="AC121" i="1" s="1"/>
  <c r="AD121" i="1"/>
  <c r="AF121" i="1" s="1"/>
  <c r="AB43" i="1"/>
  <c r="AB30" i="1"/>
  <c r="AB143" i="1"/>
  <c r="AC52" i="1"/>
  <c r="AD52" i="1" s="1"/>
  <c r="R316" i="1"/>
  <c r="S316" i="1"/>
  <c r="T300" i="1"/>
  <c r="R299" i="1"/>
  <c r="S299" i="1"/>
  <c r="AA278" i="1"/>
  <c r="AB278" i="1"/>
  <c r="AC278" i="1" s="1"/>
  <c r="AD278" i="1" s="1"/>
  <c r="AA260" i="1"/>
  <c r="R242" i="1"/>
  <c r="S242" i="1"/>
  <c r="R232" i="1"/>
  <c r="S232" i="1" s="1"/>
  <c r="AA189" i="1"/>
  <c r="AB177" i="1"/>
  <c r="AF23" i="1"/>
  <c r="AB126" i="1"/>
  <c r="T315" i="1"/>
  <c r="R314" i="1"/>
  <c r="S314" i="1"/>
  <c r="R308" i="1"/>
  <c r="S308" i="1" s="1"/>
  <c r="AA287" i="1"/>
  <c r="AB287" i="1"/>
  <c r="AC287" i="1"/>
  <c r="AD287" i="1" s="1"/>
  <c r="AG287" i="1" s="1"/>
  <c r="AH287" i="1" s="1"/>
  <c r="AF287" i="1"/>
  <c r="R252" i="1"/>
  <c r="S252" i="1"/>
  <c r="AA250" i="1"/>
  <c r="AA239" i="1"/>
  <c r="AB239" i="1"/>
  <c r="AC239" i="1"/>
  <c r="AD239" i="1"/>
  <c r="AG239" i="1" s="1"/>
  <c r="AH239" i="1" s="1"/>
  <c r="AF239" i="1"/>
  <c r="AA132" i="1"/>
  <c r="AB263" i="1"/>
  <c r="AC263" i="1"/>
  <c r="AD263" i="1" s="1"/>
  <c r="AF263" i="1" s="1"/>
  <c r="AG263" i="1" s="1"/>
  <c r="AH263" i="1" s="1"/>
  <c r="AG152" i="1"/>
  <c r="AH152" i="1" s="1"/>
  <c r="AB114" i="1"/>
  <c r="AC114" i="1" s="1"/>
  <c r="AD114" i="1" s="1"/>
  <c r="AB195" i="1"/>
  <c r="AC195" i="1" s="1"/>
  <c r="AD195" i="1" s="1"/>
  <c r="AA261" i="1"/>
  <c r="AB261" i="1" s="1"/>
  <c r="AC261" i="1"/>
  <c r="AD261" i="1"/>
  <c r="AF261" i="1" s="1"/>
  <c r="AA229" i="1"/>
  <c r="AA176" i="1"/>
  <c r="AB176" i="1" s="1"/>
  <c r="AC176" i="1" s="1"/>
  <c r="AD176" i="1" s="1"/>
  <c r="AF176" i="1" s="1"/>
  <c r="T160" i="1"/>
  <c r="AC160" i="1" s="1"/>
  <c r="V160" i="1"/>
  <c r="T295" i="1"/>
  <c r="AC295" i="1"/>
  <c r="AD295" i="1"/>
  <c r="AF295" i="1" s="1"/>
  <c r="AG295" i="1" s="1"/>
  <c r="AH295" i="1" s="1"/>
  <c r="R295" i="1"/>
  <c r="S295" i="1" s="1"/>
  <c r="R288" i="1"/>
  <c r="S288" i="1" s="1"/>
  <c r="AA272" i="1"/>
  <c r="R266" i="1"/>
  <c r="S266" i="1"/>
  <c r="T251" i="1"/>
  <c r="U251" i="1"/>
  <c r="T242" i="1"/>
  <c r="U242" i="1"/>
  <c r="R239" i="1"/>
  <c r="S239" i="1" s="1"/>
  <c r="R215" i="1"/>
  <c r="S215" i="1"/>
  <c r="R196" i="1"/>
  <c r="S196" i="1"/>
  <c r="R195" i="1"/>
  <c r="S195" i="1" s="1"/>
  <c r="T190" i="1"/>
  <c r="R189" i="1"/>
  <c r="S189" i="1"/>
  <c r="R173" i="1"/>
  <c r="S173" i="1" s="1"/>
  <c r="R138" i="1"/>
  <c r="S138" i="1"/>
  <c r="AB28" i="1"/>
  <c r="AA219" i="1"/>
  <c r="AA215" i="1"/>
  <c r="AB215" i="1"/>
  <c r="AC215" i="1" s="1"/>
  <c r="AD215" i="1" s="1"/>
  <c r="R207" i="1"/>
  <c r="S207" i="1" s="1"/>
  <c r="R206" i="1"/>
  <c r="S206" i="1"/>
  <c r="T176" i="1"/>
  <c r="U176" i="1"/>
  <c r="T172" i="1"/>
  <c r="R131" i="1"/>
  <c r="S131" i="1"/>
  <c r="R128" i="1"/>
  <c r="S128" i="1"/>
  <c r="AA90" i="1"/>
  <c r="AA218" i="1"/>
  <c r="AB218" i="1"/>
  <c r="AC218" i="1" s="1"/>
  <c r="AD218" i="1" s="1"/>
  <c r="AA136" i="1"/>
  <c r="AC134" i="1"/>
  <c r="AD134" i="1"/>
  <c r="AF134" i="1" s="1"/>
  <c r="T81" i="1"/>
  <c r="U81" i="1"/>
  <c r="V81" i="1"/>
  <c r="T68" i="1"/>
  <c r="U68" i="1"/>
  <c r="V68" i="1"/>
  <c r="R97" i="1"/>
  <c r="S97" i="1"/>
  <c r="R65" i="1"/>
  <c r="S65" i="1"/>
  <c r="R63" i="1"/>
  <c r="S63" i="1"/>
  <c r="R49" i="1"/>
  <c r="S49" i="1" s="1"/>
  <c r="R48" i="1"/>
  <c r="S48" i="1"/>
  <c r="R17" i="1"/>
  <c r="S17" i="1" s="1"/>
  <c r="T14" i="1"/>
  <c r="AB14" i="1" s="1"/>
  <c r="AA125" i="1"/>
  <c r="R21" i="1"/>
  <c r="S21" i="1" s="1"/>
  <c r="R177" i="1"/>
  <c r="S177" i="1"/>
  <c r="R156" i="1"/>
  <c r="S156" i="1"/>
  <c r="T148" i="1"/>
  <c r="R136" i="1"/>
  <c r="S136" i="1"/>
  <c r="R116" i="1"/>
  <c r="S116" i="1"/>
  <c r="AA71" i="1"/>
  <c r="AB71" i="1"/>
  <c r="AC71" i="1"/>
  <c r="AD71" i="1" s="1"/>
  <c r="R71" i="1"/>
  <c r="S71" i="1"/>
  <c r="R67" i="1"/>
  <c r="S67" i="1" s="1"/>
  <c r="AA65" i="1"/>
  <c r="AA62" i="1"/>
  <c r="R42" i="1"/>
  <c r="S42" i="1" s="1"/>
  <c r="U265" i="1"/>
  <c r="AB124" i="1"/>
  <c r="AC124" i="1"/>
  <c r="AD124" i="1" s="1"/>
  <c r="AB132" i="1"/>
  <c r="AG28" i="1"/>
  <c r="AH28" i="1" s="1"/>
  <c r="AA123" i="1"/>
  <c r="T238" i="1"/>
  <c r="AG149" i="1"/>
  <c r="AH149" i="1" s="1"/>
  <c r="AC126" i="1"/>
  <c r="AD126" i="1"/>
  <c r="AC305" i="1"/>
  <c r="AD305" i="1" s="1"/>
  <c r="AE124" i="1"/>
  <c r="AB175" i="1"/>
  <c r="AC175" i="1" s="1"/>
  <c r="AD175" i="1" s="1"/>
  <c r="AB245" i="1"/>
  <c r="AC245" i="1"/>
  <c r="AD245" i="1"/>
  <c r="AF245" i="1" s="1"/>
  <c r="U126" i="1"/>
  <c r="AA182" i="1"/>
  <c r="AB182" i="1"/>
  <c r="AC182" i="1"/>
  <c r="AD182" i="1"/>
  <c r="AB164" i="1"/>
  <c r="U309" i="1"/>
  <c r="U52" i="1"/>
  <c r="T124" i="1"/>
  <c r="U124" i="1" s="1"/>
  <c r="AC15" i="1"/>
  <c r="AD15" i="1"/>
  <c r="AG15" i="1" s="1"/>
  <c r="AH15" i="1" s="1"/>
  <c r="AF15" i="1"/>
  <c r="AC39" i="1"/>
  <c r="AD39" i="1"/>
  <c r="T207" i="1"/>
  <c r="U207" i="1"/>
  <c r="AB151" i="1"/>
  <c r="AB272" i="1"/>
  <c r="AC272" i="1"/>
  <c r="AD272" i="1" s="1"/>
  <c r="AF316" i="1"/>
  <c r="AB294" i="1"/>
  <c r="AA285" i="1"/>
  <c r="AA225" i="1"/>
  <c r="AA222" i="1"/>
  <c r="AB222" i="1"/>
  <c r="AC222" i="1" s="1"/>
  <c r="AD222" i="1"/>
  <c r="AA201" i="1"/>
  <c r="V150" i="1"/>
  <c r="T150" i="1"/>
  <c r="AB150" i="1" s="1"/>
  <c r="AA47" i="1"/>
  <c r="AC127" i="1"/>
  <c r="AD127" i="1" s="1"/>
  <c r="AC30" i="1"/>
  <c r="AD30" i="1"/>
  <c r="AA179" i="1"/>
  <c r="AB314" i="1"/>
  <c r="T51" i="1"/>
  <c r="T192" i="1"/>
  <c r="U192" i="1"/>
  <c r="T179" i="1"/>
  <c r="U179" i="1" s="1"/>
  <c r="T58" i="1"/>
  <c r="V296" i="1"/>
  <c r="T296" i="1"/>
  <c r="U296" i="1"/>
  <c r="AA284" i="1"/>
  <c r="AB284" i="1" s="1"/>
  <c r="AC284" i="1" s="1"/>
  <c r="AD284" i="1" s="1"/>
  <c r="V167" i="1"/>
  <c r="T167" i="1"/>
  <c r="AA135" i="1"/>
  <c r="AB135" i="1"/>
  <c r="AC135" i="1"/>
  <c r="AD135" i="1" s="1"/>
  <c r="AB99" i="1"/>
  <c r="AC99" i="1" s="1"/>
  <c r="AD99" i="1" s="1"/>
  <c r="T230" i="1"/>
  <c r="AB230" i="1" s="1"/>
  <c r="U164" i="1"/>
  <c r="T217" i="1"/>
  <c r="U217" i="1" s="1"/>
  <c r="T98" i="1"/>
  <c r="U98" i="1"/>
  <c r="AA193" i="1"/>
  <c r="AB193" i="1"/>
  <c r="AC193" i="1"/>
  <c r="AD193" i="1" s="1"/>
  <c r="AA67" i="1"/>
  <c r="AB67" i="1"/>
  <c r="T260" i="1"/>
  <c r="U260" i="1"/>
  <c r="T181" i="1"/>
  <c r="U181" i="1"/>
  <c r="AB299" i="1"/>
  <c r="R268" i="1"/>
  <c r="S268" i="1" s="1"/>
  <c r="AA266" i="1"/>
  <c r="AB266" i="1"/>
  <c r="AC266" i="1"/>
  <c r="AD266" i="1" s="1"/>
  <c r="AA259" i="1"/>
  <c r="AA244" i="1"/>
  <c r="AB244" i="1"/>
  <c r="AC244" i="1"/>
  <c r="AD244" i="1" s="1"/>
  <c r="AA200" i="1"/>
  <c r="AA181" i="1"/>
  <c r="R318" i="1"/>
  <c r="S318" i="1" s="1"/>
  <c r="R302" i="1"/>
  <c r="S302" i="1"/>
  <c r="R291" i="1"/>
  <c r="S291" i="1" s="1"/>
  <c r="T285" i="1"/>
  <c r="AB285" i="1" s="1"/>
  <c r="R285" i="1"/>
  <c r="S285" i="1" s="1"/>
  <c r="AA282" i="1"/>
  <c r="AA276" i="1"/>
  <c r="AB276" i="1"/>
  <c r="AC276" i="1"/>
  <c r="AD276" i="1"/>
  <c r="R272" i="1"/>
  <c r="S272" i="1"/>
  <c r="T270" i="1"/>
  <c r="AB270" i="1" s="1"/>
  <c r="AC270" i="1" s="1"/>
  <c r="AD270" i="1" s="1"/>
  <c r="R262" i="1"/>
  <c r="S262" i="1"/>
  <c r="AA248" i="1"/>
  <c r="AB248" i="1"/>
  <c r="AC248" i="1"/>
  <c r="AD248" i="1" s="1"/>
  <c r="T247" i="1"/>
  <c r="AA246" i="1"/>
  <c r="AB246" i="1"/>
  <c r="AC246" i="1"/>
  <c r="AD246" i="1" s="1"/>
  <c r="R244" i="1"/>
  <c r="S244" i="1"/>
  <c r="AA224" i="1"/>
  <c r="T223" i="1"/>
  <c r="R223" i="1"/>
  <c r="S223" i="1"/>
  <c r="AA221" i="1"/>
  <c r="AB221" i="1" s="1"/>
  <c r="AC221" i="1"/>
  <c r="AD221" i="1"/>
  <c r="AG221" i="1" s="1"/>
  <c r="AH221" i="1" s="1"/>
  <c r="AF221" i="1"/>
  <c r="AA212" i="1"/>
  <c r="T201" i="1"/>
  <c r="R201" i="1"/>
  <c r="S201" i="1"/>
  <c r="T198" i="1"/>
  <c r="R193" i="1"/>
  <c r="S193" i="1"/>
  <c r="R182" i="1"/>
  <c r="S182" i="1"/>
  <c r="R164" i="1"/>
  <c r="S164" i="1" s="1"/>
  <c r="AF20" i="1"/>
  <c r="AG20" i="1"/>
  <c r="AH20" i="1"/>
  <c r="AB319" i="1"/>
  <c r="R319" i="1"/>
  <c r="S319" i="1"/>
  <c r="T313" i="1"/>
  <c r="AB313" i="1" s="1"/>
  <c r="R312" i="1"/>
  <c r="S312" i="1" s="1"/>
  <c r="AB293" i="1"/>
  <c r="R286" i="1"/>
  <c r="S286" i="1" s="1"/>
  <c r="AA265" i="1"/>
  <c r="AB265" i="1"/>
  <c r="AC265" i="1" s="1"/>
  <c r="AD265" i="1" s="1"/>
  <c r="R250" i="1"/>
  <c r="S250" i="1"/>
  <c r="AA249" i="1"/>
  <c r="AB249" i="1" s="1"/>
  <c r="AC249" i="1"/>
  <c r="AD249" i="1" s="1"/>
  <c r="R247" i="1"/>
  <c r="S247" i="1" s="1"/>
  <c r="R218" i="1"/>
  <c r="S218" i="1"/>
  <c r="T212" i="1"/>
  <c r="AA206" i="1"/>
  <c r="AB206" i="1"/>
  <c r="AC206" i="1" s="1"/>
  <c r="AD206" i="1" s="1"/>
  <c r="AA204" i="1"/>
  <c r="AA199" i="1"/>
  <c r="AB199" i="1"/>
  <c r="AC199" i="1"/>
  <c r="AD199" i="1"/>
  <c r="AG199" i="1" s="1"/>
  <c r="AH199" i="1" s="1"/>
  <c r="AF199" i="1"/>
  <c r="AA186" i="1"/>
  <c r="R158" i="1"/>
  <c r="S158" i="1"/>
  <c r="AA102" i="1"/>
  <c r="AB102" i="1"/>
  <c r="AC102" i="1"/>
  <c r="AD102" i="1"/>
  <c r="AA288" i="1"/>
  <c r="AB288" i="1" s="1"/>
  <c r="AC288" i="1" s="1"/>
  <c r="AD288" i="1" s="1"/>
  <c r="R284" i="1"/>
  <c r="S284" i="1" s="1"/>
  <c r="R275" i="1"/>
  <c r="S275" i="1"/>
  <c r="AA271" i="1"/>
  <c r="AC271" i="1"/>
  <c r="AD271" i="1" s="1"/>
  <c r="AA268" i="1"/>
  <c r="AB268" i="1" s="1"/>
  <c r="AA267" i="1"/>
  <c r="AA262" i="1"/>
  <c r="AA257" i="1"/>
  <c r="AA247" i="1"/>
  <c r="AA235" i="1"/>
  <c r="AA216" i="1"/>
  <c r="AA210" i="1"/>
  <c r="AB210" i="1"/>
  <c r="AC210" i="1" s="1"/>
  <c r="AD210" i="1" s="1"/>
  <c r="AA192" i="1"/>
  <c r="AB192" i="1"/>
  <c r="AC192" i="1"/>
  <c r="AD192" i="1"/>
  <c r="AF192" i="1" s="1"/>
  <c r="AA188" i="1"/>
  <c r="AB188" i="1" s="1"/>
  <c r="AC188" i="1" s="1"/>
  <c r="AD188" i="1" s="1"/>
  <c r="AG188" i="1" s="1"/>
  <c r="AH188" i="1" s="1"/>
  <c r="AA129" i="1"/>
  <c r="AB129" i="1"/>
  <c r="AC129" i="1" s="1"/>
  <c r="AD129" i="1" s="1"/>
  <c r="T128" i="1"/>
  <c r="T119" i="1"/>
  <c r="AA115" i="1"/>
  <c r="AA103" i="1"/>
  <c r="AB103" i="1" s="1"/>
  <c r="AC103" i="1" s="1"/>
  <c r="AD103" i="1" s="1"/>
  <c r="AA97" i="1"/>
  <c r="AB97" i="1"/>
  <c r="AC97" i="1" s="1"/>
  <c r="AD97" i="1"/>
  <c r="AF97" i="1" s="1"/>
  <c r="AA92" i="1"/>
  <c r="AA82" i="1"/>
  <c r="T105" i="1"/>
  <c r="AB17" i="1"/>
  <c r="AB13" i="1"/>
  <c r="R168" i="1"/>
  <c r="S168" i="1"/>
  <c r="R142" i="1"/>
  <c r="S142" i="1"/>
  <c r="AA139" i="1"/>
  <c r="AA122" i="1"/>
  <c r="AB122" i="1"/>
  <c r="AC122" i="1"/>
  <c r="AD122" i="1"/>
  <c r="AF122" i="1"/>
  <c r="R114" i="1"/>
  <c r="S114" i="1" s="1"/>
  <c r="R110" i="1"/>
  <c r="S110" i="1" s="1"/>
  <c r="AB37" i="1"/>
  <c r="AB15" i="1"/>
  <c r="R98" i="1"/>
  <c r="S98" i="1"/>
  <c r="AA86" i="1"/>
  <c r="R85" i="1"/>
  <c r="S85" i="1"/>
  <c r="T84" i="1"/>
  <c r="U84" i="1" s="1"/>
  <c r="R81" i="1"/>
  <c r="S81" i="1" s="1"/>
  <c r="AA80" i="1"/>
  <c r="AB80" i="1"/>
  <c r="AC80" i="1" s="1"/>
  <c r="AD80" i="1"/>
  <c r="AF80" i="1" s="1"/>
  <c r="R68" i="1"/>
  <c r="S68" i="1" s="1"/>
  <c r="AA56" i="1"/>
  <c r="AA83" i="1"/>
  <c r="AA73" i="1"/>
  <c r="AB73" i="1"/>
  <c r="AC73" i="1"/>
  <c r="AD73" i="1"/>
  <c r="AF73" i="1" s="1"/>
  <c r="AG245" i="1"/>
  <c r="AH245" i="1" s="1"/>
  <c r="AF99" i="1"/>
  <c r="AF24" i="1"/>
  <c r="AF309" i="1"/>
  <c r="AG309" i="1"/>
  <c r="AH309" i="1"/>
  <c r="AB157" i="1"/>
  <c r="AC157" i="1"/>
  <c r="AD157" i="1"/>
  <c r="AF157" i="1" s="1"/>
  <c r="AF177" i="1"/>
  <c r="AB297" i="1"/>
  <c r="AC297" i="1"/>
  <c r="AD297" i="1" s="1"/>
  <c r="U297" i="1"/>
  <c r="U288" i="1"/>
  <c r="U40" i="1"/>
  <c r="AC40" i="1"/>
  <c r="AD40" i="1"/>
  <c r="AC296" i="1"/>
  <c r="AD296" i="1" s="1"/>
  <c r="V237" i="1"/>
  <c r="T237" i="1"/>
  <c r="T224" i="1"/>
  <c r="V224" i="1"/>
  <c r="AF222" i="1"/>
  <c r="AG222" i="1"/>
  <c r="AH222" i="1"/>
  <c r="V211" i="1"/>
  <c r="T211" i="1"/>
  <c r="AA211" i="1"/>
  <c r="U66" i="1"/>
  <c r="AF154" i="1"/>
  <c r="AG154" i="1" s="1"/>
  <c r="AH154" i="1" s="1"/>
  <c r="AB229" i="1"/>
  <c r="U234" i="1"/>
  <c r="AB158" i="1"/>
  <c r="AC158" i="1"/>
  <c r="AD158" i="1" s="1"/>
  <c r="U291" i="1"/>
  <c r="AC291" i="1"/>
  <c r="AD291" i="1" s="1"/>
  <c r="AB291" i="1"/>
  <c r="V318" i="1"/>
  <c r="T318" i="1"/>
  <c r="U318" i="1" s="1"/>
  <c r="U270" i="1"/>
  <c r="AA270" i="1"/>
  <c r="AA81" i="1"/>
  <c r="AB81" i="1"/>
  <c r="AA68" i="1"/>
  <c r="AB68" i="1"/>
  <c r="AC68" i="1"/>
  <c r="AD68" i="1" s="1"/>
  <c r="AF68" i="1" s="1"/>
  <c r="AA66" i="1"/>
  <c r="AB66" i="1" s="1"/>
  <c r="AC66" i="1" s="1"/>
  <c r="AD66" i="1" s="1"/>
  <c r="AA55" i="1"/>
  <c r="AB55" i="1" s="1"/>
  <c r="AC55" i="1" s="1"/>
  <c r="AD55" i="1" s="1"/>
  <c r="T48" i="1"/>
  <c r="AB48" i="1"/>
  <c r="AC48" i="1" s="1"/>
  <c r="AD48" i="1" s="1"/>
  <c r="T46" i="1"/>
  <c r="AB46" i="1"/>
  <c r="AC46" i="1" s="1"/>
  <c r="AD46" i="1" s="1"/>
  <c r="V42" i="1"/>
  <c r="T42" i="1"/>
  <c r="V19" i="1"/>
  <c r="T19" i="1"/>
  <c r="U75" i="1"/>
  <c r="U215" i="1"/>
  <c r="AB289" i="1"/>
  <c r="AC289" i="1" s="1"/>
  <c r="AD289" i="1" s="1"/>
  <c r="U91" i="1"/>
  <c r="AC312" i="1"/>
  <c r="AD312" i="1"/>
  <c r="AA214" i="1"/>
  <c r="AB149" i="1"/>
  <c r="AB40" i="1"/>
  <c r="U157" i="1"/>
  <c r="AF184" i="1"/>
  <c r="T64" i="1"/>
  <c r="AB295" i="1"/>
  <c r="T216" i="1"/>
  <c r="T26" i="1"/>
  <c r="U90" i="1"/>
  <c r="AB90" i="1"/>
  <c r="AC90" i="1" s="1"/>
  <c r="AD90" i="1" s="1"/>
  <c r="AB25" i="1"/>
  <c r="AC25" i="1"/>
  <c r="AD25" i="1"/>
  <c r="U25" i="1"/>
  <c r="R307" i="1"/>
  <c r="S307" i="1" s="1"/>
  <c r="AA279" i="1"/>
  <c r="AB279" i="1" s="1"/>
  <c r="AA264" i="1"/>
  <c r="AB264" i="1"/>
  <c r="AC264" i="1"/>
  <c r="AD264" i="1" s="1"/>
  <c r="AF264" i="1" s="1"/>
  <c r="AG264" i="1" s="1"/>
  <c r="AH264" i="1" s="1"/>
  <c r="V252" i="1"/>
  <c r="T252" i="1"/>
  <c r="AC32" i="1"/>
  <c r="AD32" i="1"/>
  <c r="AB146" i="1"/>
  <c r="AC146" i="1"/>
  <c r="AD146" i="1" s="1"/>
  <c r="AF146" i="1" s="1"/>
  <c r="AC310" i="1"/>
  <c r="AD310" i="1" s="1"/>
  <c r="U310" i="1"/>
  <c r="U24" i="1"/>
  <c r="AB24" i="1"/>
  <c r="AA207" i="1"/>
  <c r="AB207" i="1" s="1"/>
  <c r="AC207" i="1" s="1"/>
  <c r="AD207" i="1" s="1"/>
  <c r="T205" i="1"/>
  <c r="AB205" i="1" s="1"/>
  <c r="AC205" i="1" s="1"/>
  <c r="AD205" i="1" s="1"/>
  <c r="AE194" i="1"/>
  <c r="AA194" i="1"/>
  <c r="AB194" i="1" s="1"/>
  <c r="AC194" i="1" s="1"/>
  <c r="AD194" i="1" s="1"/>
  <c r="V16" i="1"/>
  <c r="T16" i="1"/>
  <c r="AC16" i="1" s="1"/>
  <c r="AD16" i="1" s="1"/>
  <c r="AB16" i="1"/>
  <c r="AB70" i="1"/>
  <c r="AC70" i="1"/>
  <c r="AD70" i="1" s="1"/>
  <c r="AB312" i="1"/>
  <c r="AF188" i="1"/>
  <c r="AF273" i="1"/>
  <c r="AB139" i="1"/>
  <c r="AC139" i="1" s="1"/>
  <c r="AD139" i="1" s="1"/>
  <c r="U143" i="1"/>
  <c r="AC143" i="1"/>
  <c r="AD143" i="1"/>
  <c r="AA275" i="1"/>
  <c r="AB275" i="1" s="1"/>
  <c r="AC275" i="1" s="1"/>
  <c r="AD275" i="1" s="1"/>
  <c r="AF164" i="1"/>
  <c r="AA274" i="1"/>
  <c r="U138" i="1"/>
  <c r="AF141" i="1"/>
  <c r="AC307" i="1"/>
  <c r="AD307" i="1" s="1"/>
  <c r="AC299" i="1"/>
  <c r="AD299" i="1"/>
  <c r="U256" i="1"/>
  <c r="AB22" i="1"/>
  <c r="AB57" i="1"/>
  <c r="AC57" i="1" s="1"/>
  <c r="AD57" i="1" s="1"/>
  <c r="U139" i="1"/>
  <c r="AC159" i="1"/>
  <c r="AD159" i="1" s="1"/>
  <c r="U275" i="1"/>
  <c r="AG162" i="1"/>
  <c r="AH162" i="1" s="1"/>
  <c r="U195" i="1"/>
  <c r="U146" i="1"/>
  <c r="T255" i="1"/>
  <c r="AB33" i="1"/>
  <c r="AC33" i="1"/>
  <c r="AD33" i="1"/>
  <c r="U133" i="1"/>
  <c r="AB133" i="1"/>
  <c r="AC133" i="1"/>
  <c r="AD133" i="1"/>
  <c r="AF133" i="1" s="1"/>
  <c r="AB307" i="1"/>
  <c r="U97" i="1"/>
  <c r="U132" i="1"/>
  <c r="AC132" i="1"/>
  <c r="AD132" i="1" s="1"/>
  <c r="U156" i="1"/>
  <c r="AB156" i="1"/>
  <c r="AC156" i="1"/>
  <c r="AD156" i="1" s="1"/>
  <c r="V306" i="1"/>
  <c r="T306" i="1"/>
  <c r="AB306" i="1" s="1"/>
  <c r="V302" i="1"/>
  <c r="T302" i="1"/>
  <c r="V290" i="1"/>
  <c r="T290" i="1"/>
  <c r="V235" i="1"/>
  <c r="T235" i="1"/>
  <c r="U235" i="1" s="1"/>
  <c r="V209" i="1"/>
  <c r="T209" i="1"/>
  <c r="AB209" i="1" s="1"/>
  <c r="AC203" i="1"/>
  <c r="AD203" i="1" s="1"/>
  <c r="U203" i="1"/>
  <c r="U190" i="1"/>
  <c r="V189" i="1"/>
  <c r="T189" i="1"/>
  <c r="U189" i="1" s="1"/>
  <c r="U119" i="1"/>
  <c r="AG13" i="1"/>
  <c r="AH13" i="1"/>
  <c r="AC100" i="1"/>
  <c r="AD100" i="1"/>
  <c r="U45" i="1"/>
  <c r="AG45" i="1" s="1"/>
  <c r="AH45" i="1"/>
  <c r="AB45" i="1"/>
  <c r="U23" i="1"/>
  <c r="AG23" i="1" s="1"/>
  <c r="AH23" i="1" s="1"/>
  <c r="AB23" i="1"/>
  <c r="AB27" i="1"/>
  <c r="U27" i="1"/>
  <c r="AC303" i="1"/>
  <c r="AD303" i="1" s="1"/>
  <c r="U303" i="1"/>
  <c r="AB62" i="1"/>
  <c r="AC62" i="1"/>
  <c r="AD62" i="1"/>
  <c r="AF62" i="1" s="1"/>
  <c r="U62" i="1"/>
  <c r="U85" i="1"/>
  <c r="T304" i="1"/>
  <c r="AB304" i="1"/>
  <c r="V301" i="1"/>
  <c r="T301" i="1"/>
  <c r="U301" i="1" s="1"/>
  <c r="R300" i="1"/>
  <c r="S300" i="1"/>
  <c r="T280" i="1"/>
  <c r="R276" i="1"/>
  <c r="S276" i="1"/>
  <c r="V259" i="1"/>
  <c r="T259" i="1"/>
  <c r="U259" i="1" s="1"/>
  <c r="AB241" i="1"/>
  <c r="AC241" i="1" s="1"/>
  <c r="AD241" i="1" s="1"/>
  <c r="V232" i="1"/>
  <c r="T232" i="1"/>
  <c r="U232" i="1" s="1"/>
  <c r="V185" i="1"/>
  <c r="T185" i="1"/>
  <c r="U185" i="1" s="1"/>
  <c r="V123" i="1"/>
  <c r="T123" i="1"/>
  <c r="R121" i="1"/>
  <c r="S121" i="1" s="1"/>
  <c r="AB115" i="1"/>
  <c r="AC115" i="1"/>
  <c r="AD115" i="1"/>
  <c r="AF115" i="1" s="1"/>
  <c r="AB31" i="1"/>
  <c r="AC31" i="1"/>
  <c r="AD31" i="1" s="1"/>
  <c r="U31" i="1"/>
  <c r="AB174" i="1"/>
  <c r="AC174" i="1"/>
  <c r="AD174" i="1"/>
  <c r="AF174" i="1" s="1"/>
  <c r="AG121" i="1"/>
  <c r="AH121" i="1"/>
  <c r="AB298" i="1"/>
  <c r="U298" i="1"/>
  <c r="AG298" i="1"/>
  <c r="AH298" i="1" s="1"/>
  <c r="AF35" i="1"/>
  <c r="AG35" i="1"/>
  <c r="AH35" i="1"/>
  <c r="AB125" i="1"/>
  <c r="AC125" i="1"/>
  <c r="AD125" i="1" s="1"/>
  <c r="U316" i="1"/>
  <c r="AG316" i="1" s="1"/>
  <c r="AH316" i="1" s="1"/>
  <c r="AB316" i="1"/>
  <c r="AB310" i="1"/>
  <c r="AA280" i="1"/>
  <c r="T253" i="1"/>
  <c r="AB253" i="1" s="1"/>
  <c r="AC253" i="1" s="1"/>
  <c r="AD253" i="1" s="1"/>
  <c r="V243" i="1"/>
  <c r="T243" i="1"/>
  <c r="U243" i="1" s="1"/>
  <c r="AA234" i="1"/>
  <c r="AB234" i="1"/>
  <c r="AC234" i="1" s="1"/>
  <c r="AD234" i="1" s="1"/>
  <c r="V120" i="1"/>
  <c r="T120" i="1"/>
  <c r="AB119" i="1"/>
  <c r="AC119" i="1"/>
  <c r="AD119" i="1" s="1"/>
  <c r="U73" i="1"/>
  <c r="AB303" i="1"/>
  <c r="AA286" i="1"/>
  <c r="T277" i="1"/>
  <c r="V277" i="1"/>
  <c r="AA269" i="1"/>
  <c r="R261" i="1"/>
  <c r="S261" i="1"/>
  <c r="T257" i="1"/>
  <c r="AA256" i="1"/>
  <c r="AB256" i="1"/>
  <c r="AA252" i="1"/>
  <c r="AB252" i="1" s="1"/>
  <c r="AC252" i="1" s="1"/>
  <c r="AD252" i="1" s="1"/>
  <c r="AA232" i="1"/>
  <c r="V228" i="1"/>
  <c r="T228" i="1"/>
  <c r="AA208" i="1"/>
  <c r="AB208" i="1"/>
  <c r="AC208" i="1" s="1"/>
  <c r="AD208" i="1"/>
  <c r="V76" i="1"/>
  <c r="T76" i="1"/>
  <c r="U76" i="1" s="1"/>
  <c r="T308" i="1"/>
  <c r="AB308" i="1" s="1"/>
  <c r="R303" i="1"/>
  <c r="S303" i="1"/>
  <c r="R292" i="1"/>
  <c r="S292" i="1" s="1"/>
  <c r="R278" i="1"/>
  <c r="S278" i="1"/>
  <c r="R270" i="1"/>
  <c r="S270" i="1"/>
  <c r="AA258" i="1"/>
  <c r="AB258" i="1" s="1"/>
  <c r="AC258" i="1" s="1"/>
  <c r="AD258" i="1" s="1"/>
  <c r="R256" i="1"/>
  <c r="S256" i="1"/>
  <c r="T236" i="1"/>
  <c r="U236" i="1" s="1"/>
  <c r="V236" i="1"/>
  <c r="AA226" i="1"/>
  <c r="AB226" i="1" s="1"/>
  <c r="AC226" i="1" s="1"/>
  <c r="AD226" i="1" s="1"/>
  <c r="R186" i="1"/>
  <c r="S186" i="1" s="1"/>
  <c r="AA130" i="1"/>
  <c r="AB130" i="1"/>
  <c r="AC130" i="1"/>
  <c r="AD130" i="1"/>
  <c r="AA101" i="1"/>
  <c r="V82" i="1"/>
  <c r="T82" i="1"/>
  <c r="AA255" i="1"/>
  <c r="AB255" i="1" s="1"/>
  <c r="AC255" i="1" s="1"/>
  <c r="AD255" i="1" s="1"/>
  <c r="AA242" i="1"/>
  <c r="AB242" i="1"/>
  <c r="AA237" i="1"/>
  <c r="AB237" i="1" s="1"/>
  <c r="AC237" i="1" s="1"/>
  <c r="AD237" i="1" s="1"/>
  <c r="AA228" i="1"/>
  <c r="AA196" i="1"/>
  <c r="AB196" i="1"/>
  <c r="AC196" i="1"/>
  <c r="AD196" i="1"/>
  <c r="AF196" i="1" s="1"/>
  <c r="AA190" i="1"/>
  <c r="AB190" i="1"/>
  <c r="AC190" i="1" s="1"/>
  <c r="AD190" i="1" s="1"/>
  <c r="AB169" i="1"/>
  <c r="AA118" i="1"/>
  <c r="AB118" i="1"/>
  <c r="AC118" i="1"/>
  <c r="AD118" i="1" s="1"/>
  <c r="AF118" i="1" s="1"/>
  <c r="AA117" i="1"/>
  <c r="AB117" i="1" s="1"/>
  <c r="AC117" i="1" s="1"/>
  <c r="AD117" i="1" s="1"/>
  <c r="AA108" i="1"/>
  <c r="AB108" i="1"/>
  <c r="AC108" i="1"/>
  <c r="AD108" i="1" s="1"/>
  <c r="AA98" i="1"/>
  <c r="AB98" i="1" s="1"/>
  <c r="AC98" i="1" s="1"/>
  <c r="AD98" i="1" s="1"/>
  <c r="AB86" i="1"/>
  <c r="AC86" i="1" s="1"/>
  <c r="AD86" i="1" s="1"/>
  <c r="T83" i="1"/>
  <c r="V83" i="1"/>
  <c r="AA77" i="1"/>
  <c r="AB77" i="1" s="1"/>
  <c r="AC77" i="1"/>
  <c r="AD77" i="1"/>
  <c r="AA49" i="1"/>
  <c r="R204" i="1"/>
  <c r="S204" i="1" s="1"/>
  <c r="T200" i="1"/>
  <c r="AB186" i="1"/>
  <c r="AC186" i="1"/>
  <c r="AD186" i="1"/>
  <c r="AG186" i="1" s="1"/>
  <c r="AH186" i="1" s="1"/>
  <c r="AA113" i="1"/>
  <c r="AB113" i="1"/>
  <c r="AC113" i="1"/>
  <c r="AD113" i="1"/>
  <c r="AF113" i="1" s="1"/>
  <c r="AA85" i="1"/>
  <c r="AB85" i="1" s="1"/>
  <c r="AC85" i="1" s="1"/>
  <c r="AD85" i="1" s="1"/>
  <c r="AA84" i="1"/>
  <c r="AB84" i="1" s="1"/>
  <c r="AC84" i="1" s="1"/>
  <c r="AD84" i="1" s="1"/>
  <c r="AA69" i="1"/>
  <c r="AB69" i="1"/>
  <c r="AC69" i="1"/>
  <c r="AD69" i="1"/>
  <c r="AA120" i="1"/>
  <c r="AB120" i="1" s="1"/>
  <c r="AC120" i="1" s="1"/>
  <c r="AD120" i="1" s="1"/>
  <c r="AA94" i="1"/>
  <c r="AB94" i="1" s="1"/>
  <c r="AC94" i="1" s="1"/>
  <c r="AD94" i="1" s="1"/>
  <c r="AA93" i="1"/>
  <c r="AB93" i="1"/>
  <c r="AC93" i="1" s="1"/>
  <c r="AD93" i="1" s="1"/>
  <c r="AA75" i="1"/>
  <c r="AB75" i="1" s="1"/>
  <c r="AC75" i="1" s="1"/>
  <c r="AD75" i="1" s="1"/>
  <c r="R40" i="1"/>
  <c r="S40" i="1" s="1"/>
  <c r="T36" i="1"/>
  <c r="R55" i="1"/>
  <c r="S55" i="1"/>
  <c r="AB20" i="1"/>
  <c r="AC172" i="1"/>
  <c r="AD172" i="1" s="1"/>
  <c r="U172" i="1"/>
  <c r="AB172" i="1"/>
  <c r="AB296" i="1"/>
  <c r="U315" i="1"/>
  <c r="AC315" i="1"/>
  <c r="AD315" i="1" s="1"/>
  <c r="U295" i="1"/>
  <c r="AG24" i="1"/>
  <c r="AH24" i="1"/>
  <c r="AB181" i="1"/>
  <c r="AC181" i="1" s="1"/>
  <c r="AD181" i="1" s="1"/>
  <c r="AB281" i="1"/>
  <c r="AC281" i="1" s="1"/>
  <c r="AD281" i="1" s="1"/>
  <c r="AC148" i="1"/>
  <c r="AD148" i="1"/>
  <c r="AF148" i="1" s="1"/>
  <c r="U148" i="1"/>
  <c r="AB148" i="1"/>
  <c r="AB251" i="1"/>
  <c r="AC251" i="1" s="1"/>
  <c r="AD251" i="1" s="1"/>
  <c r="AF44" i="1"/>
  <c r="AG44" i="1"/>
  <c r="AH44" i="1"/>
  <c r="AC21" i="1"/>
  <c r="AD21" i="1" s="1"/>
  <c r="U21" i="1"/>
  <c r="AB65" i="1"/>
  <c r="U65" i="1"/>
  <c r="AC65" i="1"/>
  <c r="AD65" i="1"/>
  <c r="AF65" i="1"/>
  <c r="AG65" i="1"/>
  <c r="AH65" i="1"/>
  <c r="AB89" i="1"/>
  <c r="AC89" i="1" s="1"/>
  <c r="AD89" i="1" s="1"/>
  <c r="U89" i="1"/>
  <c r="U22" i="1"/>
  <c r="AG22" i="1"/>
  <c r="AH22" i="1" s="1"/>
  <c r="AB274" i="1"/>
  <c r="AC274" i="1"/>
  <c r="AD274" i="1" s="1"/>
  <c r="AF274" i="1" s="1"/>
  <c r="AG164" i="1"/>
  <c r="AH164" i="1" s="1"/>
  <c r="U14" i="1"/>
  <c r="AC14" i="1"/>
  <c r="AD14" i="1" s="1"/>
  <c r="U160" i="1"/>
  <c r="AB160" i="1"/>
  <c r="AD160" i="1"/>
  <c r="AB315" i="1"/>
  <c r="U300" i="1"/>
  <c r="AC300" i="1"/>
  <c r="AD300" i="1" s="1"/>
  <c r="AB300" i="1"/>
  <c r="AF63" i="1"/>
  <c r="AG63" i="1"/>
  <c r="AH63" i="1"/>
  <c r="U105" i="1"/>
  <c r="U167" i="1"/>
  <c r="AB167" i="1"/>
  <c r="AC167" i="1"/>
  <c r="AD167" i="1" s="1"/>
  <c r="U51" i="1"/>
  <c r="AD260" i="1"/>
  <c r="AF260" i="1" s="1"/>
  <c r="AG260" i="1" s="1"/>
  <c r="AH260" i="1" s="1"/>
  <c r="AB280" i="1"/>
  <c r="U201" i="1"/>
  <c r="AB201" i="1"/>
  <c r="AC201" i="1" s="1"/>
  <c r="AD201" i="1" s="1"/>
  <c r="U223" i="1"/>
  <c r="U247" i="1"/>
  <c r="AB247" i="1"/>
  <c r="AC247" i="1"/>
  <c r="AD247" i="1" s="1"/>
  <c r="AB260" i="1"/>
  <c r="AC260" i="1" s="1"/>
  <c r="AF39" i="1"/>
  <c r="AG39" i="1" s="1"/>
  <c r="AH39" i="1" s="1"/>
  <c r="AB212" i="1"/>
  <c r="AC212" i="1"/>
  <c r="AD212" i="1"/>
  <c r="U212" i="1"/>
  <c r="U198" i="1"/>
  <c r="U58" i="1"/>
  <c r="AB179" i="1"/>
  <c r="AC150" i="1"/>
  <c r="AD150" i="1" s="1"/>
  <c r="U238" i="1"/>
  <c r="U128" i="1"/>
  <c r="U313" i="1"/>
  <c r="AC313" i="1"/>
  <c r="AD313" i="1"/>
  <c r="AB105" i="1"/>
  <c r="AC105" i="1"/>
  <c r="AD105" i="1"/>
  <c r="AF126" i="1"/>
  <c r="AG126" i="1"/>
  <c r="AH126" i="1"/>
  <c r="AF266" i="1"/>
  <c r="AG266" i="1"/>
  <c r="AH266" i="1" s="1"/>
  <c r="AF69" i="1"/>
  <c r="AG69" i="1"/>
  <c r="AH69" i="1" s="1"/>
  <c r="U228" i="1"/>
  <c r="AB228" i="1"/>
  <c r="AC228" i="1"/>
  <c r="AD228" i="1" s="1"/>
  <c r="AB185" i="1"/>
  <c r="AC301" i="1"/>
  <c r="AD301" i="1"/>
  <c r="AC306" i="1"/>
  <c r="AD306" i="1"/>
  <c r="AF306" i="1" s="1"/>
  <c r="AF32" i="1"/>
  <c r="AF312" i="1"/>
  <c r="AG312" i="1"/>
  <c r="AH312" i="1" s="1"/>
  <c r="AB42" i="1"/>
  <c r="AC42" i="1"/>
  <c r="AD42" i="1"/>
  <c r="U42" i="1"/>
  <c r="U211" i="1"/>
  <c r="AB211" i="1"/>
  <c r="AC211" i="1" s="1"/>
  <c r="AD211" i="1" s="1"/>
  <c r="U48" i="1"/>
  <c r="AF291" i="1"/>
  <c r="AG291" i="1"/>
  <c r="AH291" i="1"/>
  <c r="U224" i="1"/>
  <c r="AB224" i="1"/>
  <c r="AC224" i="1" s="1"/>
  <c r="AD224" i="1" s="1"/>
  <c r="U200" i="1"/>
  <c r="AB200" i="1"/>
  <c r="AC200" i="1"/>
  <c r="AD200" i="1" s="1"/>
  <c r="U120" i="1"/>
  <c r="AB301" i="1"/>
  <c r="AB232" i="1"/>
  <c r="AC232" i="1"/>
  <c r="AD232" i="1"/>
  <c r="U304" i="1"/>
  <c r="AC304" i="1"/>
  <c r="AD304" i="1"/>
  <c r="U302" i="1"/>
  <c r="AC302" i="1"/>
  <c r="AD302" i="1" s="1"/>
  <c r="AF248" i="1"/>
  <c r="AG248" i="1"/>
  <c r="AH248" i="1"/>
  <c r="AB318" i="1"/>
  <c r="U237" i="1"/>
  <c r="AB302" i="1"/>
  <c r="AB36" i="1"/>
  <c r="U36" i="1"/>
  <c r="AC36" i="1"/>
  <c r="AD36" i="1"/>
  <c r="AF36" i="1" s="1"/>
  <c r="AG36" i="1" s="1"/>
  <c r="AH36" i="1" s="1"/>
  <c r="U308" i="1"/>
  <c r="AC308" i="1"/>
  <c r="AD308" i="1"/>
  <c r="AF308" i="1" s="1"/>
  <c r="AG308" i="1" s="1"/>
  <c r="AH308" i="1" s="1"/>
  <c r="U123" i="1"/>
  <c r="AB123" i="1"/>
  <c r="AC123" i="1" s="1"/>
  <c r="AD123" i="1" s="1"/>
  <c r="U209" i="1"/>
  <c r="AC209" i="1"/>
  <c r="AD209" i="1" s="1"/>
  <c r="AC290" i="1"/>
  <c r="AD290" i="1"/>
  <c r="AG290" i="1" s="1"/>
  <c r="AH290" i="1" s="1"/>
  <c r="AB290" i="1"/>
  <c r="U290" i="1"/>
  <c r="AF159" i="1"/>
  <c r="AG159" i="1"/>
  <c r="AH159" i="1"/>
  <c r="U216" i="1"/>
  <c r="AB216" i="1"/>
  <c r="AC216" i="1"/>
  <c r="AD216" i="1"/>
  <c r="AF186" i="1"/>
  <c r="AB257" i="1"/>
  <c r="AC257" i="1"/>
  <c r="AD257" i="1"/>
  <c r="AF257" i="1" s="1"/>
  <c r="U257" i="1"/>
  <c r="U280" i="1"/>
  <c r="AC280" i="1"/>
  <c r="AD280" i="1" s="1"/>
  <c r="U255" i="1"/>
  <c r="AF307" i="1"/>
  <c r="AG307" i="1" s="1"/>
  <c r="AH307" i="1" s="1"/>
  <c r="AB19" i="1"/>
  <c r="U19" i="1"/>
  <c r="AC19" i="1"/>
  <c r="AD19" i="1"/>
  <c r="AF19" i="1" s="1"/>
  <c r="AF297" i="1"/>
  <c r="AG297" i="1" s="1"/>
  <c r="AH297" i="1" s="1"/>
  <c r="AB83" i="1"/>
  <c r="AC83" i="1"/>
  <c r="AD83" i="1"/>
  <c r="AG83" i="1" s="1"/>
  <c r="AH83" i="1" s="1"/>
  <c r="U83" i="1"/>
  <c r="U82" i="1"/>
  <c r="AB82" i="1"/>
  <c r="AC82" i="1"/>
  <c r="AD82" i="1"/>
  <c r="AF82" i="1" s="1"/>
  <c r="AG82" i="1" s="1"/>
  <c r="AH82" i="1" s="1"/>
  <c r="AF208" i="1"/>
  <c r="AG208" i="1"/>
  <c r="AH208" i="1" s="1"/>
  <c r="U253" i="1"/>
  <c r="AB235" i="1"/>
  <c r="AC235" i="1"/>
  <c r="AD235" i="1" s="1"/>
  <c r="AF33" i="1"/>
  <c r="AG33" i="1"/>
  <c r="AH33" i="1"/>
  <c r="AF143" i="1"/>
  <c r="AG143" i="1"/>
  <c r="AH143" i="1" s="1"/>
  <c r="AF195" i="1"/>
  <c r="AG195" i="1" s="1"/>
  <c r="AH195" i="1" s="1"/>
  <c r="U252" i="1"/>
  <c r="AC26" i="1"/>
  <c r="AD26" i="1"/>
  <c r="AF26" i="1" s="1"/>
  <c r="AG26" i="1" s="1"/>
  <c r="AH26" i="1" s="1"/>
  <c r="U26" i="1"/>
  <c r="AB26" i="1"/>
  <c r="U46" i="1"/>
  <c r="AF40" i="1"/>
  <c r="AG40" i="1"/>
  <c r="AH40" i="1" s="1"/>
  <c r="AF313" i="1"/>
  <c r="AG313" i="1"/>
  <c r="AH313" i="1" s="1"/>
  <c r="AF83" i="1"/>
  <c r="AF290" i="1"/>
  <c r="AF14" i="1" l="1"/>
  <c r="AG14" i="1" s="1"/>
  <c r="AH14" i="1" s="1"/>
  <c r="AF89" i="1"/>
  <c r="AG89" i="1" s="1"/>
  <c r="AH89" i="1" s="1"/>
  <c r="AF255" i="1"/>
  <c r="AG255" i="1" s="1"/>
  <c r="AH255" i="1" s="1"/>
  <c r="AG125" i="1"/>
  <c r="AH125" i="1" s="1"/>
  <c r="AF125" i="1"/>
  <c r="AF156" i="1"/>
  <c r="AG156" i="1" s="1"/>
  <c r="AH156" i="1" s="1"/>
  <c r="AG46" i="1"/>
  <c r="AH46" i="1" s="1"/>
  <c r="AF46" i="1"/>
  <c r="AF249" i="1"/>
  <c r="AG249" i="1" s="1"/>
  <c r="AH249" i="1" s="1"/>
  <c r="AF187" i="1"/>
  <c r="AG187" i="1" s="1"/>
  <c r="AH187" i="1" s="1"/>
  <c r="AF59" i="1"/>
  <c r="AG59" i="1" s="1"/>
  <c r="AH59" i="1" s="1"/>
  <c r="AF280" i="1"/>
  <c r="AG280" i="1" s="1"/>
  <c r="AH280" i="1" s="1"/>
  <c r="AF224" i="1"/>
  <c r="AG224" i="1" s="1"/>
  <c r="AH224" i="1" s="1"/>
  <c r="AF247" i="1"/>
  <c r="AG247" i="1"/>
  <c r="AH247" i="1" s="1"/>
  <c r="AF21" i="1"/>
  <c r="AG21" i="1" s="1"/>
  <c r="AH21" i="1" s="1"/>
  <c r="AF117" i="1"/>
  <c r="AG117" i="1"/>
  <c r="AH117" i="1" s="1"/>
  <c r="AF226" i="1"/>
  <c r="AG226" i="1"/>
  <c r="AH226" i="1" s="1"/>
  <c r="AF289" i="1"/>
  <c r="AG289" i="1" s="1"/>
  <c r="AH289" i="1" s="1"/>
  <c r="AF175" i="1"/>
  <c r="AG175" i="1" s="1"/>
  <c r="AH175" i="1" s="1"/>
  <c r="AF220" i="1"/>
  <c r="AG220" i="1" s="1"/>
  <c r="AH220" i="1" s="1"/>
  <c r="AF231" i="1"/>
  <c r="AG231" i="1" s="1"/>
  <c r="AH231" i="1" s="1"/>
  <c r="AG326" i="1"/>
  <c r="AH326" i="1" s="1"/>
  <c r="AF326" i="1"/>
  <c r="AF140" i="1"/>
  <c r="AG140" i="1" s="1"/>
  <c r="AH140" i="1" s="1"/>
  <c r="AF492" i="1"/>
  <c r="AG492" i="1" s="1"/>
  <c r="AH492" i="1" s="1"/>
  <c r="AG74" i="1"/>
  <c r="AH74" i="1" s="1"/>
  <c r="AF74" i="1"/>
  <c r="AF406" i="1"/>
  <c r="AG406" i="1"/>
  <c r="AH406" i="1" s="1"/>
  <c r="AF409" i="1"/>
  <c r="AG409" i="1" s="1"/>
  <c r="AH409" i="1" s="1"/>
  <c r="AF358" i="1"/>
  <c r="AG358" i="1"/>
  <c r="AH358" i="1" s="1"/>
  <c r="AF425" i="1"/>
  <c r="AG425" i="1" s="1"/>
  <c r="AH425" i="1" s="1"/>
  <c r="AF397" i="1"/>
  <c r="AG397" i="1" s="1"/>
  <c r="AH397" i="1" s="1"/>
  <c r="AF430" i="1"/>
  <c r="AG430" i="1" s="1"/>
  <c r="AH430" i="1" s="1"/>
  <c r="AF364" i="1"/>
  <c r="AG364" i="1" s="1"/>
  <c r="AH364" i="1" s="1"/>
  <c r="AF238" i="1"/>
  <c r="AG238" i="1" s="1"/>
  <c r="AH238" i="1" s="1"/>
  <c r="AF241" i="1"/>
  <c r="AG241" i="1" s="1"/>
  <c r="AH241" i="1" s="1"/>
  <c r="AF48" i="1"/>
  <c r="AG48" i="1" s="1"/>
  <c r="AH48" i="1" s="1"/>
  <c r="AF296" i="1"/>
  <c r="AG296" i="1" s="1"/>
  <c r="AH296" i="1" s="1"/>
  <c r="AF284" i="1"/>
  <c r="AG284" i="1" s="1"/>
  <c r="AH284" i="1" s="1"/>
  <c r="AG72" i="1"/>
  <c r="AH72" i="1" s="1"/>
  <c r="AF72" i="1"/>
  <c r="AF181" i="1"/>
  <c r="AG181" i="1" s="1"/>
  <c r="AH181" i="1" s="1"/>
  <c r="AF253" i="1"/>
  <c r="AG253" i="1" s="1"/>
  <c r="AH253" i="1" s="1"/>
  <c r="AF103" i="1"/>
  <c r="AG103" i="1" s="1"/>
  <c r="AH103" i="1" s="1"/>
  <c r="AF124" i="1"/>
  <c r="AG124" i="1" s="1"/>
  <c r="AH124" i="1" s="1"/>
  <c r="AC49" i="1"/>
  <c r="AD49" i="1" s="1"/>
  <c r="AF138" i="1"/>
  <c r="AG138" i="1" s="1"/>
  <c r="AH138" i="1" s="1"/>
  <c r="AG302" i="1"/>
  <c r="AH302" i="1" s="1"/>
  <c r="AF302" i="1"/>
  <c r="AG86" i="1"/>
  <c r="AH86" i="1" s="1"/>
  <c r="AF86" i="1"/>
  <c r="AF170" i="1"/>
  <c r="AG170" i="1" s="1"/>
  <c r="AH170" i="1" s="1"/>
  <c r="AG235" i="1"/>
  <c r="AH235" i="1" s="1"/>
  <c r="AF235" i="1"/>
  <c r="AF123" i="1"/>
  <c r="AG123" i="1" s="1"/>
  <c r="AH123" i="1" s="1"/>
  <c r="AF228" i="1"/>
  <c r="AG228" i="1" s="1"/>
  <c r="AH228" i="1" s="1"/>
  <c r="AF201" i="1"/>
  <c r="AG201" i="1" s="1"/>
  <c r="AH201" i="1" s="1"/>
  <c r="AF251" i="1"/>
  <c r="AG251" i="1" s="1"/>
  <c r="AH251" i="1" s="1"/>
  <c r="AF94" i="1"/>
  <c r="AG94" i="1" s="1"/>
  <c r="AH94" i="1" s="1"/>
  <c r="AF98" i="1"/>
  <c r="AG98" i="1" s="1"/>
  <c r="AH98" i="1" s="1"/>
  <c r="AF237" i="1"/>
  <c r="AG237" i="1" s="1"/>
  <c r="AH237" i="1" s="1"/>
  <c r="AG203" i="1"/>
  <c r="AH203" i="1" s="1"/>
  <c r="AF203" i="1"/>
  <c r="AF57" i="1"/>
  <c r="AG57" i="1" s="1"/>
  <c r="AH57" i="1" s="1"/>
  <c r="AG66" i="1"/>
  <c r="AH66" i="1" s="1"/>
  <c r="AF66" i="1"/>
  <c r="AF270" i="1"/>
  <c r="AG270" i="1" s="1"/>
  <c r="AH270" i="1" s="1"/>
  <c r="AF135" i="1"/>
  <c r="AG135" i="1" s="1"/>
  <c r="AH135" i="1" s="1"/>
  <c r="AG87" i="1"/>
  <c r="AH87" i="1" s="1"/>
  <c r="AF87" i="1"/>
  <c r="AG41" i="1"/>
  <c r="AH41" i="1" s="1"/>
  <c r="AF41" i="1"/>
  <c r="AF389" i="1"/>
  <c r="AG389" i="1" s="1"/>
  <c r="AH389" i="1" s="1"/>
  <c r="AF369" i="1"/>
  <c r="AG369" i="1" s="1"/>
  <c r="AH369" i="1" s="1"/>
  <c r="AF43" i="1"/>
  <c r="AG43" i="1" s="1"/>
  <c r="AH43" i="1" s="1"/>
  <c r="AG60" i="1"/>
  <c r="AH60" i="1" s="1"/>
  <c r="AF60" i="1"/>
  <c r="AF489" i="1"/>
  <c r="AG489" i="1" s="1"/>
  <c r="AH489" i="1" s="1"/>
  <c r="AG42" i="1"/>
  <c r="AH42" i="1" s="1"/>
  <c r="AF167" i="1"/>
  <c r="AG167" i="1" s="1"/>
  <c r="AH167" i="1" s="1"/>
  <c r="AF75" i="1"/>
  <c r="AG75" i="1" s="1"/>
  <c r="AH75" i="1" s="1"/>
  <c r="AF158" i="1"/>
  <c r="AG158" i="1" s="1"/>
  <c r="AH158" i="1" s="1"/>
  <c r="AF209" i="1"/>
  <c r="AG209" i="1" s="1"/>
  <c r="AH209" i="1" s="1"/>
  <c r="AF93" i="1"/>
  <c r="AG93" i="1" s="1"/>
  <c r="AH93" i="1" s="1"/>
  <c r="AF90" i="1"/>
  <c r="AG90" i="1" s="1"/>
  <c r="AH90" i="1" s="1"/>
  <c r="AF305" i="1"/>
  <c r="AG305" i="1" s="1"/>
  <c r="AH305" i="1" s="1"/>
  <c r="AF52" i="1"/>
  <c r="AG52" i="1"/>
  <c r="AH52" i="1" s="1"/>
  <c r="AF96" i="1"/>
  <c r="AG96" i="1" s="1"/>
  <c r="AH96" i="1" s="1"/>
  <c r="AG27" i="1"/>
  <c r="AH27" i="1" s="1"/>
  <c r="AF27" i="1"/>
  <c r="AF386" i="1"/>
  <c r="AG386" i="1" s="1"/>
  <c r="AH386" i="1" s="1"/>
  <c r="AF172" i="1"/>
  <c r="AG172" i="1"/>
  <c r="AH172" i="1" s="1"/>
  <c r="AF194" i="1"/>
  <c r="AG194" i="1" s="1"/>
  <c r="AH194" i="1" s="1"/>
  <c r="AG55" i="1"/>
  <c r="AH55" i="1" s="1"/>
  <c r="AF55" i="1"/>
  <c r="AF265" i="1"/>
  <c r="AG265" i="1"/>
  <c r="AH265" i="1" s="1"/>
  <c r="AF67" i="1"/>
  <c r="AG67" i="1"/>
  <c r="AH67" i="1" s="1"/>
  <c r="AF200" i="1"/>
  <c r="AG200" i="1" s="1"/>
  <c r="AH200" i="1" s="1"/>
  <c r="AF120" i="1"/>
  <c r="AG120" i="1" s="1"/>
  <c r="AH120" i="1" s="1"/>
  <c r="AG190" i="1"/>
  <c r="AH190" i="1" s="1"/>
  <c r="AF190" i="1"/>
  <c r="AF258" i="1"/>
  <c r="AG258" i="1" s="1"/>
  <c r="AH258" i="1" s="1"/>
  <c r="AG31" i="1"/>
  <c r="AH31" i="1" s="1"/>
  <c r="AF31" i="1"/>
  <c r="AF205" i="1"/>
  <c r="AG205" i="1" s="1"/>
  <c r="AH205" i="1" s="1"/>
  <c r="AG210" i="1"/>
  <c r="AH210" i="1" s="1"/>
  <c r="AF210" i="1"/>
  <c r="AF218" i="1"/>
  <c r="AG218" i="1" s="1"/>
  <c r="AH218" i="1" s="1"/>
  <c r="AG240" i="1"/>
  <c r="AH240" i="1" s="1"/>
  <c r="AF240" i="1"/>
  <c r="AG169" i="1"/>
  <c r="AH169" i="1" s="1"/>
  <c r="AF169" i="1"/>
  <c r="AF58" i="1"/>
  <c r="AG58" i="1" s="1"/>
  <c r="AH58" i="1" s="1"/>
  <c r="AF392" i="1"/>
  <c r="AG392" i="1" s="1"/>
  <c r="AH392" i="1" s="1"/>
  <c r="AG415" i="1"/>
  <c r="AH415" i="1" s="1"/>
  <c r="AF415" i="1"/>
  <c r="AG586" i="1"/>
  <c r="AH586" i="1" s="1"/>
  <c r="AF586" i="1"/>
  <c r="AF580" i="1"/>
  <c r="AG301" i="1"/>
  <c r="AH301" i="1" s="1"/>
  <c r="AF300" i="1"/>
  <c r="AG300" i="1" s="1"/>
  <c r="AH300" i="1" s="1"/>
  <c r="AF281" i="1"/>
  <c r="AG281" i="1"/>
  <c r="AH281" i="1" s="1"/>
  <c r="AF16" i="1"/>
  <c r="AF206" i="1"/>
  <c r="AG206" i="1" s="1"/>
  <c r="AH206" i="1" s="1"/>
  <c r="AG84" i="1"/>
  <c r="AH84" i="1" s="1"/>
  <c r="AF84" i="1"/>
  <c r="AF132" i="1"/>
  <c r="AG132" i="1" s="1"/>
  <c r="AH132" i="1" s="1"/>
  <c r="AF139" i="1"/>
  <c r="AG139" i="1" s="1"/>
  <c r="AH139" i="1" s="1"/>
  <c r="AF310" i="1"/>
  <c r="AG310" i="1"/>
  <c r="AH310" i="1" s="1"/>
  <c r="AF215" i="1"/>
  <c r="AG215" i="1" s="1"/>
  <c r="AH215" i="1" s="1"/>
  <c r="AG321" i="1"/>
  <c r="AH321" i="1" s="1"/>
  <c r="AF321" i="1"/>
  <c r="AG85" i="1"/>
  <c r="AH85" i="1" s="1"/>
  <c r="AF85" i="1"/>
  <c r="AG130" i="1"/>
  <c r="AH130" i="1" s="1"/>
  <c r="AF303" i="1"/>
  <c r="AG303" i="1" s="1"/>
  <c r="AH303" i="1" s="1"/>
  <c r="AF288" i="1"/>
  <c r="AG288" i="1"/>
  <c r="AH288" i="1" s="1"/>
  <c r="AF278" i="1"/>
  <c r="AG278" i="1" s="1"/>
  <c r="AH278" i="1" s="1"/>
  <c r="AF371" i="1"/>
  <c r="AG371" i="1" s="1"/>
  <c r="AH371" i="1" s="1"/>
  <c r="AF439" i="1"/>
  <c r="AG439" i="1" s="1"/>
  <c r="AH439" i="1" s="1"/>
  <c r="AF171" i="1"/>
  <c r="AG171" i="1" s="1"/>
  <c r="AH171" i="1" s="1"/>
  <c r="AF211" i="1"/>
  <c r="AG211" i="1"/>
  <c r="AH211" i="1" s="1"/>
  <c r="AG105" i="1"/>
  <c r="AH105" i="1" s="1"/>
  <c r="AF150" i="1"/>
  <c r="AG150" i="1"/>
  <c r="AH150" i="1" s="1"/>
  <c r="AG315" i="1"/>
  <c r="AH315" i="1" s="1"/>
  <c r="AF315" i="1"/>
  <c r="AF252" i="1"/>
  <c r="AG252" i="1" s="1"/>
  <c r="AH252" i="1" s="1"/>
  <c r="AF234" i="1"/>
  <c r="AG234" i="1"/>
  <c r="AH234" i="1" s="1"/>
  <c r="AF275" i="1"/>
  <c r="AG275" i="1" s="1"/>
  <c r="AH275" i="1" s="1"/>
  <c r="AF70" i="1"/>
  <c r="AG70" i="1" s="1"/>
  <c r="AH70" i="1" s="1"/>
  <c r="AF207" i="1"/>
  <c r="AG207" i="1" s="1"/>
  <c r="AH207" i="1" s="1"/>
  <c r="AF129" i="1"/>
  <c r="AG129" i="1" s="1"/>
  <c r="AH129" i="1" s="1"/>
  <c r="AG271" i="1"/>
  <c r="AH271" i="1" s="1"/>
  <c r="AF271" i="1"/>
  <c r="AG127" i="1"/>
  <c r="AH127" i="1" s="1"/>
  <c r="AF127" i="1"/>
  <c r="AF114" i="1"/>
  <c r="AG114" i="1" s="1"/>
  <c r="AH114" i="1" s="1"/>
  <c r="AF61" i="1"/>
  <c r="AG61" i="1"/>
  <c r="AH61" i="1" s="1"/>
  <c r="AF400" i="1"/>
  <c r="AG400" i="1" s="1"/>
  <c r="AH400" i="1" s="1"/>
  <c r="AF581" i="1"/>
  <c r="AG581" i="1" s="1"/>
  <c r="AH581" i="1" s="1"/>
  <c r="AF456" i="1"/>
  <c r="AG456" i="1" s="1"/>
  <c r="AH456" i="1" s="1"/>
  <c r="AG486" i="1"/>
  <c r="AH486" i="1" s="1"/>
  <c r="AF486" i="1"/>
  <c r="AF276" i="1"/>
  <c r="AG276" i="1" s="1"/>
  <c r="AH276" i="1" s="1"/>
  <c r="AF272" i="1"/>
  <c r="AG272" i="1"/>
  <c r="AH272" i="1" s="1"/>
  <c r="AF421" i="1"/>
  <c r="AG421" i="1" s="1"/>
  <c r="AH421" i="1" s="1"/>
  <c r="AG374" i="1"/>
  <c r="AH374" i="1" s="1"/>
  <c r="AF401" i="1"/>
  <c r="AG401" i="1" s="1"/>
  <c r="AH401" i="1" s="1"/>
  <c r="AG390" i="1"/>
  <c r="AH390" i="1" s="1"/>
  <c r="AF390" i="1"/>
  <c r="AC387" i="1"/>
  <c r="AD387" i="1" s="1"/>
  <c r="U387" i="1"/>
  <c r="AB387" i="1"/>
  <c r="AF357" i="1"/>
  <c r="AG357" i="1" s="1"/>
  <c r="AH357" i="1" s="1"/>
  <c r="AF232" i="1"/>
  <c r="AG232" i="1" s="1"/>
  <c r="AH232" i="1" s="1"/>
  <c r="AF216" i="1"/>
  <c r="AG216" i="1" s="1"/>
  <c r="AH216" i="1" s="1"/>
  <c r="AG68" i="1"/>
  <c r="AH68" i="1" s="1"/>
  <c r="AG192" i="1"/>
  <c r="AH192" i="1" s="1"/>
  <c r="AB76" i="1"/>
  <c r="AC76" i="1" s="1"/>
  <c r="AD76" i="1" s="1"/>
  <c r="U306" i="1"/>
  <c r="AG115" i="1"/>
  <c r="AH115" i="1" s="1"/>
  <c r="AF246" i="1"/>
  <c r="AG246" i="1" s="1"/>
  <c r="AH246" i="1" s="1"/>
  <c r="AG184" i="1"/>
  <c r="AH184" i="1" s="1"/>
  <c r="AG273" i="1"/>
  <c r="AH273" i="1" s="1"/>
  <c r="AF304" i="1"/>
  <c r="AG304" i="1" s="1"/>
  <c r="AH304" i="1" s="1"/>
  <c r="AG97" i="1"/>
  <c r="AH97" i="1" s="1"/>
  <c r="AC318" i="1"/>
  <c r="AD318" i="1" s="1"/>
  <c r="AG80" i="1"/>
  <c r="AH80" i="1" s="1"/>
  <c r="AC204" i="1"/>
  <c r="AD204" i="1" s="1"/>
  <c r="AB204" i="1"/>
  <c r="AC377" i="1"/>
  <c r="AD377" i="1" s="1"/>
  <c r="AF450" i="1"/>
  <c r="AG450" i="1" s="1"/>
  <c r="AH450" i="1" s="1"/>
  <c r="AB357" i="1"/>
  <c r="AF42" i="1"/>
  <c r="AF299" i="1"/>
  <c r="AG299" i="1" s="1"/>
  <c r="AH299" i="1" s="1"/>
  <c r="AF130" i="1"/>
  <c r="AF25" i="1"/>
  <c r="AG25" i="1" s="1"/>
  <c r="AH25" i="1" s="1"/>
  <c r="AB64" i="1"/>
  <c r="AC64" i="1" s="1"/>
  <c r="AD64" i="1" s="1"/>
  <c r="AF100" i="1"/>
  <c r="AG100" i="1" s="1"/>
  <c r="AH100" i="1" s="1"/>
  <c r="AB277" i="1"/>
  <c r="AC277" i="1" s="1"/>
  <c r="AD277" i="1" s="1"/>
  <c r="AF77" i="1"/>
  <c r="AG77" i="1" s="1"/>
  <c r="AH77" i="1" s="1"/>
  <c r="AF182" i="1"/>
  <c r="AG182" i="1" s="1"/>
  <c r="AH182" i="1" s="1"/>
  <c r="AC185" i="1"/>
  <c r="AD185" i="1" s="1"/>
  <c r="AF119" i="1"/>
  <c r="AG119" i="1" s="1"/>
  <c r="AH119" i="1" s="1"/>
  <c r="AF108" i="1"/>
  <c r="AG108" i="1" s="1"/>
  <c r="AH108" i="1" s="1"/>
  <c r="AC179" i="1"/>
  <c r="AD179" i="1" s="1"/>
  <c r="AB198" i="1"/>
  <c r="AC198" i="1" s="1"/>
  <c r="AD198" i="1" s="1"/>
  <c r="U79" i="1"/>
  <c r="AG18" i="1"/>
  <c r="AH18" i="1" s="1"/>
  <c r="AB136" i="1"/>
  <c r="AC136" i="1" s="1"/>
  <c r="AD136" i="1" s="1"/>
  <c r="AB49" i="1"/>
  <c r="AB168" i="1"/>
  <c r="U136" i="1"/>
  <c r="AB214" i="1"/>
  <c r="AC214" i="1" s="1"/>
  <c r="AD214" i="1" s="1"/>
  <c r="AB92" i="1"/>
  <c r="AC92" i="1" s="1"/>
  <c r="AD92" i="1" s="1"/>
  <c r="U285" i="1"/>
  <c r="AC81" i="1"/>
  <c r="AD81" i="1" s="1"/>
  <c r="AC242" i="1"/>
  <c r="AD242" i="1" s="1"/>
  <c r="AG176" i="1"/>
  <c r="AH176" i="1" s="1"/>
  <c r="U268" i="1"/>
  <c r="AC268" i="1"/>
  <c r="AD268" i="1" s="1"/>
  <c r="AG375" i="1"/>
  <c r="AH375" i="1" s="1"/>
  <c r="AF375" i="1"/>
  <c r="AF344" i="1"/>
  <c r="AG344" i="1" s="1"/>
  <c r="AH344" i="1" s="1"/>
  <c r="AF429" i="1"/>
  <c r="AG429" i="1" s="1"/>
  <c r="AH429" i="1" s="1"/>
  <c r="AF368" i="1"/>
  <c r="AG368" i="1" s="1"/>
  <c r="AH368" i="1" s="1"/>
  <c r="AF434" i="1"/>
  <c r="U327" i="1"/>
  <c r="AB350" i="1"/>
  <c r="AC391" i="1"/>
  <c r="AD391" i="1" s="1"/>
  <c r="AF374" i="1"/>
  <c r="AF379" i="1"/>
  <c r="AG379" i="1" s="1"/>
  <c r="AH379" i="1" s="1"/>
  <c r="AF354" i="1"/>
  <c r="AG354" i="1" s="1"/>
  <c r="AH354" i="1" s="1"/>
  <c r="AB202" i="1"/>
  <c r="AC202" i="1" s="1"/>
  <c r="AD202" i="1" s="1"/>
  <c r="AB137" i="1"/>
  <c r="AC137" i="1"/>
  <c r="AD137" i="1" s="1"/>
  <c r="AC256" i="1"/>
  <c r="AD256" i="1" s="1"/>
  <c r="U405" i="1"/>
  <c r="AC250" i="1"/>
  <c r="AD250" i="1" s="1"/>
  <c r="U250" i="1"/>
  <c r="AB250" i="1"/>
  <c r="U101" i="1"/>
  <c r="U110" i="1"/>
  <c r="AC37" i="1"/>
  <c r="AD37" i="1" s="1"/>
  <c r="U37" i="1"/>
  <c r="AF490" i="1"/>
  <c r="AG490" i="1"/>
  <c r="AH490" i="1" s="1"/>
  <c r="AF559" i="1"/>
  <c r="AG559" i="1" s="1"/>
  <c r="AH559" i="1" s="1"/>
  <c r="AG454" i="1"/>
  <c r="AH454" i="1" s="1"/>
  <c r="AF454" i="1"/>
  <c r="AG557" i="1"/>
  <c r="AH557" i="1" s="1"/>
  <c r="AF554" i="1"/>
  <c r="AG554" i="1" s="1"/>
  <c r="AH554" i="1" s="1"/>
  <c r="AB457" i="1"/>
  <c r="AC457" i="1"/>
  <c r="AD457" i="1" s="1"/>
  <c r="AC502" i="1"/>
  <c r="AD502" i="1" s="1"/>
  <c r="AB502" i="1"/>
  <c r="AG950" i="1"/>
  <c r="AH950" i="1" s="1"/>
  <c r="U346" i="1"/>
  <c r="AB346" i="1"/>
  <c r="AB47" i="1"/>
  <c r="AC47" i="1" s="1"/>
  <c r="AD47" i="1" s="1"/>
  <c r="U47" i="1"/>
  <c r="U283" i="1"/>
  <c r="AB53" i="1"/>
  <c r="AC53" i="1" s="1"/>
  <c r="AD53" i="1" s="1"/>
  <c r="AF432" i="1"/>
  <c r="AG432" i="1" s="1"/>
  <c r="AH432" i="1" s="1"/>
  <c r="AF461" i="1"/>
  <c r="AG461" i="1" s="1"/>
  <c r="AH461" i="1" s="1"/>
  <c r="AF578" i="1"/>
  <c r="AG578" i="1" s="1"/>
  <c r="AH578" i="1" s="1"/>
  <c r="AG482" i="1"/>
  <c r="AH482" i="1" s="1"/>
  <c r="AG530" i="1"/>
  <c r="AH530" i="1" s="1"/>
  <c r="AF530" i="1"/>
  <c r="AG527" i="1"/>
  <c r="AH527" i="1" s="1"/>
  <c r="U575" i="1"/>
  <c r="AB575" i="1"/>
  <c r="AC575" i="1"/>
  <c r="AD575" i="1" s="1"/>
  <c r="AG584" i="1"/>
  <c r="AH584" i="1" s="1"/>
  <c r="AF584" i="1"/>
  <c r="AG542" i="1"/>
  <c r="AH542" i="1" s="1"/>
  <c r="AF542" i="1"/>
  <c r="AC574" i="1"/>
  <c r="AD574" i="1" s="1"/>
  <c r="U574" i="1"/>
  <c r="AB574" i="1"/>
  <c r="AB432" i="1"/>
  <c r="U432" i="1"/>
  <c r="AC532" i="1"/>
  <c r="AD532" i="1" s="1"/>
  <c r="U532" i="1"/>
  <c r="AB532" i="1"/>
  <c r="AB511" i="1"/>
  <c r="AC511" i="1"/>
  <c r="AD511" i="1" s="1"/>
  <c r="U511" i="1"/>
  <c r="AC480" i="1"/>
  <c r="AD480" i="1" s="1"/>
  <c r="AB480" i="1"/>
  <c r="U480" i="1"/>
  <c r="AF847" i="1"/>
  <c r="AG847" i="1"/>
  <c r="AH847" i="1" s="1"/>
  <c r="T999" i="1"/>
  <c r="V999" i="1"/>
  <c r="AB991" i="1"/>
  <c r="U163" i="1"/>
  <c r="AC163" i="1"/>
  <c r="AD163" i="1" s="1"/>
  <c r="AF508" i="1"/>
  <c r="AG508" i="1" s="1"/>
  <c r="AH508" i="1" s="1"/>
  <c r="AG546" i="1"/>
  <c r="AH546" i="1" s="1"/>
  <c r="U486" i="1"/>
  <c r="AB486" i="1"/>
  <c r="AG875" i="1"/>
  <c r="AH875" i="1" s="1"/>
  <c r="AF875" i="1"/>
  <c r="AF906" i="1"/>
  <c r="AG906" i="1"/>
  <c r="AH906" i="1" s="1"/>
  <c r="AF626" i="1"/>
  <c r="AG626" i="1" s="1"/>
  <c r="AH626" i="1" s="1"/>
  <c r="AF402" i="1"/>
  <c r="AG402" i="1" s="1"/>
  <c r="AH402" i="1" s="1"/>
  <c r="AG437" i="1"/>
  <c r="AH437" i="1" s="1"/>
  <c r="AC405" i="1"/>
  <c r="AD405" i="1" s="1"/>
  <c r="AF350" i="1"/>
  <c r="AG350" i="1" s="1"/>
  <c r="AH350" i="1" s="1"/>
  <c r="AB376" i="1"/>
  <c r="AC376" i="1"/>
  <c r="AD376" i="1" s="1"/>
  <c r="U417" i="1"/>
  <c r="AB417" i="1"/>
  <c r="AC417" i="1"/>
  <c r="AD417" i="1" s="1"/>
  <c r="U362" i="1"/>
  <c r="AC362" i="1"/>
  <c r="AD362" i="1" s="1"/>
  <c r="U305" i="1"/>
  <c r="AB305" i="1"/>
  <c r="AB372" i="1"/>
  <c r="AC372" i="1"/>
  <c r="AD372" i="1" s="1"/>
  <c r="AB112" i="1"/>
  <c r="AC112" i="1"/>
  <c r="AD112" i="1" s="1"/>
  <c r="U440" i="1"/>
  <c r="AC440" i="1"/>
  <c r="AD440" i="1" s="1"/>
  <c r="AF517" i="1"/>
  <c r="AG517" i="1" s="1"/>
  <c r="AH517" i="1" s="1"/>
  <c r="AF460" i="1"/>
  <c r="AG460" i="1" s="1"/>
  <c r="AH460" i="1" s="1"/>
  <c r="AB484" i="1"/>
  <c r="AC484" i="1"/>
  <c r="AD484" i="1" s="1"/>
  <c r="AF545" i="1"/>
  <c r="AG545" i="1" s="1"/>
  <c r="AH545" i="1" s="1"/>
  <c r="AF549" i="1"/>
  <c r="AG549" i="1" s="1"/>
  <c r="AH549" i="1" s="1"/>
  <c r="AF942" i="1"/>
  <c r="AG942" i="1" s="1"/>
  <c r="AH942" i="1" s="1"/>
  <c r="AF943" i="1"/>
  <c r="AG943" i="1"/>
  <c r="AH943" i="1" s="1"/>
  <c r="AF930" i="1"/>
  <c r="AG930" i="1" s="1"/>
  <c r="AH930" i="1" s="1"/>
  <c r="AF909" i="1"/>
  <c r="AG909" i="1" s="1"/>
  <c r="AH909" i="1" s="1"/>
  <c r="U954" i="1"/>
  <c r="AC954" i="1"/>
  <c r="AD954" i="1" s="1"/>
  <c r="AB954" i="1"/>
  <c r="AF972" i="1"/>
  <c r="AG972" i="1" s="1"/>
  <c r="AH972" i="1" s="1"/>
  <c r="AB56" i="1"/>
  <c r="AC56" i="1" s="1"/>
  <c r="AD56" i="1" s="1"/>
  <c r="U151" i="1"/>
  <c r="AC151" i="1"/>
  <c r="AD151" i="1" s="1"/>
  <c r="AC348" i="1"/>
  <c r="AD348" i="1" s="1"/>
  <c r="U348" i="1"/>
  <c r="AB348" i="1"/>
  <c r="AC393" i="1"/>
  <c r="AD393" i="1" s="1"/>
  <c r="AB393" i="1"/>
  <c r="U393" i="1"/>
  <c r="AC322" i="1"/>
  <c r="AD322" i="1" s="1"/>
  <c r="AB322" i="1"/>
  <c r="AB50" i="1"/>
  <c r="AC50" i="1" s="1"/>
  <c r="AD50" i="1" s="1"/>
  <c r="U50" i="1"/>
  <c r="AB397" i="1"/>
  <c r="U397" i="1"/>
  <c r="AB442" i="1"/>
  <c r="AC442" i="1"/>
  <c r="AD442" i="1" s="1"/>
  <c r="AF472" i="1"/>
  <c r="AG472" i="1" s="1"/>
  <c r="AH472" i="1" s="1"/>
  <c r="AF558" i="1"/>
  <c r="AG558" i="1"/>
  <c r="AH558" i="1" s="1"/>
  <c r="AF521" i="1"/>
  <c r="AG521" i="1" s="1"/>
  <c r="AH521" i="1" s="1"/>
  <c r="AF534" i="1"/>
  <c r="AG534" i="1" s="1"/>
  <c r="AH534" i="1" s="1"/>
  <c r="AG555" i="1"/>
  <c r="AH555" i="1" s="1"/>
  <c r="AF555" i="1"/>
  <c r="AF494" i="1"/>
  <c r="AG494" i="1"/>
  <c r="AH494" i="1" s="1"/>
  <c r="AF381" i="1"/>
  <c r="AG381" i="1" s="1"/>
  <c r="AH381" i="1" s="1"/>
  <c r="AF145" i="1"/>
  <c r="AG145" i="1"/>
  <c r="AH145" i="1" s="1"/>
  <c r="AG122" i="1"/>
  <c r="AH122" i="1" s="1"/>
  <c r="AG102" i="1"/>
  <c r="AH102" i="1" s="1"/>
  <c r="AC355" i="1"/>
  <c r="AD355" i="1" s="1"/>
  <c r="AB355" i="1"/>
  <c r="U355" i="1"/>
  <c r="AF105" i="1"/>
  <c r="AG134" i="1"/>
  <c r="AH134" i="1" s="1"/>
  <c r="AF193" i="1"/>
  <c r="AG193" i="1" s="1"/>
  <c r="AH193" i="1" s="1"/>
  <c r="AC311" i="1"/>
  <c r="AD311" i="1" s="1"/>
  <c r="AG17" i="1"/>
  <c r="AH17" i="1" s="1"/>
  <c r="AF17" i="1"/>
  <c r="AG274" i="1"/>
  <c r="AH274" i="1" s="1"/>
  <c r="AG62" i="1"/>
  <c r="AH62" i="1" s="1"/>
  <c r="AC227" i="1"/>
  <c r="AD227" i="1" s="1"/>
  <c r="AF383" i="1"/>
  <c r="AG383" i="1" s="1"/>
  <c r="AH383" i="1" s="1"/>
  <c r="AG411" i="1"/>
  <c r="AH411" i="1" s="1"/>
  <c r="AF411" i="1"/>
  <c r="AF301" i="1"/>
  <c r="AF160" i="1"/>
  <c r="AG160" i="1" s="1"/>
  <c r="AH160" i="1" s="1"/>
  <c r="AG146" i="1"/>
  <c r="AH146" i="1" s="1"/>
  <c r="U16" i="1"/>
  <c r="AG16" i="1" s="1"/>
  <c r="AH16" i="1" s="1"/>
  <c r="AB189" i="1"/>
  <c r="AC189" i="1" s="1"/>
  <c r="AD189" i="1" s="1"/>
  <c r="AG196" i="1"/>
  <c r="AH196" i="1" s="1"/>
  <c r="U64" i="1"/>
  <c r="U205" i="1"/>
  <c r="AF212" i="1"/>
  <c r="AG212" i="1" s="1"/>
  <c r="AH212" i="1" s="1"/>
  <c r="AG113" i="1"/>
  <c r="AH113" i="1" s="1"/>
  <c r="AG174" i="1"/>
  <c r="AH174" i="1" s="1"/>
  <c r="U277" i="1"/>
  <c r="AG118" i="1"/>
  <c r="AH118" i="1" s="1"/>
  <c r="AC79" i="1"/>
  <c r="AD79" i="1" s="1"/>
  <c r="AG148" i="1"/>
  <c r="AH148" i="1" s="1"/>
  <c r="AB145" i="1"/>
  <c r="AC168" i="1"/>
  <c r="AD168" i="1" s="1"/>
  <c r="AG161" i="1"/>
  <c r="AH161" i="1" s="1"/>
  <c r="AC153" i="1"/>
  <c r="AD153" i="1" s="1"/>
  <c r="AF30" i="1"/>
  <c r="AG30" i="1" s="1"/>
  <c r="AH30" i="1" s="1"/>
  <c r="AG261" i="1"/>
  <c r="AH261" i="1" s="1"/>
  <c r="AG99" i="1"/>
  <c r="AH99" i="1" s="1"/>
  <c r="U49" i="1"/>
  <c r="AB180" i="1"/>
  <c r="AC110" i="1"/>
  <c r="AD110" i="1" s="1"/>
  <c r="AF349" i="1"/>
  <c r="AG349" i="1" s="1"/>
  <c r="AH349" i="1" s="1"/>
  <c r="AB334" i="1"/>
  <c r="AG332" i="1"/>
  <c r="AH332" i="1" s="1"/>
  <c r="AG327" i="1"/>
  <c r="AH327" i="1" s="1"/>
  <c r="AF378" i="1"/>
  <c r="AG378" i="1"/>
  <c r="AH378" i="1" s="1"/>
  <c r="AC427" i="1"/>
  <c r="AD427" i="1" s="1"/>
  <c r="U357" i="1"/>
  <c r="AC346" i="1"/>
  <c r="AD346" i="1" s="1"/>
  <c r="AB106" i="1"/>
  <c r="AC106" i="1"/>
  <c r="AD106" i="1" s="1"/>
  <c r="U361" i="1"/>
  <c r="AB361" i="1"/>
  <c r="AC361" i="1"/>
  <c r="AD361" i="1" s="1"/>
  <c r="AB219" i="1"/>
  <c r="AC219" i="1" s="1"/>
  <c r="AD219" i="1" s="1"/>
  <c r="AC38" i="1"/>
  <c r="AD38" i="1" s="1"/>
  <c r="AC165" i="1"/>
  <c r="AD165" i="1" s="1"/>
  <c r="U165" i="1"/>
  <c r="AG431" i="1"/>
  <c r="AH431" i="1" s="1"/>
  <c r="AG479" i="1"/>
  <c r="AH479" i="1" s="1"/>
  <c r="AF583" i="1"/>
  <c r="AG583" i="1" s="1"/>
  <c r="AH583" i="1" s="1"/>
  <c r="AF458" i="1"/>
  <c r="AG458" i="1"/>
  <c r="AH458" i="1" s="1"/>
  <c r="AC491" i="1"/>
  <c r="AD491" i="1" s="1"/>
  <c r="AF939" i="1"/>
  <c r="AG939" i="1" s="1"/>
  <c r="AH939" i="1" s="1"/>
  <c r="AF610" i="1"/>
  <c r="AG610" i="1"/>
  <c r="AH610" i="1" s="1"/>
  <c r="U403" i="1"/>
  <c r="AB403" i="1"/>
  <c r="AF323" i="1"/>
  <c r="AG323" i="1" s="1"/>
  <c r="AH323" i="1" s="1"/>
  <c r="AF399" i="1"/>
  <c r="AG399" i="1" s="1"/>
  <c r="AH399" i="1" s="1"/>
  <c r="AB382" i="1"/>
  <c r="AC382" i="1"/>
  <c r="AD382" i="1" s="1"/>
  <c r="AC285" i="1"/>
  <c r="AD285" i="1" s="1"/>
  <c r="AF78" i="1"/>
  <c r="AG78" i="1" s="1"/>
  <c r="AH78" i="1" s="1"/>
  <c r="U213" i="1"/>
  <c r="AB213" i="1"/>
  <c r="AC213" i="1" s="1"/>
  <c r="AD213" i="1" s="1"/>
  <c r="AF330" i="1"/>
  <c r="AG330" i="1" s="1"/>
  <c r="AH330" i="1" s="1"/>
  <c r="U436" i="1"/>
  <c r="AC436" i="1"/>
  <c r="AD436" i="1" s="1"/>
  <c r="AB436" i="1"/>
  <c r="AG19" i="1"/>
  <c r="AH19" i="1" s="1"/>
  <c r="AB243" i="1"/>
  <c r="AC243" i="1" s="1"/>
  <c r="AD243" i="1" s="1"/>
  <c r="AG157" i="1"/>
  <c r="AH157" i="1" s="1"/>
  <c r="AG91" i="1"/>
  <c r="AH91" i="1" s="1"/>
  <c r="AB259" i="1"/>
  <c r="AC259" i="1" s="1"/>
  <c r="AD259" i="1" s="1"/>
  <c r="AG133" i="1"/>
  <c r="AH133" i="1" s="1"/>
  <c r="U150" i="1"/>
  <c r="AC217" i="1"/>
  <c r="AD217" i="1" s="1"/>
  <c r="AC230" i="1"/>
  <c r="AD230" i="1" s="1"/>
  <c r="AG116" i="1"/>
  <c r="AH116" i="1" s="1"/>
  <c r="AB18" i="1"/>
  <c r="AG319" i="1"/>
  <c r="AH319" i="1" s="1"/>
  <c r="AC166" i="1"/>
  <c r="AD166" i="1" s="1"/>
  <c r="AC178" i="1"/>
  <c r="AD178" i="1" s="1"/>
  <c r="AG356" i="1"/>
  <c r="AH356" i="1" s="1"/>
  <c r="AG418" i="1"/>
  <c r="AH418" i="1" s="1"/>
  <c r="AB332" i="1"/>
  <c r="AB351" i="1"/>
  <c r="AC351" i="1"/>
  <c r="AD351" i="1" s="1"/>
  <c r="U444" i="1"/>
  <c r="AB444" i="1"/>
  <c r="AC444" i="1"/>
  <c r="AD444" i="1" s="1"/>
  <c r="AG359" i="1"/>
  <c r="AH359" i="1" s="1"/>
  <c r="AB422" i="1"/>
  <c r="AC422" i="1"/>
  <c r="AD422" i="1" s="1"/>
  <c r="U422" i="1"/>
  <c r="AC363" i="1"/>
  <c r="AD363" i="1" s="1"/>
  <c r="AB320" i="1"/>
  <c r="AC320" i="1"/>
  <c r="AD320" i="1" s="1"/>
  <c r="U320" i="1"/>
  <c r="U353" i="1"/>
  <c r="AG353" i="1" s="1"/>
  <c r="AH353" i="1" s="1"/>
  <c r="AB325" i="1"/>
  <c r="U325" i="1"/>
  <c r="AG325" i="1" s="1"/>
  <c r="AH325" i="1" s="1"/>
  <c r="AB440" i="1"/>
  <c r="AG573" i="1"/>
  <c r="AH573" i="1" s="1"/>
  <c r="AF567" i="1"/>
  <c r="AG567" i="1"/>
  <c r="AH567" i="1" s="1"/>
  <c r="U484" i="1"/>
  <c r="AF459" i="1"/>
  <c r="AG459" i="1"/>
  <c r="AH459" i="1" s="1"/>
  <c r="AF571" i="1"/>
  <c r="AG571" i="1" s="1"/>
  <c r="AH571" i="1" s="1"/>
  <c r="AF520" i="1"/>
  <c r="AG520" i="1" s="1"/>
  <c r="AH520" i="1" s="1"/>
  <c r="AB464" i="1"/>
  <c r="AC464" i="1"/>
  <c r="AD464" i="1" s="1"/>
  <c r="U464" i="1"/>
  <c r="AB466" i="1"/>
  <c r="U466" i="1"/>
  <c r="AC466" i="1"/>
  <c r="AD466" i="1" s="1"/>
  <c r="AF892" i="1"/>
  <c r="AG892" i="1" s="1"/>
  <c r="AH892" i="1" s="1"/>
  <c r="AF927" i="1"/>
  <c r="AG927" i="1"/>
  <c r="AH927" i="1" s="1"/>
  <c r="AF908" i="1"/>
  <c r="AG908" i="1"/>
  <c r="AH908" i="1" s="1"/>
  <c r="AF244" i="1"/>
  <c r="AG244" i="1"/>
  <c r="AH244" i="1" s="1"/>
  <c r="AF71" i="1"/>
  <c r="AG71" i="1" s="1"/>
  <c r="AH71" i="1" s="1"/>
  <c r="AB155" i="1"/>
  <c r="AC155" i="1"/>
  <c r="AD155" i="1" s="1"/>
  <c r="AB352" i="1"/>
  <c r="U352" i="1"/>
  <c r="AC352" i="1"/>
  <c r="AD352" i="1" s="1"/>
  <c r="AB282" i="1"/>
  <c r="AC282" i="1"/>
  <c r="AD282" i="1" s="1"/>
  <c r="AG394" i="1"/>
  <c r="AH394" i="1" s="1"/>
  <c r="AF394" i="1"/>
  <c r="AF293" i="1"/>
  <c r="AG293" i="1" s="1"/>
  <c r="AH293" i="1" s="1"/>
  <c r="AG177" i="1"/>
  <c r="AH177" i="1" s="1"/>
  <c r="AF447" i="1"/>
  <c r="AG447" i="1"/>
  <c r="AH447" i="1" s="1"/>
  <c r="AC104" i="1"/>
  <c r="AD104" i="1" s="1"/>
  <c r="AG445" i="1"/>
  <c r="AH445" i="1" s="1"/>
  <c r="AF445" i="1"/>
  <c r="AG306" i="1"/>
  <c r="AH306" i="1" s="1"/>
  <c r="AG73" i="1"/>
  <c r="AH73" i="1" s="1"/>
  <c r="AC183" i="1"/>
  <c r="AD183" i="1" s="1"/>
  <c r="AF102" i="1"/>
  <c r="AF437" i="1"/>
  <c r="AF144" i="1"/>
  <c r="AG144" i="1" s="1"/>
  <c r="AH144" i="1" s="1"/>
  <c r="AG338" i="1"/>
  <c r="AH338" i="1" s="1"/>
  <c r="AG257" i="1"/>
  <c r="AH257" i="1" s="1"/>
  <c r="AB217" i="1"/>
  <c r="U230" i="1"/>
  <c r="AC101" i="1"/>
  <c r="AD101" i="1" s="1"/>
  <c r="U18" i="1"/>
  <c r="AC180" i="1"/>
  <c r="AD180" i="1" s="1"/>
  <c r="AG111" i="1"/>
  <c r="AH111" i="1" s="1"/>
  <c r="AF111" i="1"/>
  <c r="AC279" i="1"/>
  <c r="AD279" i="1" s="1"/>
  <c r="U229" i="1"/>
  <c r="AC229" i="1"/>
  <c r="AD229" i="1" s="1"/>
  <c r="AC403" i="1"/>
  <c r="AD403" i="1" s="1"/>
  <c r="AF314" i="1"/>
  <c r="AG314" i="1"/>
  <c r="AH314" i="1" s="1"/>
  <c r="AG388" i="1"/>
  <c r="AH388" i="1" s="1"/>
  <c r="AG449" i="1"/>
  <c r="AH449" i="1" s="1"/>
  <c r="AG328" i="1"/>
  <c r="AH328" i="1" s="1"/>
  <c r="AF328" i="1"/>
  <c r="AB104" i="1"/>
  <c r="AG335" i="1"/>
  <c r="AH335" i="1" s="1"/>
  <c r="U385" i="1"/>
  <c r="AC385" i="1"/>
  <c r="AD385" i="1" s="1"/>
  <c r="U269" i="1"/>
  <c r="AB269" i="1"/>
  <c r="AC269" i="1" s="1"/>
  <c r="AD269" i="1" s="1"/>
  <c r="AC339" i="1"/>
  <c r="AD339" i="1" s="1"/>
  <c r="U339" i="1"/>
  <c r="AB339" i="1"/>
  <c r="AF413" i="1"/>
  <c r="AG413" i="1"/>
  <c r="AH413" i="1" s="1"/>
  <c r="AC324" i="1"/>
  <c r="AD324" i="1" s="1"/>
  <c r="U324" i="1"/>
  <c r="AB324" i="1"/>
  <c r="AG537" i="1"/>
  <c r="AH537" i="1" s="1"/>
  <c r="AF513" i="1"/>
  <c r="AG513" i="1"/>
  <c r="AH513" i="1" s="1"/>
  <c r="AG500" i="1"/>
  <c r="AH500" i="1" s="1"/>
  <c r="AF540" i="1"/>
  <c r="AG540" i="1"/>
  <c r="AH540" i="1" s="1"/>
  <c r="AF924" i="1"/>
  <c r="AG924" i="1"/>
  <c r="AH924" i="1" s="1"/>
  <c r="AF593" i="1"/>
  <c r="AG593" i="1"/>
  <c r="AH593" i="1" s="1"/>
  <c r="AF814" i="1"/>
  <c r="AG814" i="1" s="1"/>
  <c r="AH814" i="1" s="1"/>
  <c r="AF407" i="1"/>
  <c r="AG407" i="1" s="1"/>
  <c r="AH407" i="1" s="1"/>
  <c r="AG533" i="1"/>
  <c r="AH533" i="1" s="1"/>
  <c r="AF485" i="1"/>
  <c r="AG485" i="1"/>
  <c r="AH485" i="1" s="1"/>
  <c r="AC509" i="1"/>
  <c r="AD509" i="1" s="1"/>
  <c r="AB509" i="1"/>
  <c r="U509" i="1"/>
  <c r="AB500" i="1"/>
  <c r="AG878" i="1"/>
  <c r="AH878" i="1" s="1"/>
  <c r="U942" i="1"/>
  <c r="AG933" i="1"/>
  <c r="AH933" i="1" s="1"/>
  <c r="AG789" i="1"/>
  <c r="AH789" i="1" s="1"/>
  <c r="AF633" i="1"/>
  <c r="AG633" i="1" s="1"/>
  <c r="AH633" i="1" s="1"/>
  <c r="AF590" i="1"/>
  <c r="AG590" i="1" s="1"/>
  <c r="AH590" i="1" s="1"/>
  <c r="AG997" i="1"/>
  <c r="AH997" i="1" s="1"/>
  <c r="AF793" i="1"/>
  <c r="AG793" i="1" s="1"/>
  <c r="AH793" i="1" s="1"/>
  <c r="AF838" i="1"/>
  <c r="AG838" i="1" s="1"/>
  <c r="AH838" i="1" s="1"/>
  <c r="AG832" i="1"/>
  <c r="AH832" i="1" s="1"/>
  <c r="AG706" i="1"/>
  <c r="AH706" i="1" s="1"/>
  <c r="AG639" i="1"/>
  <c r="AH639" i="1" s="1"/>
  <c r="AF650" i="1"/>
  <c r="AG650" i="1" s="1"/>
  <c r="AH650" i="1" s="1"/>
  <c r="AF613" i="1"/>
  <c r="AG613" i="1" s="1"/>
  <c r="AH613" i="1" s="1"/>
  <c r="AF645" i="1"/>
  <c r="AG645" i="1" s="1"/>
  <c r="AH645" i="1" s="1"/>
  <c r="AF667" i="1"/>
  <c r="AG667" i="1" s="1"/>
  <c r="AH667" i="1" s="1"/>
  <c r="AF929" i="1"/>
  <c r="AG929" i="1" s="1"/>
  <c r="AH929" i="1" s="1"/>
  <c r="AF893" i="1"/>
  <c r="AF947" i="1"/>
  <c r="AG947" i="1"/>
  <c r="AH947" i="1" s="1"/>
  <c r="AF896" i="1"/>
  <c r="AG896" i="1"/>
  <c r="AH896" i="1" s="1"/>
  <c r="AG623" i="1"/>
  <c r="AH623" i="1" s="1"/>
  <c r="AF627" i="1"/>
  <c r="AG707" i="1"/>
  <c r="AH707" i="1" s="1"/>
  <c r="AB942" i="1"/>
  <c r="AF986" i="1"/>
  <c r="AG986" i="1"/>
  <c r="AH986" i="1" s="1"/>
  <c r="AF635" i="1"/>
  <c r="AG635" i="1"/>
  <c r="AH635" i="1" s="1"/>
  <c r="AC983" i="1"/>
  <c r="AD983" i="1" s="1"/>
  <c r="U983" i="1"/>
  <c r="AG811" i="1"/>
  <c r="AH811" i="1" s="1"/>
  <c r="AF816" i="1"/>
  <c r="AG816" i="1"/>
  <c r="AH816" i="1" s="1"/>
  <c r="AF611" i="1"/>
  <c r="AG611" i="1"/>
  <c r="AH611" i="1" s="1"/>
  <c r="AF701" i="1"/>
  <c r="AG701" i="1" s="1"/>
  <c r="AH701" i="1" s="1"/>
  <c r="U911" i="1"/>
  <c r="AC911" i="1"/>
  <c r="AD911" i="1" s="1"/>
  <c r="AB911" i="1"/>
  <c r="AC960" i="1"/>
  <c r="AD960" i="1" s="1"/>
  <c r="U960" i="1"/>
  <c r="AG987" i="1"/>
  <c r="AH987" i="1" s="1"/>
  <c r="AC796" i="1"/>
  <c r="AD796" i="1" s="1"/>
  <c r="AB796" i="1"/>
  <c r="U796" i="1"/>
  <c r="AB842" i="1"/>
  <c r="AC842" i="1"/>
  <c r="AD842" i="1" s="1"/>
  <c r="U842" i="1"/>
  <c r="U860" i="1"/>
  <c r="AB860" i="1"/>
  <c r="AC860" i="1"/>
  <c r="AD860" i="1" s="1"/>
  <c r="AB864" i="1"/>
  <c r="U864" i="1"/>
  <c r="AC864" i="1"/>
  <c r="AD864" i="1" s="1"/>
  <c r="U809" i="1"/>
  <c r="AB809" i="1"/>
  <c r="AC809" i="1"/>
  <c r="AD809" i="1" s="1"/>
  <c r="AC903" i="1"/>
  <c r="AD903" i="1" s="1"/>
  <c r="U903" i="1"/>
  <c r="AB925" i="1"/>
  <c r="U925" i="1"/>
  <c r="AC925" i="1"/>
  <c r="AD925" i="1" s="1"/>
  <c r="AC698" i="1"/>
  <c r="AD698" i="1" s="1"/>
  <c r="U698" i="1"/>
  <c r="AB698" i="1"/>
  <c r="U771" i="1"/>
  <c r="AB771" i="1"/>
  <c r="AC771" i="1"/>
  <c r="AD771" i="1" s="1"/>
  <c r="AG634" i="1"/>
  <c r="AH634" i="1" s="1"/>
  <c r="AC197" i="1"/>
  <c r="AD197" i="1" s="1"/>
  <c r="AC384" i="1"/>
  <c r="AD384" i="1" s="1"/>
  <c r="AG416" i="1"/>
  <c r="AH416" i="1" s="1"/>
  <c r="AB379" i="1"/>
  <c r="U100" i="1"/>
  <c r="U360" i="1"/>
  <c r="AG360" i="1" s="1"/>
  <c r="AH360" i="1" s="1"/>
  <c r="AB360" i="1"/>
  <c r="AB54" i="1"/>
  <c r="AC54" i="1" s="1"/>
  <c r="AD54" i="1" s="1"/>
  <c r="AG569" i="1"/>
  <c r="AH569" i="1" s="1"/>
  <c r="AG525" i="1"/>
  <c r="AH525" i="1" s="1"/>
  <c r="AF498" i="1"/>
  <c r="AG498" i="1"/>
  <c r="AH498" i="1" s="1"/>
  <c r="U524" i="1"/>
  <c r="AC524" i="1"/>
  <c r="AD524" i="1" s="1"/>
  <c r="AB524" i="1"/>
  <c r="AB455" i="1"/>
  <c r="AC455" i="1"/>
  <c r="AD455" i="1" s="1"/>
  <c r="U455" i="1"/>
  <c r="U580" i="1"/>
  <c r="AG580" i="1" s="1"/>
  <c r="AH580" i="1" s="1"/>
  <c r="AB580" i="1"/>
  <c r="AF474" i="1"/>
  <c r="AG474" i="1" s="1"/>
  <c r="AH474" i="1" s="1"/>
  <c r="U506" i="1"/>
  <c r="AG506" i="1" s="1"/>
  <c r="AH506" i="1" s="1"/>
  <c r="AG806" i="1"/>
  <c r="AH806" i="1" s="1"/>
  <c r="AF907" i="1"/>
  <c r="AG907" i="1"/>
  <c r="AH907" i="1" s="1"/>
  <c r="AF821" i="1"/>
  <c r="AG821" i="1"/>
  <c r="AH821" i="1" s="1"/>
  <c r="AG601" i="1"/>
  <c r="AH601" i="1" s="1"/>
  <c r="AG804" i="1"/>
  <c r="AH804" i="1" s="1"/>
  <c r="AG694" i="1"/>
  <c r="AH694" i="1" s="1"/>
  <c r="AF694" i="1"/>
  <c r="AF995" i="1"/>
  <c r="AG995" i="1"/>
  <c r="AH995" i="1" s="1"/>
  <c r="AG682" i="1"/>
  <c r="AH682" i="1" s="1"/>
  <c r="AF561" i="1"/>
  <c r="AG561" i="1" s="1"/>
  <c r="AH561" i="1" s="1"/>
  <c r="AB29" i="1"/>
  <c r="AC29" i="1"/>
  <c r="AD29" i="1" s="1"/>
  <c r="AF572" i="1"/>
  <c r="AG572" i="1"/>
  <c r="AH572" i="1" s="1"/>
  <c r="AF475" i="1"/>
  <c r="AG475" i="1"/>
  <c r="AH475" i="1" s="1"/>
  <c r="AG478" i="1"/>
  <c r="AH478" i="1" s="1"/>
  <c r="AG565" i="1"/>
  <c r="AH565" i="1" s="1"/>
  <c r="AF565" i="1"/>
  <c r="U504" i="1"/>
  <c r="AC504" i="1"/>
  <c r="AD504" i="1" s="1"/>
  <c r="AF889" i="1"/>
  <c r="AG889" i="1" s="1"/>
  <c r="AH889" i="1" s="1"/>
  <c r="AF937" i="1"/>
  <c r="AG937" i="1" s="1"/>
  <c r="AH937" i="1" s="1"/>
  <c r="AG923" i="1"/>
  <c r="AH923" i="1" s="1"/>
  <c r="AF923" i="1"/>
  <c r="AF904" i="1"/>
  <c r="AG904" i="1" s="1"/>
  <c r="AH904" i="1" s="1"/>
  <c r="AF841" i="1"/>
  <c r="AG841" i="1"/>
  <c r="AH841" i="1" s="1"/>
  <c r="AF938" i="1"/>
  <c r="AG938" i="1" s="1"/>
  <c r="AH938" i="1" s="1"/>
  <c r="AC587" i="1"/>
  <c r="AD587" i="1" s="1"/>
  <c r="U587" i="1"/>
  <c r="AB587" i="1"/>
  <c r="AF693" i="1"/>
  <c r="AG693" i="1" s="1"/>
  <c r="AH693" i="1" s="1"/>
  <c r="AF700" i="1"/>
  <c r="AG700" i="1"/>
  <c r="AH700" i="1" s="1"/>
  <c r="AF724" i="1"/>
  <c r="AG724" i="1" s="1"/>
  <c r="AH724" i="1" s="1"/>
  <c r="U751" i="1"/>
  <c r="AC751" i="1"/>
  <c r="AD751" i="1" s="1"/>
  <c r="AB751" i="1"/>
  <c r="AF523" i="1"/>
  <c r="AG523" i="1" s="1"/>
  <c r="AH523" i="1" s="1"/>
  <c r="AG476" i="1"/>
  <c r="AH476" i="1" s="1"/>
  <c r="AG535" i="1"/>
  <c r="AH535" i="1" s="1"/>
  <c r="AG503" i="1"/>
  <c r="AH503" i="1" s="1"/>
  <c r="AF503" i="1"/>
  <c r="AG551" i="1"/>
  <c r="AH551" i="1" s="1"/>
  <c r="AF551" i="1"/>
  <c r="AF582" i="1"/>
  <c r="AG582" i="1" s="1"/>
  <c r="AH582" i="1" s="1"/>
  <c r="AF518" i="1"/>
  <c r="AG518" i="1"/>
  <c r="AH518" i="1" s="1"/>
  <c r="AB470" i="1"/>
  <c r="U470" i="1"/>
  <c r="AC470" i="1"/>
  <c r="AD470" i="1" s="1"/>
  <c r="U476" i="1"/>
  <c r="AB476" i="1"/>
  <c r="U495" i="1"/>
  <c r="AB495" i="1"/>
  <c r="AC495" i="1"/>
  <c r="AD495" i="1" s="1"/>
  <c r="AG820" i="1"/>
  <c r="AH820" i="1" s="1"/>
  <c r="AF916" i="1"/>
  <c r="AG916" i="1"/>
  <c r="AH916" i="1" s="1"/>
  <c r="AG944" i="1"/>
  <c r="AH944" i="1" s="1"/>
  <c r="AF827" i="1"/>
  <c r="AG827" i="1"/>
  <c r="AH827" i="1" s="1"/>
  <c r="AF885" i="1"/>
  <c r="AG885" i="1" s="1"/>
  <c r="AH885" i="1" s="1"/>
  <c r="AF881" i="1"/>
  <c r="AG881" i="1" s="1"/>
  <c r="AH881" i="1" s="1"/>
  <c r="AF870" i="1"/>
  <c r="AG870" i="1" s="1"/>
  <c r="AH870" i="1" s="1"/>
  <c r="U591" i="1"/>
  <c r="AC591" i="1"/>
  <c r="AD591" i="1" s="1"/>
  <c r="AB591" i="1"/>
  <c r="AG673" i="1"/>
  <c r="AH673" i="1" s="1"/>
  <c r="AF673" i="1"/>
  <c r="AF670" i="1"/>
  <c r="AG670" i="1" s="1"/>
  <c r="AH670" i="1" s="1"/>
  <c r="AG965" i="1"/>
  <c r="AH965" i="1" s="1"/>
  <c r="AC469" i="1"/>
  <c r="AD469" i="1" s="1"/>
  <c r="AB469" i="1"/>
  <c r="AG526" i="1"/>
  <c r="AH526" i="1" s="1"/>
  <c r="AF526" i="1"/>
  <c r="AC560" i="1"/>
  <c r="AD560" i="1" s="1"/>
  <c r="U560" i="1"/>
  <c r="AG566" i="1"/>
  <c r="AH566" i="1" s="1"/>
  <c r="AB483" i="1"/>
  <c r="AC483" i="1"/>
  <c r="AD483" i="1" s="1"/>
  <c r="AG649" i="1"/>
  <c r="AH649" i="1" s="1"/>
  <c r="AG868" i="1"/>
  <c r="AH868" i="1" s="1"/>
  <c r="AF952" i="1"/>
  <c r="AG952" i="1" s="1"/>
  <c r="AH952" i="1" s="1"/>
  <c r="AF815" i="1"/>
  <c r="AG815" i="1" s="1"/>
  <c r="AH815" i="1" s="1"/>
  <c r="AG982" i="1"/>
  <c r="AH982" i="1" s="1"/>
  <c r="AG886" i="1"/>
  <c r="AH886" i="1" s="1"/>
  <c r="AF862" i="1"/>
  <c r="AG862" i="1" s="1"/>
  <c r="AH862" i="1" s="1"/>
  <c r="AF604" i="1"/>
  <c r="AG642" i="1"/>
  <c r="AH642" i="1" s="1"/>
  <c r="AF642" i="1"/>
  <c r="AC949" i="1"/>
  <c r="AD949" i="1" s="1"/>
  <c r="U949" i="1"/>
  <c r="AG753" i="1"/>
  <c r="AH753" i="1" s="1"/>
  <c r="AF612" i="1"/>
  <c r="AG612" i="1" s="1"/>
  <c r="AH612" i="1" s="1"/>
  <c r="AC975" i="1"/>
  <c r="AD975" i="1" s="1"/>
  <c r="U975" i="1"/>
  <c r="AB434" i="1"/>
  <c r="U434" i="1"/>
  <c r="AG434" i="1" s="1"/>
  <c r="AH434" i="1" s="1"/>
  <c r="AG497" i="1"/>
  <c r="AH497" i="1" s="1"/>
  <c r="AG496" i="1"/>
  <c r="AH496" i="1" s="1"/>
  <c r="AC473" i="1"/>
  <c r="AD473" i="1" s="1"/>
  <c r="AC519" i="1"/>
  <c r="AD519" i="1" s="1"/>
  <c r="U519" i="1"/>
  <c r="AF510" i="1"/>
  <c r="AG510" i="1" s="1"/>
  <c r="AH510" i="1" s="1"/>
  <c r="U452" i="1"/>
  <c r="AG452" i="1" s="1"/>
  <c r="AH452" i="1" s="1"/>
  <c r="AF529" i="1"/>
  <c r="AG529" i="1"/>
  <c r="AH529" i="1" s="1"/>
  <c r="AC467" i="1"/>
  <c r="AD467" i="1" s="1"/>
  <c r="AB467" i="1"/>
  <c r="AG879" i="1"/>
  <c r="AH879" i="1" s="1"/>
  <c r="AG654" i="1"/>
  <c r="AH654" i="1" s="1"/>
  <c r="AF654" i="1"/>
  <c r="AF687" i="1"/>
  <c r="AG687" i="1" s="1"/>
  <c r="AH687" i="1" s="1"/>
  <c r="AB898" i="1"/>
  <c r="U898" i="1"/>
  <c r="AC898" i="1"/>
  <c r="AD898" i="1" s="1"/>
  <c r="AC666" i="1"/>
  <c r="AD666" i="1" s="1"/>
  <c r="U666" i="1"/>
  <c r="AB666" i="1"/>
  <c r="AF732" i="1"/>
  <c r="AG732" i="1"/>
  <c r="AH732" i="1" s="1"/>
  <c r="U627" i="1"/>
  <c r="AG627" i="1" s="1"/>
  <c r="AH627" i="1" s="1"/>
  <c r="AB627" i="1"/>
  <c r="AB780" i="1"/>
  <c r="U780" i="1"/>
  <c r="AC780" i="1"/>
  <c r="AD780" i="1" s="1"/>
  <c r="U543" i="1"/>
  <c r="AC543" i="1"/>
  <c r="AD543" i="1" s="1"/>
  <c r="AB543" i="1"/>
  <c r="AB471" i="1"/>
  <c r="AC471" i="1"/>
  <c r="AD471" i="1" s="1"/>
  <c r="AF880" i="1"/>
  <c r="AG880" i="1" s="1"/>
  <c r="AH880" i="1" s="1"/>
  <c r="AG813" i="1"/>
  <c r="AH813" i="1" s="1"/>
  <c r="AF813" i="1"/>
  <c r="AF665" i="1"/>
  <c r="AG665" i="1"/>
  <c r="AH665" i="1" s="1"/>
  <c r="AF798" i="1"/>
  <c r="AG798" i="1"/>
  <c r="AH798" i="1" s="1"/>
  <c r="AG791" i="1"/>
  <c r="AH791" i="1" s="1"/>
  <c r="AF791" i="1"/>
  <c r="AF802" i="1"/>
  <c r="AG802" i="1" s="1"/>
  <c r="AH802" i="1" s="1"/>
  <c r="AF936" i="1"/>
  <c r="AG936" i="1" s="1"/>
  <c r="AH936" i="1" s="1"/>
  <c r="AG792" i="1"/>
  <c r="AH792" i="1" s="1"/>
  <c r="AG614" i="1"/>
  <c r="AH614" i="1" s="1"/>
  <c r="AG606" i="1"/>
  <c r="AH606" i="1" s="1"/>
  <c r="AF606" i="1"/>
  <c r="AF658" i="1"/>
  <c r="AG658" i="1" s="1"/>
  <c r="AH658" i="1" s="1"/>
  <c r="AF709" i="1"/>
  <c r="AG709" i="1" s="1"/>
  <c r="AH709" i="1" s="1"/>
  <c r="AF718" i="1"/>
  <c r="AG718" i="1"/>
  <c r="AH718" i="1" s="1"/>
  <c r="AF720" i="1"/>
  <c r="AG720" i="1" s="1"/>
  <c r="AH720" i="1" s="1"/>
  <c r="U893" i="1"/>
  <c r="AG893" i="1" s="1"/>
  <c r="AH893" i="1" s="1"/>
  <c r="AB893" i="1"/>
  <c r="U955" i="1"/>
  <c r="AC955" i="1"/>
  <c r="AD955" i="1" s="1"/>
  <c r="AB955" i="1"/>
  <c r="AB794" i="1"/>
  <c r="AC794" i="1"/>
  <c r="AD794" i="1" s="1"/>
  <c r="AF620" i="1"/>
  <c r="AG620" i="1" s="1"/>
  <c r="AH620" i="1" s="1"/>
  <c r="AC990" i="1"/>
  <c r="AD990" i="1" s="1"/>
  <c r="U990" i="1"/>
  <c r="AB990" i="1"/>
  <c r="AC487" i="1"/>
  <c r="AD487" i="1" s="1"/>
  <c r="U487" i="1"/>
  <c r="AB487" i="1"/>
  <c r="AG894" i="1"/>
  <c r="AH894" i="1" s="1"/>
  <c r="AG831" i="1"/>
  <c r="AH831" i="1" s="1"/>
  <c r="AF689" i="1"/>
  <c r="AG689" i="1"/>
  <c r="AH689" i="1" s="1"/>
  <c r="AF679" i="1"/>
  <c r="AG679" i="1"/>
  <c r="AH679" i="1" s="1"/>
  <c r="U919" i="1"/>
  <c r="AC919" i="1"/>
  <c r="AD919" i="1" s="1"/>
  <c r="AB919" i="1"/>
  <c r="AG994" i="1"/>
  <c r="AH994" i="1" s="1"/>
  <c r="AF994" i="1"/>
  <c r="AG1000" i="1"/>
  <c r="AH1000" i="1" s="1"/>
  <c r="AF608" i="1"/>
  <c r="AG608" i="1" s="1"/>
  <c r="AH608" i="1" s="1"/>
  <c r="AF734" i="1"/>
  <c r="AG734" i="1" s="1"/>
  <c r="AH734" i="1" s="1"/>
  <c r="AG744" i="1"/>
  <c r="AH744" i="1" s="1"/>
  <c r="AG777" i="1"/>
  <c r="AH777" i="1" s="1"/>
  <c r="AF777" i="1"/>
  <c r="AC589" i="1"/>
  <c r="AD589" i="1" s="1"/>
  <c r="U589" i="1"/>
  <c r="AF677" i="1"/>
  <c r="AG677" i="1" s="1"/>
  <c r="AH677" i="1" s="1"/>
  <c r="AF675" i="1"/>
  <c r="AG675" i="1"/>
  <c r="AH675" i="1" s="1"/>
  <c r="U699" i="1"/>
  <c r="AG699" i="1" s="1"/>
  <c r="AH699" i="1" s="1"/>
  <c r="AC799" i="1"/>
  <c r="AD799" i="1" s="1"/>
  <c r="AB799" i="1"/>
  <c r="U799" i="1"/>
  <c r="AB634" i="1"/>
  <c r="U714" i="1"/>
  <c r="AB714" i="1"/>
  <c r="U770" i="1"/>
  <c r="AC770" i="1"/>
  <c r="AD770" i="1" s="1"/>
  <c r="U672" i="1"/>
  <c r="AC672" i="1"/>
  <c r="AD672" i="1" s="1"/>
  <c r="AB672" i="1"/>
  <c r="R994" i="1"/>
  <c r="S994" i="1" s="1"/>
  <c r="V991" i="1"/>
  <c r="T991" i="1"/>
  <c r="R984" i="1"/>
  <c r="S984" i="1" s="1"/>
  <c r="AB960" i="1"/>
  <c r="V926" i="1"/>
  <c r="T926" i="1"/>
  <c r="AF595" i="1"/>
  <c r="AG595" i="1"/>
  <c r="AH595" i="1" s="1"/>
  <c r="U715" i="1"/>
  <c r="AC715" i="1"/>
  <c r="AD715" i="1" s="1"/>
  <c r="AF756" i="1"/>
  <c r="AG756" i="1" s="1"/>
  <c r="AH756" i="1" s="1"/>
  <c r="AF755" i="1"/>
  <c r="AG755" i="1"/>
  <c r="AH755" i="1" s="1"/>
  <c r="T971" i="1"/>
  <c r="AG786" i="1"/>
  <c r="AH786" i="1" s="1"/>
  <c r="AF786" i="1"/>
  <c r="T918" i="1"/>
  <c r="U850" i="1"/>
  <c r="AB850" i="1"/>
  <c r="AC850" i="1"/>
  <c r="AD850" i="1" s="1"/>
  <c r="AB901" i="1"/>
  <c r="U901" i="1"/>
  <c r="AG901" i="1" s="1"/>
  <c r="AH901" i="1" s="1"/>
  <c r="U640" i="1"/>
  <c r="AB640" i="1"/>
  <c r="AC640" i="1"/>
  <c r="AD640" i="1" s="1"/>
  <c r="AF739" i="1"/>
  <c r="AG739" i="1"/>
  <c r="AH739" i="1" s="1"/>
  <c r="AB996" i="1"/>
  <c r="U996" i="1"/>
  <c r="AC996" i="1"/>
  <c r="AD996" i="1" s="1"/>
  <c r="U997" i="1"/>
  <c r="AB997" i="1"/>
  <c r="AB974" i="1"/>
  <c r="AC974" i="1"/>
  <c r="AD974" i="1" s="1"/>
  <c r="AF742" i="1"/>
  <c r="AG742" i="1" s="1"/>
  <c r="AH742" i="1" s="1"/>
  <c r="U727" i="1"/>
  <c r="AC727" i="1"/>
  <c r="AD727" i="1" s="1"/>
  <c r="AC984" i="1"/>
  <c r="AD984" i="1" s="1"/>
  <c r="AB984" i="1"/>
  <c r="U984" i="1"/>
  <c r="AC644" i="1"/>
  <c r="AD644" i="1" s="1"/>
  <c r="AB644" i="1"/>
  <c r="U963" i="1"/>
  <c r="AG963" i="1" s="1"/>
  <c r="AH963" i="1" s="1"/>
  <c r="AB963" i="1"/>
  <c r="AC499" i="1"/>
  <c r="AD499" i="1" s="1"/>
  <c r="AB682" i="1"/>
  <c r="U912" i="1"/>
  <c r="AC912" i="1"/>
  <c r="AD912" i="1" s="1"/>
  <c r="AF696" i="1"/>
  <c r="AG696" i="1" s="1"/>
  <c r="AH696" i="1" s="1"/>
  <c r="AC808" i="1"/>
  <c r="AD808" i="1" s="1"/>
  <c r="U808" i="1"/>
  <c r="AB857" i="1"/>
  <c r="AB872" i="1"/>
  <c r="AC872" i="1"/>
  <c r="AD872" i="1" s="1"/>
  <c r="U872" i="1"/>
  <c r="U644" i="1"/>
  <c r="AC769" i="1"/>
  <c r="AD769" i="1" s="1"/>
  <c r="T973" i="1"/>
  <c r="AB973" i="1" s="1"/>
  <c r="AB967" i="1"/>
  <c r="AC967" i="1"/>
  <c r="AD967" i="1" s="1"/>
  <c r="U967" i="1"/>
  <c r="R980" i="1"/>
  <c r="S980" i="1" s="1"/>
  <c r="T978" i="1"/>
  <c r="AB978" i="1"/>
  <c r="AC966" i="1"/>
  <c r="AD966" i="1" s="1"/>
  <c r="AB966" i="1"/>
  <c r="U966" i="1"/>
  <c r="T962" i="1"/>
  <c r="V962" i="1"/>
  <c r="U871" i="1"/>
  <c r="AG871" i="1" s="1"/>
  <c r="AH871" i="1" s="1"/>
  <c r="AG648" i="1"/>
  <c r="AH648" i="1" s="1"/>
  <c r="AG597" i="1"/>
  <c r="AH597" i="1" s="1"/>
  <c r="AB839" i="1"/>
  <c r="AC839" i="1"/>
  <c r="AD839" i="1" s="1"/>
  <c r="U843" i="1"/>
  <c r="AC843" i="1"/>
  <c r="AD843" i="1" s="1"/>
  <c r="AB620" i="1"/>
  <c r="U620" i="1"/>
  <c r="AC736" i="1"/>
  <c r="AD736" i="1" s="1"/>
  <c r="AB736" i="1"/>
  <c r="U736" i="1"/>
  <c r="AF748" i="1"/>
  <c r="AG748" i="1" s="1"/>
  <c r="AH748" i="1" s="1"/>
  <c r="AF615" i="1"/>
  <c r="AG615" i="1"/>
  <c r="AH615" i="1" s="1"/>
  <c r="AB727" i="1"/>
  <c r="AF747" i="1"/>
  <c r="AG747" i="1"/>
  <c r="AH747" i="1" s="1"/>
  <c r="T993" i="1"/>
  <c r="U989" i="1"/>
  <c r="AG989" i="1" s="1"/>
  <c r="AH989" i="1" s="1"/>
  <c r="AB983" i="1"/>
  <c r="V976" i="1"/>
  <c r="R941" i="1"/>
  <c r="S941" i="1" s="1"/>
  <c r="AC899" i="1"/>
  <c r="AD899" i="1" s="1"/>
  <c r="U899" i="1"/>
  <c r="AG602" i="1"/>
  <c r="AH602" i="1" s="1"/>
  <c r="U641" i="1"/>
  <c r="AC641" i="1"/>
  <c r="AD641" i="1" s="1"/>
  <c r="AF725" i="1"/>
  <c r="AG725" i="1"/>
  <c r="AH725" i="1" s="1"/>
  <c r="U756" i="1"/>
  <c r="AF674" i="1"/>
  <c r="AG674" i="1"/>
  <c r="AH674" i="1" s="1"/>
  <c r="AG714" i="1"/>
  <c r="AH714" i="1" s="1"/>
  <c r="AB739" i="1"/>
  <c r="AF629" i="1"/>
  <c r="AG629" i="1" s="1"/>
  <c r="AH629" i="1" s="1"/>
  <c r="AG733" i="1"/>
  <c r="AH733" i="1" s="1"/>
  <c r="U812" i="1"/>
  <c r="AC812" i="1"/>
  <c r="AD812" i="1" s="1"/>
  <c r="U888" i="1"/>
  <c r="AC888" i="1"/>
  <c r="AD888" i="1" s="1"/>
  <c r="AC819" i="1"/>
  <c r="AD819" i="1" s="1"/>
  <c r="AB819" i="1"/>
  <c r="U819" i="1"/>
  <c r="AF992" i="1"/>
  <c r="AG992" i="1" s="1"/>
  <c r="AH992" i="1" s="1"/>
  <c r="AC616" i="1"/>
  <c r="AD616" i="1" s="1"/>
  <c r="U616" i="1"/>
  <c r="AB616" i="1"/>
  <c r="U671" i="1"/>
  <c r="AC671" i="1"/>
  <c r="AD671" i="1" s="1"/>
  <c r="AB671" i="1"/>
  <c r="AF729" i="1"/>
  <c r="AG729" i="1"/>
  <c r="AH729" i="1" s="1"/>
  <c r="AC594" i="1"/>
  <c r="AD594" i="1" s="1"/>
  <c r="AB594" i="1"/>
  <c r="AG774" i="1"/>
  <c r="AH774" i="1" s="1"/>
  <c r="AF977" i="1"/>
  <c r="AG977" i="1"/>
  <c r="AH977" i="1" s="1"/>
  <c r="AG647" i="1"/>
  <c r="AH647" i="1" s="1"/>
  <c r="AF647" i="1"/>
  <c r="U1000" i="1"/>
  <c r="AB1000" i="1"/>
  <c r="T985" i="1"/>
  <c r="V985" i="1"/>
  <c r="AC976" i="1"/>
  <c r="AD976" i="1" s="1"/>
  <c r="U976" i="1"/>
  <c r="AB976" i="1"/>
  <c r="T956" i="1"/>
  <c r="V956" i="1"/>
  <c r="AB949" i="1"/>
  <c r="AB884" i="1"/>
  <c r="AB900" i="1"/>
  <c r="AF631" i="1"/>
  <c r="AG631" i="1" s="1"/>
  <c r="AH631" i="1" s="1"/>
  <c r="U588" i="1"/>
  <c r="AC588" i="1"/>
  <c r="AD588" i="1" s="1"/>
  <c r="AG735" i="1"/>
  <c r="AH735" i="1" s="1"/>
  <c r="T988" i="1"/>
  <c r="T980" i="1"/>
  <c r="V980" i="1"/>
  <c r="T968" i="1"/>
  <c r="R921" i="1"/>
  <c r="S921" i="1" s="1"/>
  <c r="V873" i="1"/>
  <c r="T873" i="1"/>
  <c r="T921" i="1"/>
  <c r="V921" i="1"/>
  <c r="V848" i="1"/>
  <c r="T848" i="1"/>
  <c r="T931" i="1"/>
  <c r="V931" i="1"/>
  <c r="V884" i="1"/>
  <c r="T884" i="1"/>
  <c r="T856" i="1"/>
  <c r="V920" i="1"/>
  <c r="T920" i="1"/>
  <c r="R893" i="1"/>
  <c r="S893" i="1" s="1"/>
  <c r="V890" i="1"/>
  <c r="T890" i="1"/>
  <c r="AB880" i="1"/>
  <c r="R875" i="1"/>
  <c r="S875" i="1" s="1"/>
  <c r="V851" i="1"/>
  <c r="T851" i="1"/>
  <c r="AB843" i="1"/>
  <c r="AB800" i="1"/>
  <c r="AG761" i="1"/>
  <c r="AH761" i="1" s="1"/>
  <c r="T914" i="1"/>
  <c r="V914" i="1"/>
  <c r="T876" i="1"/>
  <c r="AB876" i="1" s="1"/>
  <c r="AB840" i="1"/>
  <c r="AB861" i="1"/>
  <c r="U604" i="1"/>
  <c r="AG604" i="1" s="1"/>
  <c r="AH604" i="1" s="1"/>
  <c r="AC740" i="1"/>
  <c r="AD740" i="1" s="1"/>
  <c r="U603" i="1"/>
  <c r="AC603" i="1"/>
  <c r="AD603" i="1" s="1"/>
  <c r="U982" i="1"/>
  <c r="U689" i="1"/>
  <c r="AB689" i="1"/>
  <c r="AG619" i="1"/>
  <c r="AH619" i="1" s="1"/>
  <c r="V986" i="1"/>
  <c r="R979" i="1"/>
  <c r="S979" i="1" s="1"/>
  <c r="U969" i="1"/>
  <c r="AC969" i="1"/>
  <c r="AD969" i="1" s="1"/>
  <c r="R961" i="1"/>
  <c r="S961" i="1" s="1"/>
  <c r="V959" i="1"/>
  <c r="T959" i="1"/>
  <c r="AB956" i="1"/>
  <c r="T953" i="1"/>
  <c r="V953" i="1"/>
  <c r="T941" i="1"/>
  <c r="AB888" i="1"/>
  <c r="R853" i="1"/>
  <c r="S853" i="1" s="1"/>
  <c r="AB784" i="1"/>
  <c r="AC784" i="1"/>
  <c r="AD784" i="1" s="1"/>
  <c r="AF783" i="1"/>
  <c r="AG783" i="1" s="1"/>
  <c r="AH783" i="1" s="1"/>
  <c r="AG745" i="1"/>
  <c r="AH745" i="1" s="1"/>
  <c r="AF745" i="1"/>
  <c r="AG646" i="1"/>
  <c r="AH646" i="1" s="1"/>
  <c r="AB928" i="1"/>
  <c r="AB944" i="1"/>
  <c r="V880" i="1"/>
  <c r="AB874" i="1"/>
  <c r="AF643" i="1"/>
  <c r="AG643" i="1" s="1"/>
  <c r="AH643" i="1" s="1"/>
  <c r="AG651" i="1"/>
  <c r="AH651" i="1" s="1"/>
  <c r="AF651" i="1"/>
  <c r="U711" i="1"/>
  <c r="AC711" i="1"/>
  <c r="AD711" i="1" s="1"/>
  <c r="AG737" i="1"/>
  <c r="AH737" i="1" s="1"/>
  <c r="AF738" i="1"/>
  <c r="AG738" i="1" s="1"/>
  <c r="AH738" i="1" s="1"/>
  <c r="R997" i="1"/>
  <c r="S997" i="1" s="1"/>
  <c r="AB981" i="1"/>
  <c r="V979" i="1"/>
  <c r="AB975" i="1"/>
  <c r="R955" i="1"/>
  <c r="S955" i="1" s="1"/>
  <c r="T934" i="1"/>
  <c r="V934" i="1"/>
  <c r="V917" i="1"/>
  <c r="T917" i="1"/>
  <c r="T882" i="1"/>
  <c r="R882" i="1"/>
  <c r="S882" i="1" s="1"/>
  <c r="AG768" i="1"/>
  <c r="AH768" i="1" s="1"/>
  <c r="AB905" i="1"/>
  <c r="U712" i="1"/>
  <c r="AC712" i="1"/>
  <c r="AD712" i="1" s="1"/>
  <c r="AB713" i="1"/>
  <c r="U695" i="1"/>
  <c r="AB695" i="1"/>
  <c r="AC695" i="1"/>
  <c r="AD695" i="1" s="1"/>
  <c r="AB982" i="1"/>
  <c r="U970" i="1"/>
  <c r="AC970" i="1"/>
  <c r="AD970" i="1" s="1"/>
  <c r="V958" i="1"/>
  <c r="T958" i="1"/>
  <c r="AB945" i="1"/>
  <c r="T945" i="1"/>
  <c r="V887" i="1"/>
  <c r="T887" i="1"/>
  <c r="T863" i="1"/>
  <c r="AB829" i="1"/>
  <c r="AG743" i="1"/>
  <c r="AH743" i="1" s="1"/>
  <c r="T961" i="1"/>
  <c r="R885" i="1"/>
  <c r="S885" i="1" s="1"/>
  <c r="R752" i="1"/>
  <c r="S752" i="1" s="1"/>
  <c r="R742" i="1"/>
  <c r="S742" i="1" s="1"/>
  <c r="R725" i="1"/>
  <c r="S725" i="1" s="1"/>
  <c r="R720" i="1"/>
  <c r="S720" i="1" s="1"/>
  <c r="R710" i="1"/>
  <c r="S710" i="1" s="1"/>
  <c r="R749" i="1"/>
  <c r="S749" i="1" s="1"/>
  <c r="T782" i="1"/>
  <c r="R777" i="1"/>
  <c r="S777" i="1" s="1"/>
  <c r="R746" i="1"/>
  <c r="S746" i="1" s="1"/>
  <c r="AC660" i="1"/>
  <c r="AD660" i="1" s="1"/>
  <c r="U660" i="1"/>
  <c r="T826" i="1"/>
  <c r="R917" i="1"/>
  <c r="S917" i="1" s="1"/>
  <c r="R892" i="1"/>
  <c r="S892" i="1" s="1"/>
  <c r="R828" i="1"/>
  <c r="S828" i="1" s="1"/>
  <c r="R781" i="1"/>
  <c r="S781" i="1" s="1"/>
  <c r="R750" i="1"/>
  <c r="S750" i="1" s="1"/>
  <c r="R860" i="1"/>
  <c r="S860" i="1" s="1"/>
  <c r="R849" i="1"/>
  <c r="S849" i="1" s="1"/>
  <c r="R772" i="1"/>
  <c r="S772" i="1" s="1"/>
  <c r="R715" i="1"/>
  <c r="S715" i="1" s="1"/>
  <c r="R730" i="1"/>
  <c r="S730" i="1" s="1"/>
  <c r="R658" i="1"/>
  <c r="S658" i="1" s="1"/>
  <c r="T692" i="1"/>
  <c r="T717" i="1"/>
  <c r="V709" i="1"/>
  <c r="R705" i="1"/>
  <c r="S705" i="1" s="1"/>
  <c r="R680" i="1"/>
  <c r="S680" i="1" s="1"/>
  <c r="R731" i="1"/>
  <c r="S731" i="1" s="1"/>
  <c r="R726" i="1"/>
  <c r="S726" i="1" s="1"/>
  <c r="R693" i="1"/>
  <c r="S693" i="1" s="1"/>
  <c r="R687" i="1"/>
  <c r="S687" i="1" s="1"/>
  <c r="T684" i="1"/>
  <c r="R659" i="1"/>
  <c r="S659" i="1" s="1"/>
  <c r="R570" i="1"/>
  <c r="S570" i="1" s="1"/>
  <c r="R748" i="1"/>
  <c r="S748" i="1" s="1"/>
  <c r="R719" i="1"/>
  <c r="S719" i="1" s="1"/>
  <c r="R704" i="1"/>
  <c r="S704" i="1" s="1"/>
  <c r="R694" i="1"/>
  <c r="S694" i="1" s="1"/>
  <c r="R685" i="1"/>
  <c r="S685" i="1" s="1"/>
  <c r="R681" i="1"/>
  <c r="S681" i="1" s="1"/>
  <c r="AB553" i="1"/>
  <c r="V576" i="1"/>
  <c r="R565" i="1"/>
  <c r="S565" i="1" s="1"/>
  <c r="R551" i="1"/>
  <c r="S551" i="1" s="1"/>
  <c r="T585" i="1"/>
  <c r="R436" i="1"/>
  <c r="S436" i="1" s="1"/>
  <c r="T624" i="1"/>
  <c r="R369" i="1"/>
  <c r="S369" i="1" s="1"/>
  <c r="R253" i="1"/>
  <c r="S253" i="1" s="1"/>
  <c r="T424" i="1"/>
  <c r="V424" i="1"/>
  <c r="T286" i="1"/>
  <c r="AA236" i="1"/>
  <c r="AB236" i="1" s="1"/>
  <c r="AC236" i="1" s="1"/>
  <c r="AD236" i="1" s="1"/>
  <c r="T367" i="1"/>
  <c r="T317" i="1"/>
  <c r="V225" i="1"/>
  <c r="T225" i="1"/>
  <c r="AA191" i="1"/>
  <c r="AB191" i="1" s="1"/>
  <c r="AC191" i="1" s="1"/>
  <c r="AD191" i="1" s="1"/>
  <c r="R337" i="1"/>
  <c r="S337" i="1" s="1"/>
  <c r="AA283" i="1"/>
  <c r="AB283" i="1" s="1"/>
  <c r="AC283" i="1" s="1"/>
  <c r="AD283" i="1" s="1"/>
  <c r="T262" i="1"/>
  <c r="AA223" i="1"/>
  <c r="AB223" i="1" s="1"/>
  <c r="AC223" i="1" s="1"/>
  <c r="AD223" i="1" s="1"/>
  <c r="T254" i="1"/>
  <c r="AA233" i="1"/>
  <c r="AB233" i="1" s="1"/>
  <c r="AC233" i="1" s="1"/>
  <c r="AD233" i="1" s="1"/>
  <c r="R209" i="1"/>
  <c r="S209" i="1" s="1"/>
  <c r="T173" i="1"/>
  <c r="AA131" i="1"/>
  <c r="AB131" i="1" s="1"/>
  <c r="AC131" i="1" s="1"/>
  <c r="AD131" i="1" s="1"/>
  <c r="T267" i="1"/>
  <c r="R259" i="1"/>
  <c r="S259" i="1" s="1"/>
  <c r="V147" i="1"/>
  <c r="T147" i="1"/>
  <c r="V234" i="1"/>
  <c r="V203" i="1"/>
  <c r="AA128" i="1"/>
  <c r="AB128" i="1" s="1"/>
  <c r="AC128" i="1" s="1"/>
  <c r="AD128" i="1" s="1"/>
  <c r="R86" i="1"/>
  <c r="S86" i="1" s="1"/>
  <c r="AB165" i="1"/>
  <c r="AA95" i="1"/>
  <c r="AB95" i="1" s="1"/>
  <c r="AC95" i="1" s="1"/>
  <c r="AD95" i="1" s="1"/>
  <c r="AA109" i="1"/>
  <c r="AB109" i="1" s="1"/>
  <c r="AC109" i="1" s="1"/>
  <c r="AD109" i="1" s="1"/>
  <c r="AA51" i="1"/>
  <c r="AB51" i="1" s="1"/>
  <c r="AC51" i="1" s="1"/>
  <c r="AD51" i="1" s="1"/>
  <c r="AA88" i="1"/>
  <c r="AB88" i="1" s="1"/>
  <c r="AC88" i="1" s="1"/>
  <c r="AD88" i="1" s="1"/>
  <c r="R83" i="1"/>
  <c r="S83" i="1" s="1"/>
  <c r="R107" i="1"/>
  <c r="S107" i="1" s="1"/>
  <c r="AF233" i="1" l="1"/>
  <c r="AG233" i="1" s="1"/>
  <c r="AH233" i="1" s="1"/>
  <c r="AF283" i="1"/>
  <c r="AG283" i="1"/>
  <c r="AH283" i="1" s="1"/>
  <c r="AF243" i="1"/>
  <c r="AG243" i="1" s="1"/>
  <c r="AH243" i="1" s="1"/>
  <c r="AF53" i="1"/>
  <c r="AG53" i="1" s="1"/>
  <c r="AH53" i="1" s="1"/>
  <c r="AF92" i="1"/>
  <c r="AG92" i="1"/>
  <c r="AH92" i="1" s="1"/>
  <c r="AF198" i="1"/>
  <c r="AG198" i="1"/>
  <c r="AH198" i="1" s="1"/>
  <c r="AG54" i="1"/>
  <c r="AH54" i="1" s="1"/>
  <c r="AF54" i="1"/>
  <c r="AF56" i="1"/>
  <c r="AG56" i="1" s="1"/>
  <c r="AH56" i="1" s="1"/>
  <c r="AF214" i="1"/>
  <c r="AG214" i="1"/>
  <c r="AH214" i="1" s="1"/>
  <c r="AF64" i="1"/>
  <c r="AG64" i="1"/>
  <c r="AH64" i="1" s="1"/>
  <c r="AG76" i="1"/>
  <c r="AH76" i="1" s="1"/>
  <c r="AF76" i="1"/>
  <c r="AF131" i="1"/>
  <c r="AG131" i="1" s="1"/>
  <c r="AH131" i="1" s="1"/>
  <c r="AF219" i="1"/>
  <c r="AG219" i="1"/>
  <c r="AH219" i="1" s="1"/>
  <c r="AF259" i="1"/>
  <c r="AG259" i="1"/>
  <c r="AH259" i="1" s="1"/>
  <c r="AF136" i="1"/>
  <c r="AG136" i="1" s="1"/>
  <c r="AH136" i="1" s="1"/>
  <c r="AF213" i="1"/>
  <c r="AG213" i="1" s="1"/>
  <c r="AH213" i="1" s="1"/>
  <c r="AF50" i="1"/>
  <c r="AG50" i="1" s="1"/>
  <c r="AH50" i="1" s="1"/>
  <c r="AF277" i="1"/>
  <c r="AG277" i="1"/>
  <c r="AH277" i="1" s="1"/>
  <c r="U262" i="1"/>
  <c r="AB262" i="1"/>
  <c r="AC262" i="1"/>
  <c r="AD262" i="1" s="1"/>
  <c r="AG819" i="1"/>
  <c r="AH819" i="1" s="1"/>
  <c r="AF819" i="1"/>
  <c r="AF860" i="1"/>
  <c r="AG860" i="1" s="1"/>
  <c r="AH860" i="1" s="1"/>
  <c r="AF180" i="1"/>
  <c r="AG180" i="1" s="1"/>
  <c r="AH180" i="1" s="1"/>
  <c r="AF311" i="1"/>
  <c r="AG311" i="1"/>
  <c r="AH311" i="1" s="1"/>
  <c r="AF484" i="1"/>
  <c r="AG484" i="1" s="1"/>
  <c r="AH484" i="1" s="1"/>
  <c r="U267" i="1"/>
  <c r="AB267" i="1"/>
  <c r="AC267" i="1"/>
  <c r="AD267" i="1" s="1"/>
  <c r="U848" i="1"/>
  <c r="AB848" i="1"/>
  <c r="AC848" i="1"/>
  <c r="AD848" i="1" s="1"/>
  <c r="AF888" i="1"/>
  <c r="AG888" i="1" s="1"/>
  <c r="AH888" i="1" s="1"/>
  <c r="AF903" i="1"/>
  <c r="AG903" i="1" s="1"/>
  <c r="AH903" i="1" s="1"/>
  <c r="U863" i="1"/>
  <c r="AC863" i="1"/>
  <c r="AD863" i="1" s="1"/>
  <c r="AF850" i="1"/>
  <c r="AG850" i="1"/>
  <c r="AH850" i="1" s="1"/>
  <c r="AF809" i="1"/>
  <c r="AG809" i="1" s="1"/>
  <c r="AH809" i="1" s="1"/>
  <c r="AF352" i="1"/>
  <c r="AG352" i="1" s="1"/>
  <c r="AH352" i="1" s="1"/>
  <c r="U173" i="1"/>
  <c r="AC173" i="1"/>
  <c r="AD173" i="1" s="1"/>
  <c r="AB173" i="1"/>
  <c r="AB851" i="1"/>
  <c r="AC851" i="1"/>
  <c r="AD851" i="1" s="1"/>
  <c r="U851" i="1"/>
  <c r="AF912" i="1"/>
  <c r="AG912" i="1" s="1"/>
  <c r="AH912" i="1" s="1"/>
  <c r="AF799" i="1"/>
  <c r="AG799" i="1" s="1"/>
  <c r="AH799" i="1" s="1"/>
  <c r="AF110" i="1"/>
  <c r="AG110" i="1"/>
  <c r="AH110" i="1" s="1"/>
  <c r="AF37" i="1"/>
  <c r="AG37" i="1" s="1"/>
  <c r="AH37" i="1" s="1"/>
  <c r="U717" i="1"/>
  <c r="AB717" i="1"/>
  <c r="AC717" i="1"/>
  <c r="AD717" i="1" s="1"/>
  <c r="AF109" i="1"/>
  <c r="AG109" i="1" s="1"/>
  <c r="AH109" i="1" s="1"/>
  <c r="AF223" i="1"/>
  <c r="AG223" i="1" s="1"/>
  <c r="AH223" i="1" s="1"/>
  <c r="U367" i="1"/>
  <c r="AB367" i="1"/>
  <c r="AC367" i="1"/>
  <c r="AD367" i="1" s="1"/>
  <c r="AC782" i="1"/>
  <c r="AD782" i="1" s="1"/>
  <c r="AB782" i="1"/>
  <c r="U782" i="1"/>
  <c r="U961" i="1"/>
  <c r="AB961" i="1"/>
  <c r="AC961" i="1"/>
  <c r="AD961" i="1" s="1"/>
  <c r="U945" i="1"/>
  <c r="AC945" i="1"/>
  <c r="AD945" i="1" s="1"/>
  <c r="AC882" i="1"/>
  <c r="AD882" i="1" s="1"/>
  <c r="AB882" i="1"/>
  <c r="U882" i="1"/>
  <c r="AB914" i="1"/>
  <c r="AC914" i="1"/>
  <c r="AD914" i="1" s="1"/>
  <c r="U914" i="1"/>
  <c r="AB890" i="1"/>
  <c r="U890" i="1"/>
  <c r="AC890" i="1"/>
  <c r="AD890" i="1" s="1"/>
  <c r="AF641" i="1"/>
  <c r="AG641" i="1" s="1"/>
  <c r="AH641" i="1" s="1"/>
  <c r="AF499" i="1"/>
  <c r="AG499" i="1" s="1"/>
  <c r="AH499" i="1" s="1"/>
  <c r="AF984" i="1"/>
  <c r="AG984" i="1"/>
  <c r="AH984" i="1" s="1"/>
  <c r="AF919" i="1"/>
  <c r="AG919" i="1" s="1"/>
  <c r="AH919" i="1" s="1"/>
  <c r="AF794" i="1"/>
  <c r="AG794" i="1" s="1"/>
  <c r="AH794" i="1" s="1"/>
  <c r="AF898" i="1"/>
  <c r="AG898" i="1" s="1"/>
  <c r="AH898" i="1" s="1"/>
  <c r="AF519" i="1"/>
  <c r="AG519" i="1" s="1"/>
  <c r="AH519" i="1" s="1"/>
  <c r="AF587" i="1"/>
  <c r="AG587" i="1" s="1"/>
  <c r="AH587" i="1" s="1"/>
  <c r="AF771" i="1"/>
  <c r="AG771" i="1" s="1"/>
  <c r="AH771" i="1" s="1"/>
  <c r="AF983" i="1"/>
  <c r="AG983" i="1"/>
  <c r="AH983" i="1" s="1"/>
  <c r="AF363" i="1"/>
  <c r="AG363" i="1" s="1"/>
  <c r="AH363" i="1" s="1"/>
  <c r="AF351" i="1"/>
  <c r="AG351" i="1"/>
  <c r="AH351" i="1" s="1"/>
  <c r="AF79" i="1"/>
  <c r="AG79" i="1" s="1"/>
  <c r="AH79" i="1" s="1"/>
  <c r="AF355" i="1"/>
  <c r="AG355" i="1"/>
  <c r="AH355" i="1" s="1"/>
  <c r="AF393" i="1"/>
  <c r="AG393" i="1"/>
  <c r="AH393" i="1" s="1"/>
  <c r="AF405" i="1"/>
  <c r="AG405" i="1"/>
  <c r="AH405" i="1" s="1"/>
  <c r="AF480" i="1"/>
  <c r="AG480" i="1" s="1"/>
  <c r="AH480" i="1" s="1"/>
  <c r="AF457" i="1"/>
  <c r="AG457" i="1"/>
  <c r="AH457" i="1" s="1"/>
  <c r="AF242" i="1"/>
  <c r="AG242" i="1"/>
  <c r="AH242" i="1" s="1"/>
  <c r="AF318" i="1"/>
  <c r="AG318" i="1" s="1"/>
  <c r="AH318" i="1" s="1"/>
  <c r="AC993" i="1"/>
  <c r="AD993" i="1" s="1"/>
  <c r="U993" i="1"/>
  <c r="AF466" i="1"/>
  <c r="AG466" i="1" s="1"/>
  <c r="AH466" i="1" s="1"/>
  <c r="AF422" i="1"/>
  <c r="AG422" i="1"/>
  <c r="AH422" i="1" s="1"/>
  <c r="AF230" i="1"/>
  <c r="AG230" i="1" s="1"/>
  <c r="AH230" i="1" s="1"/>
  <c r="AF491" i="1"/>
  <c r="AG491" i="1" s="1"/>
  <c r="AH491" i="1" s="1"/>
  <c r="AF165" i="1"/>
  <c r="AG165" i="1" s="1"/>
  <c r="AH165" i="1" s="1"/>
  <c r="AF189" i="1"/>
  <c r="AG189" i="1" s="1"/>
  <c r="AH189" i="1" s="1"/>
  <c r="AF511" i="1"/>
  <c r="AG511" i="1"/>
  <c r="AH511" i="1" s="1"/>
  <c r="AF47" i="1"/>
  <c r="AG47" i="1" s="1"/>
  <c r="AH47" i="1" s="1"/>
  <c r="AF672" i="1"/>
  <c r="AG672" i="1" s="1"/>
  <c r="AH672" i="1" s="1"/>
  <c r="AF217" i="1"/>
  <c r="AG217" i="1"/>
  <c r="AH217" i="1" s="1"/>
  <c r="AF38" i="1"/>
  <c r="AG38" i="1" s="1"/>
  <c r="AH38" i="1" s="1"/>
  <c r="AG346" i="1"/>
  <c r="AH346" i="1" s="1"/>
  <c r="AF346" i="1"/>
  <c r="AF153" i="1"/>
  <c r="AG153" i="1"/>
  <c r="AH153" i="1" s="1"/>
  <c r="AF348" i="1"/>
  <c r="AG348" i="1" s="1"/>
  <c r="AH348" i="1" s="1"/>
  <c r="AF954" i="1"/>
  <c r="AG954" i="1"/>
  <c r="AH954" i="1" s="1"/>
  <c r="AG372" i="1"/>
  <c r="AH372" i="1" s="1"/>
  <c r="AF372" i="1"/>
  <c r="AB999" i="1"/>
  <c r="U999" i="1"/>
  <c r="AC999" i="1"/>
  <c r="AD999" i="1" s="1"/>
  <c r="AF256" i="1"/>
  <c r="AG256" i="1" s="1"/>
  <c r="AH256" i="1" s="1"/>
  <c r="AF391" i="1"/>
  <c r="AG391" i="1"/>
  <c r="AH391" i="1" s="1"/>
  <c r="AC585" i="1"/>
  <c r="AD585" i="1" s="1"/>
  <c r="AB585" i="1"/>
  <c r="U585" i="1"/>
  <c r="AF179" i="1"/>
  <c r="AG179" i="1"/>
  <c r="AH179" i="1" s="1"/>
  <c r="AF377" i="1"/>
  <c r="AG377" i="1"/>
  <c r="AH377" i="1" s="1"/>
  <c r="AF387" i="1"/>
  <c r="AG387" i="1" s="1"/>
  <c r="AH387" i="1" s="1"/>
  <c r="AF49" i="1"/>
  <c r="AG49" i="1" s="1"/>
  <c r="AH49" i="1" s="1"/>
  <c r="AF236" i="1"/>
  <c r="AG236" i="1" s="1"/>
  <c r="AH236" i="1" s="1"/>
  <c r="AC968" i="1"/>
  <c r="AD968" i="1" s="1"/>
  <c r="U968" i="1"/>
  <c r="AF976" i="1"/>
  <c r="AG976" i="1" s="1"/>
  <c r="AH976" i="1" s="1"/>
  <c r="AF839" i="1"/>
  <c r="AG839" i="1" s="1"/>
  <c r="AH839" i="1" s="1"/>
  <c r="AF727" i="1"/>
  <c r="AG727" i="1"/>
  <c r="AH727" i="1" s="1"/>
  <c r="AF471" i="1"/>
  <c r="AG471" i="1"/>
  <c r="AH471" i="1" s="1"/>
  <c r="AG324" i="1"/>
  <c r="AH324" i="1" s="1"/>
  <c r="AF324" i="1"/>
  <c r="AC971" i="1"/>
  <c r="AD971" i="1" s="1"/>
  <c r="U971" i="1"/>
  <c r="AC826" i="1"/>
  <c r="AD826" i="1" s="1"/>
  <c r="U826" i="1"/>
  <c r="AB826" i="1"/>
  <c r="AF712" i="1"/>
  <c r="AG712" i="1"/>
  <c r="AH712" i="1" s="1"/>
  <c r="AF784" i="1"/>
  <c r="AG784" i="1"/>
  <c r="AH784" i="1" s="1"/>
  <c r="U980" i="1"/>
  <c r="AC980" i="1"/>
  <c r="AD980" i="1" s="1"/>
  <c r="AB980" i="1"/>
  <c r="AF589" i="1"/>
  <c r="AG589" i="1" s="1"/>
  <c r="AH589" i="1" s="1"/>
  <c r="AF469" i="1"/>
  <c r="AG469" i="1" s="1"/>
  <c r="AH469" i="1" s="1"/>
  <c r="AF403" i="1"/>
  <c r="AG403" i="1"/>
  <c r="AH403" i="1" s="1"/>
  <c r="AF191" i="1"/>
  <c r="AG191" i="1"/>
  <c r="AH191" i="1" s="1"/>
  <c r="AF970" i="1"/>
  <c r="AG970" i="1"/>
  <c r="AH970" i="1" s="1"/>
  <c r="AG543" i="1"/>
  <c r="AH543" i="1" s="1"/>
  <c r="AF543" i="1"/>
  <c r="AF384" i="1"/>
  <c r="AG384" i="1"/>
  <c r="AH384" i="1" s="1"/>
  <c r="AF960" i="1"/>
  <c r="AG960" i="1"/>
  <c r="AH960" i="1" s="1"/>
  <c r="AF229" i="1"/>
  <c r="AG229" i="1" s="1"/>
  <c r="AH229" i="1" s="1"/>
  <c r="AF436" i="1"/>
  <c r="AG436" i="1" s="1"/>
  <c r="AH436" i="1" s="1"/>
  <c r="AC225" i="1"/>
  <c r="AD225" i="1" s="1"/>
  <c r="U225" i="1"/>
  <c r="AB225" i="1"/>
  <c r="AF660" i="1"/>
  <c r="AG660" i="1" s="1"/>
  <c r="AH660" i="1" s="1"/>
  <c r="AB887" i="1"/>
  <c r="U887" i="1"/>
  <c r="AC887" i="1"/>
  <c r="AD887" i="1" s="1"/>
  <c r="AF711" i="1"/>
  <c r="AG711" i="1" s="1"/>
  <c r="AH711" i="1" s="1"/>
  <c r="AC856" i="1"/>
  <c r="AD856" i="1" s="1"/>
  <c r="AB856" i="1"/>
  <c r="U856" i="1"/>
  <c r="AC921" i="1"/>
  <c r="AD921" i="1" s="1"/>
  <c r="U921" i="1"/>
  <c r="AB921" i="1"/>
  <c r="AF594" i="1"/>
  <c r="AG594" i="1"/>
  <c r="AH594" i="1" s="1"/>
  <c r="AF616" i="1"/>
  <c r="AG616" i="1"/>
  <c r="AH616" i="1" s="1"/>
  <c r="AF872" i="1"/>
  <c r="AG872" i="1" s="1"/>
  <c r="AH872" i="1" s="1"/>
  <c r="AG644" i="1"/>
  <c r="AH644" i="1" s="1"/>
  <c r="AF644" i="1"/>
  <c r="AF974" i="1"/>
  <c r="AG974" i="1" s="1"/>
  <c r="AH974" i="1" s="1"/>
  <c r="AF770" i="1"/>
  <c r="AG770" i="1" s="1"/>
  <c r="AH770" i="1" s="1"/>
  <c r="AF990" i="1"/>
  <c r="AG990" i="1"/>
  <c r="AH990" i="1" s="1"/>
  <c r="AG504" i="1"/>
  <c r="AH504" i="1" s="1"/>
  <c r="AF504" i="1"/>
  <c r="AF197" i="1"/>
  <c r="AG197" i="1"/>
  <c r="AH197" i="1" s="1"/>
  <c r="AF698" i="1"/>
  <c r="AG698" i="1"/>
  <c r="AH698" i="1" s="1"/>
  <c r="AF842" i="1"/>
  <c r="AG842" i="1" s="1"/>
  <c r="AH842" i="1" s="1"/>
  <c r="AF509" i="1"/>
  <c r="AG509" i="1" s="1"/>
  <c r="AH509" i="1" s="1"/>
  <c r="AF444" i="1"/>
  <c r="AG444" i="1" s="1"/>
  <c r="AH444" i="1" s="1"/>
  <c r="AF178" i="1"/>
  <c r="AG178" i="1" s="1"/>
  <c r="AH178" i="1" s="1"/>
  <c r="AF382" i="1"/>
  <c r="AG382" i="1" s="1"/>
  <c r="AH382" i="1" s="1"/>
  <c r="AG427" i="1"/>
  <c r="AH427" i="1" s="1"/>
  <c r="AF427" i="1"/>
  <c r="AF168" i="1"/>
  <c r="AG168" i="1"/>
  <c r="AH168" i="1" s="1"/>
  <c r="AF442" i="1"/>
  <c r="AG442" i="1" s="1"/>
  <c r="AH442" i="1" s="1"/>
  <c r="AF322" i="1"/>
  <c r="AG322" i="1"/>
  <c r="AH322" i="1" s="1"/>
  <c r="AF268" i="1"/>
  <c r="AG268" i="1" s="1"/>
  <c r="AH268" i="1" s="1"/>
  <c r="AF740" i="1"/>
  <c r="AG740" i="1" s="1"/>
  <c r="AH740" i="1" s="1"/>
  <c r="U931" i="1"/>
  <c r="AC931" i="1"/>
  <c r="AD931" i="1" s="1"/>
  <c r="AB931" i="1"/>
  <c r="AF808" i="1"/>
  <c r="AG808" i="1"/>
  <c r="AH808" i="1" s="1"/>
  <c r="AF473" i="1"/>
  <c r="AG473" i="1"/>
  <c r="AH473" i="1" s="1"/>
  <c r="AG495" i="1"/>
  <c r="AH495" i="1" s="1"/>
  <c r="AF495" i="1"/>
  <c r="AF796" i="1"/>
  <c r="AG796" i="1" s="1"/>
  <c r="AH796" i="1" s="1"/>
  <c r="AF385" i="1"/>
  <c r="AG385" i="1"/>
  <c r="AH385" i="1" s="1"/>
  <c r="AF104" i="1"/>
  <c r="AG104" i="1"/>
  <c r="AH104" i="1" s="1"/>
  <c r="AG417" i="1"/>
  <c r="AH417" i="1" s="1"/>
  <c r="AF417" i="1"/>
  <c r="AF575" i="1"/>
  <c r="AG575" i="1" s="1"/>
  <c r="AH575" i="1" s="1"/>
  <c r="AF250" i="1"/>
  <c r="AG250" i="1"/>
  <c r="AH250" i="1" s="1"/>
  <c r="AB958" i="1"/>
  <c r="AC958" i="1"/>
  <c r="AD958" i="1" s="1"/>
  <c r="U958" i="1"/>
  <c r="AF769" i="1"/>
  <c r="AG769" i="1"/>
  <c r="AH769" i="1" s="1"/>
  <c r="AC959" i="1"/>
  <c r="AD959" i="1" s="1"/>
  <c r="U959" i="1"/>
  <c r="AB959" i="1"/>
  <c r="AC920" i="1"/>
  <c r="AD920" i="1" s="1"/>
  <c r="AB920" i="1"/>
  <c r="U920" i="1"/>
  <c r="AB926" i="1"/>
  <c r="U926" i="1"/>
  <c r="AC926" i="1"/>
  <c r="AD926" i="1" s="1"/>
  <c r="AF955" i="1"/>
  <c r="AG955" i="1" s="1"/>
  <c r="AH955" i="1" s="1"/>
  <c r="AF591" i="1"/>
  <c r="AG591" i="1"/>
  <c r="AH591" i="1" s="1"/>
  <c r="AC988" i="1"/>
  <c r="AD988" i="1" s="1"/>
  <c r="U988" i="1"/>
  <c r="AB988" i="1"/>
  <c r="AF899" i="1"/>
  <c r="AG899" i="1"/>
  <c r="AH899" i="1" s="1"/>
  <c r="AC978" i="1"/>
  <c r="AD978" i="1" s="1"/>
  <c r="U978" i="1"/>
  <c r="AF949" i="1"/>
  <c r="AG949" i="1" s="1"/>
  <c r="AH949" i="1" s="1"/>
  <c r="AF183" i="1"/>
  <c r="AG183" i="1"/>
  <c r="AH183" i="1" s="1"/>
  <c r="AF285" i="1"/>
  <c r="AG285" i="1" s="1"/>
  <c r="AH285" i="1" s="1"/>
  <c r="AF227" i="1"/>
  <c r="AG227" i="1" s="1"/>
  <c r="AH227" i="1" s="1"/>
  <c r="AF151" i="1"/>
  <c r="AG151" i="1"/>
  <c r="AH151" i="1" s="1"/>
  <c r="AF376" i="1"/>
  <c r="AG376" i="1"/>
  <c r="AH376" i="1" s="1"/>
  <c r="AF88" i="1"/>
  <c r="AG88" i="1"/>
  <c r="AH88" i="1" s="1"/>
  <c r="U684" i="1"/>
  <c r="AC684" i="1"/>
  <c r="AD684" i="1" s="1"/>
  <c r="AB684" i="1"/>
  <c r="U876" i="1"/>
  <c r="AC876" i="1"/>
  <c r="AD876" i="1" s="1"/>
  <c r="AB873" i="1"/>
  <c r="AC873" i="1"/>
  <c r="AD873" i="1" s="1"/>
  <c r="U873" i="1"/>
  <c r="AB968" i="1"/>
  <c r="AF640" i="1"/>
  <c r="AG640" i="1" s="1"/>
  <c r="AH640" i="1" s="1"/>
  <c r="U918" i="1"/>
  <c r="AC918" i="1"/>
  <c r="AD918" i="1" s="1"/>
  <c r="AF780" i="1"/>
  <c r="AG780" i="1"/>
  <c r="AH780" i="1" s="1"/>
  <c r="AF470" i="1"/>
  <c r="AG470" i="1"/>
  <c r="AH470" i="1" s="1"/>
  <c r="AF751" i="1"/>
  <c r="AG751" i="1"/>
  <c r="AH751" i="1" s="1"/>
  <c r="AG29" i="1"/>
  <c r="AH29" i="1" s="1"/>
  <c r="AF29" i="1"/>
  <c r="AF925" i="1"/>
  <c r="AG925" i="1"/>
  <c r="AH925" i="1" s="1"/>
  <c r="AF864" i="1"/>
  <c r="AG864" i="1"/>
  <c r="AH864" i="1" s="1"/>
  <c r="AF911" i="1"/>
  <c r="AG911" i="1"/>
  <c r="AH911" i="1" s="1"/>
  <c r="AG339" i="1"/>
  <c r="AH339" i="1" s="1"/>
  <c r="AF339" i="1"/>
  <c r="AF279" i="1"/>
  <c r="AG279" i="1"/>
  <c r="AH279" i="1" s="1"/>
  <c r="AF155" i="1"/>
  <c r="AG155" i="1"/>
  <c r="AH155" i="1" s="1"/>
  <c r="AF464" i="1"/>
  <c r="AG464" i="1" s="1"/>
  <c r="AH464" i="1" s="1"/>
  <c r="AF320" i="1"/>
  <c r="AG320" i="1" s="1"/>
  <c r="AH320" i="1" s="1"/>
  <c r="AF166" i="1"/>
  <c r="AG166" i="1"/>
  <c r="AH166" i="1" s="1"/>
  <c r="AF361" i="1"/>
  <c r="AG361" i="1"/>
  <c r="AH361" i="1" s="1"/>
  <c r="AF532" i="1"/>
  <c r="AG532" i="1"/>
  <c r="AH532" i="1" s="1"/>
  <c r="AG202" i="1"/>
  <c r="AH202" i="1" s="1"/>
  <c r="AF202" i="1"/>
  <c r="AF204" i="1"/>
  <c r="AG204" i="1" s="1"/>
  <c r="AH204" i="1" s="1"/>
  <c r="AF95" i="1"/>
  <c r="AG95" i="1"/>
  <c r="AH95" i="1" s="1"/>
  <c r="AB917" i="1"/>
  <c r="AC917" i="1"/>
  <c r="AD917" i="1" s="1"/>
  <c r="U917" i="1"/>
  <c r="AB953" i="1"/>
  <c r="AC953" i="1"/>
  <c r="AD953" i="1" s="1"/>
  <c r="U953" i="1"/>
  <c r="AF671" i="1"/>
  <c r="AG671" i="1"/>
  <c r="AH671" i="1" s="1"/>
  <c r="U973" i="1"/>
  <c r="AC973" i="1"/>
  <c r="AD973" i="1" s="1"/>
  <c r="AF996" i="1"/>
  <c r="AG996" i="1" s="1"/>
  <c r="AH996" i="1" s="1"/>
  <c r="AF467" i="1"/>
  <c r="AG467" i="1"/>
  <c r="AH467" i="1" s="1"/>
  <c r="AF282" i="1"/>
  <c r="AG282" i="1"/>
  <c r="AH282" i="1" s="1"/>
  <c r="AF106" i="1"/>
  <c r="AG106" i="1"/>
  <c r="AH106" i="1" s="1"/>
  <c r="AF112" i="1"/>
  <c r="AG112" i="1" s="1"/>
  <c r="AH112" i="1" s="1"/>
  <c r="AF81" i="1"/>
  <c r="AG81" i="1"/>
  <c r="AH81" i="1" s="1"/>
  <c r="U286" i="1"/>
  <c r="AB286" i="1"/>
  <c r="AC286" i="1" s="1"/>
  <c r="AD286" i="1" s="1"/>
  <c r="AF966" i="1"/>
  <c r="AG966" i="1"/>
  <c r="AH966" i="1" s="1"/>
  <c r="AF487" i="1"/>
  <c r="AG487" i="1" s="1"/>
  <c r="AH487" i="1" s="1"/>
  <c r="U985" i="1"/>
  <c r="AC985" i="1"/>
  <c r="AD985" i="1" s="1"/>
  <c r="AB985" i="1"/>
  <c r="AB993" i="1"/>
  <c r="AF483" i="1"/>
  <c r="AG483" i="1"/>
  <c r="AH483" i="1" s="1"/>
  <c r="AF101" i="1"/>
  <c r="AG101" i="1"/>
  <c r="AH101" i="1" s="1"/>
  <c r="AF128" i="1"/>
  <c r="AG128" i="1"/>
  <c r="AH128" i="1" s="1"/>
  <c r="AC424" i="1"/>
  <c r="AD424" i="1" s="1"/>
  <c r="U424" i="1"/>
  <c r="AB424" i="1"/>
  <c r="AB863" i="1"/>
  <c r="U934" i="1"/>
  <c r="AC934" i="1"/>
  <c r="AD934" i="1" s="1"/>
  <c r="AF812" i="1"/>
  <c r="AG812" i="1"/>
  <c r="AH812" i="1" s="1"/>
  <c r="AG736" i="1"/>
  <c r="AH736" i="1" s="1"/>
  <c r="AF736" i="1"/>
  <c r="AB971" i="1"/>
  <c r="AF455" i="1"/>
  <c r="AG455" i="1" s="1"/>
  <c r="AH455" i="1" s="1"/>
  <c r="AF574" i="1"/>
  <c r="AG574" i="1"/>
  <c r="AH574" i="1" s="1"/>
  <c r="AF137" i="1"/>
  <c r="AG137" i="1" s="1"/>
  <c r="AH137" i="1" s="1"/>
  <c r="AF969" i="1"/>
  <c r="AG969" i="1" s="1"/>
  <c r="AH969" i="1" s="1"/>
  <c r="AC884" i="1"/>
  <c r="AD884" i="1" s="1"/>
  <c r="U884" i="1"/>
  <c r="AF588" i="1"/>
  <c r="AG588" i="1" s="1"/>
  <c r="AH588" i="1" s="1"/>
  <c r="AC956" i="1"/>
  <c r="AD956" i="1" s="1"/>
  <c r="U956" i="1"/>
  <c r="AF51" i="1"/>
  <c r="AG51" i="1" s="1"/>
  <c r="AH51" i="1" s="1"/>
  <c r="AC147" i="1"/>
  <c r="AD147" i="1" s="1"/>
  <c r="U147" i="1"/>
  <c r="AB147" i="1"/>
  <c r="U254" i="1"/>
  <c r="AB254" i="1"/>
  <c r="AC254" i="1"/>
  <c r="AD254" i="1" s="1"/>
  <c r="AB317" i="1"/>
  <c r="U317" i="1"/>
  <c r="AC317" i="1"/>
  <c r="AD317" i="1" s="1"/>
  <c r="AC624" i="1"/>
  <c r="AD624" i="1" s="1"/>
  <c r="AB624" i="1"/>
  <c r="U624" i="1"/>
  <c r="AC692" i="1"/>
  <c r="AD692" i="1" s="1"/>
  <c r="AB692" i="1"/>
  <c r="U692" i="1"/>
  <c r="AB934" i="1"/>
  <c r="AF695" i="1"/>
  <c r="AG695" i="1" s="1"/>
  <c r="AH695" i="1" s="1"/>
  <c r="U941" i="1"/>
  <c r="AC941" i="1"/>
  <c r="AD941" i="1" s="1"/>
  <c r="AB941" i="1"/>
  <c r="AG603" i="1"/>
  <c r="AH603" i="1" s="1"/>
  <c r="AF603" i="1"/>
  <c r="AF843" i="1"/>
  <c r="AG843" i="1"/>
  <c r="AH843" i="1" s="1"/>
  <c r="AC962" i="1"/>
  <c r="AD962" i="1" s="1"/>
  <c r="AB962" i="1"/>
  <c r="U962" i="1"/>
  <c r="AF967" i="1"/>
  <c r="AG967" i="1"/>
  <c r="AH967" i="1" s="1"/>
  <c r="AB918" i="1"/>
  <c r="AF715" i="1"/>
  <c r="AG715" i="1"/>
  <c r="AH715" i="1" s="1"/>
  <c r="AC991" i="1"/>
  <c r="AD991" i="1" s="1"/>
  <c r="U991" i="1"/>
  <c r="AF666" i="1"/>
  <c r="AG666" i="1" s="1"/>
  <c r="AH666" i="1" s="1"/>
  <c r="AG975" i="1"/>
  <c r="AH975" i="1" s="1"/>
  <c r="AF975" i="1"/>
  <c r="AF560" i="1"/>
  <c r="AG560" i="1" s="1"/>
  <c r="AH560" i="1" s="1"/>
  <c r="AF524" i="1"/>
  <c r="AG524" i="1" s="1"/>
  <c r="AH524" i="1" s="1"/>
  <c r="AF269" i="1"/>
  <c r="AG269" i="1"/>
  <c r="AH269" i="1" s="1"/>
  <c r="AF440" i="1"/>
  <c r="AG440" i="1" s="1"/>
  <c r="AH440" i="1" s="1"/>
  <c r="AF362" i="1"/>
  <c r="AG362" i="1" s="1"/>
  <c r="AH362" i="1" s="1"/>
  <c r="AF163" i="1"/>
  <c r="AG163" i="1"/>
  <c r="AH163" i="1" s="1"/>
  <c r="AF502" i="1"/>
  <c r="AG502" i="1"/>
  <c r="AH502" i="1" s="1"/>
  <c r="AG185" i="1"/>
  <c r="AH185" i="1" s="1"/>
  <c r="AF185" i="1"/>
  <c r="AF286" i="1" l="1"/>
  <c r="AG286" i="1"/>
  <c r="AH286" i="1" s="1"/>
  <c r="AF914" i="1"/>
  <c r="AG914" i="1"/>
  <c r="AH914" i="1" s="1"/>
  <c r="AF851" i="1"/>
  <c r="AG851" i="1" s="1"/>
  <c r="AH851" i="1" s="1"/>
  <c r="AF848" i="1"/>
  <c r="AG848" i="1"/>
  <c r="AH848" i="1" s="1"/>
  <c r="AF262" i="1"/>
  <c r="AG262" i="1"/>
  <c r="AH262" i="1" s="1"/>
  <c r="AF147" i="1"/>
  <c r="AG147" i="1"/>
  <c r="AH147" i="1" s="1"/>
  <c r="AF973" i="1"/>
  <c r="AG973" i="1"/>
  <c r="AH973" i="1" s="1"/>
  <c r="AF917" i="1"/>
  <c r="AG917" i="1" s="1"/>
  <c r="AH917" i="1" s="1"/>
  <c r="AF958" i="1"/>
  <c r="AG958" i="1"/>
  <c r="AH958" i="1" s="1"/>
  <c r="AF225" i="1"/>
  <c r="AG225" i="1"/>
  <c r="AH225" i="1" s="1"/>
  <c r="AF971" i="1"/>
  <c r="AG971" i="1"/>
  <c r="AH971" i="1" s="1"/>
  <c r="AF684" i="1"/>
  <c r="AG684" i="1" s="1"/>
  <c r="AH684" i="1" s="1"/>
  <c r="AF920" i="1"/>
  <c r="AG920" i="1"/>
  <c r="AH920" i="1" s="1"/>
  <c r="AF887" i="1"/>
  <c r="AG887" i="1" s="1"/>
  <c r="AH887" i="1" s="1"/>
  <c r="AF585" i="1"/>
  <c r="AG585" i="1" s="1"/>
  <c r="AH585" i="1" s="1"/>
  <c r="AF173" i="1"/>
  <c r="AG173" i="1" s="1"/>
  <c r="AH173" i="1" s="1"/>
  <c r="AF863" i="1"/>
  <c r="AG863" i="1"/>
  <c r="AH863" i="1" s="1"/>
  <c r="AF317" i="1"/>
  <c r="AG317" i="1"/>
  <c r="AH317" i="1" s="1"/>
  <c r="AF978" i="1"/>
  <c r="AG978" i="1" s="1"/>
  <c r="AH978" i="1" s="1"/>
  <c r="AF993" i="1"/>
  <c r="AG993" i="1"/>
  <c r="AH993" i="1" s="1"/>
  <c r="AF890" i="1"/>
  <c r="AG890" i="1"/>
  <c r="AH890" i="1" s="1"/>
  <c r="AF717" i="1"/>
  <c r="AG717" i="1" s="1"/>
  <c r="AH717" i="1" s="1"/>
  <c r="AF267" i="1"/>
  <c r="AG267" i="1" s="1"/>
  <c r="AH267" i="1" s="1"/>
  <c r="AF873" i="1"/>
  <c r="AG873" i="1"/>
  <c r="AH873" i="1" s="1"/>
  <c r="AF926" i="1"/>
  <c r="AG926" i="1"/>
  <c r="AH926" i="1" s="1"/>
  <c r="AF959" i="1"/>
  <c r="AG959" i="1" s="1"/>
  <c r="AH959" i="1" s="1"/>
  <c r="AF968" i="1"/>
  <c r="AG968" i="1" s="1"/>
  <c r="AH968" i="1" s="1"/>
  <c r="AF945" i="1"/>
  <c r="AG945" i="1"/>
  <c r="AH945" i="1" s="1"/>
  <c r="AF367" i="1"/>
  <c r="AG367" i="1" s="1"/>
  <c r="AH367" i="1" s="1"/>
  <c r="AF884" i="1"/>
  <c r="AG884" i="1"/>
  <c r="AH884" i="1" s="1"/>
  <c r="AF254" i="1"/>
  <c r="AG254" i="1"/>
  <c r="AH254" i="1" s="1"/>
  <c r="AF424" i="1"/>
  <c r="AG424" i="1" s="1"/>
  <c r="AH424" i="1" s="1"/>
  <c r="AF692" i="1"/>
  <c r="AG692" i="1" s="1"/>
  <c r="AH692" i="1" s="1"/>
  <c r="AF985" i="1"/>
  <c r="AG985" i="1" s="1"/>
  <c r="AH985" i="1" s="1"/>
  <c r="AF882" i="1"/>
  <c r="AG882" i="1"/>
  <c r="AH882" i="1" s="1"/>
  <c r="AF988" i="1"/>
  <c r="AG988" i="1" s="1"/>
  <c r="AH988" i="1" s="1"/>
  <c r="AF956" i="1"/>
  <c r="AG956" i="1" s="1"/>
  <c r="AH956" i="1" s="1"/>
  <c r="AF921" i="1"/>
  <c r="AG921" i="1"/>
  <c r="AH921" i="1" s="1"/>
  <c r="AF782" i="1"/>
  <c r="AG782" i="1"/>
  <c r="AH782" i="1" s="1"/>
  <c r="AF941" i="1"/>
  <c r="AG941" i="1" s="1"/>
  <c r="AH941" i="1" s="1"/>
  <c r="AF934" i="1"/>
  <c r="AG934" i="1" s="1"/>
  <c r="AH934" i="1" s="1"/>
  <c r="AF953" i="1"/>
  <c r="AG953" i="1" s="1"/>
  <c r="AH953" i="1" s="1"/>
  <c r="AF931" i="1"/>
  <c r="AG931" i="1"/>
  <c r="AH931" i="1" s="1"/>
  <c r="AF991" i="1"/>
  <c r="AG991" i="1"/>
  <c r="AH991" i="1" s="1"/>
  <c r="AF962" i="1"/>
  <c r="AG962" i="1"/>
  <c r="AH962" i="1" s="1"/>
  <c r="AF624" i="1"/>
  <c r="AG624" i="1" s="1"/>
  <c r="AH624" i="1" s="1"/>
  <c r="AF918" i="1"/>
  <c r="AG918" i="1" s="1"/>
  <c r="AH918" i="1" s="1"/>
  <c r="AF876" i="1"/>
  <c r="AG876" i="1"/>
  <c r="AH876" i="1" s="1"/>
  <c r="AF856" i="1"/>
  <c r="AG856" i="1"/>
  <c r="AH856" i="1" s="1"/>
  <c r="AF980" i="1"/>
  <c r="AG980" i="1" s="1"/>
  <c r="AH980" i="1" s="1"/>
  <c r="AF826" i="1"/>
  <c r="AG826" i="1"/>
  <c r="AH826" i="1" s="1"/>
  <c r="AF999" i="1"/>
  <c r="AG999" i="1" s="1"/>
  <c r="AH999" i="1" s="1"/>
  <c r="AF961" i="1"/>
  <c r="AG961" i="1" s="1"/>
  <c r="AH96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<sst xmlns="http://schemas.openxmlformats.org/spreadsheetml/2006/main" count="128" uniqueCount="107">
  <si>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</si>
  <si>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</si>
  <si>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</si>
  <si>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</si>
  <si>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</si>
  <si>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</si>
  <si>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</si>
  <si>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</si>
  <si>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</si>
  <si>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</si>
  <si>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</si>
  <si>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</si>
  <si>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</si>
  <si>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</si>
  <si>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</si>
  <si>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</si>
  <si>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</si>
  <si>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</si>
  <si>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</si>
  <si>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</si>
  <si>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</si>
  <si>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</si>
  <si>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</si>
  <si>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</si>
  <si>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</si>
  <si>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</si>
  <si>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</si>
  <si>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</si>
  <si>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</si>
  <si>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</si>
  <si>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</si>
  <si>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</si>
  <si>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</si>
  <si>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</si>
  <si>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</si>
  <si>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</si>
  <si>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</si>
  <si>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</si>
  <si>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</si>
  <si>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</si>
  <si>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</si>
  <si>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</si>
  <si>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</si>
  <si>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</si>
  <si>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</si>
  <si>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</si>
  <si>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</si>
  <si>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</si>
  <si>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</si>
  <si>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</si>
  <si>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</si>
  <si>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</si>
  <si>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</si>
  <si>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</si>
  <si>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</si>
  <si>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</si>
  <si>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</si>
  <si>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</si>
  <si>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</si>
  <si>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</si>
  <si>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</si>
  <si>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</si>
  <si>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</si>
  <si>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</si>
  <si>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</si>
  <si>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</si>
  <si>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</si>
  <si>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</si>
  <si>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</si>
  <si>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</si>
  <si>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</si>
  <si>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</si>
  <si>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</si>
  <si>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</si>
  <si>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</si>
  <si>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</si>
  <si>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</si>
  <si>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</si>
  <si>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</si>
  <si>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</si>
  <si>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</si>
  <si>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</si>
  <si>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</si>
  <si>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</si>
  <si>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</si>
  <si>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</si>
  <si>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</si>
  <si>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</si>
  <si>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</si>
  <si>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</si>
  <si>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</si>
  <si>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</si>
  <si>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</si>
  <si>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</si>
  <si>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</si>
  <si>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</si>
  <si>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</si>
  <si>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</si>
  <si>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</si>
  <si>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</si>
  <si>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</si>
  <si>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110701_HV650_K2_1st</t>
  </si>
  <si>
    <t>測定日：2011/07/01</t>
  </si>
  <si>
    <t>K2</t>
    <phoneticPr fontId="2"/>
  </si>
  <si>
    <t xml:space="preserve"> Relaxation proc.</t>
  </si>
  <si>
    <t xml:space="preserve"> ON</t>
  </si>
  <si>
    <t>D:\FUJIKI\論文 準備中\database\FRRF_2 Calc V1.5.4\MR11-05 flash 変更必要\K2\110701\fr030454.bin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</si>
</sst>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29.9</c:v>
                </c:pt>
                <c:pt idx="36">
                  <c:v>19.3</c:v>
                </c:pt>
                <c:pt idx="37">
                  <c:v>20.2</c:v>
                </c:pt>
                <c:pt idx="38">
                  <c:v>22.9</c:v>
                </c:pt>
                <c:pt idx="39">
                  <c:v>21.1</c:v>
                </c:pt>
                <c:pt idx="40">
                  <c:v>18.5</c:v>
                </c:pt>
                <c:pt idx="41">
                  <c:v>14.1</c:v>
                </c:pt>
                <c:pt idx="42">
                  <c:v>14.1</c:v>
                </c:pt>
                <c:pt idx="43">
                  <c:v>10.6</c:v>
                </c:pt>
                <c:pt idx="44">
                  <c:v>10.6</c:v>
                </c:pt>
                <c:pt idx="45">
                  <c:v>9.6999999999999993</c:v>
                </c:pt>
                <c:pt idx="46">
                  <c:v>7.9</c:v>
                </c:pt>
                <c:pt idx="47">
                  <c:v>7</c:v>
                </c:pt>
                <c:pt idx="48">
                  <c:v>6.2</c:v>
                </c:pt>
                <c:pt idx="49">
                  <c:v>6.2</c:v>
                </c:pt>
                <c:pt idx="50">
                  <c:v>5.3</c:v>
                </c:pt>
                <c:pt idx="51">
                  <c:v>4.4000000000000004</c:v>
                </c:pt>
                <c:pt idx="52">
                  <c:v>4.4000000000000004</c:v>
                </c:pt>
                <c:pt idx="53">
                  <c:v>3.5</c:v>
                </c:pt>
                <c:pt idx="54">
                  <c:v>3.5</c:v>
                </c:pt>
                <c:pt idx="55">
                  <c:v>3.5</c:v>
                </c:pt>
                <c:pt idx="56">
                  <c:v>2.6</c:v>
                </c:pt>
                <c:pt idx="57">
                  <c:v>2.6</c:v>
                </c:pt>
                <c:pt idx="58">
                  <c:v>2.6</c:v>
                </c:pt>
                <c:pt idx="59">
                  <c:v>1.8</c:v>
                </c:pt>
                <c:pt idx="60">
                  <c:v>1.8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</c:v>
                </c:pt>
                <c:pt idx="219">
                  <c:v>0.9</c:v>
                </c:pt>
                <c:pt idx="220">
                  <c:v>0.9</c:v>
                </c:pt>
                <c:pt idx="221">
                  <c:v>0.9</c:v>
                </c:pt>
                <c:pt idx="222">
                  <c:v>0.9</c:v>
                </c:pt>
                <c:pt idx="223">
                  <c:v>0.9</c:v>
                </c:pt>
                <c:pt idx="224">
                  <c:v>0.9</c:v>
                </c:pt>
                <c:pt idx="225">
                  <c:v>0.9</c:v>
                </c:pt>
                <c:pt idx="226">
                  <c:v>0.9</c:v>
                </c:pt>
                <c:pt idx="227">
                  <c:v>1.8</c:v>
                </c:pt>
                <c:pt idx="228">
                  <c:v>0.9</c:v>
                </c:pt>
                <c:pt idx="229">
                  <c:v>1.8</c:v>
                </c:pt>
                <c:pt idx="230">
                  <c:v>1.8</c:v>
                </c:pt>
                <c:pt idx="231">
                  <c:v>1.8</c:v>
                </c:pt>
                <c:pt idx="232">
                  <c:v>1.8</c:v>
                </c:pt>
                <c:pt idx="233">
                  <c:v>1.8</c:v>
                </c:pt>
                <c:pt idx="234">
                  <c:v>1.8</c:v>
                </c:pt>
                <c:pt idx="235">
                  <c:v>1.8</c:v>
                </c:pt>
                <c:pt idx="236">
                  <c:v>1.8</c:v>
                </c:pt>
                <c:pt idx="237">
                  <c:v>1.8</c:v>
                </c:pt>
                <c:pt idx="238">
                  <c:v>2.6</c:v>
                </c:pt>
                <c:pt idx="239">
                  <c:v>2.6</c:v>
                </c:pt>
                <c:pt idx="240">
                  <c:v>2.6</c:v>
                </c:pt>
                <c:pt idx="241">
                  <c:v>2.6</c:v>
                </c:pt>
                <c:pt idx="242">
                  <c:v>2.6</c:v>
                </c:pt>
                <c:pt idx="243">
                  <c:v>2.6</c:v>
                </c:pt>
                <c:pt idx="244">
                  <c:v>3.5</c:v>
                </c:pt>
                <c:pt idx="245">
                  <c:v>3.5</c:v>
                </c:pt>
                <c:pt idx="246">
                  <c:v>3.5</c:v>
                </c:pt>
                <c:pt idx="247">
                  <c:v>3.5</c:v>
                </c:pt>
                <c:pt idx="248">
                  <c:v>3.5</c:v>
                </c:pt>
                <c:pt idx="249">
                  <c:v>4.4000000000000004</c:v>
                </c:pt>
                <c:pt idx="250">
                  <c:v>4.4000000000000004</c:v>
                </c:pt>
                <c:pt idx="251">
                  <c:v>5.3</c:v>
                </c:pt>
                <c:pt idx="252">
                  <c:v>5.3</c:v>
                </c:pt>
                <c:pt idx="253">
                  <c:v>6.2</c:v>
                </c:pt>
                <c:pt idx="254">
                  <c:v>7</c:v>
                </c:pt>
                <c:pt idx="255">
                  <c:v>7</c:v>
                </c:pt>
                <c:pt idx="256">
                  <c:v>7.9</c:v>
                </c:pt>
                <c:pt idx="257">
                  <c:v>8.8000000000000007</c:v>
                </c:pt>
                <c:pt idx="258">
                  <c:v>8.8000000000000007</c:v>
                </c:pt>
                <c:pt idx="259">
                  <c:v>11.4</c:v>
                </c:pt>
                <c:pt idx="260">
                  <c:v>12.3</c:v>
                </c:pt>
                <c:pt idx="261">
                  <c:v>11.4</c:v>
                </c:pt>
                <c:pt idx="262">
                  <c:v>15.8</c:v>
                </c:pt>
                <c:pt idx="263">
                  <c:v>15.8</c:v>
                </c:pt>
                <c:pt idx="264">
                  <c:v>19.3</c:v>
                </c:pt>
                <c:pt idx="265">
                  <c:v>22</c:v>
                </c:pt>
                <c:pt idx="266">
                  <c:v>26.4</c:v>
                </c:pt>
                <c:pt idx="267">
                  <c:v>36.1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87-F14F-B402-6930D01D1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74959"/>
        <c:axId val="1"/>
      </c:scatterChart>
      <c:valAx>
        <c:axId val="199667495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749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-11.887955899802227</c:v>
                </c:pt>
                <c:pt idx="34">
                  <c:v>-13.98114581905574</c:v>
                </c:pt>
                <c:pt idx="35">
                  <c:v>1.3199033607901083</c:v>
                </c:pt>
                <c:pt idx="36">
                  <c:v>0.80600968954648522</c:v>
                </c:pt>
                <c:pt idx="37">
                  <c:v>0.85555748828703493</c:v>
                </c:pt>
                <c:pt idx="38">
                  <c:v>1.052397296422108</c:v>
                </c:pt>
                <c:pt idx="39">
                  <c:v>0.94668748650957035</c:v>
                </c:pt>
                <c:pt idx="40">
                  <c:v>0.87408542517930554</c:v>
                </c:pt>
                <c:pt idx="41">
                  <c:v>0.63780358546060401</c:v>
                </c:pt>
                <c:pt idx="42">
                  <c:v>0.66946409272340868</c:v>
                </c:pt>
                <c:pt idx="43">
                  <c:v>0.50316097176834518</c:v>
                </c:pt>
                <c:pt idx="44">
                  <c:v>0.50045225278636896</c:v>
                </c:pt>
                <c:pt idx="45">
                  <c:v>0.45008046583785855</c:v>
                </c:pt>
                <c:pt idx="46">
                  <c:v>0.37070612814749243</c:v>
                </c:pt>
                <c:pt idx="47">
                  <c:v>0.33147831712236736</c:v>
                </c:pt>
                <c:pt idx="48">
                  <c:v>0.30834801264165562</c:v>
                </c:pt>
                <c:pt idx="49">
                  <c:v>0.28426119011129192</c:v>
                </c:pt>
                <c:pt idx="50">
                  <c:v>0.26160050811281849</c:v>
                </c:pt>
                <c:pt idx="51">
                  <c:v>0.20785141176423108</c:v>
                </c:pt>
                <c:pt idx="52">
                  <c:v>0.20232888460950599</c:v>
                </c:pt>
                <c:pt idx="53">
                  <c:v>0.16454901541946912</c:v>
                </c:pt>
                <c:pt idx="54">
                  <c:v>0.16497344222067437</c:v>
                </c:pt>
                <c:pt idx="55">
                  <c:v>0.17337942109888291</c:v>
                </c:pt>
                <c:pt idx="56">
                  <c:v>0.12137928733579774</c:v>
                </c:pt>
                <c:pt idx="57">
                  <c:v>0.12375922866968229</c:v>
                </c:pt>
                <c:pt idx="58">
                  <c:v>0.12630770231486699</c:v>
                </c:pt>
                <c:pt idx="59">
                  <c:v>8.8883026727493514E-2</c:v>
                </c:pt>
                <c:pt idx="60">
                  <c:v>8.6903162349738605E-2</c:v>
                </c:pt>
                <c:pt idx="61">
                  <c:v>8.8976734949344702E-2</c:v>
                </c:pt>
                <c:pt idx="62">
                  <c:v>8.8598436281568438E-2</c:v>
                </c:pt>
                <c:pt idx="63">
                  <c:v>9.0480445317151867E-2</c:v>
                </c:pt>
                <c:pt idx="64">
                  <c:v>9.2449387942926037E-2</c:v>
                </c:pt>
                <c:pt idx="65">
                  <c:v>9.6176809014452747E-2</c:v>
                </c:pt>
                <c:pt idx="66">
                  <c:v>4.7738237047968937E-2</c:v>
                </c:pt>
                <c:pt idx="67">
                  <c:v>4.8749788903497543E-2</c:v>
                </c:pt>
                <c:pt idx="68">
                  <c:v>5.1093328588521059E-2</c:v>
                </c:pt>
                <c:pt idx="69">
                  <c:v>4.9748351783344968E-2</c:v>
                </c:pt>
                <c:pt idx="70">
                  <c:v>5.1735388142824419E-2</c:v>
                </c:pt>
                <c:pt idx="71">
                  <c:v>5.2905928263915346E-2</c:v>
                </c:pt>
                <c:pt idx="72">
                  <c:v>5.2530372757078697E-2</c:v>
                </c:pt>
                <c:pt idx="73">
                  <c:v>5.3303743075990465E-2</c:v>
                </c:pt>
                <c:pt idx="74">
                  <c:v>5.2894248509263241E-2</c:v>
                </c:pt>
                <c:pt idx="75">
                  <c:v>5.5328482822968657E-2</c:v>
                </c:pt>
                <c:pt idx="76">
                  <c:v>5.4047995426999271E-2</c:v>
                </c:pt>
                <c:pt idx="77">
                  <c:v>5.4595383059299084E-2</c:v>
                </c:pt>
                <c:pt idx="78">
                  <c:v>5.4621493084954419E-2</c:v>
                </c:pt>
                <c:pt idx="79">
                  <c:v>5.4133654380910647E-2</c:v>
                </c:pt>
                <c:pt idx="80">
                  <c:v>5.5638388136233237E-2</c:v>
                </c:pt>
                <c:pt idx="81">
                  <c:v>5.6702302792419619E-2</c:v>
                </c:pt>
                <c:pt idx="82">
                  <c:v>5.5999431876127867E-2</c:v>
                </c:pt>
                <c:pt idx="83">
                  <c:v>5.7570136076526751E-2</c:v>
                </c:pt>
                <c:pt idx="84">
                  <c:v>5.6975190197135143E-2</c:v>
                </c:pt>
                <c:pt idx="85">
                  <c:v>5.6864912748593968E-2</c:v>
                </c:pt>
                <c:pt idx="86">
                  <c:v>5.6021410008023229E-2</c:v>
                </c:pt>
                <c:pt idx="87">
                  <c:v>5.6672260389108699E-2</c:v>
                </c:pt>
                <c:pt idx="88">
                  <c:v>5.7312545112109821E-2</c:v>
                </c:pt>
                <c:pt idx="89">
                  <c:v>5.5997517735985727E-2</c:v>
                </c:pt>
                <c:pt idx="90">
                  <c:v>5.5845903814949631E-2</c:v>
                </c:pt>
                <c:pt idx="91">
                  <c:v>5.3663685590929308E-2</c:v>
                </c:pt>
                <c:pt idx="92">
                  <c:v>5.3575587599992439E-2</c:v>
                </c:pt>
                <c:pt idx="93">
                  <c:v>5.3657189350878147E-2</c:v>
                </c:pt>
                <c:pt idx="94">
                  <c:v>5.433506031691418E-2</c:v>
                </c:pt>
                <c:pt idx="95">
                  <c:v>5.264988716681742E-2</c:v>
                </c:pt>
                <c:pt idx="96">
                  <c:v>5.4454178016269013E-2</c:v>
                </c:pt>
                <c:pt idx="97">
                  <c:v>4.9446546409709316E-2</c:v>
                </c:pt>
                <c:pt idx="98">
                  <c:v>5.6836018145865433E-2</c:v>
                </c:pt>
                <c:pt idx="99">
                  <c:v>5.1935759322495043E-2</c:v>
                </c:pt>
                <c:pt idx="100">
                  <c:v>4.6803073341001034E-2</c:v>
                </c:pt>
                <c:pt idx="101">
                  <c:v>4.4768724497484522E-2</c:v>
                </c:pt>
                <c:pt idx="102">
                  <c:v>4.6146360848788266E-2</c:v>
                </c:pt>
                <c:pt idx="103">
                  <c:v>4.7294243985249729E-2</c:v>
                </c:pt>
                <c:pt idx="104">
                  <c:v>4.4830296731944573E-2</c:v>
                </c:pt>
                <c:pt idx="105">
                  <c:v>4.8214724914486126E-2</c:v>
                </c:pt>
                <c:pt idx="106">
                  <c:v>5.0564874966916244E-2</c:v>
                </c:pt>
                <c:pt idx="107">
                  <c:v>5.2756764989156615E-2</c:v>
                </c:pt>
                <c:pt idx="108">
                  <c:v>5.859035159162438E-2</c:v>
                </c:pt>
                <c:pt idx="109">
                  <c:v>4.6190094130085027E-2</c:v>
                </c:pt>
                <c:pt idx="110">
                  <c:v>4.7343600581063794E-2</c:v>
                </c:pt>
                <c:pt idx="111">
                  <c:v>5.1309670750283365E-2</c:v>
                </c:pt>
                <c:pt idx="112">
                  <c:v>4.45825340750595E-2</c:v>
                </c:pt>
                <c:pt idx="113">
                  <c:v>4.9843031462256028E-2</c:v>
                </c:pt>
                <c:pt idx="114">
                  <c:v>4.4321726102230764E-2</c:v>
                </c:pt>
                <c:pt idx="115">
                  <c:v>5.2371742574705532E-2</c:v>
                </c:pt>
                <c:pt idx="116">
                  <c:v>4.2534096790465152E-2</c:v>
                </c:pt>
                <c:pt idx="117">
                  <c:v>4.1674556834112989E-2</c:v>
                </c:pt>
                <c:pt idx="118">
                  <c:v>4.4044166420865997E-2</c:v>
                </c:pt>
                <c:pt idx="119">
                  <c:v>3.5251542845087247E-2</c:v>
                </c:pt>
                <c:pt idx="120">
                  <c:v>4.0819145754993895E-2</c:v>
                </c:pt>
                <c:pt idx="121">
                  <c:v>3.8073642798935201E-2</c:v>
                </c:pt>
                <c:pt idx="122">
                  <c:v>3.823829105974276E-2</c:v>
                </c:pt>
                <c:pt idx="123">
                  <c:v>3.5598026819216921E-2</c:v>
                </c:pt>
                <c:pt idx="124">
                  <c:v>3.9603841603877678E-2</c:v>
                </c:pt>
                <c:pt idx="125">
                  <c:v>3.4470756507260135E-2</c:v>
                </c:pt>
                <c:pt idx="126">
                  <c:v>3.7303597505806259E-2</c:v>
                </c:pt>
                <c:pt idx="127">
                  <c:v>3.5903735924496825E-2</c:v>
                </c:pt>
                <c:pt idx="128">
                  <c:v>3.4599748193931204E-2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3.4290817043669125E-2</c:v>
                </c:pt>
                <c:pt idx="158">
                  <c:v>2.8552417719788083E-2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3.2177617849270257E-2</c:v>
                </c:pt>
                <c:pt idx="163">
                  <c:v>3.9513069305576014E-2</c:v>
                </c:pt>
                <c:pt idx="164">
                  <c:v>0</c:v>
                </c:pt>
                <c:pt idx="165">
                  <c:v>3.6879384074996288E-2</c:v>
                </c:pt>
                <c:pt idx="166">
                  <c:v>3.1349643629902071E-2</c:v>
                </c:pt>
                <c:pt idx="167">
                  <c:v>3.410599154176E-2</c:v>
                </c:pt>
                <c:pt idx="168">
                  <c:v>2.9916516823949066E-2</c:v>
                </c:pt>
                <c:pt idx="169">
                  <c:v>4.3761364240538121E-2</c:v>
                </c:pt>
                <c:pt idx="170">
                  <c:v>3.5243306547497549E-2</c:v>
                </c:pt>
                <c:pt idx="171">
                  <c:v>3.7362386484150037E-2</c:v>
                </c:pt>
                <c:pt idx="172">
                  <c:v>4.2602979168923104E-2</c:v>
                </c:pt>
                <c:pt idx="173">
                  <c:v>4.0869463148921058E-2</c:v>
                </c:pt>
                <c:pt idx="174">
                  <c:v>4.3388590154837411E-2</c:v>
                </c:pt>
                <c:pt idx="175">
                  <c:v>4.051534548326266E-2</c:v>
                </c:pt>
                <c:pt idx="176">
                  <c:v>4.4717667659791904E-2</c:v>
                </c:pt>
                <c:pt idx="177">
                  <c:v>4.2303634669603032E-2</c:v>
                </c:pt>
                <c:pt idx="178">
                  <c:v>3.996287523941805E-2</c:v>
                </c:pt>
                <c:pt idx="179">
                  <c:v>4.7987925830549269E-2</c:v>
                </c:pt>
                <c:pt idx="180">
                  <c:v>4.9194129352459148E-2</c:v>
                </c:pt>
                <c:pt idx="181">
                  <c:v>4.2630447153250692E-2</c:v>
                </c:pt>
                <c:pt idx="182">
                  <c:v>5.0084319231129555E-2</c:v>
                </c:pt>
                <c:pt idx="183">
                  <c:v>4.704026910700522E-2</c:v>
                </c:pt>
                <c:pt idx="184">
                  <c:v>4.7945800771662231E-2</c:v>
                </c:pt>
                <c:pt idx="185">
                  <c:v>4.396426360295045E-2</c:v>
                </c:pt>
                <c:pt idx="186">
                  <c:v>5.4068456208277785E-2</c:v>
                </c:pt>
                <c:pt idx="187">
                  <c:v>4.9117677679669215E-2</c:v>
                </c:pt>
                <c:pt idx="188">
                  <c:v>4.3263363306224455E-2</c:v>
                </c:pt>
                <c:pt idx="189">
                  <c:v>4.9305203549809114E-2</c:v>
                </c:pt>
                <c:pt idx="190">
                  <c:v>5.2277647809765897E-2</c:v>
                </c:pt>
                <c:pt idx="191">
                  <c:v>5.2640130904290143E-2</c:v>
                </c:pt>
                <c:pt idx="192">
                  <c:v>5.2882047751666869E-2</c:v>
                </c:pt>
                <c:pt idx="193">
                  <c:v>5.313626820448962E-2</c:v>
                </c:pt>
                <c:pt idx="194">
                  <c:v>5.7480270235705663E-2</c:v>
                </c:pt>
                <c:pt idx="195">
                  <c:v>5.0786328481830699E-2</c:v>
                </c:pt>
                <c:pt idx="196">
                  <c:v>5.1666505003741293E-2</c:v>
                </c:pt>
                <c:pt idx="197">
                  <c:v>5.6109748886927761E-2</c:v>
                </c:pt>
                <c:pt idx="198">
                  <c:v>4.6786455541228102E-2</c:v>
                </c:pt>
                <c:pt idx="199">
                  <c:v>5.4056395767327646E-2</c:v>
                </c:pt>
                <c:pt idx="200">
                  <c:v>5.1148895352261962E-2</c:v>
                </c:pt>
                <c:pt idx="201">
                  <c:v>5.4071087439397196E-2</c:v>
                </c:pt>
                <c:pt idx="202">
                  <c:v>5.7593880063205587E-2</c:v>
                </c:pt>
                <c:pt idx="203">
                  <c:v>5.5774832268624869E-2</c:v>
                </c:pt>
                <c:pt idx="204">
                  <c:v>5.4750034335131627E-2</c:v>
                </c:pt>
                <c:pt idx="205">
                  <c:v>5.6843888496172584E-2</c:v>
                </c:pt>
                <c:pt idx="206">
                  <c:v>5.7605446617407061E-2</c:v>
                </c:pt>
                <c:pt idx="207">
                  <c:v>5.4677419736764085E-2</c:v>
                </c:pt>
                <c:pt idx="208">
                  <c:v>5.7095742776791532E-2</c:v>
                </c:pt>
                <c:pt idx="209">
                  <c:v>5.5176372165777955E-2</c:v>
                </c:pt>
                <c:pt idx="210">
                  <c:v>5.6548348520887845E-2</c:v>
                </c:pt>
                <c:pt idx="211">
                  <c:v>5.9321757029566935E-2</c:v>
                </c:pt>
                <c:pt idx="212">
                  <c:v>5.6688514620617504E-2</c:v>
                </c:pt>
                <c:pt idx="213">
                  <c:v>5.7904666143734601E-2</c:v>
                </c:pt>
                <c:pt idx="214">
                  <c:v>5.654190083322929E-2</c:v>
                </c:pt>
                <c:pt idx="215">
                  <c:v>5.7092213156160608E-2</c:v>
                </c:pt>
                <c:pt idx="216">
                  <c:v>5.6089684117547368E-2</c:v>
                </c:pt>
                <c:pt idx="217">
                  <c:v>5.5310367473179994E-2</c:v>
                </c:pt>
                <c:pt idx="218">
                  <c:v>5.7433997384147548E-2</c:v>
                </c:pt>
                <c:pt idx="219">
                  <c:v>5.3588003626360091E-2</c:v>
                </c:pt>
                <c:pt idx="220">
                  <c:v>5.4506020438751059E-2</c:v>
                </c:pt>
                <c:pt idx="221">
                  <c:v>5.2576929744118234E-2</c:v>
                </c:pt>
                <c:pt idx="222">
                  <c:v>5.3785199261342856E-2</c:v>
                </c:pt>
                <c:pt idx="223">
                  <c:v>5.1643301904974591E-2</c:v>
                </c:pt>
                <c:pt idx="224">
                  <c:v>5.2764128503086524E-2</c:v>
                </c:pt>
                <c:pt idx="225">
                  <c:v>5.183145172400979E-2</c:v>
                </c:pt>
                <c:pt idx="226">
                  <c:v>5.4412198967443759E-2</c:v>
                </c:pt>
                <c:pt idx="227">
                  <c:v>0.10238645304270499</c:v>
                </c:pt>
                <c:pt idx="228">
                  <c:v>5.1206495664236344E-2</c:v>
                </c:pt>
                <c:pt idx="229">
                  <c:v>9.9885835870825571E-2</c:v>
                </c:pt>
                <c:pt idx="230">
                  <c:v>0.10195770019604473</c:v>
                </c:pt>
                <c:pt idx="231">
                  <c:v>0.10083655332707042</c:v>
                </c:pt>
                <c:pt idx="232">
                  <c:v>9.67126319390577E-2</c:v>
                </c:pt>
                <c:pt idx="233">
                  <c:v>9.6894220115051027E-2</c:v>
                </c:pt>
                <c:pt idx="234">
                  <c:v>0.10018980597400731</c:v>
                </c:pt>
                <c:pt idx="235">
                  <c:v>9.1416133963570415E-2</c:v>
                </c:pt>
                <c:pt idx="236">
                  <c:v>9.4431332360873033E-2</c:v>
                </c:pt>
                <c:pt idx="237">
                  <c:v>9.1152144054352235E-2</c:v>
                </c:pt>
                <c:pt idx="238">
                  <c:v>0.13480239096388227</c:v>
                </c:pt>
                <c:pt idx="239">
                  <c:v>0.13193880969277164</c:v>
                </c:pt>
                <c:pt idx="240">
                  <c:v>0.13129284886420356</c:v>
                </c:pt>
                <c:pt idx="241">
                  <c:v>0.12747542037862833</c:v>
                </c:pt>
                <c:pt idx="242">
                  <c:v>0.13110844982228559</c:v>
                </c:pt>
                <c:pt idx="243">
                  <c:v>0.12782791954031472</c:v>
                </c:pt>
                <c:pt idx="244">
                  <c:v>0.17113418348070017</c:v>
                </c:pt>
                <c:pt idx="245">
                  <c:v>0.16327698209741834</c:v>
                </c:pt>
                <c:pt idx="246">
                  <c:v>0.17103110133115362</c:v>
                </c:pt>
                <c:pt idx="247">
                  <c:v>0.16883173596242815</c:v>
                </c:pt>
                <c:pt idx="248">
                  <c:v>0.16191907741391701</c:v>
                </c:pt>
                <c:pt idx="249">
                  <c:v>0.20875995016936688</c:v>
                </c:pt>
                <c:pt idx="250">
                  <c:v>0.21175968827526742</c:v>
                </c:pt>
                <c:pt idx="251">
                  <c:v>0.24693198717174195</c:v>
                </c:pt>
                <c:pt idx="252">
                  <c:v>0.25106118120479765</c:v>
                </c:pt>
                <c:pt idx="253">
                  <c:v>0.300804613961207</c:v>
                </c:pt>
                <c:pt idx="254">
                  <c:v>0.32297625962273441</c:v>
                </c:pt>
                <c:pt idx="255">
                  <c:v>0.32569251755145562</c:v>
                </c:pt>
                <c:pt idx="256">
                  <c:v>0.36942188212077048</c:v>
                </c:pt>
                <c:pt idx="257">
                  <c:v>0.42075606847214064</c:v>
                </c:pt>
                <c:pt idx="258">
                  <c:v>0.41575578727184359</c:v>
                </c:pt>
                <c:pt idx="259">
                  <c:v>0.52834857567033899</c:v>
                </c:pt>
                <c:pt idx="260">
                  <c:v>0.58626246337293031</c:v>
                </c:pt>
                <c:pt idx="261">
                  <c:v>0.50871977100380394</c:v>
                </c:pt>
                <c:pt idx="262">
                  <c:v>0.64967522843773706</c:v>
                </c:pt>
                <c:pt idx="263">
                  <c:v>0.70447134931970568</c:v>
                </c:pt>
                <c:pt idx="264">
                  <c:v>0.85142221093046755</c:v>
                </c:pt>
                <c:pt idx="265">
                  <c:v>0.98522249328597511</c:v>
                </c:pt>
                <c:pt idx="266">
                  <c:v>1.0805359869325786</c:v>
                </c:pt>
                <c:pt idx="267">
                  <c:v>1.3409299713406131</c:v>
                </c:pt>
                <c:pt idx="268">
                  <c:v>-12.131003558976252</c:v>
                </c:pt>
                <c:pt idx="269">
                  <c:v>-11.44708724765813</c:v>
                </c:pt>
                <c:pt idx="270">
                  <c:v>-11.115679457798876</c:v>
                </c:pt>
                <c:pt idx="271">
                  <c:v>-11.936457437144902</c:v>
                </c:pt>
                <c:pt idx="272">
                  <c:v>-11.006885624104799</c:v>
                </c:pt>
                <c:pt idx="273">
                  <c:v>-11.555503267779578</c:v>
                </c:pt>
                <c:pt idx="274">
                  <c:v>-9.3801466351325615</c:v>
                </c:pt>
                <c:pt idx="275">
                  <c:v>-11.866153198985106</c:v>
                </c:pt>
                <c:pt idx="276">
                  <c:v>-10.509560469581119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C-164B-A61B-40597EEF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88607"/>
        <c:axId val="1"/>
      </c:scatterChart>
      <c:valAx>
        <c:axId val="199668860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886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0.23076707199999999</c:v>
                </c:pt>
                <c:pt idx="34">
                  <c:v>0.73496570100000003</c:v>
                </c:pt>
                <c:pt idx="35">
                  <c:v>0.70407052899999989</c:v>
                </c:pt>
                <c:pt idx="36">
                  <c:v>0.72087601700000004</c:v>
                </c:pt>
                <c:pt idx="37">
                  <c:v>0.70550055399999989</c:v>
                </c:pt>
                <c:pt idx="38">
                  <c:v>0.69921507599999999</c:v>
                </c:pt>
                <c:pt idx="39">
                  <c:v>0.68606837949999999</c:v>
                </c:pt>
                <c:pt idx="40">
                  <c:v>0.69650383149999995</c:v>
                </c:pt>
                <c:pt idx="41">
                  <c:v>0.69028508799999999</c:v>
                </c:pt>
                <c:pt idx="42">
                  <c:v>0.69026975150000003</c:v>
                </c:pt>
                <c:pt idx="43">
                  <c:v>0.69719521750000002</c:v>
                </c:pt>
                <c:pt idx="44">
                  <c:v>0.71855523149999989</c:v>
                </c:pt>
                <c:pt idx="45">
                  <c:v>0.68720908349999998</c:v>
                </c:pt>
                <c:pt idx="46">
                  <c:v>0.69377683599999995</c:v>
                </c:pt>
                <c:pt idx="47">
                  <c:v>0.68512622099999998</c:v>
                </c:pt>
                <c:pt idx="48">
                  <c:v>0.6880729015</c:v>
                </c:pt>
                <c:pt idx="49">
                  <c:v>0.72735465199999993</c:v>
                </c:pt>
                <c:pt idx="50">
                  <c:v>0.70378825449999993</c:v>
                </c:pt>
                <c:pt idx="51">
                  <c:v>0.70962648699999997</c:v>
                </c:pt>
                <c:pt idx="52">
                  <c:v>0.73070215400000005</c:v>
                </c:pt>
                <c:pt idx="53">
                  <c:v>0.70588520999999993</c:v>
                </c:pt>
                <c:pt idx="54">
                  <c:v>0.72528215200000001</c:v>
                </c:pt>
                <c:pt idx="55">
                  <c:v>0.69622943250000002</c:v>
                </c:pt>
                <c:pt idx="56">
                  <c:v>0.72582597599999998</c:v>
                </c:pt>
                <c:pt idx="57">
                  <c:v>0.72108492499999988</c:v>
                </c:pt>
                <c:pt idx="58">
                  <c:v>0.78215611149999997</c:v>
                </c:pt>
                <c:pt idx="59">
                  <c:v>0.81795689099999991</c:v>
                </c:pt>
                <c:pt idx="60">
                  <c:v>0.83663633349999988</c:v>
                </c:pt>
                <c:pt idx="61">
                  <c:v>0.83340530599999996</c:v>
                </c:pt>
                <c:pt idx="62">
                  <c:v>0.84434188849999992</c:v>
                </c:pt>
                <c:pt idx="63">
                  <c:v>0.82477707399999989</c:v>
                </c:pt>
                <c:pt idx="64">
                  <c:v>0.84255746599999992</c:v>
                </c:pt>
                <c:pt idx="65">
                  <c:v>0.87206820799999996</c:v>
                </c:pt>
                <c:pt idx="66">
                  <c:v>0.86160871499999991</c:v>
                </c:pt>
                <c:pt idx="67">
                  <c:v>0.86264123449999985</c:v>
                </c:pt>
                <c:pt idx="68">
                  <c:v>0.86411436750000004</c:v>
                </c:pt>
                <c:pt idx="69">
                  <c:v>0.85155418849999986</c:v>
                </c:pt>
                <c:pt idx="70">
                  <c:v>0.81851480799999998</c:v>
                </c:pt>
                <c:pt idx="71">
                  <c:v>0.83237693150000003</c:v>
                </c:pt>
                <c:pt idx="72">
                  <c:v>0.82384859399999988</c:v>
                </c:pt>
                <c:pt idx="73">
                  <c:v>0.85494106800000003</c:v>
                </c:pt>
                <c:pt idx="74">
                  <c:v>0.94540113349999988</c:v>
                </c:pt>
                <c:pt idx="75">
                  <c:v>0.8720060329999999</c:v>
                </c:pt>
                <c:pt idx="76">
                  <c:v>0.85444118099999988</c:v>
                </c:pt>
                <c:pt idx="77">
                  <c:v>0.84075356199999995</c:v>
                </c:pt>
                <c:pt idx="78">
                  <c:v>0.81073920249999998</c:v>
                </c:pt>
                <c:pt idx="79">
                  <c:v>0.76496762549999997</c:v>
                </c:pt>
                <c:pt idx="80">
                  <c:v>0.76026097799999992</c:v>
                </c:pt>
                <c:pt idx="81">
                  <c:v>0.66578689449999995</c:v>
                </c:pt>
                <c:pt idx="82">
                  <c:v>0.59414471449999995</c:v>
                </c:pt>
                <c:pt idx="83">
                  <c:v>0.52865205649999991</c:v>
                </c:pt>
                <c:pt idx="84">
                  <c:v>0.48091823649999998</c:v>
                </c:pt>
                <c:pt idx="85">
                  <c:v>0.45646273649999997</c:v>
                </c:pt>
                <c:pt idx="86">
                  <c:v>0.45407563099999998</c:v>
                </c:pt>
                <c:pt idx="87">
                  <c:v>0.37525140949999997</c:v>
                </c:pt>
                <c:pt idx="88">
                  <c:v>0.33811220949999998</c:v>
                </c:pt>
                <c:pt idx="89">
                  <c:v>0.32644237649999996</c:v>
                </c:pt>
                <c:pt idx="90">
                  <c:v>0.30805308399999998</c:v>
                </c:pt>
                <c:pt idx="91">
                  <c:v>0.275709649</c:v>
                </c:pt>
                <c:pt idx="92">
                  <c:v>0.2655473525</c:v>
                </c:pt>
                <c:pt idx="93">
                  <c:v>0.23560926099999999</c:v>
                </c:pt>
                <c:pt idx="94">
                  <c:v>0.20323349499999999</c:v>
                </c:pt>
                <c:pt idx="95">
                  <c:v>0.18622573100000001</c:v>
                </c:pt>
                <c:pt idx="96">
                  <c:v>0.1629536285</c:v>
                </c:pt>
                <c:pt idx="97">
                  <c:v>0.147797436</c:v>
                </c:pt>
                <c:pt idx="98">
                  <c:v>0.142054124</c:v>
                </c:pt>
                <c:pt idx="99">
                  <c:v>0.14105932399999999</c:v>
                </c:pt>
                <c:pt idx="100">
                  <c:v>0.12465548649999998</c:v>
                </c:pt>
                <c:pt idx="101">
                  <c:v>0.11985060249999999</c:v>
                </c:pt>
                <c:pt idx="102">
                  <c:v>0.11965951799999999</c:v>
                </c:pt>
                <c:pt idx="103">
                  <c:v>0.11861497799999998</c:v>
                </c:pt>
                <c:pt idx="104">
                  <c:v>0.10775590699999998</c:v>
                </c:pt>
                <c:pt idx="105">
                  <c:v>0.10779404099999999</c:v>
                </c:pt>
                <c:pt idx="106">
                  <c:v>0.10716482999999999</c:v>
                </c:pt>
                <c:pt idx="107">
                  <c:v>0.10355785099999999</c:v>
                </c:pt>
                <c:pt idx="108">
                  <c:v>0.10138877249999999</c:v>
                </c:pt>
                <c:pt idx="109">
                  <c:v>9.8703226999999991E-2</c:v>
                </c:pt>
                <c:pt idx="110">
                  <c:v>9.9699684999999996E-2</c:v>
                </c:pt>
                <c:pt idx="111">
                  <c:v>9.85154585E-2</c:v>
                </c:pt>
                <c:pt idx="112">
                  <c:v>8.4361112500000002E-2</c:v>
                </c:pt>
                <c:pt idx="113">
                  <c:v>7.9753530499999989E-2</c:v>
                </c:pt>
                <c:pt idx="114">
                  <c:v>7.9776327999999994E-2</c:v>
                </c:pt>
                <c:pt idx="115">
                  <c:v>7.9306699499999994E-2</c:v>
                </c:pt>
                <c:pt idx="116">
                  <c:v>7.1103744499999996E-2</c:v>
                </c:pt>
                <c:pt idx="117">
                  <c:v>7.0031847499999994E-2</c:v>
                </c:pt>
                <c:pt idx="118">
                  <c:v>6.5093908999999991E-2</c:v>
                </c:pt>
                <c:pt idx="119">
                  <c:v>6.6041455999999998E-2</c:v>
                </c:pt>
                <c:pt idx="120">
                  <c:v>6.3447100500000006E-2</c:v>
                </c:pt>
                <c:pt idx="121">
                  <c:v>6.2977057499999989E-2</c:v>
                </c:pt>
                <c:pt idx="122">
                  <c:v>5.5743617999999995E-2</c:v>
                </c:pt>
                <c:pt idx="123">
                  <c:v>5.4888504500000004E-2</c:v>
                </c:pt>
                <c:pt idx="124">
                  <c:v>5.2944914000000003E-2</c:v>
                </c:pt>
                <c:pt idx="125">
                  <c:v>5.188752449999999E-2</c:v>
                </c:pt>
                <c:pt idx="126">
                  <c:v>4.9696062999999999E-2</c:v>
                </c:pt>
                <c:pt idx="127">
                  <c:v>4.8966543000000001E-2</c:v>
                </c:pt>
                <c:pt idx="128">
                  <c:v>4.6478713999999997E-2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4.2841061999999999E-2</c:v>
                </c:pt>
                <c:pt idx="158">
                  <c:v>4.0617269499999997E-2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4.6647830000000001E-2</c:v>
                </c:pt>
                <c:pt idx="163">
                  <c:v>4.9223533E-2</c:v>
                </c:pt>
                <c:pt idx="164">
                  <c:v>-999</c:v>
                </c:pt>
                <c:pt idx="165">
                  <c:v>5.1003395999999999E-2</c:v>
                </c:pt>
                <c:pt idx="166">
                  <c:v>5.3880025999999998E-2</c:v>
                </c:pt>
                <c:pt idx="167">
                  <c:v>5.1915710499999997E-2</c:v>
                </c:pt>
                <c:pt idx="168">
                  <c:v>5.2900562499999991E-2</c:v>
                </c:pt>
                <c:pt idx="169">
                  <c:v>5.4701150499999997E-2</c:v>
                </c:pt>
                <c:pt idx="170">
                  <c:v>5.44458185E-2</c:v>
                </c:pt>
                <c:pt idx="171">
                  <c:v>5.949318499999999E-2</c:v>
                </c:pt>
                <c:pt idx="172">
                  <c:v>6.2940581499999995E-2</c:v>
                </c:pt>
                <c:pt idx="173">
                  <c:v>6.2829080999999995E-2</c:v>
                </c:pt>
                <c:pt idx="174">
                  <c:v>6.4009162499999994E-2</c:v>
                </c:pt>
                <c:pt idx="175">
                  <c:v>6.8371774999999996E-2</c:v>
                </c:pt>
                <c:pt idx="176">
                  <c:v>6.89325935E-2</c:v>
                </c:pt>
                <c:pt idx="177">
                  <c:v>7.2725682999999999E-2</c:v>
                </c:pt>
                <c:pt idx="178">
                  <c:v>7.6561051500000005E-2</c:v>
                </c:pt>
                <c:pt idx="179">
                  <c:v>8.0672891499999996E-2</c:v>
                </c:pt>
                <c:pt idx="180">
                  <c:v>8.4600693500000004E-2</c:v>
                </c:pt>
                <c:pt idx="181">
                  <c:v>8.19188785E-2</c:v>
                </c:pt>
                <c:pt idx="182">
                  <c:v>8.5595493499999994E-2</c:v>
                </c:pt>
                <c:pt idx="183">
                  <c:v>9.0632497499999992E-2</c:v>
                </c:pt>
                <c:pt idx="184">
                  <c:v>9.5552198000000005E-2</c:v>
                </c:pt>
                <c:pt idx="185">
                  <c:v>9.6430108999999986E-2</c:v>
                </c:pt>
                <c:pt idx="186">
                  <c:v>0.10226585449999999</c:v>
                </c:pt>
                <c:pt idx="187">
                  <c:v>0.104773994</c:v>
                </c:pt>
                <c:pt idx="188">
                  <c:v>0.1044477825</c:v>
                </c:pt>
                <c:pt idx="189">
                  <c:v>0.1108476625</c:v>
                </c:pt>
                <c:pt idx="190">
                  <c:v>0.1119162435</c:v>
                </c:pt>
                <c:pt idx="191">
                  <c:v>0.12697088349999999</c:v>
                </c:pt>
                <c:pt idx="192">
                  <c:v>0.12666539700000001</c:v>
                </c:pt>
                <c:pt idx="193">
                  <c:v>0.13515767299999998</c:v>
                </c:pt>
                <c:pt idx="194">
                  <c:v>0.13699100649999998</c:v>
                </c:pt>
                <c:pt idx="195">
                  <c:v>0.13909625199999998</c:v>
                </c:pt>
                <c:pt idx="196">
                  <c:v>0.14471645749999998</c:v>
                </c:pt>
                <c:pt idx="197">
                  <c:v>0.14774396549999999</c:v>
                </c:pt>
                <c:pt idx="198">
                  <c:v>0.149024356</c:v>
                </c:pt>
                <c:pt idx="199">
                  <c:v>0.18184405149999999</c:v>
                </c:pt>
                <c:pt idx="200">
                  <c:v>0.17700559299999999</c:v>
                </c:pt>
                <c:pt idx="201">
                  <c:v>0.21920127849999999</c:v>
                </c:pt>
                <c:pt idx="202">
                  <c:v>0.23340702249999998</c:v>
                </c:pt>
                <c:pt idx="203">
                  <c:v>0.25364374149999996</c:v>
                </c:pt>
                <c:pt idx="204">
                  <c:v>0.26357184549999996</c:v>
                </c:pt>
                <c:pt idx="205">
                  <c:v>0.31240409050000001</c:v>
                </c:pt>
                <c:pt idx="206">
                  <c:v>0.29026730349999996</c:v>
                </c:pt>
                <c:pt idx="207">
                  <c:v>0.32920377549999996</c:v>
                </c:pt>
                <c:pt idx="208">
                  <c:v>0.34652655949999994</c:v>
                </c:pt>
                <c:pt idx="209">
                  <c:v>0.37033626850000001</c:v>
                </c:pt>
                <c:pt idx="210">
                  <c:v>0.40065694349999997</c:v>
                </c:pt>
                <c:pt idx="211">
                  <c:v>0.42055833199999998</c:v>
                </c:pt>
                <c:pt idx="212">
                  <c:v>0.49411177149999996</c:v>
                </c:pt>
                <c:pt idx="213">
                  <c:v>0.48893508099999999</c:v>
                </c:pt>
                <c:pt idx="214">
                  <c:v>0.51751983000000001</c:v>
                </c:pt>
                <c:pt idx="215">
                  <c:v>0.55791119699999991</c:v>
                </c:pt>
                <c:pt idx="216">
                  <c:v>0.60754425599999995</c:v>
                </c:pt>
                <c:pt idx="217">
                  <c:v>0.65002636099999989</c:v>
                </c:pt>
                <c:pt idx="218">
                  <c:v>0.62598080150000002</c:v>
                </c:pt>
                <c:pt idx="219">
                  <c:v>0.7747564575</c:v>
                </c:pt>
                <c:pt idx="220">
                  <c:v>0.79499068949999996</c:v>
                </c:pt>
                <c:pt idx="221">
                  <c:v>0.84701790049999992</c:v>
                </c:pt>
                <c:pt idx="222">
                  <c:v>0.93150999499999998</c:v>
                </c:pt>
                <c:pt idx="223">
                  <c:v>0.90710091900000001</c:v>
                </c:pt>
                <c:pt idx="224">
                  <c:v>0.89924158450000002</c:v>
                </c:pt>
                <c:pt idx="225">
                  <c:v>0.89718980949999994</c:v>
                </c:pt>
                <c:pt idx="226">
                  <c:v>0.85917062599999994</c:v>
                </c:pt>
                <c:pt idx="227">
                  <c:v>0.86953768549999999</c:v>
                </c:pt>
                <c:pt idx="228">
                  <c:v>0.89517202349999991</c:v>
                </c:pt>
                <c:pt idx="229">
                  <c:v>0.88920902649999989</c:v>
                </c:pt>
                <c:pt idx="230">
                  <c:v>0.87595953399999993</c:v>
                </c:pt>
                <c:pt idx="231">
                  <c:v>0.85951839149999998</c:v>
                </c:pt>
                <c:pt idx="232">
                  <c:v>0.86842641099999984</c:v>
                </c:pt>
                <c:pt idx="233">
                  <c:v>0.85483619949999989</c:v>
                </c:pt>
                <c:pt idx="234">
                  <c:v>0.87176893899999985</c:v>
                </c:pt>
                <c:pt idx="235">
                  <c:v>0.87915864499999996</c:v>
                </c:pt>
                <c:pt idx="236">
                  <c:v>0.87713505599999986</c:v>
                </c:pt>
                <c:pt idx="237">
                  <c:v>0.87401055499999991</c:v>
                </c:pt>
                <c:pt idx="238">
                  <c:v>0.8351142895</c:v>
                </c:pt>
                <c:pt idx="239">
                  <c:v>0.80179263449999993</c:v>
                </c:pt>
                <c:pt idx="240">
                  <c:v>0.84401774949999997</c:v>
                </c:pt>
                <c:pt idx="241">
                  <c:v>0.848968952</c:v>
                </c:pt>
                <c:pt idx="242">
                  <c:v>0.83320012850000003</c:v>
                </c:pt>
                <c:pt idx="243">
                  <c:v>0.806461977</c:v>
                </c:pt>
                <c:pt idx="244">
                  <c:v>0.77453428549999992</c:v>
                </c:pt>
                <c:pt idx="245">
                  <c:v>0.76498544899999998</c:v>
                </c:pt>
                <c:pt idx="246">
                  <c:v>0.746104145</c:v>
                </c:pt>
                <c:pt idx="247">
                  <c:v>0.75652426049999988</c:v>
                </c:pt>
                <c:pt idx="248">
                  <c:v>0.77119756049999999</c:v>
                </c:pt>
                <c:pt idx="249">
                  <c:v>0.7564181485</c:v>
                </c:pt>
                <c:pt idx="250">
                  <c:v>0.75026282349999995</c:v>
                </c:pt>
                <c:pt idx="251">
                  <c:v>0.78341287549999994</c:v>
                </c:pt>
                <c:pt idx="252">
                  <c:v>0.74986821949999993</c:v>
                </c:pt>
                <c:pt idx="253">
                  <c:v>0.75286837049999999</c:v>
                </c:pt>
                <c:pt idx="254">
                  <c:v>0.74575845200000002</c:v>
                </c:pt>
                <c:pt idx="255">
                  <c:v>0.75069307449999989</c:v>
                </c:pt>
                <c:pt idx="256">
                  <c:v>0.77290115549999994</c:v>
                </c:pt>
                <c:pt idx="257">
                  <c:v>0.76567683499999994</c:v>
                </c:pt>
                <c:pt idx="258">
                  <c:v>0.75202983699999992</c:v>
                </c:pt>
                <c:pt idx="259">
                  <c:v>0.77427978249999996</c:v>
                </c:pt>
                <c:pt idx="260">
                  <c:v>0.75680777850000003</c:v>
                </c:pt>
                <c:pt idx="261">
                  <c:v>0.73835838349999994</c:v>
                </c:pt>
                <c:pt idx="262">
                  <c:v>0.76138220050000005</c:v>
                </c:pt>
                <c:pt idx="263">
                  <c:v>0.73520859800000005</c:v>
                </c:pt>
                <c:pt idx="264">
                  <c:v>0.73058816650000002</c:v>
                </c:pt>
                <c:pt idx="265">
                  <c:v>0.75856442949999991</c:v>
                </c:pt>
                <c:pt idx="266">
                  <c:v>0.74007648599999998</c:v>
                </c:pt>
                <c:pt idx="267">
                  <c:v>0.72005447799999989</c:v>
                </c:pt>
                <c:pt idx="268">
                  <c:v>0.74576881449999999</c:v>
                </c:pt>
                <c:pt idx="269">
                  <c:v>0.31169322300000002</c:v>
                </c:pt>
                <c:pt idx="270">
                  <c:v>0.178680173</c:v>
                </c:pt>
                <c:pt idx="271">
                  <c:v>0.17459983499999998</c:v>
                </c:pt>
                <c:pt idx="272">
                  <c:v>0.15526258100000001</c:v>
                </c:pt>
                <c:pt idx="273">
                  <c:v>0.118475706</c:v>
                </c:pt>
                <c:pt idx="274">
                  <c:v>0.10803486549999999</c:v>
                </c:pt>
                <c:pt idx="275">
                  <c:v>0.23584386800000001</c:v>
                </c:pt>
                <c:pt idx="276">
                  <c:v>0.12861976449999998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2-1644-BFB2-E1B4746EA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96607"/>
        <c:axId val="1"/>
      </c:scatterChart>
      <c:valAx>
        <c:axId val="199659660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5966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2.605E-2</c:v>
                </c:pt>
                <c:pt idx="1">
                  <c:v>9.9729999999999992E-3</c:v>
                </c:pt>
                <c:pt idx="2">
                  <c:v>3.8479999999999999E-3</c:v>
                </c:pt>
                <c:pt idx="3">
                  <c:v>1.6743999999999998E-2</c:v>
                </c:pt>
                <c:pt idx="4">
                  <c:v>7.9570000000000005E-3</c:v>
                </c:pt>
                <c:pt idx="5">
                  <c:v>3.3702999999999997E-2</c:v>
                </c:pt>
                <c:pt idx="6">
                  <c:v>2.1267000000000001E-2</c:v>
                </c:pt>
                <c:pt idx="7">
                  <c:v>8.5179999999999995E-3</c:v>
                </c:pt>
                <c:pt idx="8">
                  <c:v>8.8459999999999997E-3</c:v>
                </c:pt>
                <c:pt idx="9">
                  <c:v>1.7049000000000002E-2</c:v>
                </c:pt>
                <c:pt idx="10">
                  <c:v>1.1283E-2</c:v>
                </c:pt>
                <c:pt idx="11">
                  <c:v>1.025E-2</c:v>
                </c:pt>
                <c:pt idx="12">
                  <c:v>6.8343000000000001E-2</c:v>
                </c:pt>
                <c:pt idx="13">
                  <c:v>8.3829000000000001E-2</c:v>
                </c:pt>
                <c:pt idx="14">
                  <c:v>8.6999999999999994E-3</c:v>
                </c:pt>
                <c:pt idx="15">
                  <c:v>8.5350999999999996E-2</c:v>
                </c:pt>
                <c:pt idx="16">
                  <c:v>0.13403499999999999</c:v>
                </c:pt>
                <c:pt idx="17">
                  <c:v>5.0196999999999999E-2</c:v>
                </c:pt>
                <c:pt idx="18">
                  <c:v>5.7749999999999998E-3</c:v>
                </c:pt>
                <c:pt idx="19">
                  <c:v>1.9550000000000001E-3</c:v>
                </c:pt>
                <c:pt idx="20">
                  <c:v>1.0333999999999999E-2</c:v>
                </c:pt>
                <c:pt idx="21">
                  <c:v>6.8389999999999996E-3</c:v>
                </c:pt>
                <c:pt idx="22">
                  <c:v>2.1150000000000001E-3</c:v>
                </c:pt>
                <c:pt idx="23">
                  <c:v>2.3778000000000001E-2</c:v>
                </c:pt>
                <c:pt idx="24">
                  <c:v>2.4390000000000002E-3</c:v>
                </c:pt>
                <c:pt idx="25">
                  <c:v>1.5554999999999999E-2</c:v>
                </c:pt>
                <c:pt idx="26">
                  <c:v>2.9402999999999999E-2</c:v>
                </c:pt>
                <c:pt idx="27">
                  <c:v>6.6131999999999996E-2</c:v>
                </c:pt>
                <c:pt idx="28">
                  <c:v>1.5897999999999999E-2</c:v>
                </c:pt>
                <c:pt idx="29">
                  <c:v>5.6909000000000001E-2</c:v>
                </c:pt>
                <c:pt idx="30">
                  <c:v>8.0422999999999994E-2</c:v>
                </c:pt>
                <c:pt idx="31">
                  <c:v>9.4798999999999994E-2</c:v>
                </c:pt>
                <c:pt idx="32">
                  <c:v>9.6568000000000001E-2</c:v>
                </c:pt>
                <c:pt idx="33">
                  <c:v>0.98185599999999995</c:v>
                </c:pt>
                <c:pt idx="34">
                  <c:v>0.99667499999999998</c:v>
                </c:pt>
                <c:pt idx="35">
                  <c:v>0.99617299999999998</c:v>
                </c:pt>
                <c:pt idx="36">
                  <c:v>0.99521899999999996</c:v>
                </c:pt>
                <c:pt idx="37">
                  <c:v>0.99690400000000001</c:v>
                </c:pt>
                <c:pt idx="38">
                  <c:v>0.99587599999999998</c:v>
                </c:pt>
                <c:pt idx="39">
                  <c:v>0.99646699999999999</c:v>
                </c:pt>
                <c:pt idx="40">
                  <c:v>0.99744999999999995</c:v>
                </c:pt>
                <c:pt idx="41">
                  <c:v>0.99708399999999997</c:v>
                </c:pt>
                <c:pt idx="42">
                  <c:v>0.996143</c:v>
                </c:pt>
                <c:pt idx="43">
                  <c:v>0.99728499999999998</c:v>
                </c:pt>
                <c:pt idx="44">
                  <c:v>0.99581600000000003</c:v>
                </c:pt>
                <c:pt idx="45">
                  <c:v>0.99667899999999998</c:v>
                </c:pt>
                <c:pt idx="46">
                  <c:v>0.99717999999999996</c:v>
                </c:pt>
                <c:pt idx="47">
                  <c:v>0.99755799999999994</c:v>
                </c:pt>
                <c:pt idx="48">
                  <c:v>0.99795299999999998</c:v>
                </c:pt>
                <c:pt idx="49">
                  <c:v>0.99643099999999996</c:v>
                </c:pt>
                <c:pt idx="50">
                  <c:v>0.99665099999999995</c:v>
                </c:pt>
                <c:pt idx="51">
                  <c:v>0.99657899999999999</c:v>
                </c:pt>
                <c:pt idx="52">
                  <c:v>0.99799000000000004</c:v>
                </c:pt>
                <c:pt idx="53">
                  <c:v>0.99750099999999997</c:v>
                </c:pt>
                <c:pt idx="54">
                  <c:v>0.99714100000000006</c:v>
                </c:pt>
                <c:pt idx="55">
                  <c:v>0.99700299999999997</c:v>
                </c:pt>
                <c:pt idx="56">
                  <c:v>0.99751100000000004</c:v>
                </c:pt>
                <c:pt idx="57">
                  <c:v>0.99746599999999996</c:v>
                </c:pt>
                <c:pt idx="58">
                  <c:v>0.99697199999999997</c:v>
                </c:pt>
                <c:pt idx="59">
                  <c:v>0.99771200000000004</c:v>
                </c:pt>
                <c:pt idx="60">
                  <c:v>0.99724199999999996</c:v>
                </c:pt>
                <c:pt idx="61">
                  <c:v>0.99598799999999998</c:v>
                </c:pt>
                <c:pt idx="62">
                  <c:v>0.99781299999999995</c:v>
                </c:pt>
                <c:pt idx="63">
                  <c:v>0.997946</c:v>
                </c:pt>
                <c:pt idx="64">
                  <c:v>0.99636999999999998</c:v>
                </c:pt>
                <c:pt idx="65">
                  <c:v>0.997525</c:v>
                </c:pt>
                <c:pt idx="66">
                  <c:v>0.99688900000000003</c:v>
                </c:pt>
                <c:pt idx="67">
                  <c:v>0.99635099999999999</c:v>
                </c:pt>
                <c:pt idx="68">
                  <c:v>0.99719999999999998</c:v>
                </c:pt>
                <c:pt idx="69">
                  <c:v>0.99496300000000004</c:v>
                </c:pt>
                <c:pt idx="70">
                  <c:v>0.99509700000000001</c:v>
                </c:pt>
                <c:pt idx="71">
                  <c:v>0.99731899999999996</c:v>
                </c:pt>
                <c:pt idx="72">
                  <c:v>0.99651699999999999</c:v>
                </c:pt>
                <c:pt idx="73">
                  <c:v>0.99535600000000002</c:v>
                </c:pt>
                <c:pt idx="74">
                  <c:v>0.99596700000000005</c:v>
                </c:pt>
                <c:pt idx="75">
                  <c:v>0.99690699999999999</c:v>
                </c:pt>
                <c:pt idx="76">
                  <c:v>0.995842</c:v>
                </c:pt>
                <c:pt idx="77">
                  <c:v>0.99546699999999999</c:v>
                </c:pt>
                <c:pt idx="78">
                  <c:v>0.99527699999999997</c:v>
                </c:pt>
                <c:pt idx="79">
                  <c:v>0.99456800000000001</c:v>
                </c:pt>
                <c:pt idx="80">
                  <c:v>0.99414999999999998</c:v>
                </c:pt>
                <c:pt idx="81">
                  <c:v>0.99613499999999999</c:v>
                </c:pt>
                <c:pt idx="82">
                  <c:v>0.992757</c:v>
                </c:pt>
                <c:pt idx="83">
                  <c:v>0.98934500000000003</c:v>
                </c:pt>
                <c:pt idx="84">
                  <c:v>0.98969600000000002</c:v>
                </c:pt>
                <c:pt idx="85">
                  <c:v>0.98990299999999998</c:v>
                </c:pt>
                <c:pt idx="86">
                  <c:v>0.991205</c:v>
                </c:pt>
                <c:pt idx="87">
                  <c:v>0.98886600000000002</c:v>
                </c:pt>
                <c:pt idx="88">
                  <c:v>0.98836100000000005</c:v>
                </c:pt>
                <c:pt idx="89">
                  <c:v>0.98520200000000002</c:v>
                </c:pt>
                <c:pt idx="90">
                  <c:v>0.98268200000000006</c:v>
                </c:pt>
                <c:pt idx="91">
                  <c:v>0.98490599999999995</c:v>
                </c:pt>
                <c:pt idx="92">
                  <c:v>0.98457499999999998</c:v>
                </c:pt>
                <c:pt idx="93">
                  <c:v>0.98126599999999997</c:v>
                </c:pt>
                <c:pt idx="94">
                  <c:v>0.98834500000000003</c:v>
                </c:pt>
                <c:pt idx="95">
                  <c:v>0.97670999999999997</c:v>
                </c:pt>
                <c:pt idx="96">
                  <c:v>0.96827200000000002</c:v>
                </c:pt>
                <c:pt idx="97">
                  <c:v>0.97533400000000003</c:v>
                </c:pt>
                <c:pt idx="98">
                  <c:v>0.96922299999999995</c:v>
                </c:pt>
                <c:pt idx="99">
                  <c:v>0.96847799999999995</c:v>
                </c:pt>
                <c:pt idx="100">
                  <c:v>0.981819</c:v>
                </c:pt>
                <c:pt idx="101">
                  <c:v>0.96414699999999998</c:v>
                </c:pt>
                <c:pt idx="102">
                  <c:v>0.96877999999999997</c:v>
                </c:pt>
                <c:pt idx="103">
                  <c:v>0.96022700000000005</c:v>
                </c:pt>
                <c:pt idx="104">
                  <c:v>0.96824299999999996</c:v>
                </c:pt>
                <c:pt idx="105">
                  <c:v>0.97181700000000004</c:v>
                </c:pt>
                <c:pt idx="106">
                  <c:v>0.95649899999999999</c:v>
                </c:pt>
                <c:pt idx="107">
                  <c:v>0.95427200000000001</c:v>
                </c:pt>
                <c:pt idx="108">
                  <c:v>0.96151200000000003</c:v>
                </c:pt>
                <c:pt idx="109">
                  <c:v>0.95137799999999995</c:v>
                </c:pt>
                <c:pt idx="110">
                  <c:v>0.96442600000000001</c:v>
                </c:pt>
                <c:pt idx="111">
                  <c:v>0.94423699999999999</c:v>
                </c:pt>
                <c:pt idx="112">
                  <c:v>0.96626800000000002</c:v>
                </c:pt>
                <c:pt idx="113">
                  <c:v>0.94316299999999997</c:v>
                </c:pt>
                <c:pt idx="114">
                  <c:v>0.95186000000000004</c:v>
                </c:pt>
                <c:pt idx="115">
                  <c:v>0.92386199999999996</c:v>
                </c:pt>
                <c:pt idx="116">
                  <c:v>0.923794</c:v>
                </c:pt>
                <c:pt idx="117">
                  <c:v>0.92361400000000005</c:v>
                </c:pt>
                <c:pt idx="118">
                  <c:v>0.92815899999999996</c:v>
                </c:pt>
                <c:pt idx="119">
                  <c:v>0.93617099999999998</c:v>
                </c:pt>
                <c:pt idx="120">
                  <c:v>0.94760200000000006</c:v>
                </c:pt>
                <c:pt idx="121">
                  <c:v>0.90220800000000001</c:v>
                </c:pt>
                <c:pt idx="122">
                  <c:v>0.91322099999999995</c:v>
                </c:pt>
                <c:pt idx="123">
                  <c:v>0.862738</c:v>
                </c:pt>
                <c:pt idx="124">
                  <c:v>0.87007199999999996</c:v>
                </c:pt>
                <c:pt idx="125">
                  <c:v>0.87077800000000005</c:v>
                </c:pt>
                <c:pt idx="126">
                  <c:v>0.83838999999999997</c:v>
                </c:pt>
                <c:pt idx="127">
                  <c:v>0.86731999999999998</c:v>
                </c:pt>
                <c:pt idx="128">
                  <c:v>0.88703200000000004</c:v>
                </c:pt>
                <c:pt idx="129">
                  <c:v>0.84446200000000005</c:v>
                </c:pt>
                <c:pt idx="130">
                  <c:v>0.83403799999999995</c:v>
                </c:pt>
                <c:pt idx="131">
                  <c:v>0.75538000000000005</c:v>
                </c:pt>
                <c:pt idx="132">
                  <c:v>0.824465</c:v>
                </c:pt>
                <c:pt idx="133">
                  <c:v>0.83974599999999999</c:v>
                </c:pt>
                <c:pt idx="134">
                  <c:v>0.72945000000000004</c:v>
                </c:pt>
                <c:pt idx="135">
                  <c:v>0.80063700000000004</c:v>
                </c:pt>
                <c:pt idx="136">
                  <c:v>0.85766500000000001</c:v>
                </c:pt>
                <c:pt idx="137">
                  <c:v>0.71914400000000001</c:v>
                </c:pt>
                <c:pt idx="138">
                  <c:v>0.85369499999999998</c:v>
                </c:pt>
                <c:pt idx="139">
                  <c:v>0.77227900000000005</c:v>
                </c:pt>
                <c:pt idx="140">
                  <c:v>0.84562199999999998</c:v>
                </c:pt>
                <c:pt idx="141">
                  <c:v>0.71145499999999995</c:v>
                </c:pt>
                <c:pt idx="142">
                  <c:v>0.75631400000000004</c:v>
                </c:pt>
                <c:pt idx="143">
                  <c:v>0.71179400000000004</c:v>
                </c:pt>
                <c:pt idx="144">
                  <c:v>0.70753600000000005</c:v>
                </c:pt>
                <c:pt idx="145">
                  <c:v>0.76733899999999999</c:v>
                </c:pt>
                <c:pt idx="146">
                  <c:v>0.75357399999999997</c:v>
                </c:pt>
                <c:pt idx="147">
                  <c:v>0.74191799999999997</c:v>
                </c:pt>
                <c:pt idx="148">
                  <c:v>0.66901999999999995</c:v>
                </c:pt>
                <c:pt idx="149">
                  <c:v>0.78626700000000005</c:v>
                </c:pt>
                <c:pt idx="150">
                  <c:v>0.72158800000000001</c:v>
                </c:pt>
                <c:pt idx="151">
                  <c:v>0.80757699999999999</c:v>
                </c:pt>
                <c:pt idx="152">
                  <c:v>0.84215399999999996</c:v>
                </c:pt>
                <c:pt idx="153">
                  <c:v>0.74084399999999995</c:v>
                </c:pt>
                <c:pt idx="154">
                  <c:v>0.80949400000000005</c:v>
                </c:pt>
                <c:pt idx="155">
                  <c:v>0.81353699999999995</c:v>
                </c:pt>
                <c:pt idx="156">
                  <c:v>0.71770400000000001</c:v>
                </c:pt>
                <c:pt idx="157">
                  <c:v>0.83693499999999998</c:v>
                </c:pt>
                <c:pt idx="158">
                  <c:v>0.85628300000000002</c:v>
                </c:pt>
                <c:pt idx="159">
                  <c:v>0.739062</c:v>
                </c:pt>
                <c:pt idx="160">
                  <c:v>0.81515400000000005</c:v>
                </c:pt>
                <c:pt idx="161">
                  <c:v>0.82338699999999998</c:v>
                </c:pt>
                <c:pt idx="162">
                  <c:v>0.84461399999999998</c:v>
                </c:pt>
                <c:pt idx="163">
                  <c:v>0.82685399999999998</c:v>
                </c:pt>
                <c:pt idx="164">
                  <c:v>0.85562800000000006</c:v>
                </c:pt>
                <c:pt idx="165">
                  <c:v>0.890293</c:v>
                </c:pt>
                <c:pt idx="166">
                  <c:v>0.91032500000000005</c:v>
                </c:pt>
                <c:pt idx="167">
                  <c:v>0.88387199999999999</c:v>
                </c:pt>
                <c:pt idx="168">
                  <c:v>0.915933</c:v>
                </c:pt>
                <c:pt idx="169">
                  <c:v>0.89149400000000001</c:v>
                </c:pt>
                <c:pt idx="170">
                  <c:v>0.91141799999999995</c:v>
                </c:pt>
                <c:pt idx="171">
                  <c:v>0.90689699999999995</c:v>
                </c:pt>
                <c:pt idx="172">
                  <c:v>0.91824700000000004</c:v>
                </c:pt>
                <c:pt idx="173">
                  <c:v>0.89502599999999999</c:v>
                </c:pt>
                <c:pt idx="174">
                  <c:v>0.90238099999999999</c:v>
                </c:pt>
                <c:pt idx="175">
                  <c:v>0.94261799999999996</c:v>
                </c:pt>
                <c:pt idx="176">
                  <c:v>0.93806299999999998</c:v>
                </c:pt>
                <c:pt idx="177">
                  <c:v>0.94431100000000001</c:v>
                </c:pt>
                <c:pt idx="178">
                  <c:v>0.93149800000000005</c:v>
                </c:pt>
                <c:pt idx="179">
                  <c:v>0.95665199999999995</c:v>
                </c:pt>
                <c:pt idx="180">
                  <c:v>0.936477</c:v>
                </c:pt>
                <c:pt idx="181">
                  <c:v>0.935303</c:v>
                </c:pt>
                <c:pt idx="182">
                  <c:v>0.94244600000000001</c:v>
                </c:pt>
                <c:pt idx="183">
                  <c:v>0.95838400000000001</c:v>
                </c:pt>
                <c:pt idx="184">
                  <c:v>0.94800799999999996</c:v>
                </c:pt>
                <c:pt idx="185">
                  <c:v>0.95587999999999995</c:v>
                </c:pt>
                <c:pt idx="186">
                  <c:v>0.93269199999999997</c:v>
                </c:pt>
                <c:pt idx="187">
                  <c:v>0.96608000000000005</c:v>
                </c:pt>
                <c:pt idx="188">
                  <c:v>0.94123699999999999</c:v>
                </c:pt>
                <c:pt idx="189">
                  <c:v>0.96155999999999997</c:v>
                </c:pt>
                <c:pt idx="190">
                  <c:v>0.97576300000000005</c:v>
                </c:pt>
                <c:pt idx="191">
                  <c:v>0.949465</c:v>
                </c:pt>
                <c:pt idx="192">
                  <c:v>0.96385100000000001</c:v>
                </c:pt>
                <c:pt idx="193">
                  <c:v>0.96156600000000003</c:v>
                </c:pt>
                <c:pt idx="194">
                  <c:v>0.98062099999999996</c:v>
                </c:pt>
                <c:pt idx="195">
                  <c:v>0.97754799999999997</c:v>
                </c:pt>
                <c:pt idx="196">
                  <c:v>0.97067199999999998</c:v>
                </c:pt>
                <c:pt idx="197">
                  <c:v>0.97972800000000004</c:v>
                </c:pt>
                <c:pt idx="198">
                  <c:v>0.98193699999999995</c:v>
                </c:pt>
                <c:pt idx="199">
                  <c:v>0.96685100000000002</c:v>
                </c:pt>
                <c:pt idx="200">
                  <c:v>0.98403399999999996</c:v>
                </c:pt>
                <c:pt idx="201">
                  <c:v>0.98031699999999999</c:v>
                </c:pt>
                <c:pt idx="202">
                  <c:v>0.98536000000000001</c:v>
                </c:pt>
                <c:pt idx="203">
                  <c:v>0.97977800000000004</c:v>
                </c:pt>
                <c:pt idx="204">
                  <c:v>0.98406899999999997</c:v>
                </c:pt>
                <c:pt idx="205">
                  <c:v>0.98604499999999995</c:v>
                </c:pt>
                <c:pt idx="206">
                  <c:v>0.98417200000000005</c:v>
                </c:pt>
                <c:pt idx="207">
                  <c:v>0.99066799999999999</c:v>
                </c:pt>
                <c:pt idx="208">
                  <c:v>0.98550000000000004</c:v>
                </c:pt>
                <c:pt idx="209">
                  <c:v>0.99016000000000004</c:v>
                </c:pt>
                <c:pt idx="210">
                  <c:v>0.98924100000000004</c:v>
                </c:pt>
                <c:pt idx="211">
                  <c:v>0.990313</c:v>
                </c:pt>
                <c:pt idx="212">
                  <c:v>0.99070000000000003</c:v>
                </c:pt>
                <c:pt idx="213">
                  <c:v>0.990618</c:v>
                </c:pt>
                <c:pt idx="214">
                  <c:v>0.99113499999999999</c:v>
                </c:pt>
                <c:pt idx="215">
                  <c:v>0.99290699999999998</c:v>
                </c:pt>
                <c:pt idx="216">
                  <c:v>0.99237799999999998</c:v>
                </c:pt>
                <c:pt idx="217">
                  <c:v>0.99458299999999999</c:v>
                </c:pt>
                <c:pt idx="218">
                  <c:v>0.99346199999999996</c:v>
                </c:pt>
                <c:pt idx="219">
                  <c:v>0.99518600000000002</c:v>
                </c:pt>
                <c:pt idx="220">
                  <c:v>0.99656299999999998</c:v>
                </c:pt>
                <c:pt idx="221">
                  <c:v>0.99442399999999997</c:v>
                </c:pt>
                <c:pt idx="222">
                  <c:v>0.99526899999999996</c:v>
                </c:pt>
                <c:pt idx="223">
                  <c:v>0.99596700000000005</c:v>
                </c:pt>
                <c:pt idx="224">
                  <c:v>0.99647600000000003</c:v>
                </c:pt>
                <c:pt idx="225">
                  <c:v>0.99614000000000003</c:v>
                </c:pt>
                <c:pt idx="226">
                  <c:v>0.99570599999999998</c:v>
                </c:pt>
                <c:pt idx="227">
                  <c:v>0.995811</c:v>
                </c:pt>
                <c:pt idx="228">
                  <c:v>0.99738700000000002</c:v>
                </c:pt>
                <c:pt idx="229">
                  <c:v>0.99711399999999994</c:v>
                </c:pt>
                <c:pt idx="230">
                  <c:v>0.99666299999999997</c:v>
                </c:pt>
                <c:pt idx="231">
                  <c:v>0.99580800000000003</c:v>
                </c:pt>
                <c:pt idx="232">
                  <c:v>0.99753999999999998</c:v>
                </c:pt>
                <c:pt idx="233">
                  <c:v>0.99601899999999999</c:v>
                </c:pt>
                <c:pt idx="234">
                  <c:v>0.99595500000000003</c:v>
                </c:pt>
                <c:pt idx="235">
                  <c:v>0.99770599999999998</c:v>
                </c:pt>
                <c:pt idx="236">
                  <c:v>0.99662700000000004</c:v>
                </c:pt>
                <c:pt idx="237">
                  <c:v>0.99625799999999998</c:v>
                </c:pt>
                <c:pt idx="238">
                  <c:v>0.99683100000000002</c:v>
                </c:pt>
                <c:pt idx="239">
                  <c:v>0.99761599999999995</c:v>
                </c:pt>
                <c:pt idx="240">
                  <c:v>0.99652200000000002</c:v>
                </c:pt>
                <c:pt idx="241">
                  <c:v>0.99673199999999995</c:v>
                </c:pt>
                <c:pt idx="242">
                  <c:v>0.99708600000000003</c:v>
                </c:pt>
                <c:pt idx="243">
                  <c:v>0.99670000000000003</c:v>
                </c:pt>
                <c:pt idx="244">
                  <c:v>0.99739100000000003</c:v>
                </c:pt>
                <c:pt idx="245">
                  <c:v>0.99639900000000003</c:v>
                </c:pt>
                <c:pt idx="246">
                  <c:v>0.99788600000000005</c:v>
                </c:pt>
                <c:pt idx="247">
                  <c:v>0.99678999999999995</c:v>
                </c:pt>
                <c:pt idx="248">
                  <c:v>0.99655199999999999</c:v>
                </c:pt>
                <c:pt idx="249">
                  <c:v>0.99535099999999999</c:v>
                </c:pt>
                <c:pt idx="250">
                  <c:v>0.99598500000000001</c:v>
                </c:pt>
                <c:pt idx="251">
                  <c:v>0.99816499999999997</c:v>
                </c:pt>
                <c:pt idx="252">
                  <c:v>0.99744699999999997</c:v>
                </c:pt>
                <c:pt idx="253">
                  <c:v>0.99663199999999996</c:v>
                </c:pt>
                <c:pt idx="254">
                  <c:v>0.99653899999999995</c:v>
                </c:pt>
                <c:pt idx="255">
                  <c:v>0.99629500000000004</c:v>
                </c:pt>
                <c:pt idx="256">
                  <c:v>0.99777899999999997</c:v>
                </c:pt>
                <c:pt idx="257">
                  <c:v>0.99694799999999995</c:v>
                </c:pt>
                <c:pt idx="258">
                  <c:v>0.99585400000000002</c:v>
                </c:pt>
                <c:pt idx="259">
                  <c:v>0.99566100000000002</c:v>
                </c:pt>
                <c:pt idx="260">
                  <c:v>0.99663100000000004</c:v>
                </c:pt>
                <c:pt idx="261">
                  <c:v>0.99671500000000002</c:v>
                </c:pt>
                <c:pt idx="262">
                  <c:v>0.99712500000000004</c:v>
                </c:pt>
                <c:pt idx="263">
                  <c:v>0.99713499999999999</c:v>
                </c:pt>
                <c:pt idx="264">
                  <c:v>0.99606300000000003</c:v>
                </c:pt>
                <c:pt idx="265">
                  <c:v>0.99671900000000002</c:v>
                </c:pt>
                <c:pt idx="266">
                  <c:v>0.99698500000000001</c:v>
                </c:pt>
                <c:pt idx="267">
                  <c:v>0.99636599999999997</c:v>
                </c:pt>
                <c:pt idx="268">
                  <c:v>0.99294899999999997</c:v>
                </c:pt>
                <c:pt idx="269">
                  <c:v>0.97899199999999997</c:v>
                </c:pt>
                <c:pt idx="270">
                  <c:v>0.96955499999999994</c:v>
                </c:pt>
                <c:pt idx="271">
                  <c:v>0.96903600000000001</c:v>
                </c:pt>
                <c:pt idx="272">
                  <c:v>0.97263999999999995</c:v>
                </c:pt>
                <c:pt idx="273">
                  <c:v>0.95524799999999999</c:v>
                </c:pt>
                <c:pt idx="274">
                  <c:v>0.92073300000000002</c:v>
                </c:pt>
                <c:pt idx="275">
                  <c:v>0.91353799999999996</c:v>
                </c:pt>
                <c:pt idx="276">
                  <c:v>0.84262499999999996</c:v>
                </c:pt>
                <c:pt idx="277">
                  <c:v>0.47906399999999999</c:v>
                </c:pt>
                <c:pt idx="278">
                  <c:v>0.49518899999999999</c:v>
                </c:pt>
                <c:pt idx="279">
                  <c:v>0.54442500000000005</c:v>
                </c:pt>
                <c:pt idx="280">
                  <c:v>0.45742300000000002</c:v>
                </c:pt>
                <c:pt idx="281">
                  <c:v>0.320523</c:v>
                </c:pt>
                <c:pt idx="282">
                  <c:v>0.464889</c:v>
                </c:pt>
                <c:pt idx="283">
                  <c:v>0.43663600000000002</c:v>
                </c:pt>
                <c:pt idx="284">
                  <c:v>0.34180100000000002</c:v>
                </c:pt>
                <c:pt idx="285">
                  <c:v>0.92115499999999995</c:v>
                </c:pt>
                <c:pt idx="286">
                  <c:v>0.963225</c:v>
                </c:pt>
                <c:pt idx="287">
                  <c:v>0.93798999999999999</c:v>
                </c:pt>
                <c:pt idx="288">
                  <c:v>0.83430700000000002</c:v>
                </c:pt>
                <c:pt idx="289">
                  <c:v>0.77094499999999999</c:v>
                </c:pt>
                <c:pt idx="290">
                  <c:v>0.12806100000000001</c:v>
                </c:pt>
                <c:pt idx="291">
                  <c:v>4.2994999999999998E-2</c:v>
                </c:pt>
                <c:pt idx="292">
                  <c:v>1.4996000000000001E-2</c:v>
                </c:pt>
                <c:pt idx="293">
                  <c:v>2.0435999999999999E-2</c:v>
                </c:pt>
                <c:pt idx="294">
                  <c:v>2.282E-2</c:v>
                </c:pt>
                <c:pt idx="295">
                  <c:v>0.107752</c:v>
                </c:pt>
                <c:pt idx="296">
                  <c:v>6.3738000000000003E-2</c:v>
                </c:pt>
                <c:pt idx="297">
                  <c:v>2.725E-3</c:v>
                </c:pt>
                <c:pt idx="298">
                  <c:v>3.2015000000000002E-2</c:v>
                </c:pt>
                <c:pt idx="299">
                  <c:v>1.3181E-2</c:v>
                </c:pt>
                <c:pt idx="300">
                  <c:v>5.9064999999999999E-2</c:v>
                </c:pt>
                <c:pt idx="301">
                  <c:v>4.8100999999999998E-2</c:v>
                </c:pt>
                <c:pt idx="302">
                  <c:v>1.9580000000000001E-3</c:v>
                </c:pt>
                <c:pt idx="303">
                  <c:v>1.7381000000000001E-2</c:v>
                </c:pt>
                <c:pt idx="304">
                  <c:v>4.3764999999999998E-2</c:v>
                </c:pt>
                <c:pt idx="305">
                  <c:v>2.9623E-2</c:v>
                </c:pt>
                <c:pt idx="306">
                  <c:v>7.1070999999999995E-2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C-854F-9B64-989E384721B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3.5904999999999999E-2</c:v>
                </c:pt>
                <c:pt idx="1">
                  <c:v>0.120311</c:v>
                </c:pt>
                <c:pt idx="2">
                  <c:v>9.7401000000000001E-2</c:v>
                </c:pt>
                <c:pt idx="3">
                  <c:v>1.3575E-2</c:v>
                </c:pt>
                <c:pt idx="4">
                  <c:v>8.1813999999999998E-2</c:v>
                </c:pt>
                <c:pt idx="5">
                  <c:v>0.171233</c:v>
                </c:pt>
                <c:pt idx="6">
                  <c:v>1.1188999999999999E-2</c:v>
                </c:pt>
                <c:pt idx="7">
                  <c:v>2.6629E-2</c:v>
                </c:pt>
                <c:pt idx="8">
                  <c:v>1.8689999999999998E-2</c:v>
                </c:pt>
                <c:pt idx="9">
                  <c:v>1.0146000000000001E-2</c:v>
                </c:pt>
                <c:pt idx="10">
                  <c:v>9.11E-3</c:v>
                </c:pt>
                <c:pt idx="11">
                  <c:v>3.3519E-2</c:v>
                </c:pt>
                <c:pt idx="12">
                  <c:v>6.6799999999999997E-4</c:v>
                </c:pt>
                <c:pt idx="13">
                  <c:v>3.7908999999999998E-2</c:v>
                </c:pt>
                <c:pt idx="14">
                  <c:v>4.7150999999999998E-2</c:v>
                </c:pt>
                <c:pt idx="15">
                  <c:v>4.8030999999999997E-2</c:v>
                </c:pt>
                <c:pt idx="16">
                  <c:v>9.5613000000000004E-2</c:v>
                </c:pt>
                <c:pt idx="17">
                  <c:v>0.184034</c:v>
                </c:pt>
                <c:pt idx="18">
                  <c:v>4.4051E-2</c:v>
                </c:pt>
                <c:pt idx="19">
                  <c:v>1.3960000000000001E-3</c:v>
                </c:pt>
                <c:pt idx="20">
                  <c:v>5.5431000000000001E-2</c:v>
                </c:pt>
                <c:pt idx="21">
                  <c:v>2.3679999999999999E-3</c:v>
                </c:pt>
                <c:pt idx="22">
                  <c:v>6.8580000000000004E-3</c:v>
                </c:pt>
                <c:pt idx="23">
                  <c:v>4.7245000000000002E-2</c:v>
                </c:pt>
                <c:pt idx="24">
                  <c:v>5.0505000000000001E-2</c:v>
                </c:pt>
                <c:pt idx="25">
                  <c:v>2.4249E-2</c:v>
                </c:pt>
                <c:pt idx="26">
                  <c:v>0.107766</c:v>
                </c:pt>
                <c:pt idx="27">
                  <c:v>8.9345999999999995E-2</c:v>
                </c:pt>
                <c:pt idx="28">
                  <c:v>3.7744E-2</c:v>
                </c:pt>
                <c:pt idx="29">
                  <c:v>0.11096399999999999</c:v>
                </c:pt>
                <c:pt idx="30">
                  <c:v>0.115144</c:v>
                </c:pt>
                <c:pt idx="31">
                  <c:v>6.0514999999999999E-2</c:v>
                </c:pt>
                <c:pt idx="32">
                  <c:v>5.3870000000000003E-3</c:v>
                </c:pt>
                <c:pt idx="33">
                  <c:v>0.98072800000000004</c:v>
                </c:pt>
                <c:pt idx="34">
                  <c:v>0.99482400000000004</c:v>
                </c:pt>
                <c:pt idx="35">
                  <c:v>0.995278</c:v>
                </c:pt>
                <c:pt idx="36">
                  <c:v>0.99635099999999999</c:v>
                </c:pt>
                <c:pt idx="37">
                  <c:v>0.99731000000000003</c:v>
                </c:pt>
                <c:pt idx="38">
                  <c:v>0.99676200000000004</c:v>
                </c:pt>
                <c:pt idx="39">
                  <c:v>0.996811</c:v>
                </c:pt>
                <c:pt idx="40">
                  <c:v>0.99602800000000002</c:v>
                </c:pt>
                <c:pt idx="41">
                  <c:v>0.99650799999999995</c:v>
                </c:pt>
                <c:pt idx="42">
                  <c:v>0.99613300000000005</c:v>
                </c:pt>
                <c:pt idx="43">
                  <c:v>0.99646299999999999</c:v>
                </c:pt>
                <c:pt idx="44">
                  <c:v>0.99635399999999996</c:v>
                </c:pt>
                <c:pt idx="45">
                  <c:v>0.99567499999999998</c:v>
                </c:pt>
                <c:pt idx="46">
                  <c:v>0.99670499999999995</c:v>
                </c:pt>
                <c:pt idx="47">
                  <c:v>0.99631099999999995</c:v>
                </c:pt>
                <c:pt idx="48">
                  <c:v>0.99553999999999998</c:v>
                </c:pt>
                <c:pt idx="49">
                  <c:v>0.99679499999999999</c:v>
                </c:pt>
                <c:pt idx="50">
                  <c:v>0.99734400000000001</c:v>
                </c:pt>
                <c:pt idx="51">
                  <c:v>0.99712500000000004</c:v>
                </c:pt>
                <c:pt idx="52">
                  <c:v>0.99621199999999999</c:v>
                </c:pt>
                <c:pt idx="53">
                  <c:v>0.99724000000000002</c:v>
                </c:pt>
                <c:pt idx="54">
                  <c:v>0.99534599999999995</c:v>
                </c:pt>
                <c:pt idx="55">
                  <c:v>0.99687000000000003</c:v>
                </c:pt>
                <c:pt idx="56">
                  <c:v>0.997363</c:v>
                </c:pt>
                <c:pt idx="57">
                  <c:v>0.99563500000000005</c:v>
                </c:pt>
                <c:pt idx="58">
                  <c:v>0.99624500000000005</c:v>
                </c:pt>
                <c:pt idx="59">
                  <c:v>0.99645700000000004</c:v>
                </c:pt>
                <c:pt idx="60">
                  <c:v>0.99663299999999999</c:v>
                </c:pt>
                <c:pt idx="61">
                  <c:v>0.99638599999999999</c:v>
                </c:pt>
                <c:pt idx="62">
                  <c:v>0.99608699999999994</c:v>
                </c:pt>
                <c:pt idx="63">
                  <c:v>0.99696300000000004</c:v>
                </c:pt>
                <c:pt idx="64">
                  <c:v>0.99658199999999997</c:v>
                </c:pt>
                <c:pt idx="65">
                  <c:v>0.99547799999999997</c:v>
                </c:pt>
                <c:pt idx="66">
                  <c:v>0.99541500000000005</c:v>
                </c:pt>
                <c:pt idx="67">
                  <c:v>0.99654699999999996</c:v>
                </c:pt>
                <c:pt idx="68">
                  <c:v>0.99724400000000002</c:v>
                </c:pt>
                <c:pt idx="69">
                  <c:v>0.994946</c:v>
                </c:pt>
                <c:pt idx="70">
                  <c:v>0.99495400000000001</c:v>
                </c:pt>
                <c:pt idx="71">
                  <c:v>0.99573699999999998</c:v>
                </c:pt>
                <c:pt idx="72">
                  <c:v>0.99602299999999999</c:v>
                </c:pt>
                <c:pt idx="73">
                  <c:v>0.99417999999999995</c:v>
                </c:pt>
                <c:pt idx="74">
                  <c:v>0.99554600000000004</c:v>
                </c:pt>
                <c:pt idx="75">
                  <c:v>0.99593500000000001</c:v>
                </c:pt>
                <c:pt idx="76">
                  <c:v>0.99487899999999996</c:v>
                </c:pt>
                <c:pt idx="77">
                  <c:v>0.99426700000000001</c:v>
                </c:pt>
                <c:pt idx="78">
                  <c:v>0.991869</c:v>
                </c:pt>
                <c:pt idx="79">
                  <c:v>0.99358299999999999</c:v>
                </c:pt>
                <c:pt idx="80">
                  <c:v>0.99492000000000003</c:v>
                </c:pt>
                <c:pt idx="81">
                  <c:v>0.992093</c:v>
                </c:pt>
                <c:pt idx="82">
                  <c:v>0.99312999999999996</c:v>
                </c:pt>
                <c:pt idx="83">
                  <c:v>0.990568</c:v>
                </c:pt>
                <c:pt idx="84">
                  <c:v>0.98740799999999995</c:v>
                </c:pt>
                <c:pt idx="85">
                  <c:v>0.98922200000000005</c:v>
                </c:pt>
                <c:pt idx="86">
                  <c:v>0.98956</c:v>
                </c:pt>
                <c:pt idx="87">
                  <c:v>0.99107900000000004</c:v>
                </c:pt>
                <c:pt idx="88">
                  <c:v>0.99140799999999996</c:v>
                </c:pt>
                <c:pt idx="89">
                  <c:v>0.98474099999999998</c:v>
                </c:pt>
                <c:pt idx="90">
                  <c:v>0.98383200000000004</c:v>
                </c:pt>
                <c:pt idx="91">
                  <c:v>0.98298200000000002</c:v>
                </c:pt>
                <c:pt idx="92">
                  <c:v>0.98872800000000005</c:v>
                </c:pt>
                <c:pt idx="93">
                  <c:v>0.98283799999999999</c:v>
                </c:pt>
                <c:pt idx="94">
                  <c:v>0.97561399999999998</c:v>
                </c:pt>
                <c:pt idx="95">
                  <c:v>0.97560800000000003</c:v>
                </c:pt>
                <c:pt idx="96">
                  <c:v>0.97404000000000002</c:v>
                </c:pt>
                <c:pt idx="97">
                  <c:v>0.97433899999999996</c:v>
                </c:pt>
                <c:pt idx="98">
                  <c:v>0.96846600000000005</c:v>
                </c:pt>
                <c:pt idx="99">
                  <c:v>0.96678900000000001</c:v>
                </c:pt>
                <c:pt idx="100">
                  <c:v>0.95935499999999996</c:v>
                </c:pt>
                <c:pt idx="101">
                  <c:v>0.95612900000000001</c:v>
                </c:pt>
                <c:pt idx="102">
                  <c:v>0.957368</c:v>
                </c:pt>
                <c:pt idx="103">
                  <c:v>0.958816</c:v>
                </c:pt>
                <c:pt idx="104">
                  <c:v>0.95607900000000001</c:v>
                </c:pt>
                <c:pt idx="105">
                  <c:v>0.95931500000000003</c:v>
                </c:pt>
                <c:pt idx="106">
                  <c:v>0.95230199999999998</c:v>
                </c:pt>
                <c:pt idx="107">
                  <c:v>0.95072599999999996</c:v>
                </c:pt>
                <c:pt idx="108">
                  <c:v>0.96474199999999999</c:v>
                </c:pt>
                <c:pt idx="109">
                  <c:v>0.94614100000000001</c:v>
                </c:pt>
                <c:pt idx="110">
                  <c:v>0.950129</c:v>
                </c:pt>
                <c:pt idx="111">
                  <c:v>0.95908899999999997</c:v>
                </c:pt>
                <c:pt idx="112">
                  <c:v>0.93951799999999996</c:v>
                </c:pt>
                <c:pt idx="113">
                  <c:v>0.92986500000000005</c:v>
                </c:pt>
                <c:pt idx="114">
                  <c:v>0.93323400000000001</c:v>
                </c:pt>
                <c:pt idx="115">
                  <c:v>0.93153600000000003</c:v>
                </c:pt>
                <c:pt idx="116">
                  <c:v>0.90159599999999995</c:v>
                </c:pt>
                <c:pt idx="117">
                  <c:v>0.91898199999999997</c:v>
                </c:pt>
                <c:pt idx="118">
                  <c:v>0.88721899999999998</c:v>
                </c:pt>
                <c:pt idx="119">
                  <c:v>0.92613400000000001</c:v>
                </c:pt>
                <c:pt idx="120">
                  <c:v>0.89675099999999996</c:v>
                </c:pt>
                <c:pt idx="121">
                  <c:v>0.86802299999999999</c:v>
                </c:pt>
                <c:pt idx="122">
                  <c:v>0.85930300000000004</c:v>
                </c:pt>
                <c:pt idx="123">
                  <c:v>0.86426899999999995</c:v>
                </c:pt>
                <c:pt idx="124">
                  <c:v>0.86314500000000005</c:v>
                </c:pt>
                <c:pt idx="125">
                  <c:v>0.83268699999999995</c:v>
                </c:pt>
                <c:pt idx="126">
                  <c:v>0.88813500000000001</c:v>
                </c:pt>
                <c:pt idx="127">
                  <c:v>0.87091600000000002</c:v>
                </c:pt>
                <c:pt idx="128">
                  <c:v>0.85002699999999998</c:v>
                </c:pt>
                <c:pt idx="129">
                  <c:v>0.67557199999999995</c:v>
                </c:pt>
                <c:pt idx="130">
                  <c:v>0.79938600000000004</c:v>
                </c:pt>
                <c:pt idx="131">
                  <c:v>0.74004099999999995</c:v>
                </c:pt>
                <c:pt idx="132">
                  <c:v>0.77194200000000002</c:v>
                </c:pt>
                <c:pt idx="133">
                  <c:v>0.72126000000000001</c:v>
                </c:pt>
                <c:pt idx="134">
                  <c:v>0.709839</c:v>
                </c:pt>
                <c:pt idx="135">
                  <c:v>0.70406999999999997</c:v>
                </c:pt>
                <c:pt idx="136">
                  <c:v>0.70022200000000001</c:v>
                </c:pt>
                <c:pt idx="137">
                  <c:v>0.67635100000000004</c:v>
                </c:pt>
                <c:pt idx="138">
                  <c:v>0.686697</c:v>
                </c:pt>
                <c:pt idx="139">
                  <c:v>0.76812100000000005</c:v>
                </c:pt>
                <c:pt idx="140">
                  <c:v>0.67444899999999997</c:v>
                </c:pt>
                <c:pt idx="141">
                  <c:v>0.71093300000000004</c:v>
                </c:pt>
                <c:pt idx="142">
                  <c:v>0.65279100000000001</c:v>
                </c:pt>
                <c:pt idx="143">
                  <c:v>0.790628</c:v>
                </c:pt>
                <c:pt idx="144">
                  <c:v>0.54754800000000003</c:v>
                </c:pt>
                <c:pt idx="145">
                  <c:v>0.55242800000000003</c:v>
                </c:pt>
                <c:pt idx="146">
                  <c:v>0.611649</c:v>
                </c:pt>
                <c:pt idx="147">
                  <c:v>0.51660899999999998</c:v>
                </c:pt>
                <c:pt idx="148">
                  <c:v>0.610792</c:v>
                </c:pt>
                <c:pt idx="149">
                  <c:v>0.67389200000000005</c:v>
                </c:pt>
                <c:pt idx="150">
                  <c:v>0.68048600000000004</c:v>
                </c:pt>
                <c:pt idx="151">
                  <c:v>0.74281299999999995</c:v>
                </c:pt>
                <c:pt idx="152">
                  <c:v>0.70147000000000004</c:v>
                </c:pt>
                <c:pt idx="153">
                  <c:v>0.78092300000000003</c:v>
                </c:pt>
                <c:pt idx="154">
                  <c:v>0.71549499999999999</c:v>
                </c:pt>
                <c:pt idx="155">
                  <c:v>0.76790800000000004</c:v>
                </c:pt>
                <c:pt idx="156">
                  <c:v>0.81238699999999997</c:v>
                </c:pt>
                <c:pt idx="157">
                  <c:v>0.81363399999999997</c:v>
                </c:pt>
                <c:pt idx="158">
                  <c:v>0.81886999999999999</c:v>
                </c:pt>
                <c:pt idx="159">
                  <c:v>0.70801899999999995</c:v>
                </c:pt>
                <c:pt idx="160">
                  <c:v>0.723553</c:v>
                </c:pt>
                <c:pt idx="161">
                  <c:v>0.72033599999999998</c:v>
                </c:pt>
                <c:pt idx="162">
                  <c:v>0.85562099999999996</c:v>
                </c:pt>
                <c:pt idx="163">
                  <c:v>0.89780899999999997</c:v>
                </c:pt>
                <c:pt idx="164">
                  <c:v>0.78897600000000001</c:v>
                </c:pt>
                <c:pt idx="165">
                  <c:v>0.81141099999999999</c:v>
                </c:pt>
                <c:pt idx="166">
                  <c:v>0.86186399999999996</c:v>
                </c:pt>
                <c:pt idx="167">
                  <c:v>0.858707</c:v>
                </c:pt>
                <c:pt idx="168">
                  <c:v>0.85000399999999998</c:v>
                </c:pt>
                <c:pt idx="169">
                  <c:v>0.86999899999999997</c:v>
                </c:pt>
                <c:pt idx="170">
                  <c:v>0.84408499999999997</c:v>
                </c:pt>
                <c:pt idx="171">
                  <c:v>0.91256300000000001</c:v>
                </c:pt>
                <c:pt idx="172">
                  <c:v>0.91981599999999997</c:v>
                </c:pt>
                <c:pt idx="173">
                  <c:v>0.86577899999999997</c:v>
                </c:pt>
                <c:pt idx="174">
                  <c:v>0.901339</c:v>
                </c:pt>
                <c:pt idx="175">
                  <c:v>0.880664</c:v>
                </c:pt>
                <c:pt idx="176">
                  <c:v>0.92827099999999996</c:v>
                </c:pt>
                <c:pt idx="177">
                  <c:v>0.91211399999999998</c:v>
                </c:pt>
                <c:pt idx="178">
                  <c:v>0.94052599999999997</c:v>
                </c:pt>
                <c:pt idx="179">
                  <c:v>0.93588800000000005</c:v>
                </c:pt>
                <c:pt idx="180">
                  <c:v>0.95254399999999995</c:v>
                </c:pt>
                <c:pt idx="181">
                  <c:v>0.93691800000000003</c:v>
                </c:pt>
                <c:pt idx="182">
                  <c:v>0.94020300000000001</c:v>
                </c:pt>
                <c:pt idx="183">
                  <c:v>0.93001299999999998</c:v>
                </c:pt>
                <c:pt idx="184">
                  <c:v>0.94630599999999998</c:v>
                </c:pt>
                <c:pt idx="185">
                  <c:v>0.92203999999999997</c:v>
                </c:pt>
                <c:pt idx="186">
                  <c:v>0.93999600000000005</c:v>
                </c:pt>
                <c:pt idx="187">
                  <c:v>0.96116800000000002</c:v>
                </c:pt>
                <c:pt idx="188">
                  <c:v>0.93535599999999997</c:v>
                </c:pt>
                <c:pt idx="189">
                  <c:v>0.94914600000000005</c:v>
                </c:pt>
                <c:pt idx="190">
                  <c:v>0.95045000000000002</c:v>
                </c:pt>
                <c:pt idx="191">
                  <c:v>0.96657700000000002</c:v>
                </c:pt>
                <c:pt idx="192">
                  <c:v>0.95594400000000002</c:v>
                </c:pt>
                <c:pt idx="193">
                  <c:v>0.97015799999999996</c:v>
                </c:pt>
                <c:pt idx="194">
                  <c:v>0.97391399999999995</c:v>
                </c:pt>
                <c:pt idx="195">
                  <c:v>0.97571099999999999</c:v>
                </c:pt>
                <c:pt idx="196">
                  <c:v>0.97465199999999996</c:v>
                </c:pt>
                <c:pt idx="197">
                  <c:v>0.96623400000000004</c:v>
                </c:pt>
                <c:pt idx="198">
                  <c:v>0.97030300000000003</c:v>
                </c:pt>
                <c:pt idx="199">
                  <c:v>0.97484400000000004</c:v>
                </c:pt>
                <c:pt idx="200">
                  <c:v>0.967117</c:v>
                </c:pt>
                <c:pt idx="201">
                  <c:v>0.976468</c:v>
                </c:pt>
                <c:pt idx="202">
                  <c:v>0.99033400000000005</c:v>
                </c:pt>
                <c:pt idx="203">
                  <c:v>0.97980500000000004</c:v>
                </c:pt>
                <c:pt idx="204">
                  <c:v>0.98538000000000003</c:v>
                </c:pt>
                <c:pt idx="205">
                  <c:v>0.98746199999999995</c:v>
                </c:pt>
                <c:pt idx="206">
                  <c:v>0.98425399999999996</c:v>
                </c:pt>
                <c:pt idx="207">
                  <c:v>0.98751599999999995</c:v>
                </c:pt>
                <c:pt idx="208">
                  <c:v>0.98883900000000002</c:v>
                </c:pt>
                <c:pt idx="209">
                  <c:v>0.98637600000000003</c:v>
                </c:pt>
                <c:pt idx="210">
                  <c:v>0.98936999999999997</c:v>
                </c:pt>
                <c:pt idx="211">
                  <c:v>0.98843700000000001</c:v>
                </c:pt>
                <c:pt idx="212">
                  <c:v>0.99159900000000001</c:v>
                </c:pt>
                <c:pt idx="213">
                  <c:v>0.99302999999999997</c:v>
                </c:pt>
                <c:pt idx="214">
                  <c:v>0.99000699999999997</c:v>
                </c:pt>
                <c:pt idx="215">
                  <c:v>0.99063299999999999</c:v>
                </c:pt>
                <c:pt idx="216">
                  <c:v>0.99281200000000003</c:v>
                </c:pt>
                <c:pt idx="217">
                  <c:v>0.99226300000000001</c:v>
                </c:pt>
                <c:pt idx="218">
                  <c:v>0.99420399999999998</c:v>
                </c:pt>
                <c:pt idx="219">
                  <c:v>0.99532600000000004</c:v>
                </c:pt>
                <c:pt idx="220">
                  <c:v>0.99561900000000003</c:v>
                </c:pt>
                <c:pt idx="221">
                  <c:v>0.99501200000000001</c:v>
                </c:pt>
                <c:pt idx="222">
                  <c:v>0.99598799999999998</c:v>
                </c:pt>
                <c:pt idx="223">
                  <c:v>0.99552099999999999</c:v>
                </c:pt>
                <c:pt idx="224">
                  <c:v>0.99597400000000003</c:v>
                </c:pt>
                <c:pt idx="225">
                  <c:v>0.99630600000000002</c:v>
                </c:pt>
                <c:pt idx="226">
                  <c:v>0.99600900000000003</c:v>
                </c:pt>
                <c:pt idx="227">
                  <c:v>0.99592599999999998</c:v>
                </c:pt>
                <c:pt idx="228">
                  <c:v>0.99529900000000004</c:v>
                </c:pt>
                <c:pt idx="229">
                  <c:v>0.99568299999999998</c:v>
                </c:pt>
                <c:pt idx="230">
                  <c:v>0.99673500000000004</c:v>
                </c:pt>
                <c:pt idx="231">
                  <c:v>0.99738800000000005</c:v>
                </c:pt>
                <c:pt idx="232">
                  <c:v>0.99530099999999999</c:v>
                </c:pt>
                <c:pt idx="233">
                  <c:v>0.996861</c:v>
                </c:pt>
                <c:pt idx="234">
                  <c:v>0.99646699999999999</c:v>
                </c:pt>
                <c:pt idx="235">
                  <c:v>0.99739699999999998</c:v>
                </c:pt>
                <c:pt idx="236">
                  <c:v>0.99581399999999998</c:v>
                </c:pt>
                <c:pt idx="237">
                  <c:v>0.99615100000000001</c:v>
                </c:pt>
                <c:pt idx="238">
                  <c:v>0.99628399999999995</c:v>
                </c:pt>
                <c:pt idx="239">
                  <c:v>0.99648099999999995</c:v>
                </c:pt>
                <c:pt idx="240">
                  <c:v>0.99706499999999998</c:v>
                </c:pt>
                <c:pt idx="241">
                  <c:v>0.995529</c:v>
                </c:pt>
                <c:pt idx="242">
                  <c:v>0.99612000000000001</c:v>
                </c:pt>
                <c:pt idx="243">
                  <c:v>0.99563500000000005</c:v>
                </c:pt>
                <c:pt idx="244">
                  <c:v>0.997143</c:v>
                </c:pt>
                <c:pt idx="245">
                  <c:v>0.99602100000000005</c:v>
                </c:pt>
                <c:pt idx="246">
                  <c:v>0.99509000000000003</c:v>
                </c:pt>
                <c:pt idx="247">
                  <c:v>0.99717599999999995</c:v>
                </c:pt>
                <c:pt idx="248">
                  <c:v>0.99727399999999999</c:v>
                </c:pt>
                <c:pt idx="249">
                  <c:v>0.99684600000000001</c:v>
                </c:pt>
                <c:pt idx="250">
                  <c:v>0.99690299999999998</c:v>
                </c:pt>
                <c:pt idx="251">
                  <c:v>0.99784300000000004</c:v>
                </c:pt>
                <c:pt idx="252">
                  <c:v>0.996776</c:v>
                </c:pt>
                <c:pt idx="253">
                  <c:v>0.99585100000000004</c:v>
                </c:pt>
                <c:pt idx="254">
                  <c:v>0.99677499999999997</c:v>
                </c:pt>
                <c:pt idx="255">
                  <c:v>0.99543000000000004</c:v>
                </c:pt>
                <c:pt idx="256">
                  <c:v>0.995147</c:v>
                </c:pt>
                <c:pt idx="257">
                  <c:v>0.99657499999999999</c:v>
                </c:pt>
                <c:pt idx="258">
                  <c:v>0.99580000000000002</c:v>
                </c:pt>
                <c:pt idx="259">
                  <c:v>0.99730300000000005</c:v>
                </c:pt>
                <c:pt idx="260">
                  <c:v>0.99793900000000002</c:v>
                </c:pt>
                <c:pt idx="261">
                  <c:v>0.99651500000000004</c:v>
                </c:pt>
                <c:pt idx="262">
                  <c:v>0.99579200000000001</c:v>
                </c:pt>
                <c:pt idx="263">
                  <c:v>0.99616700000000002</c:v>
                </c:pt>
                <c:pt idx="264">
                  <c:v>0.99555700000000003</c:v>
                </c:pt>
                <c:pt idx="265">
                  <c:v>0.99709700000000001</c:v>
                </c:pt>
                <c:pt idx="266">
                  <c:v>0.99676100000000001</c:v>
                </c:pt>
                <c:pt idx="267">
                  <c:v>0.99362899999999998</c:v>
                </c:pt>
                <c:pt idx="268">
                  <c:v>0.99459299999999995</c:v>
                </c:pt>
                <c:pt idx="269">
                  <c:v>0.97949399999999998</c:v>
                </c:pt>
                <c:pt idx="270">
                  <c:v>0.96253299999999997</c:v>
                </c:pt>
                <c:pt idx="271">
                  <c:v>0.95954499999999998</c:v>
                </c:pt>
                <c:pt idx="272">
                  <c:v>0.91086</c:v>
                </c:pt>
                <c:pt idx="273">
                  <c:v>0.86238999999999999</c:v>
                </c:pt>
                <c:pt idx="274">
                  <c:v>0.86240499999999998</c:v>
                </c:pt>
                <c:pt idx="275">
                  <c:v>0.96371799999999996</c:v>
                </c:pt>
                <c:pt idx="276">
                  <c:v>0.88663000000000003</c:v>
                </c:pt>
                <c:pt idx="277">
                  <c:v>0.87196499999999999</c:v>
                </c:pt>
                <c:pt idx="278">
                  <c:v>0.79900400000000005</c:v>
                </c:pt>
                <c:pt idx="279">
                  <c:v>0.72000900000000001</c:v>
                </c:pt>
                <c:pt idx="280">
                  <c:v>0.85368900000000003</c:v>
                </c:pt>
                <c:pt idx="281">
                  <c:v>0.56325400000000003</c:v>
                </c:pt>
                <c:pt idx="282">
                  <c:v>0.51014499999999996</c:v>
                </c:pt>
                <c:pt idx="283">
                  <c:v>0.69308599999999998</c:v>
                </c:pt>
                <c:pt idx="284">
                  <c:v>0.55281400000000003</c:v>
                </c:pt>
                <c:pt idx="285">
                  <c:v>0.53459100000000004</c:v>
                </c:pt>
                <c:pt idx="286">
                  <c:v>0.37114799999999998</c:v>
                </c:pt>
                <c:pt idx="287">
                  <c:v>0.22336700000000001</c:v>
                </c:pt>
                <c:pt idx="288">
                  <c:v>0.17876</c:v>
                </c:pt>
                <c:pt idx="289">
                  <c:v>0.43170700000000001</c:v>
                </c:pt>
                <c:pt idx="290">
                  <c:v>0.76954299999999998</c:v>
                </c:pt>
                <c:pt idx="291">
                  <c:v>5.4574999999999999E-2</c:v>
                </c:pt>
                <c:pt idx="292">
                  <c:v>8.1334000000000004E-2</c:v>
                </c:pt>
                <c:pt idx="293">
                  <c:v>0.14326</c:v>
                </c:pt>
                <c:pt idx="294">
                  <c:v>0.15507000000000001</c:v>
                </c:pt>
                <c:pt idx="295">
                  <c:v>3.6243999999999998E-2</c:v>
                </c:pt>
                <c:pt idx="296">
                  <c:v>1.3136E-2</c:v>
                </c:pt>
                <c:pt idx="297">
                  <c:v>6.1180999999999999E-2</c:v>
                </c:pt>
                <c:pt idx="298">
                  <c:v>1.2097999999999999E-2</c:v>
                </c:pt>
                <c:pt idx="299">
                  <c:v>7.9993999999999996E-2</c:v>
                </c:pt>
                <c:pt idx="300">
                  <c:v>6.0480000000000004E-3</c:v>
                </c:pt>
                <c:pt idx="301">
                  <c:v>1.3780000000000001E-2</c:v>
                </c:pt>
                <c:pt idx="302">
                  <c:v>7.8650000000000005E-3</c:v>
                </c:pt>
                <c:pt idx="303">
                  <c:v>9.8440000000000003E-3</c:v>
                </c:pt>
                <c:pt idx="304">
                  <c:v>5.9544E-2</c:v>
                </c:pt>
                <c:pt idx="305">
                  <c:v>0.18357299999999999</c:v>
                </c:pt>
                <c:pt idx="306">
                  <c:v>4.4310000000000002E-2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4C-854F-9B64-989E3847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23087"/>
        <c:axId val="1"/>
      </c:scatterChart>
      <c:valAx>
        <c:axId val="199662308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230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0.3150306601556333</c:v>
                </c:pt>
                <c:pt idx="34">
                  <c:v>0.3546016537250376</c:v>
                </c:pt>
                <c:pt idx="35">
                  <c:v>0.37849523460876505</c:v>
                </c:pt>
                <c:pt idx="36">
                  <c:v>0.37945133557680588</c:v>
                </c:pt>
                <c:pt idx="37">
                  <c:v>0.36484256520989294</c:v>
                </c:pt>
                <c:pt idx="38">
                  <c:v>0.37736784813217217</c:v>
                </c:pt>
                <c:pt idx="39">
                  <c:v>0.37621272672163258</c:v>
                </c:pt>
                <c:pt idx="40">
                  <c:v>0.38397591410220988</c:v>
                </c:pt>
                <c:pt idx="41">
                  <c:v>0.39299388000945834</c:v>
                </c:pt>
                <c:pt idx="42">
                  <c:v>0.39474684580086566</c:v>
                </c:pt>
                <c:pt idx="43">
                  <c:v>0.3914465690008459</c:v>
                </c:pt>
                <c:pt idx="44">
                  <c:v>0.39476583042029512</c:v>
                </c:pt>
                <c:pt idx="45">
                  <c:v>0.3930079816403253</c:v>
                </c:pt>
                <c:pt idx="46">
                  <c:v>0.40136431539497758</c:v>
                </c:pt>
                <c:pt idx="47">
                  <c:v>0.40096106441003748</c:v>
                </c:pt>
                <c:pt idx="48">
                  <c:v>0.39734663829984151</c:v>
                </c:pt>
                <c:pt idx="49">
                  <c:v>0.39284622212077769</c:v>
                </c:pt>
                <c:pt idx="50">
                  <c:v>0.39475383498370226</c:v>
                </c:pt>
                <c:pt idx="51">
                  <c:v>0.40201673018126843</c:v>
                </c:pt>
                <c:pt idx="52">
                  <c:v>0.40397323908014227</c:v>
                </c:pt>
                <c:pt idx="53">
                  <c:v>0.40033561380155941</c:v>
                </c:pt>
                <c:pt idx="54">
                  <c:v>0.40299809449909391</c:v>
                </c:pt>
                <c:pt idx="55">
                  <c:v>0.40236638670209129</c:v>
                </c:pt>
                <c:pt idx="56">
                  <c:v>0.39270539468288512</c:v>
                </c:pt>
                <c:pt idx="57">
                  <c:v>0.40390998531021638</c:v>
                </c:pt>
                <c:pt idx="58">
                  <c:v>0.39637934437397121</c:v>
                </c:pt>
                <c:pt idx="59">
                  <c:v>0.40406339053242302</c:v>
                </c:pt>
                <c:pt idx="60">
                  <c:v>0.39299893133160207</c:v>
                </c:pt>
                <c:pt idx="61">
                  <c:v>0.4040676166550321</c:v>
                </c:pt>
                <c:pt idx="62">
                  <c:v>0.3931517657858461</c:v>
                </c:pt>
                <c:pt idx="63">
                  <c:v>0.39369602036629886</c:v>
                </c:pt>
                <c:pt idx="64">
                  <c:v>0.3879291759460749</c:v>
                </c:pt>
                <c:pt idx="65">
                  <c:v>0.37990668144826584</c:v>
                </c:pt>
                <c:pt idx="66">
                  <c:v>0.38629750910883592</c:v>
                </c:pt>
                <c:pt idx="67">
                  <c:v>0.38136610759262429</c:v>
                </c:pt>
                <c:pt idx="68">
                  <c:v>0.38255949668538786</c:v>
                </c:pt>
                <c:pt idx="69">
                  <c:v>0.38129840662358788</c:v>
                </c:pt>
                <c:pt idx="70">
                  <c:v>0.38112131276834116</c:v>
                </c:pt>
                <c:pt idx="71">
                  <c:v>0.37786081768090346</c:v>
                </c:pt>
                <c:pt idx="72">
                  <c:v>0.37967814101918235</c:v>
                </c:pt>
                <c:pt idx="73">
                  <c:v>0.37718360035913362</c:v>
                </c:pt>
                <c:pt idx="74">
                  <c:v>0.38588057244407559</c:v>
                </c:pt>
                <c:pt idx="75">
                  <c:v>0.38753403949098664</c:v>
                </c:pt>
                <c:pt idx="76">
                  <c:v>0.39305955480105753</c:v>
                </c:pt>
                <c:pt idx="77">
                  <c:v>0.38972819920815055</c:v>
                </c:pt>
                <c:pt idx="78">
                  <c:v>0.38876939926039666</c:v>
                </c:pt>
                <c:pt idx="79">
                  <c:v>0.39125233815971555</c:v>
                </c:pt>
                <c:pt idx="80">
                  <c:v>0.39349431790983341</c:v>
                </c:pt>
                <c:pt idx="81">
                  <c:v>0.39924518093554018</c:v>
                </c:pt>
                <c:pt idx="82">
                  <c:v>0.39905598374858098</c:v>
                </c:pt>
                <c:pt idx="83">
                  <c:v>0.40280435784635482</c:v>
                </c:pt>
                <c:pt idx="84">
                  <c:v>0.40720914663524432</c:v>
                </c:pt>
                <c:pt idx="85">
                  <c:v>0.40052798802037459</c:v>
                </c:pt>
                <c:pt idx="86">
                  <c:v>0.41442251787642426</c:v>
                </c:pt>
                <c:pt idx="87">
                  <c:v>0.40784686728138053</c:v>
                </c:pt>
                <c:pt idx="88">
                  <c:v>0.40949162776367937</c:v>
                </c:pt>
                <c:pt idx="89">
                  <c:v>0.42488111094857167</c:v>
                </c:pt>
                <c:pt idx="90">
                  <c:v>0.41143503528648712</c:v>
                </c:pt>
                <c:pt idx="91">
                  <c:v>0.41110423123053336</c:v>
                </c:pt>
                <c:pt idx="92">
                  <c:v>0.40120019186740741</c:v>
                </c:pt>
                <c:pt idx="93">
                  <c:v>0.40328826713077642</c:v>
                </c:pt>
                <c:pt idx="94">
                  <c:v>0.40366044254339056</c:v>
                </c:pt>
                <c:pt idx="95">
                  <c:v>0.39138062932033579</c:v>
                </c:pt>
                <c:pt idx="96">
                  <c:v>0.39012577002053384</c:v>
                </c:pt>
                <c:pt idx="97">
                  <c:v>0.37704483834954777</c:v>
                </c:pt>
                <c:pt idx="98">
                  <c:v>0.38799461467147728</c:v>
                </c:pt>
                <c:pt idx="99">
                  <c:v>0.38038138825324175</c:v>
                </c:pt>
                <c:pt idx="100">
                  <c:v>0.36609350287018511</c:v>
                </c:pt>
                <c:pt idx="101">
                  <c:v>0.36076146919720714</c:v>
                </c:pt>
                <c:pt idx="102">
                  <c:v>0.36171483122992693</c:v>
                </c:pt>
                <c:pt idx="103">
                  <c:v>0.36144972161295774</c:v>
                </c:pt>
                <c:pt idx="104">
                  <c:v>0.34031695064853923</c:v>
                </c:pt>
                <c:pt idx="105">
                  <c:v>0.35971950617283949</c:v>
                </c:pt>
                <c:pt idx="106">
                  <c:v>0.34933607025134783</c:v>
                </c:pt>
                <c:pt idx="107">
                  <c:v>0.34212993066873842</c:v>
                </c:pt>
                <c:pt idx="108">
                  <c:v>0.37258806177338188</c:v>
                </c:pt>
                <c:pt idx="109">
                  <c:v>0.35765439977309793</c:v>
                </c:pt>
                <c:pt idx="110">
                  <c:v>0.34045752140217866</c:v>
                </c:pt>
                <c:pt idx="111">
                  <c:v>0.3644796283970374</c:v>
                </c:pt>
                <c:pt idx="112">
                  <c:v>0.35207355084196895</c:v>
                </c:pt>
                <c:pt idx="113">
                  <c:v>0.34137171421914386</c:v>
                </c:pt>
                <c:pt idx="114">
                  <c:v>0.32173984626624547</c:v>
                </c:pt>
                <c:pt idx="115">
                  <c:v>0.35430278140750415</c:v>
                </c:pt>
                <c:pt idx="116">
                  <c:v>0.32441341434265158</c:v>
                </c:pt>
                <c:pt idx="117">
                  <c:v>0.31070626253889311</c:v>
                </c:pt>
                <c:pt idx="118">
                  <c:v>0.3219734259683093</c:v>
                </c:pt>
                <c:pt idx="119">
                  <c:v>0.30288950472897386</c:v>
                </c:pt>
                <c:pt idx="120">
                  <c:v>0.31581620904054297</c:v>
                </c:pt>
                <c:pt idx="121">
                  <c:v>0.29269620271296176</c:v>
                </c:pt>
                <c:pt idx="122">
                  <c:v>0.31096255093845743</c:v>
                </c:pt>
                <c:pt idx="123">
                  <c:v>0.26468940619942743</c:v>
                </c:pt>
                <c:pt idx="124">
                  <c:v>0.3151970126590124</c:v>
                </c:pt>
                <c:pt idx="125">
                  <c:v>0.25695184338731064</c:v>
                </c:pt>
                <c:pt idx="126">
                  <c:v>0.25435062576362977</c:v>
                </c:pt>
                <c:pt idx="127">
                  <c:v>0.26104823497709512</c:v>
                </c:pt>
                <c:pt idx="128">
                  <c:v>0.25868101071283278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0.23169173788609512</c:v>
                </c:pt>
                <c:pt idx="158">
                  <c:v>0.24197697741344723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0.26774436158355913</c:v>
                </c:pt>
                <c:pt idx="163">
                  <c:v>0.29728174637769605</c:v>
                </c:pt>
                <c:pt idx="164">
                  <c:v>0</c:v>
                </c:pt>
                <c:pt idx="165">
                  <c:v>0.29103702657572711</c:v>
                </c:pt>
                <c:pt idx="166">
                  <c:v>0.269404975124378</c:v>
                </c:pt>
                <c:pt idx="167">
                  <c:v>0.27808390576966097</c:v>
                </c:pt>
                <c:pt idx="168">
                  <c:v>0.29728302060127232</c:v>
                </c:pt>
                <c:pt idx="169">
                  <c:v>0.31630459013799889</c:v>
                </c:pt>
                <c:pt idx="170">
                  <c:v>0.30142338416848213</c:v>
                </c:pt>
                <c:pt idx="171">
                  <c:v>0.27896246664928093</c:v>
                </c:pt>
                <c:pt idx="172">
                  <c:v>0.29290517229716029</c:v>
                </c:pt>
                <c:pt idx="173">
                  <c:v>0.29601104265023598</c:v>
                </c:pt>
                <c:pt idx="174">
                  <c:v>0.28470233050192095</c:v>
                </c:pt>
                <c:pt idx="175">
                  <c:v>0.32003066517462458</c:v>
                </c:pt>
                <c:pt idx="176">
                  <c:v>0.34028327107066769</c:v>
                </c:pt>
                <c:pt idx="177">
                  <c:v>0.31315487700679046</c:v>
                </c:pt>
                <c:pt idx="178">
                  <c:v>0.31940261316114488</c:v>
                </c:pt>
                <c:pt idx="179">
                  <c:v>0.34681048066145775</c:v>
                </c:pt>
                <c:pt idx="180">
                  <c:v>0.32840582521298373</c:v>
                </c:pt>
                <c:pt idx="181">
                  <c:v>0.3317767219695622</c:v>
                </c:pt>
                <c:pt idx="182">
                  <c:v>0.33141664388837805</c:v>
                </c:pt>
                <c:pt idx="183">
                  <c:v>0.36050884252404791</c:v>
                </c:pt>
                <c:pt idx="184">
                  <c:v>0.34477461051832298</c:v>
                </c:pt>
                <c:pt idx="185">
                  <c:v>0.36732602488398908</c:v>
                </c:pt>
                <c:pt idx="186">
                  <c:v>0.35185946747947805</c:v>
                </c:pt>
                <c:pt idx="187">
                  <c:v>0.36632043332982622</c:v>
                </c:pt>
                <c:pt idx="188">
                  <c:v>0.34325674017243119</c:v>
                </c:pt>
                <c:pt idx="189">
                  <c:v>0.35547379622031045</c:v>
                </c:pt>
                <c:pt idx="190">
                  <c:v>0.37857893585954422</c:v>
                </c:pt>
                <c:pt idx="191">
                  <c:v>0.37140746365138161</c:v>
                </c:pt>
                <c:pt idx="192">
                  <c:v>0.35334961979148749</c:v>
                </c:pt>
                <c:pt idx="193">
                  <c:v>0.36673173963522693</c:v>
                </c:pt>
                <c:pt idx="194">
                  <c:v>0.37440031545050279</c:v>
                </c:pt>
                <c:pt idx="195">
                  <c:v>0.38089023954236678</c:v>
                </c:pt>
                <c:pt idx="196">
                  <c:v>0.38495428982648799</c:v>
                </c:pt>
                <c:pt idx="197">
                  <c:v>0.39951139778898714</c:v>
                </c:pt>
                <c:pt idx="198">
                  <c:v>0.39471892437606138</c:v>
                </c:pt>
                <c:pt idx="199">
                  <c:v>0.37582425218580384</c:v>
                </c:pt>
                <c:pt idx="200">
                  <c:v>0.40516929855496486</c:v>
                </c:pt>
                <c:pt idx="201">
                  <c:v>0.39536184959023579</c:v>
                </c:pt>
                <c:pt idx="202">
                  <c:v>0.39350358729689699</c:v>
                </c:pt>
                <c:pt idx="203">
                  <c:v>0.41325166335572167</c:v>
                </c:pt>
                <c:pt idx="204">
                  <c:v>0.4063640166017824</c:v>
                </c:pt>
                <c:pt idx="205">
                  <c:v>0.40818121162816567</c:v>
                </c:pt>
                <c:pt idx="206">
                  <c:v>0.41410343704668579</c:v>
                </c:pt>
                <c:pt idx="207">
                  <c:v>0.41697970325254469</c:v>
                </c:pt>
                <c:pt idx="208">
                  <c:v>0.41627754546239798</c:v>
                </c:pt>
                <c:pt idx="209">
                  <c:v>0.42352897539444467</c:v>
                </c:pt>
                <c:pt idx="210">
                  <c:v>0.41466298401232271</c:v>
                </c:pt>
                <c:pt idx="211">
                  <c:v>0.42141197910650807</c:v>
                </c:pt>
                <c:pt idx="212">
                  <c:v>0.40110881661267356</c:v>
                </c:pt>
                <c:pt idx="213">
                  <c:v>0.40737261247647166</c:v>
                </c:pt>
                <c:pt idx="214">
                  <c:v>0.40942631263594964</c:v>
                </c:pt>
                <c:pt idx="215">
                  <c:v>0.40600984869121071</c:v>
                </c:pt>
                <c:pt idx="216">
                  <c:v>0.40379149829635169</c:v>
                </c:pt>
                <c:pt idx="217">
                  <c:v>0.39636915222494451</c:v>
                </c:pt>
                <c:pt idx="218">
                  <c:v>0.41040654301771651</c:v>
                </c:pt>
                <c:pt idx="219">
                  <c:v>0.38887674158048019</c:v>
                </c:pt>
                <c:pt idx="220">
                  <c:v>0.39130896787288316</c:v>
                </c:pt>
                <c:pt idx="221">
                  <c:v>0.38972140539494399</c:v>
                </c:pt>
                <c:pt idx="222">
                  <c:v>0.39019758561221973</c:v>
                </c:pt>
                <c:pt idx="223">
                  <c:v>0.38982183025261324</c:v>
                </c:pt>
                <c:pt idx="224">
                  <c:v>0.38109486524724645</c:v>
                </c:pt>
                <c:pt idx="225">
                  <c:v>0.38667141504044261</c:v>
                </c:pt>
                <c:pt idx="226">
                  <c:v>0.37746636530426481</c:v>
                </c:pt>
                <c:pt idx="227">
                  <c:v>0.37851840256391878</c:v>
                </c:pt>
                <c:pt idx="228">
                  <c:v>0.38485223655400885</c:v>
                </c:pt>
                <c:pt idx="229">
                  <c:v>0.38791055067488805</c:v>
                </c:pt>
                <c:pt idx="230">
                  <c:v>0.38059204207088654</c:v>
                </c:pt>
                <c:pt idx="231">
                  <c:v>0.38040397177074775</c:v>
                </c:pt>
                <c:pt idx="232">
                  <c:v>0.38508360576078893</c:v>
                </c:pt>
                <c:pt idx="233">
                  <c:v>0.37690269517549135</c:v>
                </c:pt>
                <c:pt idx="234">
                  <c:v>0.38221553028097927</c:v>
                </c:pt>
                <c:pt idx="235">
                  <c:v>0.38018840506549967</c:v>
                </c:pt>
                <c:pt idx="236">
                  <c:v>0.38640258239349617</c:v>
                </c:pt>
                <c:pt idx="237">
                  <c:v>0.38142294733984133</c:v>
                </c:pt>
                <c:pt idx="238">
                  <c:v>0.38583047846632873</c:v>
                </c:pt>
                <c:pt idx="239">
                  <c:v>0.38337140786611029</c:v>
                </c:pt>
                <c:pt idx="240">
                  <c:v>0.38096951234706333</c:v>
                </c:pt>
                <c:pt idx="241">
                  <c:v>0.38547087241980404</c:v>
                </c:pt>
                <c:pt idx="242">
                  <c:v>0.3823552281961114</c:v>
                </c:pt>
                <c:pt idx="243">
                  <c:v>0.38998184569985289</c:v>
                </c:pt>
                <c:pt idx="244">
                  <c:v>0.39075255910762458</c:v>
                </c:pt>
                <c:pt idx="245">
                  <c:v>0.39386461297868985</c:v>
                </c:pt>
                <c:pt idx="246">
                  <c:v>0.39660555859849628</c:v>
                </c:pt>
                <c:pt idx="247">
                  <c:v>0.39690482614906775</c:v>
                </c:pt>
                <c:pt idx="248">
                  <c:v>0.38920801735634242</c:v>
                </c:pt>
                <c:pt idx="249">
                  <c:v>0.39301955869407634</c:v>
                </c:pt>
                <c:pt idx="250">
                  <c:v>0.39207367141684113</c:v>
                </c:pt>
                <c:pt idx="251">
                  <c:v>0.40280118259126341</c:v>
                </c:pt>
                <c:pt idx="252">
                  <c:v>0.38779194852629534</c:v>
                </c:pt>
                <c:pt idx="253">
                  <c:v>0.38547408273481426</c:v>
                </c:pt>
                <c:pt idx="254">
                  <c:v>0.39136783563457522</c:v>
                </c:pt>
                <c:pt idx="255">
                  <c:v>0.37799474476690986</c:v>
                </c:pt>
                <c:pt idx="256">
                  <c:v>0.39137107100522706</c:v>
                </c:pt>
                <c:pt idx="257">
                  <c:v>0.38569036600852058</c:v>
                </c:pt>
                <c:pt idx="258">
                  <c:v>0.38666411917582827</c:v>
                </c:pt>
                <c:pt idx="259">
                  <c:v>0.37531870478609219</c:v>
                </c:pt>
                <c:pt idx="260">
                  <c:v>0.38328601802870649</c:v>
                </c:pt>
                <c:pt idx="261">
                  <c:v>0.36965504647128233</c:v>
                </c:pt>
                <c:pt idx="262">
                  <c:v>0.35796976671594644</c:v>
                </c:pt>
                <c:pt idx="263">
                  <c:v>0.37564787885680867</c:v>
                </c:pt>
                <c:pt idx="264">
                  <c:v>0.36908904072545023</c:v>
                </c:pt>
                <c:pt idx="265">
                  <c:v>0.3746783661119516</c:v>
                </c:pt>
                <c:pt idx="266">
                  <c:v>0.34835592626135736</c:v>
                </c:pt>
                <c:pt idx="267">
                  <c:v>0.32737528868360272</c:v>
                </c:pt>
                <c:pt idx="268">
                  <c:v>0.30158029608670822</c:v>
                </c:pt>
                <c:pt idx="269">
                  <c:v>0.31067632551711738</c:v>
                </c:pt>
                <c:pt idx="270">
                  <c:v>0.28701616384478867</c:v>
                </c:pt>
                <c:pt idx="271">
                  <c:v>0.29829692791916962</c:v>
                </c:pt>
                <c:pt idx="272">
                  <c:v>0.30117304630651576</c:v>
                </c:pt>
                <c:pt idx="273">
                  <c:v>0.28987266112266102</c:v>
                </c:pt>
                <c:pt idx="274">
                  <c:v>0.25055149640735547</c:v>
                </c:pt>
                <c:pt idx="275">
                  <c:v>0.24060436228962859</c:v>
                </c:pt>
                <c:pt idx="276">
                  <c:v>0.19502967113114969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DF-704A-9264-1B05C7A4C4C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0.31969371479480402</c:v>
                </c:pt>
                <c:pt idx="34">
                  <c:v>0.37598427195176015</c:v>
                </c:pt>
                <c:pt idx="35">
                  <c:v>0.40046697225129846</c:v>
                </c:pt>
                <c:pt idx="36">
                  <c:v>0.39705752133518407</c:v>
                </c:pt>
                <c:pt idx="37">
                  <c:v>0.38872549134809037</c:v>
                </c:pt>
                <c:pt idx="38">
                  <c:v>0.40775558306182746</c:v>
                </c:pt>
                <c:pt idx="39">
                  <c:v>0.39845913201717525</c:v>
                </c:pt>
                <c:pt idx="40">
                  <c:v>0.41940206397845209</c:v>
                </c:pt>
                <c:pt idx="41">
                  <c:v>0.41053980438876286</c:v>
                </c:pt>
                <c:pt idx="42">
                  <c:v>0.40715976093296913</c:v>
                </c:pt>
                <c:pt idx="43">
                  <c:v>0.41196065433423601</c:v>
                </c:pt>
                <c:pt idx="44">
                  <c:v>0.41002349518069015</c:v>
                </c:pt>
                <c:pt idx="45">
                  <c:v>0.41106553199394663</c:v>
                </c:pt>
                <c:pt idx="46">
                  <c:v>0.40315862174447109</c:v>
                </c:pt>
                <c:pt idx="47">
                  <c:v>0.41116632726278329</c:v>
                </c:pt>
                <c:pt idx="48">
                  <c:v>0.41435246959801975</c:v>
                </c:pt>
                <c:pt idx="49">
                  <c:v>0.41277462194604897</c:v>
                </c:pt>
                <c:pt idx="50">
                  <c:v>0.41660006560964852</c:v>
                </c:pt>
                <c:pt idx="51">
                  <c:v>0.40441271817972596</c:v>
                </c:pt>
                <c:pt idx="52">
                  <c:v>0.41312033001068732</c:v>
                </c:pt>
                <c:pt idx="53">
                  <c:v>0.41164253250184962</c:v>
                </c:pt>
                <c:pt idx="54">
                  <c:v>0.41869187827470494</c:v>
                </c:pt>
                <c:pt idx="55">
                  <c:v>0.41756817498519072</c:v>
                </c:pt>
                <c:pt idx="56">
                  <c:v>0.4088646601427226</c:v>
                </c:pt>
                <c:pt idx="57">
                  <c:v>0.41804156008392485</c:v>
                </c:pt>
                <c:pt idx="58">
                  <c:v>0.40281093616437214</c:v>
                </c:pt>
                <c:pt idx="59">
                  <c:v>0.40644677752338909</c:v>
                </c:pt>
                <c:pt idx="60">
                  <c:v>0.40280307943379562</c:v>
                </c:pt>
                <c:pt idx="61">
                  <c:v>0.40009290629594335</c:v>
                </c:pt>
                <c:pt idx="62">
                  <c:v>0.40325663115552041</c:v>
                </c:pt>
                <c:pt idx="63">
                  <c:v>0.39661083559652871</c:v>
                </c:pt>
                <c:pt idx="64">
                  <c:v>0.39892448890839216</c:v>
                </c:pt>
                <c:pt idx="65">
                  <c:v>0.39971833315588545</c:v>
                </c:pt>
                <c:pt idx="66">
                  <c:v>0.39472691673040933</c:v>
                </c:pt>
                <c:pt idx="67">
                  <c:v>0.38182437591325219</c:v>
                </c:pt>
                <c:pt idx="68">
                  <c:v>0.38803673403798605</c:v>
                </c:pt>
                <c:pt idx="69">
                  <c:v>0.37938476830121304</c:v>
                </c:pt>
                <c:pt idx="70">
                  <c:v>0.38991717239647056</c:v>
                </c:pt>
                <c:pt idx="71">
                  <c:v>0.3894162130561159</c:v>
                </c:pt>
                <c:pt idx="72">
                  <c:v>0.38304474001444977</c:v>
                </c:pt>
                <c:pt idx="73">
                  <c:v>0.38863823243077622</c:v>
                </c:pt>
                <c:pt idx="74">
                  <c:v>0.39344263013833158</c:v>
                </c:pt>
                <c:pt idx="75">
                  <c:v>0.40025639879947933</c:v>
                </c:pt>
                <c:pt idx="76">
                  <c:v>0.39906363607256884</c:v>
                </c:pt>
                <c:pt idx="77">
                  <c:v>0.4070074483966325</c:v>
                </c:pt>
                <c:pt idx="78">
                  <c:v>0.39673763832827613</c:v>
                </c:pt>
                <c:pt idx="79">
                  <c:v>0.39616118826194691</c:v>
                </c:pt>
                <c:pt idx="80">
                  <c:v>0.39824246904856919</c:v>
                </c:pt>
                <c:pt idx="81">
                  <c:v>0.40527729026964199</c:v>
                </c:pt>
                <c:pt idx="82">
                  <c:v>0.40239821236346279</c:v>
                </c:pt>
                <c:pt idx="83">
                  <c:v>0.40445916055941794</c:v>
                </c:pt>
                <c:pt idx="84">
                  <c:v>0.40971284315187328</c:v>
                </c:pt>
                <c:pt idx="85">
                  <c:v>0.40692966182574686</c:v>
                </c:pt>
                <c:pt idx="86">
                  <c:v>0.41734840863988137</c:v>
                </c:pt>
                <c:pt idx="87">
                  <c:v>0.42310763925325101</c:v>
                </c:pt>
                <c:pt idx="88">
                  <c:v>0.42989857927623876</c:v>
                </c:pt>
                <c:pt idx="89">
                  <c:v>0.41121721983297715</c:v>
                </c:pt>
                <c:pt idx="90">
                  <c:v>0.41567724087449809</c:v>
                </c:pt>
                <c:pt idx="91">
                  <c:v>0.40838773110911331</c:v>
                </c:pt>
                <c:pt idx="92">
                  <c:v>0.40716777622552275</c:v>
                </c:pt>
                <c:pt idx="93">
                  <c:v>0.39646879585094069</c:v>
                </c:pt>
                <c:pt idx="94">
                  <c:v>0.40985702922640777</c:v>
                </c:pt>
                <c:pt idx="95">
                  <c:v>0.38807375388957399</c:v>
                </c:pt>
                <c:pt idx="96">
                  <c:v>0.38499184754268917</c:v>
                </c:pt>
                <c:pt idx="97">
                  <c:v>0.37170469587848598</c:v>
                </c:pt>
                <c:pt idx="98">
                  <c:v>0.39373876607763952</c:v>
                </c:pt>
                <c:pt idx="99">
                  <c:v>0.38259009379628106</c:v>
                </c:pt>
                <c:pt idx="100">
                  <c:v>0.34974080342624941</c:v>
                </c:pt>
                <c:pt idx="101">
                  <c:v>0.36007193622576905</c:v>
                </c:pt>
                <c:pt idx="102">
                  <c:v>0.35523271119978939</c:v>
                </c:pt>
                <c:pt idx="103">
                  <c:v>0.3700290742371507</c:v>
                </c:pt>
                <c:pt idx="104">
                  <c:v>0.36471307786402835</c:v>
                </c:pt>
                <c:pt idx="105">
                  <c:v>0.35017957532550431</c:v>
                </c:pt>
                <c:pt idx="106">
                  <c:v>0.37674247698615299</c:v>
                </c:pt>
                <c:pt idx="107">
                  <c:v>0.38340844867474128</c:v>
                </c:pt>
                <c:pt idx="108">
                  <c:v>0.39645142167985109</c:v>
                </c:pt>
                <c:pt idx="109">
                  <c:v>0.35031873881894454</c:v>
                </c:pt>
                <c:pt idx="110">
                  <c:v>0.35891988525339874</c:v>
                </c:pt>
                <c:pt idx="111">
                  <c:v>0.36815288232150895</c:v>
                </c:pt>
                <c:pt idx="112">
                  <c:v>0.36733079474266067</c:v>
                </c:pt>
                <c:pt idx="113">
                  <c:v>0.33914213992068981</c:v>
                </c:pt>
                <c:pt idx="114">
                  <c:v>0.34150282650261871</c:v>
                </c:pt>
                <c:pt idx="115">
                  <c:v>0.34928474737496801</c:v>
                </c:pt>
                <c:pt idx="116">
                  <c:v>0.34269358345818202</c:v>
                </c:pt>
                <c:pt idx="117">
                  <c:v>0.32592110325234525</c:v>
                </c:pt>
                <c:pt idx="118">
                  <c:v>0.32432725003502244</c:v>
                </c:pt>
                <c:pt idx="119">
                  <c:v>0.32091659971881903</c:v>
                </c:pt>
                <c:pt idx="120">
                  <c:v>0.34749034749034757</c:v>
                </c:pt>
                <c:pt idx="121">
                  <c:v>0.30688781386777236</c:v>
                </c:pt>
                <c:pt idx="122">
                  <c:v>0.30016953689658243</c:v>
                </c:pt>
                <c:pt idx="123">
                  <c:v>0.31286578412789517</c:v>
                </c:pt>
                <c:pt idx="124">
                  <c:v>0.31317915635862592</c:v>
                </c:pt>
                <c:pt idx="125">
                  <c:v>0.2991508295987409</c:v>
                </c:pt>
                <c:pt idx="126">
                  <c:v>0.27989724256426513</c:v>
                </c:pt>
                <c:pt idx="127">
                  <c:v>0.29120320991416526</c:v>
                </c:pt>
                <c:pt idx="128">
                  <c:v>0.29487568223165556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0.28385386431363446</c:v>
                </c:pt>
                <c:pt idx="158">
                  <c:v>0.28712840975191595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0.31069841834014572</c:v>
                </c:pt>
                <c:pt idx="163">
                  <c:v>0.29535005136669074</c:v>
                </c:pt>
                <c:pt idx="164">
                  <c:v>0</c:v>
                </c:pt>
                <c:pt idx="165">
                  <c:v>0.28979747740719075</c:v>
                </c:pt>
                <c:pt idx="166">
                  <c:v>0.32840723759116219</c:v>
                </c:pt>
                <c:pt idx="167">
                  <c:v>0.26048112160576131</c:v>
                </c:pt>
                <c:pt idx="168">
                  <c:v>0.27746914789422128</c:v>
                </c:pt>
                <c:pt idx="169">
                  <c:v>0.34151202176268669</c:v>
                </c:pt>
                <c:pt idx="170">
                  <c:v>0.28476700189565518</c:v>
                </c:pt>
                <c:pt idx="171">
                  <c:v>0.31966836201490972</c:v>
                </c:pt>
                <c:pt idx="172">
                  <c:v>0.33726053198285116</c:v>
                </c:pt>
                <c:pt idx="173">
                  <c:v>0.3122484793307736</c:v>
                </c:pt>
                <c:pt idx="174">
                  <c:v>0.29966002914035944</c:v>
                </c:pt>
                <c:pt idx="175">
                  <c:v>0.32843892088511678</c:v>
                </c:pt>
                <c:pt idx="176">
                  <c:v>0.33144320908221742</c:v>
                </c:pt>
                <c:pt idx="177">
                  <c:v>0.33125491581839117</c:v>
                </c:pt>
                <c:pt idx="178">
                  <c:v>0.33658713530077372</c:v>
                </c:pt>
                <c:pt idx="179">
                  <c:v>0.33654631680085501</c:v>
                </c:pt>
                <c:pt idx="180">
                  <c:v>0.38415407906792159</c:v>
                </c:pt>
                <c:pt idx="181">
                  <c:v>0.3063708995967272</c:v>
                </c:pt>
                <c:pt idx="182">
                  <c:v>0.35207236698740452</c:v>
                </c:pt>
                <c:pt idx="183">
                  <c:v>0.32821568223914388</c:v>
                </c:pt>
                <c:pt idx="184">
                  <c:v>0.34777723794485615</c:v>
                </c:pt>
                <c:pt idx="185">
                  <c:v>0.34079830813008827</c:v>
                </c:pt>
                <c:pt idx="186">
                  <c:v>0.37267601866075445</c:v>
                </c:pt>
                <c:pt idx="187">
                  <c:v>0.36360831104710961</c:v>
                </c:pt>
                <c:pt idx="188">
                  <c:v>0.33409925193959961</c:v>
                </c:pt>
                <c:pt idx="189">
                  <c:v>0.37766476582219322</c:v>
                </c:pt>
                <c:pt idx="190">
                  <c:v>0.3744773206223635</c:v>
                </c:pt>
                <c:pt idx="191">
                  <c:v>0.36208838383014014</c:v>
                </c:pt>
                <c:pt idx="192">
                  <c:v>0.37952654899111876</c:v>
                </c:pt>
                <c:pt idx="193">
                  <c:v>0.37255960303489388</c:v>
                </c:pt>
                <c:pt idx="194">
                  <c:v>0.39548316626172098</c:v>
                </c:pt>
                <c:pt idx="195">
                  <c:v>0.38625527451307601</c:v>
                </c:pt>
                <c:pt idx="196">
                  <c:v>0.38093001274578597</c:v>
                </c:pt>
                <c:pt idx="197">
                  <c:v>0.39607057589096589</c:v>
                </c:pt>
                <c:pt idx="198">
                  <c:v>0.36112347299793063</c:v>
                </c:pt>
                <c:pt idx="199">
                  <c:v>0.40203142416236809</c:v>
                </c:pt>
                <c:pt idx="200">
                  <c:v>0.38734386489132017</c:v>
                </c:pt>
                <c:pt idx="201">
                  <c:v>0.39493942322056302</c:v>
                </c:pt>
                <c:pt idx="202">
                  <c:v>0.40909421866259399</c:v>
                </c:pt>
                <c:pt idx="203">
                  <c:v>0.41632416938621764</c:v>
                </c:pt>
                <c:pt idx="204">
                  <c:v>0.42331795829080682</c:v>
                </c:pt>
                <c:pt idx="205">
                  <c:v>0.43212518691396584</c:v>
                </c:pt>
                <c:pt idx="206">
                  <c:v>0.42220359483237491</c:v>
                </c:pt>
                <c:pt idx="207">
                  <c:v>0.41118381705801549</c:v>
                </c:pt>
                <c:pt idx="208">
                  <c:v>0.42298127656215045</c:v>
                </c:pt>
                <c:pt idx="209">
                  <c:v>0.42486062501329119</c:v>
                </c:pt>
                <c:pt idx="210">
                  <c:v>0.41815202311600519</c:v>
                </c:pt>
                <c:pt idx="211">
                  <c:v>0.42453006851853309</c:v>
                </c:pt>
                <c:pt idx="212">
                  <c:v>0.4131856682552239</c:v>
                </c:pt>
                <c:pt idx="213">
                  <c:v>0.4108986434131528</c:v>
                </c:pt>
                <c:pt idx="214">
                  <c:v>0.4055440754801608</c:v>
                </c:pt>
                <c:pt idx="215">
                  <c:v>0.41194039165340496</c:v>
                </c:pt>
                <c:pt idx="216">
                  <c:v>0.40557320321369306</c:v>
                </c:pt>
                <c:pt idx="217">
                  <c:v>0.40640905792434462</c:v>
                </c:pt>
                <c:pt idx="218">
                  <c:v>0.41652833022228081</c:v>
                </c:pt>
                <c:pt idx="219">
                  <c:v>0.39770482067908414</c:v>
                </c:pt>
                <c:pt idx="220">
                  <c:v>0.40450616308758669</c:v>
                </c:pt>
                <c:pt idx="221">
                  <c:v>0.40057764517103023</c:v>
                </c:pt>
                <c:pt idx="222">
                  <c:v>0.40032972754092677</c:v>
                </c:pt>
                <c:pt idx="223">
                  <c:v>0.39015007160410564</c:v>
                </c:pt>
                <c:pt idx="224">
                  <c:v>0.39060808191527757</c:v>
                </c:pt>
                <c:pt idx="225">
                  <c:v>0.39504858141169075</c:v>
                </c:pt>
                <c:pt idx="226">
                  <c:v>0.39918119942801672</c:v>
                </c:pt>
                <c:pt idx="227">
                  <c:v>0.38654894963721509</c:v>
                </c:pt>
                <c:pt idx="228">
                  <c:v>0.38961115332487822</c:v>
                </c:pt>
                <c:pt idx="229">
                  <c:v>0.38657279757157298</c:v>
                </c:pt>
                <c:pt idx="230">
                  <c:v>0.39258890867897106</c:v>
                </c:pt>
                <c:pt idx="231">
                  <c:v>0.39184530294021064</c:v>
                </c:pt>
                <c:pt idx="232">
                  <c:v>0.38909455219228695</c:v>
                </c:pt>
                <c:pt idx="233">
                  <c:v>0.38791445214177545</c:v>
                </c:pt>
                <c:pt idx="234">
                  <c:v>0.39880191062875203</c:v>
                </c:pt>
                <c:pt idx="235">
                  <c:v>0.38503590270672933</c:v>
                </c:pt>
                <c:pt idx="236">
                  <c:v>0.38969192789850132</c:v>
                </c:pt>
                <c:pt idx="237">
                  <c:v>0.3912557680725034</c:v>
                </c:pt>
                <c:pt idx="238">
                  <c:v>0.39445569204333436</c:v>
                </c:pt>
                <c:pt idx="239">
                  <c:v>0.39247586153773778</c:v>
                </c:pt>
                <c:pt idx="240">
                  <c:v>0.39200562215190715</c:v>
                </c:pt>
                <c:pt idx="241">
                  <c:v>0.38875125965737323</c:v>
                </c:pt>
                <c:pt idx="242">
                  <c:v>0.39688468374978175</c:v>
                </c:pt>
                <c:pt idx="243">
                  <c:v>0.40597730499078449</c:v>
                </c:pt>
                <c:pt idx="244">
                  <c:v>0.40574355439556581</c:v>
                </c:pt>
                <c:pt idx="245">
                  <c:v>0.40152051245094994</c:v>
                </c:pt>
                <c:pt idx="246">
                  <c:v>0.4117332681485103</c:v>
                </c:pt>
                <c:pt idx="247">
                  <c:v>0.41382703549134892</c:v>
                </c:pt>
                <c:pt idx="248">
                  <c:v>0.4032621554175676</c:v>
                </c:pt>
                <c:pt idx="249">
                  <c:v>0.4077318505797326</c:v>
                </c:pt>
                <c:pt idx="250">
                  <c:v>0.40433680304832537</c:v>
                </c:pt>
                <c:pt idx="251">
                  <c:v>0.40694405717614479</c:v>
                </c:pt>
                <c:pt idx="252">
                  <c:v>0.39736751772022527</c:v>
                </c:pt>
                <c:pt idx="253">
                  <c:v>0.40027825355428454</c:v>
                </c:pt>
                <c:pt idx="254">
                  <c:v>0.39563277856085227</c:v>
                </c:pt>
                <c:pt idx="255">
                  <c:v>0.39707666305372308</c:v>
                </c:pt>
                <c:pt idx="256">
                  <c:v>0.40152113603613321</c:v>
                </c:pt>
                <c:pt idx="257">
                  <c:v>0.40350037623901736</c:v>
                </c:pt>
                <c:pt idx="258">
                  <c:v>0.40510310829595442</c:v>
                </c:pt>
                <c:pt idx="259">
                  <c:v>0.40211564868026245</c:v>
                </c:pt>
                <c:pt idx="260">
                  <c:v>0.40051691474521489</c:v>
                </c:pt>
                <c:pt idx="261">
                  <c:v>0.40334403137443348</c:v>
                </c:pt>
                <c:pt idx="262">
                  <c:v>0.39156847875379247</c:v>
                </c:pt>
                <c:pt idx="263">
                  <c:v>0.38990282591880138</c:v>
                </c:pt>
                <c:pt idx="264">
                  <c:v>0.39155736174930234</c:v>
                </c:pt>
                <c:pt idx="265">
                  <c:v>0.40449687471141832</c:v>
                </c:pt>
                <c:pt idx="266">
                  <c:v>0.38483187601233965</c:v>
                </c:pt>
                <c:pt idx="267">
                  <c:v>0.36858696127711604</c:v>
                </c:pt>
                <c:pt idx="268">
                  <c:v>0.32622980978778915</c:v>
                </c:pt>
                <c:pt idx="269">
                  <c:v>0.30783777098676296</c:v>
                </c:pt>
                <c:pt idx="270">
                  <c:v>0.29892547451249668</c:v>
                </c:pt>
                <c:pt idx="271">
                  <c:v>0.32099802958003942</c:v>
                </c:pt>
                <c:pt idx="272">
                  <c:v>0.29599976506895759</c:v>
                </c:pt>
                <c:pt idx="273">
                  <c:v>0.31075332017856905</c:v>
                </c:pt>
                <c:pt idx="274">
                  <c:v>0.25225311637935993</c:v>
                </c:pt>
                <c:pt idx="275">
                  <c:v>0.31910739142049693</c:v>
                </c:pt>
                <c:pt idx="276">
                  <c:v>0.2826255796790858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DF-704A-9264-1B05C7A4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49567"/>
        <c:axId val="1"/>
      </c:scatterChart>
      <c:valAx>
        <c:axId val="199664956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495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461.5</c:v>
                </c:pt>
                <c:pt idx="34">
                  <c:v>482.5</c:v>
                </c:pt>
                <c:pt idx="35">
                  <c:v>514</c:v>
                </c:pt>
                <c:pt idx="36">
                  <c:v>487.9</c:v>
                </c:pt>
                <c:pt idx="37">
                  <c:v>500.2</c:v>
                </c:pt>
                <c:pt idx="38">
                  <c:v>514.6</c:v>
                </c:pt>
                <c:pt idx="39">
                  <c:v>521.29999999999995</c:v>
                </c:pt>
                <c:pt idx="40">
                  <c:v>511.8</c:v>
                </c:pt>
                <c:pt idx="41">
                  <c:v>501.1</c:v>
                </c:pt>
                <c:pt idx="42">
                  <c:v>532.29999999999995</c:v>
                </c:pt>
                <c:pt idx="43">
                  <c:v>521.9</c:v>
                </c:pt>
                <c:pt idx="44">
                  <c:v>521</c:v>
                </c:pt>
                <c:pt idx="45">
                  <c:v>511.5</c:v>
                </c:pt>
                <c:pt idx="46">
                  <c:v>525.5</c:v>
                </c:pt>
                <c:pt idx="47">
                  <c:v>520.70000000000005</c:v>
                </c:pt>
                <c:pt idx="48">
                  <c:v>539.70000000000005</c:v>
                </c:pt>
                <c:pt idx="49">
                  <c:v>500.7</c:v>
                </c:pt>
                <c:pt idx="50">
                  <c:v>532.6</c:v>
                </c:pt>
                <c:pt idx="51">
                  <c:v>524.70000000000005</c:v>
                </c:pt>
                <c:pt idx="52">
                  <c:v>499.7</c:v>
                </c:pt>
                <c:pt idx="53">
                  <c:v>512.20000000000005</c:v>
                </c:pt>
                <c:pt idx="54">
                  <c:v>504.7</c:v>
                </c:pt>
                <c:pt idx="55">
                  <c:v>532.5</c:v>
                </c:pt>
                <c:pt idx="56">
                  <c:v>511.8</c:v>
                </c:pt>
                <c:pt idx="57">
                  <c:v>509.6</c:v>
                </c:pt>
                <c:pt idx="58">
                  <c:v>541.20000000000005</c:v>
                </c:pt>
                <c:pt idx="59">
                  <c:v>543.79999999999995</c:v>
                </c:pt>
                <c:pt idx="60">
                  <c:v>536.4</c:v>
                </c:pt>
                <c:pt idx="61">
                  <c:v>553.79999999999995</c:v>
                </c:pt>
                <c:pt idx="62">
                  <c:v>546.4</c:v>
                </c:pt>
                <c:pt idx="63">
                  <c:v>567.70000000000005</c:v>
                </c:pt>
                <c:pt idx="64">
                  <c:v>576.5</c:v>
                </c:pt>
                <c:pt idx="65">
                  <c:v>599.1</c:v>
                </c:pt>
                <c:pt idx="66">
                  <c:v>600.6</c:v>
                </c:pt>
                <c:pt idx="67">
                  <c:v>634.4</c:v>
                </c:pt>
                <c:pt idx="68">
                  <c:v>654.20000000000005</c:v>
                </c:pt>
                <c:pt idx="69">
                  <c:v>651.5</c:v>
                </c:pt>
                <c:pt idx="70">
                  <c:v>659.3</c:v>
                </c:pt>
                <c:pt idx="71">
                  <c:v>674.8</c:v>
                </c:pt>
                <c:pt idx="72">
                  <c:v>681.5</c:v>
                </c:pt>
                <c:pt idx="73">
                  <c:v>681.5</c:v>
                </c:pt>
                <c:pt idx="74">
                  <c:v>668.4</c:v>
                </c:pt>
                <c:pt idx="75">
                  <c:v>687.1</c:v>
                </c:pt>
                <c:pt idx="76">
                  <c:v>673.1</c:v>
                </c:pt>
                <c:pt idx="77">
                  <c:v>666.3</c:v>
                </c:pt>
                <c:pt idx="78">
                  <c:v>684</c:v>
                </c:pt>
                <c:pt idx="79">
                  <c:v>678.9</c:v>
                </c:pt>
                <c:pt idx="80">
                  <c:v>694.5</c:v>
                </c:pt>
                <c:pt idx="81">
                  <c:v>694.9</c:v>
                </c:pt>
                <c:pt idx="82">
                  <c:v>691.4</c:v>
                </c:pt>
                <c:pt idx="83">
                  <c:v>707.3</c:v>
                </c:pt>
                <c:pt idx="84">
                  <c:v>691.4</c:v>
                </c:pt>
                <c:pt idx="85">
                  <c:v>694.2</c:v>
                </c:pt>
                <c:pt idx="86">
                  <c:v>666.8</c:v>
                </c:pt>
                <c:pt idx="87">
                  <c:v>665.6</c:v>
                </c:pt>
                <c:pt idx="88">
                  <c:v>662.1</c:v>
                </c:pt>
                <c:pt idx="89">
                  <c:v>676.3</c:v>
                </c:pt>
                <c:pt idx="90">
                  <c:v>667.3</c:v>
                </c:pt>
                <c:pt idx="91">
                  <c:v>652.6</c:v>
                </c:pt>
                <c:pt idx="92">
                  <c:v>653.20000000000005</c:v>
                </c:pt>
                <c:pt idx="93">
                  <c:v>672.5</c:v>
                </c:pt>
                <c:pt idx="94">
                  <c:v>658.6</c:v>
                </c:pt>
                <c:pt idx="95">
                  <c:v>673.9</c:v>
                </c:pt>
                <c:pt idx="96">
                  <c:v>702.8</c:v>
                </c:pt>
                <c:pt idx="97">
                  <c:v>660.7</c:v>
                </c:pt>
                <c:pt idx="98">
                  <c:v>717.1</c:v>
                </c:pt>
                <c:pt idx="99">
                  <c:v>674.5</c:v>
                </c:pt>
                <c:pt idx="100">
                  <c:v>664.8</c:v>
                </c:pt>
                <c:pt idx="101">
                  <c:v>617.79999999999995</c:v>
                </c:pt>
                <c:pt idx="102">
                  <c:v>646.20000000000005</c:v>
                </c:pt>
                <c:pt idx="103">
                  <c:v>635.4</c:v>
                </c:pt>
                <c:pt idx="104">
                  <c:v>610.9</c:v>
                </c:pt>
                <c:pt idx="105">
                  <c:v>684.2</c:v>
                </c:pt>
                <c:pt idx="106">
                  <c:v>666.7</c:v>
                </c:pt>
                <c:pt idx="107">
                  <c:v>685.1</c:v>
                </c:pt>
                <c:pt idx="108">
                  <c:v>734.7</c:v>
                </c:pt>
                <c:pt idx="109">
                  <c:v>654.70000000000005</c:v>
                </c:pt>
                <c:pt idx="110">
                  <c:v>655.8</c:v>
                </c:pt>
                <c:pt idx="111">
                  <c:v>692.7</c:v>
                </c:pt>
                <c:pt idx="112">
                  <c:v>603.1</c:v>
                </c:pt>
                <c:pt idx="113">
                  <c:v>731</c:v>
                </c:pt>
                <c:pt idx="114">
                  <c:v>645.6</c:v>
                </c:pt>
                <c:pt idx="115">
                  <c:v>745.6</c:v>
                </c:pt>
                <c:pt idx="116">
                  <c:v>616.79999999999995</c:v>
                </c:pt>
                <c:pt idx="117">
                  <c:v>635.79999999999995</c:v>
                </c:pt>
                <c:pt idx="118">
                  <c:v>675</c:v>
                </c:pt>
                <c:pt idx="119">
                  <c:v>545.5</c:v>
                </c:pt>
                <c:pt idx="120">
                  <c:v>583.70000000000005</c:v>
                </c:pt>
                <c:pt idx="121">
                  <c:v>617.5</c:v>
                </c:pt>
                <c:pt idx="122">
                  <c:v>634.20000000000005</c:v>
                </c:pt>
                <c:pt idx="123">
                  <c:v>565.79999999999995</c:v>
                </c:pt>
                <c:pt idx="124">
                  <c:v>628.5</c:v>
                </c:pt>
                <c:pt idx="125">
                  <c:v>572.79999999999995</c:v>
                </c:pt>
                <c:pt idx="126">
                  <c:v>662.7</c:v>
                </c:pt>
                <c:pt idx="127">
                  <c:v>612.5</c:v>
                </c:pt>
                <c:pt idx="128">
                  <c:v>583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600.1</c:v>
                </c:pt>
                <c:pt idx="158">
                  <c:v>494.6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514.70000000000005</c:v>
                </c:pt>
                <c:pt idx="163">
                  <c:v>665.4</c:v>
                </c:pt>
                <c:pt idx="164">
                  <c:v>-999</c:v>
                </c:pt>
                <c:pt idx="165">
                  <c:v>632</c:v>
                </c:pt>
                <c:pt idx="166">
                  <c:v>474.1</c:v>
                </c:pt>
                <c:pt idx="167">
                  <c:v>651.4</c:v>
                </c:pt>
                <c:pt idx="168">
                  <c:v>535.9</c:v>
                </c:pt>
                <c:pt idx="169">
                  <c:v>637.29999999999995</c:v>
                </c:pt>
                <c:pt idx="170">
                  <c:v>614.79999999999995</c:v>
                </c:pt>
                <c:pt idx="171">
                  <c:v>581.20000000000005</c:v>
                </c:pt>
                <c:pt idx="172">
                  <c:v>628.4</c:v>
                </c:pt>
                <c:pt idx="173">
                  <c:v>650.5</c:v>
                </c:pt>
                <c:pt idx="174">
                  <c:v>721</c:v>
                </c:pt>
                <c:pt idx="175">
                  <c:v>613.1</c:v>
                </c:pt>
                <c:pt idx="176">
                  <c:v>671.2</c:v>
                </c:pt>
                <c:pt idx="177">
                  <c:v>634.79999999999995</c:v>
                </c:pt>
                <c:pt idx="178">
                  <c:v>590.79999999999995</c:v>
                </c:pt>
                <c:pt idx="179">
                  <c:v>708.9</c:v>
                </c:pt>
                <c:pt idx="180">
                  <c:v>636.1</c:v>
                </c:pt>
                <c:pt idx="181">
                  <c:v>691.4</c:v>
                </c:pt>
                <c:pt idx="182">
                  <c:v>707.5</c:v>
                </c:pt>
                <c:pt idx="183">
                  <c:v>712.1</c:v>
                </c:pt>
                <c:pt idx="184">
                  <c:v>684.9</c:v>
                </c:pt>
                <c:pt idx="185">
                  <c:v>640.70000000000005</c:v>
                </c:pt>
                <c:pt idx="186">
                  <c:v>721.2</c:v>
                </c:pt>
                <c:pt idx="187">
                  <c:v>671.1</c:v>
                </c:pt>
                <c:pt idx="188">
                  <c:v>643.79999999999995</c:v>
                </c:pt>
                <c:pt idx="189">
                  <c:v>648.70000000000005</c:v>
                </c:pt>
                <c:pt idx="190">
                  <c:v>693.7</c:v>
                </c:pt>
                <c:pt idx="191">
                  <c:v>723</c:v>
                </c:pt>
                <c:pt idx="192">
                  <c:v>692</c:v>
                </c:pt>
                <c:pt idx="193">
                  <c:v>708.9</c:v>
                </c:pt>
                <c:pt idx="194">
                  <c:v>722.2</c:v>
                </c:pt>
                <c:pt idx="195">
                  <c:v>653.1</c:v>
                </c:pt>
                <c:pt idx="196">
                  <c:v>674</c:v>
                </c:pt>
                <c:pt idx="197">
                  <c:v>703.9</c:v>
                </c:pt>
                <c:pt idx="198">
                  <c:v>643.5</c:v>
                </c:pt>
                <c:pt idx="199">
                  <c:v>667.9</c:v>
                </c:pt>
                <c:pt idx="200">
                  <c:v>655.8</c:v>
                </c:pt>
                <c:pt idx="201">
                  <c:v>679.9</c:v>
                </c:pt>
                <c:pt idx="202">
                  <c:v>699.5</c:v>
                </c:pt>
                <c:pt idx="203">
                  <c:v>665.4</c:v>
                </c:pt>
                <c:pt idx="204">
                  <c:v>642.5</c:v>
                </c:pt>
                <c:pt idx="205">
                  <c:v>653.29999999999995</c:v>
                </c:pt>
                <c:pt idx="206">
                  <c:v>677.7</c:v>
                </c:pt>
                <c:pt idx="207">
                  <c:v>660.1</c:v>
                </c:pt>
                <c:pt idx="208">
                  <c:v>670.7</c:v>
                </c:pt>
                <c:pt idx="209">
                  <c:v>644.9</c:v>
                </c:pt>
                <c:pt idx="210">
                  <c:v>671.9</c:v>
                </c:pt>
                <c:pt idx="211">
                  <c:v>693.9</c:v>
                </c:pt>
                <c:pt idx="212">
                  <c:v>681.5</c:v>
                </c:pt>
                <c:pt idx="213">
                  <c:v>700.1</c:v>
                </c:pt>
                <c:pt idx="214">
                  <c:v>693.2</c:v>
                </c:pt>
                <c:pt idx="215">
                  <c:v>688.8</c:v>
                </c:pt>
                <c:pt idx="216">
                  <c:v>687.1</c:v>
                </c:pt>
                <c:pt idx="217">
                  <c:v>676</c:v>
                </c:pt>
                <c:pt idx="218">
                  <c:v>685.1</c:v>
                </c:pt>
                <c:pt idx="219">
                  <c:v>669.6</c:v>
                </c:pt>
                <c:pt idx="220">
                  <c:v>669.1</c:v>
                </c:pt>
                <c:pt idx="221">
                  <c:v>652.1</c:v>
                </c:pt>
                <c:pt idx="222">
                  <c:v>667.6</c:v>
                </c:pt>
                <c:pt idx="223">
                  <c:v>657.4</c:v>
                </c:pt>
                <c:pt idx="224">
                  <c:v>671.4</c:v>
                </c:pt>
                <c:pt idx="225">
                  <c:v>651.6</c:v>
                </c:pt>
                <c:pt idx="226">
                  <c:v>677.2</c:v>
                </c:pt>
                <c:pt idx="227">
                  <c:v>659.3</c:v>
                </c:pt>
                <c:pt idx="228">
                  <c:v>652.6</c:v>
                </c:pt>
                <c:pt idx="229">
                  <c:v>642.5</c:v>
                </c:pt>
                <c:pt idx="230">
                  <c:v>647</c:v>
                </c:pt>
                <c:pt idx="231">
                  <c:v>640</c:v>
                </c:pt>
                <c:pt idx="232">
                  <c:v>618.79999999999995</c:v>
                </c:pt>
                <c:pt idx="233">
                  <c:v>621.4</c:v>
                </c:pt>
                <c:pt idx="234">
                  <c:v>625.4</c:v>
                </c:pt>
                <c:pt idx="235">
                  <c:v>590.6</c:v>
                </c:pt>
                <c:pt idx="236">
                  <c:v>602.6</c:v>
                </c:pt>
                <c:pt idx="237">
                  <c:v>579.29999999999995</c:v>
                </c:pt>
                <c:pt idx="238">
                  <c:v>588.79999999999995</c:v>
                </c:pt>
                <c:pt idx="239">
                  <c:v>579.29999999999995</c:v>
                </c:pt>
                <c:pt idx="240">
                  <c:v>577.70000000000005</c:v>
                </c:pt>
                <c:pt idx="241">
                  <c:v>565.20000000000005</c:v>
                </c:pt>
                <c:pt idx="242">
                  <c:v>569.20000000000005</c:v>
                </c:pt>
                <c:pt idx="243">
                  <c:v>542.20000000000005</c:v>
                </c:pt>
                <c:pt idx="244">
                  <c:v>541.20000000000005</c:v>
                </c:pt>
                <c:pt idx="245">
                  <c:v>521</c:v>
                </c:pt>
                <c:pt idx="246">
                  <c:v>532.5</c:v>
                </c:pt>
                <c:pt idx="247">
                  <c:v>523.29999999999995</c:v>
                </c:pt>
                <c:pt idx="248">
                  <c:v>514.70000000000005</c:v>
                </c:pt>
                <c:pt idx="249">
                  <c:v>522.29999999999995</c:v>
                </c:pt>
                <c:pt idx="250">
                  <c:v>534.4</c:v>
                </c:pt>
                <c:pt idx="251">
                  <c:v>515.79999999999995</c:v>
                </c:pt>
                <c:pt idx="252">
                  <c:v>534.9</c:v>
                </c:pt>
                <c:pt idx="253">
                  <c:v>547.5</c:v>
                </c:pt>
                <c:pt idx="254">
                  <c:v>527</c:v>
                </c:pt>
                <c:pt idx="255">
                  <c:v>527.79999999999995</c:v>
                </c:pt>
                <c:pt idx="256">
                  <c:v>527.6</c:v>
                </c:pt>
                <c:pt idx="257">
                  <c:v>534.5</c:v>
                </c:pt>
                <c:pt idx="258">
                  <c:v>526.6</c:v>
                </c:pt>
                <c:pt idx="259">
                  <c:v>521.70000000000005</c:v>
                </c:pt>
                <c:pt idx="260">
                  <c:v>541.29999999999995</c:v>
                </c:pt>
                <c:pt idx="261">
                  <c:v>504.4</c:v>
                </c:pt>
                <c:pt idx="262">
                  <c:v>480.8</c:v>
                </c:pt>
                <c:pt idx="263">
                  <c:v>524.4</c:v>
                </c:pt>
                <c:pt idx="264">
                  <c:v>516.79999999999995</c:v>
                </c:pt>
                <c:pt idx="265">
                  <c:v>507.9</c:v>
                </c:pt>
                <c:pt idx="266">
                  <c:v>493.2</c:v>
                </c:pt>
                <c:pt idx="267">
                  <c:v>474.4</c:v>
                </c:pt>
                <c:pt idx="268">
                  <c:v>467.5</c:v>
                </c:pt>
                <c:pt idx="269">
                  <c:v>549.6</c:v>
                </c:pt>
                <c:pt idx="270">
                  <c:v>569.4</c:v>
                </c:pt>
                <c:pt idx="271">
                  <c:v>624.20000000000005</c:v>
                </c:pt>
                <c:pt idx="272">
                  <c:v>623.20000000000005</c:v>
                </c:pt>
                <c:pt idx="273">
                  <c:v>564.29999999999995</c:v>
                </c:pt>
                <c:pt idx="274">
                  <c:v>667.9</c:v>
                </c:pt>
                <c:pt idx="275">
                  <c:v>674</c:v>
                </c:pt>
                <c:pt idx="276">
                  <c:v>628.5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0-C345-BBD5-6BAC98A0249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437.6</c:v>
                </c:pt>
                <c:pt idx="34">
                  <c:v>503.7</c:v>
                </c:pt>
                <c:pt idx="35">
                  <c:v>516.1</c:v>
                </c:pt>
                <c:pt idx="36">
                  <c:v>492.4</c:v>
                </c:pt>
                <c:pt idx="37">
                  <c:v>507.6</c:v>
                </c:pt>
                <c:pt idx="38">
                  <c:v>497.7</c:v>
                </c:pt>
                <c:pt idx="39">
                  <c:v>509.9</c:v>
                </c:pt>
                <c:pt idx="40">
                  <c:v>514.70000000000005</c:v>
                </c:pt>
                <c:pt idx="41">
                  <c:v>521.70000000000005</c:v>
                </c:pt>
                <c:pt idx="42">
                  <c:v>516.5</c:v>
                </c:pt>
                <c:pt idx="43">
                  <c:v>524</c:v>
                </c:pt>
                <c:pt idx="44">
                  <c:v>510.4</c:v>
                </c:pt>
                <c:pt idx="45">
                  <c:v>548.79999999999995</c:v>
                </c:pt>
                <c:pt idx="46">
                  <c:v>536.20000000000005</c:v>
                </c:pt>
                <c:pt idx="47">
                  <c:v>541.6</c:v>
                </c:pt>
                <c:pt idx="48">
                  <c:v>534.9</c:v>
                </c:pt>
                <c:pt idx="49">
                  <c:v>518.9</c:v>
                </c:pt>
                <c:pt idx="50">
                  <c:v>523.6</c:v>
                </c:pt>
                <c:pt idx="51">
                  <c:v>514.29999999999995</c:v>
                </c:pt>
                <c:pt idx="52">
                  <c:v>497.1</c:v>
                </c:pt>
                <c:pt idx="53">
                  <c:v>489.4</c:v>
                </c:pt>
                <c:pt idx="54">
                  <c:v>510.3</c:v>
                </c:pt>
                <c:pt idx="55">
                  <c:v>521.20000000000005</c:v>
                </c:pt>
                <c:pt idx="56">
                  <c:v>503</c:v>
                </c:pt>
                <c:pt idx="57">
                  <c:v>501.6</c:v>
                </c:pt>
                <c:pt idx="58">
                  <c:v>526.70000000000005</c:v>
                </c:pt>
                <c:pt idx="59">
                  <c:v>529.1</c:v>
                </c:pt>
                <c:pt idx="60">
                  <c:v>551.4</c:v>
                </c:pt>
                <c:pt idx="61">
                  <c:v>551.20000000000005</c:v>
                </c:pt>
                <c:pt idx="62">
                  <c:v>555.20000000000005</c:v>
                </c:pt>
                <c:pt idx="63">
                  <c:v>549.70000000000005</c:v>
                </c:pt>
                <c:pt idx="64">
                  <c:v>570.5</c:v>
                </c:pt>
                <c:pt idx="65">
                  <c:v>575.5</c:v>
                </c:pt>
                <c:pt idx="66">
                  <c:v>597.5</c:v>
                </c:pt>
                <c:pt idx="67">
                  <c:v>608.9</c:v>
                </c:pt>
                <c:pt idx="68">
                  <c:v>615.5</c:v>
                </c:pt>
                <c:pt idx="69">
                  <c:v>631.9</c:v>
                </c:pt>
                <c:pt idx="70">
                  <c:v>644.1</c:v>
                </c:pt>
                <c:pt idx="71">
                  <c:v>640.9</c:v>
                </c:pt>
                <c:pt idx="72">
                  <c:v>656.7</c:v>
                </c:pt>
                <c:pt idx="73">
                  <c:v>657.3</c:v>
                </c:pt>
                <c:pt idx="74">
                  <c:v>637.9</c:v>
                </c:pt>
                <c:pt idx="75">
                  <c:v>636</c:v>
                </c:pt>
                <c:pt idx="76">
                  <c:v>650.6</c:v>
                </c:pt>
                <c:pt idx="77">
                  <c:v>656.8</c:v>
                </c:pt>
                <c:pt idx="78">
                  <c:v>677.4</c:v>
                </c:pt>
                <c:pt idx="79">
                  <c:v>654.9</c:v>
                </c:pt>
                <c:pt idx="80">
                  <c:v>670.1</c:v>
                </c:pt>
                <c:pt idx="81">
                  <c:v>665.1</c:v>
                </c:pt>
                <c:pt idx="82">
                  <c:v>652.79999999999995</c:v>
                </c:pt>
                <c:pt idx="83">
                  <c:v>674.8</c:v>
                </c:pt>
                <c:pt idx="84">
                  <c:v>658.2</c:v>
                </c:pt>
                <c:pt idx="85">
                  <c:v>638.5</c:v>
                </c:pt>
                <c:pt idx="86">
                  <c:v>645.5</c:v>
                </c:pt>
                <c:pt idx="87">
                  <c:v>619.1</c:v>
                </c:pt>
                <c:pt idx="88">
                  <c:v>624.20000000000005</c:v>
                </c:pt>
                <c:pt idx="89">
                  <c:v>636.4</c:v>
                </c:pt>
                <c:pt idx="90">
                  <c:v>634</c:v>
                </c:pt>
                <c:pt idx="91">
                  <c:v>614</c:v>
                </c:pt>
                <c:pt idx="92">
                  <c:v>613.4</c:v>
                </c:pt>
                <c:pt idx="93">
                  <c:v>614.9</c:v>
                </c:pt>
                <c:pt idx="94">
                  <c:v>636.5</c:v>
                </c:pt>
                <c:pt idx="95">
                  <c:v>653.79999999999995</c:v>
                </c:pt>
                <c:pt idx="96">
                  <c:v>624.20000000000005</c:v>
                </c:pt>
                <c:pt idx="97">
                  <c:v>641</c:v>
                </c:pt>
                <c:pt idx="98">
                  <c:v>639.4</c:v>
                </c:pt>
                <c:pt idx="99">
                  <c:v>630.4</c:v>
                </c:pt>
                <c:pt idx="100">
                  <c:v>645.79999999999995</c:v>
                </c:pt>
                <c:pt idx="101">
                  <c:v>637.70000000000005</c:v>
                </c:pt>
                <c:pt idx="102">
                  <c:v>620.70000000000005</c:v>
                </c:pt>
                <c:pt idx="103">
                  <c:v>623.79999999999995</c:v>
                </c:pt>
                <c:pt idx="104">
                  <c:v>685.3</c:v>
                </c:pt>
                <c:pt idx="105">
                  <c:v>636.4</c:v>
                </c:pt>
                <c:pt idx="106">
                  <c:v>658.8</c:v>
                </c:pt>
                <c:pt idx="107">
                  <c:v>724.7</c:v>
                </c:pt>
                <c:pt idx="108">
                  <c:v>684.3</c:v>
                </c:pt>
                <c:pt idx="109">
                  <c:v>670.7</c:v>
                </c:pt>
                <c:pt idx="110">
                  <c:v>663.7</c:v>
                </c:pt>
                <c:pt idx="111">
                  <c:v>631.79999999999995</c:v>
                </c:pt>
                <c:pt idx="112">
                  <c:v>697</c:v>
                </c:pt>
                <c:pt idx="113">
                  <c:v>664.9</c:v>
                </c:pt>
                <c:pt idx="114">
                  <c:v>680.7</c:v>
                </c:pt>
                <c:pt idx="115">
                  <c:v>660.3</c:v>
                </c:pt>
                <c:pt idx="116">
                  <c:v>745.2</c:v>
                </c:pt>
                <c:pt idx="117">
                  <c:v>608.6</c:v>
                </c:pt>
                <c:pt idx="118">
                  <c:v>692.7</c:v>
                </c:pt>
                <c:pt idx="119">
                  <c:v>532.9</c:v>
                </c:pt>
                <c:pt idx="120">
                  <c:v>652.70000000000005</c:v>
                </c:pt>
                <c:pt idx="121">
                  <c:v>565.1</c:v>
                </c:pt>
                <c:pt idx="122">
                  <c:v>598.1</c:v>
                </c:pt>
                <c:pt idx="123">
                  <c:v>636</c:v>
                </c:pt>
                <c:pt idx="124">
                  <c:v>690.4</c:v>
                </c:pt>
                <c:pt idx="125">
                  <c:v>492.3</c:v>
                </c:pt>
                <c:pt idx="126">
                  <c:v>543.20000000000005</c:v>
                </c:pt>
                <c:pt idx="127">
                  <c:v>553.9</c:v>
                </c:pt>
                <c:pt idx="128">
                  <c:v>561.6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555.5</c:v>
                </c:pt>
                <c:pt idx="158">
                  <c:v>659.1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696.4</c:v>
                </c:pt>
                <c:pt idx="163">
                  <c:v>553.29999999999995</c:v>
                </c:pt>
                <c:pt idx="164">
                  <c:v>-999</c:v>
                </c:pt>
                <c:pt idx="165">
                  <c:v>646.70000000000005</c:v>
                </c:pt>
                <c:pt idx="166">
                  <c:v>625</c:v>
                </c:pt>
                <c:pt idx="167">
                  <c:v>499.3</c:v>
                </c:pt>
                <c:pt idx="168">
                  <c:v>559.6</c:v>
                </c:pt>
                <c:pt idx="169">
                  <c:v>749</c:v>
                </c:pt>
                <c:pt idx="170">
                  <c:v>632.9</c:v>
                </c:pt>
                <c:pt idx="171">
                  <c:v>615.6</c:v>
                </c:pt>
                <c:pt idx="172">
                  <c:v>595.29999999999995</c:v>
                </c:pt>
                <c:pt idx="173">
                  <c:v>715.1</c:v>
                </c:pt>
                <c:pt idx="174">
                  <c:v>562.79999999999995</c:v>
                </c:pt>
                <c:pt idx="175">
                  <c:v>705.7</c:v>
                </c:pt>
                <c:pt idx="176">
                  <c:v>596.4</c:v>
                </c:pt>
                <c:pt idx="177">
                  <c:v>642.70000000000005</c:v>
                </c:pt>
                <c:pt idx="178">
                  <c:v>576.6</c:v>
                </c:pt>
                <c:pt idx="179">
                  <c:v>656.5</c:v>
                </c:pt>
                <c:pt idx="180">
                  <c:v>649.20000000000005</c:v>
                </c:pt>
                <c:pt idx="181">
                  <c:v>601.70000000000005</c:v>
                </c:pt>
                <c:pt idx="182">
                  <c:v>700.6</c:v>
                </c:pt>
                <c:pt idx="183">
                  <c:v>590.6</c:v>
                </c:pt>
                <c:pt idx="184">
                  <c:v>653.70000000000005</c:v>
                </c:pt>
                <c:pt idx="185">
                  <c:v>642.5</c:v>
                </c:pt>
                <c:pt idx="186">
                  <c:v>700.1</c:v>
                </c:pt>
                <c:pt idx="187">
                  <c:v>659.3</c:v>
                </c:pt>
                <c:pt idx="188">
                  <c:v>626.6</c:v>
                </c:pt>
                <c:pt idx="189">
                  <c:v>670.4</c:v>
                </c:pt>
                <c:pt idx="190">
                  <c:v>644.6</c:v>
                </c:pt>
                <c:pt idx="191">
                  <c:v>622.1</c:v>
                </c:pt>
                <c:pt idx="192">
                  <c:v>651.79999999999995</c:v>
                </c:pt>
                <c:pt idx="193">
                  <c:v>652.9</c:v>
                </c:pt>
                <c:pt idx="194">
                  <c:v>694</c:v>
                </c:pt>
                <c:pt idx="195">
                  <c:v>672.5</c:v>
                </c:pt>
                <c:pt idx="196">
                  <c:v>662.8</c:v>
                </c:pt>
                <c:pt idx="197">
                  <c:v>666.4</c:v>
                </c:pt>
                <c:pt idx="198">
                  <c:v>633.70000000000005</c:v>
                </c:pt>
                <c:pt idx="199">
                  <c:v>668.8</c:v>
                </c:pt>
                <c:pt idx="200">
                  <c:v>652.4</c:v>
                </c:pt>
                <c:pt idx="201">
                  <c:v>641.20000000000005</c:v>
                </c:pt>
                <c:pt idx="202">
                  <c:v>643.9</c:v>
                </c:pt>
                <c:pt idx="203">
                  <c:v>641.79999999999995</c:v>
                </c:pt>
                <c:pt idx="204">
                  <c:v>638.5</c:v>
                </c:pt>
                <c:pt idx="205">
                  <c:v>653.6</c:v>
                </c:pt>
                <c:pt idx="206">
                  <c:v>642.20000000000005</c:v>
                </c:pt>
                <c:pt idx="207">
                  <c:v>637</c:v>
                </c:pt>
                <c:pt idx="208">
                  <c:v>638.6</c:v>
                </c:pt>
                <c:pt idx="209">
                  <c:v>622</c:v>
                </c:pt>
                <c:pt idx="210">
                  <c:v>632.5</c:v>
                </c:pt>
                <c:pt idx="211">
                  <c:v>647.1</c:v>
                </c:pt>
                <c:pt idx="212">
                  <c:v>631.20000000000005</c:v>
                </c:pt>
                <c:pt idx="213">
                  <c:v>652.6</c:v>
                </c:pt>
                <c:pt idx="214">
                  <c:v>647.9</c:v>
                </c:pt>
                <c:pt idx="215">
                  <c:v>665.8</c:v>
                </c:pt>
                <c:pt idx="216">
                  <c:v>636.29999999999995</c:v>
                </c:pt>
                <c:pt idx="217">
                  <c:v>668.1</c:v>
                </c:pt>
                <c:pt idx="218">
                  <c:v>667.4</c:v>
                </c:pt>
                <c:pt idx="219">
                  <c:v>641.20000000000005</c:v>
                </c:pt>
                <c:pt idx="220">
                  <c:v>653</c:v>
                </c:pt>
                <c:pt idx="221">
                  <c:v>666.9</c:v>
                </c:pt>
                <c:pt idx="222">
                  <c:v>652.4</c:v>
                </c:pt>
                <c:pt idx="223">
                  <c:v>640.20000000000005</c:v>
                </c:pt>
                <c:pt idx="224">
                  <c:v>648.1</c:v>
                </c:pt>
                <c:pt idx="225">
                  <c:v>651.1</c:v>
                </c:pt>
                <c:pt idx="226">
                  <c:v>646</c:v>
                </c:pt>
                <c:pt idx="227">
                  <c:v>646.70000000000005</c:v>
                </c:pt>
                <c:pt idx="228">
                  <c:v>643.6</c:v>
                </c:pt>
                <c:pt idx="229">
                  <c:v>617.4</c:v>
                </c:pt>
                <c:pt idx="230">
                  <c:v>634.6</c:v>
                </c:pt>
                <c:pt idx="231">
                  <c:v>624.6</c:v>
                </c:pt>
                <c:pt idx="232">
                  <c:v>621.70000000000005</c:v>
                </c:pt>
                <c:pt idx="233">
                  <c:v>603.29999999999995</c:v>
                </c:pt>
                <c:pt idx="234">
                  <c:v>607.70000000000005</c:v>
                </c:pt>
                <c:pt idx="235">
                  <c:v>595.70000000000005</c:v>
                </c:pt>
                <c:pt idx="236">
                  <c:v>592.79999999999995</c:v>
                </c:pt>
                <c:pt idx="237">
                  <c:v>580.5</c:v>
                </c:pt>
                <c:pt idx="238">
                  <c:v>586.4</c:v>
                </c:pt>
                <c:pt idx="239">
                  <c:v>575.4</c:v>
                </c:pt>
                <c:pt idx="240">
                  <c:v>569.4</c:v>
                </c:pt>
                <c:pt idx="241">
                  <c:v>561.70000000000005</c:v>
                </c:pt>
                <c:pt idx="242">
                  <c:v>581.1</c:v>
                </c:pt>
                <c:pt idx="243">
                  <c:v>552.5</c:v>
                </c:pt>
                <c:pt idx="244">
                  <c:v>540.9</c:v>
                </c:pt>
                <c:pt idx="245">
                  <c:v>504.3</c:v>
                </c:pt>
                <c:pt idx="246">
                  <c:v>518.5</c:v>
                </c:pt>
                <c:pt idx="247">
                  <c:v>518.20000000000005</c:v>
                </c:pt>
                <c:pt idx="248">
                  <c:v>514.29999999999995</c:v>
                </c:pt>
                <c:pt idx="249">
                  <c:v>503.5</c:v>
                </c:pt>
                <c:pt idx="250">
                  <c:v>492.1</c:v>
                </c:pt>
                <c:pt idx="251">
                  <c:v>524.5</c:v>
                </c:pt>
                <c:pt idx="252">
                  <c:v>512.20000000000005</c:v>
                </c:pt>
                <c:pt idx="253">
                  <c:v>542.70000000000005</c:v>
                </c:pt>
                <c:pt idx="254">
                  <c:v>522.29999999999995</c:v>
                </c:pt>
                <c:pt idx="255">
                  <c:v>517.20000000000005</c:v>
                </c:pt>
                <c:pt idx="256">
                  <c:v>525</c:v>
                </c:pt>
                <c:pt idx="257">
                  <c:v>526.79999999999995</c:v>
                </c:pt>
                <c:pt idx="258">
                  <c:v>534.9</c:v>
                </c:pt>
                <c:pt idx="259">
                  <c:v>538.4</c:v>
                </c:pt>
                <c:pt idx="260">
                  <c:v>503.3</c:v>
                </c:pt>
                <c:pt idx="261">
                  <c:v>516.70000000000005</c:v>
                </c:pt>
                <c:pt idx="262">
                  <c:v>472.1</c:v>
                </c:pt>
                <c:pt idx="263">
                  <c:v>518.4</c:v>
                </c:pt>
                <c:pt idx="264">
                  <c:v>527.4</c:v>
                </c:pt>
                <c:pt idx="265">
                  <c:v>537.29999999999995</c:v>
                </c:pt>
                <c:pt idx="266">
                  <c:v>495</c:v>
                </c:pt>
                <c:pt idx="267">
                  <c:v>496.8</c:v>
                </c:pt>
                <c:pt idx="268">
                  <c:v>460</c:v>
                </c:pt>
                <c:pt idx="269">
                  <c:v>536.29999999999995</c:v>
                </c:pt>
                <c:pt idx="270">
                  <c:v>651.4</c:v>
                </c:pt>
                <c:pt idx="271">
                  <c:v>763.1</c:v>
                </c:pt>
                <c:pt idx="272">
                  <c:v>893</c:v>
                </c:pt>
                <c:pt idx="273">
                  <c:v>812</c:v>
                </c:pt>
                <c:pt idx="274">
                  <c:v>772.8</c:v>
                </c:pt>
                <c:pt idx="275">
                  <c:v>609.70000000000005</c:v>
                </c:pt>
                <c:pt idx="276">
                  <c:v>783.9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0-C345-BBD5-6BAC98A02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70543"/>
        <c:axId val="1"/>
      </c:scatterChart>
      <c:valAx>
        <c:axId val="199657054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5705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470</c:v>
                </c:pt>
                <c:pt idx="34">
                  <c:v>416</c:v>
                </c:pt>
                <c:pt idx="35">
                  <c:v>485</c:v>
                </c:pt>
                <c:pt idx="36">
                  <c:v>696</c:v>
                </c:pt>
                <c:pt idx="37">
                  <c:v>472</c:v>
                </c:pt>
                <c:pt idx="38">
                  <c:v>326</c:v>
                </c:pt>
                <c:pt idx="39">
                  <c:v>565</c:v>
                </c:pt>
                <c:pt idx="40">
                  <c:v>316</c:v>
                </c:pt>
                <c:pt idx="41">
                  <c:v>449</c:v>
                </c:pt>
                <c:pt idx="42">
                  <c:v>506</c:v>
                </c:pt>
                <c:pt idx="43">
                  <c:v>449</c:v>
                </c:pt>
                <c:pt idx="44">
                  <c:v>418</c:v>
                </c:pt>
                <c:pt idx="45">
                  <c:v>516</c:v>
                </c:pt>
                <c:pt idx="46">
                  <c:v>468</c:v>
                </c:pt>
                <c:pt idx="47">
                  <c:v>597</c:v>
                </c:pt>
                <c:pt idx="48">
                  <c:v>376</c:v>
                </c:pt>
                <c:pt idx="49">
                  <c:v>541</c:v>
                </c:pt>
                <c:pt idx="50">
                  <c:v>430</c:v>
                </c:pt>
                <c:pt idx="51">
                  <c:v>472</c:v>
                </c:pt>
                <c:pt idx="52">
                  <c:v>451</c:v>
                </c:pt>
                <c:pt idx="53">
                  <c:v>457</c:v>
                </c:pt>
                <c:pt idx="54">
                  <c:v>431</c:v>
                </c:pt>
                <c:pt idx="55">
                  <c:v>519</c:v>
                </c:pt>
                <c:pt idx="56">
                  <c:v>551</c:v>
                </c:pt>
                <c:pt idx="57">
                  <c:v>361</c:v>
                </c:pt>
                <c:pt idx="58">
                  <c:v>656</c:v>
                </c:pt>
                <c:pt idx="59">
                  <c:v>509</c:v>
                </c:pt>
                <c:pt idx="60">
                  <c:v>485</c:v>
                </c:pt>
                <c:pt idx="61">
                  <c:v>736</c:v>
                </c:pt>
                <c:pt idx="62">
                  <c:v>523</c:v>
                </c:pt>
                <c:pt idx="63">
                  <c:v>602</c:v>
                </c:pt>
                <c:pt idx="64">
                  <c:v>540</c:v>
                </c:pt>
                <c:pt idx="65">
                  <c:v>661</c:v>
                </c:pt>
                <c:pt idx="66">
                  <c:v>469</c:v>
                </c:pt>
                <c:pt idx="67">
                  <c:v>604</c:v>
                </c:pt>
                <c:pt idx="68">
                  <c:v>563</c:v>
                </c:pt>
                <c:pt idx="69">
                  <c:v>563</c:v>
                </c:pt>
                <c:pt idx="70">
                  <c:v>590</c:v>
                </c:pt>
                <c:pt idx="71">
                  <c:v>461</c:v>
                </c:pt>
                <c:pt idx="72">
                  <c:v>594</c:v>
                </c:pt>
                <c:pt idx="73">
                  <c:v>562</c:v>
                </c:pt>
                <c:pt idx="74">
                  <c:v>736</c:v>
                </c:pt>
                <c:pt idx="75">
                  <c:v>654</c:v>
                </c:pt>
                <c:pt idx="76">
                  <c:v>625</c:v>
                </c:pt>
                <c:pt idx="77">
                  <c:v>487</c:v>
                </c:pt>
                <c:pt idx="78">
                  <c:v>524</c:v>
                </c:pt>
                <c:pt idx="79">
                  <c:v>537</c:v>
                </c:pt>
                <c:pt idx="80">
                  <c:v>669</c:v>
                </c:pt>
                <c:pt idx="81">
                  <c:v>441</c:v>
                </c:pt>
                <c:pt idx="82">
                  <c:v>522</c:v>
                </c:pt>
                <c:pt idx="83">
                  <c:v>558</c:v>
                </c:pt>
                <c:pt idx="84">
                  <c:v>720</c:v>
                </c:pt>
                <c:pt idx="85">
                  <c:v>494</c:v>
                </c:pt>
                <c:pt idx="86">
                  <c:v>502</c:v>
                </c:pt>
                <c:pt idx="87">
                  <c:v>601</c:v>
                </c:pt>
                <c:pt idx="88">
                  <c:v>441</c:v>
                </c:pt>
                <c:pt idx="89">
                  <c:v>433</c:v>
                </c:pt>
                <c:pt idx="90">
                  <c:v>467</c:v>
                </c:pt>
                <c:pt idx="91">
                  <c:v>447</c:v>
                </c:pt>
                <c:pt idx="92">
                  <c:v>325</c:v>
                </c:pt>
                <c:pt idx="93">
                  <c:v>582</c:v>
                </c:pt>
                <c:pt idx="94">
                  <c:v>530</c:v>
                </c:pt>
                <c:pt idx="95">
                  <c:v>479</c:v>
                </c:pt>
                <c:pt idx="96">
                  <c:v>544</c:v>
                </c:pt>
                <c:pt idx="97">
                  <c:v>459</c:v>
                </c:pt>
                <c:pt idx="98">
                  <c:v>481</c:v>
                </c:pt>
                <c:pt idx="99">
                  <c:v>565</c:v>
                </c:pt>
                <c:pt idx="100">
                  <c:v>518</c:v>
                </c:pt>
                <c:pt idx="101">
                  <c:v>626</c:v>
                </c:pt>
                <c:pt idx="102">
                  <c:v>915</c:v>
                </c:pt>
                <c:pt idx="103">
                  <c:v>751</c:v>
                </c:pt>
                <c:pt idx="104">
                  <c:v>694</c:v>
                </c:pt>
                <c:pt idx="105">
                  <c:v>585</c:v>
                </c:pt>
                <c:pt idx="106">
                  <c:v>493</c:v>
                </c:pt>
                <c:pt idx="107">
                  <c:v>1109</c:v>
                </c:pt>
                <c:pt idx="108">
                  <c:v>649</c:v>
                </c:pt>
                <c:pt idx="109">
                  <c:v>392</c:v>
                </c:pt>
                <c:pt idx="110">
                  <c:v>749</c:v>
                </c:pt>
                <c:pt idx="111">
                  <c:v>627</c:v>
                </c:pt>
                <c:pt idx="112">
                  <c:v>655</c:v>
                </c:pt>
                <c:pt idx="113">
                  <c:v>781</c:v>
                </c:pt>
                <c:pt idx="114">
                  <c:v>915</c:v>
                </c:pt>
                <c:pt idx="115">
                  <c:v>705</c:v>
                </c:pt>
                <c:pt idx="116">
                  <c:v>662</c:v>
                </c:pt>
                <c:pt idx="117">
                  <c:v>809</c:v>
                </c:pt>
                <c:pt idx="118">
                  <c:v>659</c:v>
                </c:pt>
                <c:pt idx="119">
                  <c:v>511</c:v>
                </c:pt>
                <c:pt idx="120">
                  <c:v>667</c:v>
                </c:pt>
                <c:pt idx="121">
                  <c:v>1130</c:v>
                </c:pt>
                <c:pt idx="122">
                  <c:v>1169</c:v>
                </c:pt>
                <c:pt idx="123">
                  <c:v>934</c:v>
                </c:pt>
                <c:pt idx="124">
                  <c:v>682</c:v>
                </c:pt>
                <c:pt idx="125">
                  <c:v>809</c:v>
                </c:pt>
                <c:pt idx="126">
                  <c:v>778</c:v>
                </c:pt>
                <c:pt idx="127">
                  <c:v>562</c:v>
                </c:pt>
                <c:pt idx="128">
                  <c:v>643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558</c:v>
                </c:pt>
                <c:pt idx="158">
                  <c:v>1148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815</c:v>
                </c:pt>
                <c:pt idx="163">
                  <c:v>848</c:v>
                </c:pt>
                <c:pt idx="164">
                  <c:v>-999</c:v>
                </c:pt>
                <c:pt idx="165">
                  <c:v>454</c:v>
                </c:pt>
                <c:pt idx="166">
                  <c:v>625</c:v>
                </c:pt>
                <c:pt idx="167">
                  <c:v>941</c:v>
                </c:pt>
                <c:pt idx="168">
                  <c:v>821</c:v>
                </c:pt>
                <c:pt idx="169">
                  <c:v>872</c:v>
                </c:pt>
                <c:pt idx="170">
                  <c:v>549</c:v>
                </c:pt>
                <c:pt idx="171">
                  <c:v>906</c:v>
                </c:pt>
                <c:pt idx="172">
                  <c:v>954</c:v>
                </c:pt>
                <c:pt idx="173">
                  <c:v>651</c:v>
                </c:pt>
                <c:pt idx="174">
                  <c:v>1084</c:v>
                </c:pt>
                <c:pt idx="175">
                  <c:v>703</c:v>
                </c:pt>
                <c:pt idx="176">
                  <c:v>906</c:v>
                </c:pt>
                <c:pt idx="177">
                  <c:v>716</c:v>
                </c:pt>
                <c:pt idx="178">
                  <c:v>1101</c:v>
                </c:pt>
                <c:pt idx="179">
                  <c:v>687</c:v>
                </c:pt>
                <c:pt idx="180">
                  <c:v>511</c:v>
                </c:pt>
                <c:pt idx="181">
                  <c:v>556</c:v>
                </c:pt>
                <c:pt idx="182">
                  <c:v>784</c:v>
                </c:pt>
                <c:pt idx="183">
                  <c:v>524</c:v>
                </c:pt>
                <c:pt idx="184">
                  <c:v>512</c:v>
                </c:pt>
                <c:pt idx="185">
                  <c:v>464</c:v>
                </c:pt>
                <c:pt idx="186">
                  <c:v>643</c:v>
                </c:pt>
                <c:pt idx="187">
                  <c:v>526</c:v>
                </c:pt>
                <c:pt idx="188">
                  <c:v>762</c:v>
                </c:pt>
                <c:pt idx="189">
                  <c:v>593</c:v>
                </c:pt>
                <c:pt idx="190">
                  <c:v>569</c:v>
                </c:pt>
                <c:pt idx="191">
                  <c:v>755</c:v>
                </c:pt>
                <c:pt idx="192">
                  <c:v>422</c:v>
                </c:pt>
                <c:pt idx="193">
                  <c:v>622</c:v>
                </c:pt>
                <c:pt idx="194">
                  <c:v>538</c:v>
                </c:pt>
                <c:pt idx="195">
                  <c:v>491</c:v>
                </c:pt>
                <c:pt idx="196">
                  <c:v>595</c:v>
                </c:pt>
                <c:pt idx="197">
                  <c:v>539</c:v>
                </c:pt>
                <c:pt idx="198">
                  <c:v>483</c:v>
                </c:pt>
                <c:pt idx="199">
                  <c:v>491</c:v>
                </c:pt>
                <c:pt idx="200">
                  <c:v>440</c:v>
                </c:pt>
                <c:pt idx="201">
                  <c:v>411</c:v>
                </c:pt>
                <c:pt idx="202">
                  <c:v>536</c:v>
                </c:pt>
                <c:pt idx="203">
                  <c:v>462</c:v>
                </c:pt>
                <c:pt idx="204">
                  <c:v>531</c:v>
                </c:pt>
                <c:pt idx="205">
                  <c:v>446</c:v>
                </c:pt>
                <c:pt idx="206">
                  <c:v>466</c:v>
                </c:pt>
                <c:pt idx="207">
                  <c:v>312</c:v>
                </c:pt>
                <c:pt idx="208">
                  <c:v>566</c:v>
                </c:pt>
                <c:pt idx="209">
                  <c:v>417</c:v>
                </c:pt>
                <c:pt idx="210">
                  <c:v>548</c:v>
                </c:pt>
                <c:pt idx="211">
                  <c:v>391</c:v>
                </c:pt>
                <c:pt idx="212">
                  <c:v>476</c:v>
                </c:pt>
                <c:pt idx="213">
                  <c:v>503</c:v>
                </c:pt>
                <c:pt idx="214">
                  <c:v>720</c:v>
                </c:pt>
                <c:pt idx="215">
                  <c:v>616</c:v>
                </c:pt>
                <c:pt idx="216">
                  <c:v>528</c:v>
                </c:pt>
                <c:pt idx="217">
                  <c:v>472</c:v>
                </c:pt>
                <c:pt idx="218">
                  <c:v>544</c:v>
                </c:pt>
                <c:pt idx="219">
                  <c:v>607</c:v>
                </c:pt>
                <c:pt idx="220">
                  <c:v>393</c:v>
                </c:pt>
                <c:pt idx="221">
                  <c:v>556</c:v>
                </c:pt>
                <c:pt idx="222">
                  <c:v>585</c:v>
                </c:pt>
                <c:pt idx="223">
                  <c:v>449</c:v>
                </c:pt>
                <c:pt idx="224">
                  <c:v>653</c:v>
                </c:pt>
                <c:pt idx="225">
                  <c:v>447</c:v>
                </c:pt>
                <c:pt idx="226">
                  <c:v>526</c:v>
                </c:pt>
                <c:pt idx="227">
                  <c:v>556</c:v>
                </c:pt>
                <c:pt idx="228">
                  <c:v>391</c:v>
                </c:pt>
                <c:pt idx="229">
                  <c:v>423</c:v>
                </c:pt>
                <c:pt idx="230">
                  <c:v>691</c:v>
                </c:pt>
                <c:pt idx="231">
                  <c:v>450</c:v>
                </c:pt>
                <c:pt idx="232">
                  <c:v>619</c:v>
                </c:pt>
                <c:pt idx="233">
                  <c:v>509</c:v>
                </c:pt>
                <c:pt idx="234">
                  <c:v>602</c:v>
                </c:pt>
                <c:pt idx="235">
                  <c:v>522</c:v>
                </c:pt>
                <c:pt idx="236">
                  <c:v>463</c:v>
                </c:pt>
                <c:pt idx="237">
                  <c:v>468</c:v>
                </c:pt>
                <c:pt idx="238">
                  <c:v>412</c:v>
                </c:pt>
                <c:pt idx="239">
                  <c:v>438</c:v>
                </c:pt>
                <c:pt idx="240">
                  <c:v>544</c:v>
                </c:pt>
                <c:pt idx="241">
                  <c:v>476</c:v>
                </c:pt>
                <c:pt idx="242">
                  <c:v>434</c:v>
                </c:pt>
                <c:pt idx="243">
                  <c:v>384</c:v>
                </c:pt>
                <c:pt idx="244">
                  <c:v>556</c:v>
                </c:pt>
                <c:pt idx="245">
                  <c:v>440</c:v>
                </c:pt>
                <c:pt idx="246">
                  <c:v>480</c:v>
                </c:pt>
                <c:pt idx="247">
                  <c:v>542</c:v>
                </c:pt>
                <c:pt idx="248">
                  <c:v>493</c:v>
                </c:pt>
                <c:pt idx="249">
                  <c:v>418</c:v>
                </c:pt>
                <c:pt idx="250">
                  <c:v>428</c:v>
                </c:pt>
                <c:pt idx="251">
                  <c:v>579</c:v>
                </c:pt>
                <c:pt idx="252">
                  <c:v>320</c:v>
                </c:pt>
                <c:pt idx="253">
                  <c:v>596</c:v>
                </c:pt>
                <c:pt idx="254">
                  <c:v>567</c:v>
                </c:pt>
                <c:pt idx="255">
                  <c:v>420</c:v>
                </c:pt>
                <c:pt idx="256">
                  <c:v>603</c:v>
                </c:pt>
                <c:pt idx="257">
                  <c:v>380</c:v>
                </c:pt>
                <c:pt idx="258">
                  <c:v>423</c:v>
                </c:pt>
                <c:pt idx="259">
                  <c:v>399</c:v>
                </c:pt>
                <c:pt idx="260">
                  <c:v>480</c:v>
                </c:pt>
                <c:pt idx="261">
                  <c:v>624</c:v>
                </c:pt>
                <c:pt idx="262">
                  <c:v>568</c:v>
                </c:pt>
                <c:pt idx="263">
                  <c:v>553</c:v>
                </c:pt>
                <c:pt idx="264">
                  <c:v>464</c:v>
                </c:pt>
                <c:pt idx="265">
                  <c:v>416</c:v>
                </c:pt>
                <c:pt idx="266">
                  <c:v>499</c:v>
                </c:pt>
                <c:pt idx="267">
                  <c:v>532</c:v>
                </c:pt>
                <c:pt idx="268">
                  <c:v>748</c:v>
                </c:pt>
                <c:pt idx="269">
                  <c:v>1748</c:v>
                </c:pt>
                <c:pt idx="270">
                  <c:v>1496</c:v>
                </c:pt>
                <c:pt idx="271">
                  <c:v>1346</c:v>
                </c:pt>
                <c:pt idx="272">
                  <c:v>965</c:v>
                </c:pt>
                <c:pt idx="273">
                  <c:v>1527</c:v>
                </c:pt>
                <c:pt idx="274">
                  <c:v>2070</c:v>
                </c:pt>
                <c:pt idx="275">
                  <c:v>3798</c:v>
                </c:pt>
                <c:pt idx="276">
                  <c:v>4879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0A-6D41-9720-74E49E62176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468</c:v>
                </c:pt>
                <c:pt idx="34">
                  <c:v>347</c:v>
                </c:pt>
                <c:pt idx="35">
                  <c:v>392</c:v>
                </c:pt>
                <c:pt idx="36">
                  <c:v>354</c:v>
                </c:pt>
                <c:pt idx="37">
                  <c:v>533</c:v>
                </c:pt>
                <c:pt idx="38">
                  <c:v>435</c:v>
                </c:pt>
                <c:pt idx="39">
                  <c:v>397</c:v>
                </c:pt>
                <c:pt idx="40">
                  <c:v>381</c:v>
                </c:pt>
                <c:pt idx="41">
                  <c:v>367</c:v>
                </c:pt>
                <c:pt idx="42">
                  <c:v>346</c:v>
                </c:pt>
                <c:pt idx="43">
                  <c:v>322</c:v>
                </c:pt>
                <c:pt idx="44">
                  <c:v>299</c:v>
                </c:pt>
                <c:pt idx="45">
                  <c:v>330</c:v>
                </c:pt>
                <c:pt idx="46">
                  <c:v>431</c:v>
                </c:pt>
                <c:pt idx="47">
                  <c:v>506</c:v>
                </c:pt>
                <c:pt idx="48">
                  <c:v>464</c:v>
                </c:pt>
                <c:pt idx="49">
                  <c:v>362</c:v>
                </c:pt>
                <c:pt idx="50">
                  <c:v>430</c:v>
                </c:pt>
                <c:pt idx="51">
                  <c:v>354</c:v>
                </c:pt>
                <c:pt idx="52">
                  <c:v>542</c:v>
                </c:pt>
                <c:pt idx="53">
                  <c:v>452</c:v>
                </c:pt>
                <c:pt idx="54">
                  <c:v>343</c:v>
                </c:pt>
                <c:pt idx="55">
                  <c:v>398</c:v>
                </c:pt>
                <c:pt idx="56">
                  <c:v>458</c:v>
                </c:pt>
                <c:pt idx="57">
                  <c:v>459</c:v>
                </c:pt>
                <c:pt idx="58">
                  <c:v>408</c:v>
                </c:pt>
                <c:pt idx="59">
                  <c:v>433</c:v>
                </c:pt>
                <c:pt idx="60">
                  <c:v>515</c:v>
                </c:pt>
                <c:pt idx="61">
                  <c:v>526</c:v>
                </c:pt>
                <c:pt idx="62">
                  <c:v>419</c:v>
                </c:pt>
                <c:pt idx="63">
                  <c:v>437</c:v>
                </c:pt>
                <c:pt idx="64">
                  <c:v>603</c:v>
                </c:pt>
                <c:pt idx="65">
                  <c:v>601</c:v>
                </c:pt>
                <c:pt idx="66">
                  <c:v>480</c:v>
                </c:pt>
                <c:pt idx="67">
                  <c:v>422</c:v>
                </c:pt>
                <c:pt idx="68">
                  <c:v>437</c:v>
                </c:pt>
                <c:pt idx="69">
                  <c:v>563</c:v>
                </c:pt>
                <c:pt idx="70">
                  <c:v>429</c:v>
                </c:pt>
                <c:pt idx="71">
                  <c:v>406</c:v>
                </c:pt>
                <c:pt idx="72">
                  <c:v>636</c:v>
                </c:pt>
                <c:pt idx="73">
                  <c:v>443</c:v>
                </c:pt>
                <c:pt idx="74">
                  <c:v>508</c:v>
                </c:pt>
                <c:pt idx="75">
                  <c:v>383</c:v>
                </c:pt>
                <c:pt idx="76">
                  <c:v>423</c:v>
                </c:pt>
                <c:pt idx="77">
                  <c:v>449</c:v>
                </c:pt>
                <c:pt idx="78">
                  <c:v>561</c:v>
                </c:pt>
                <c:pt idx="79">
                  <c:v>568</c:v>
                </c:pt>
                <c:pt idx="80">
                  <c:v>440</c:v>
                </c:pt>
                <c:pt idx="81">
                  <c:v>569</c:v>
                </c:pt>
                <c:pt idx="82">
                  <c:v>481</c:v>
                </c:pt>
                <c:pt idx="83">
                  <c:v>616</c:v>
                </c:pt>
                <c:pt idx="84">
                  <c:v>640</c:v>
                </c:pt>
                <c:pt idx="85">
                  <c:v>609</c:v>
                </c:pt>
                <c:pt idx="86">
                  <c:v>442</c:v>
                </c:pt>
                <c:pt idx="87">
                  <c:v>416</c:v>
                </c:pt>
                <c:pt idx="88">
                  <c:v>535</c:v>
                </c:pt>
                <c:pt idx="89">
                  <c:v>487</c:v>
                </c:pt>
                <c:pt idx="90">
                  <c:v>475</c:v>
                </c:pt>
                <c:pt idx="91">
                  <c:v>431</c:v>
                </c:pt>
                <c:pt idx="92">
                  <c:v>516</c:v>
                </c:pt>
                <c:pt idx="93">
                  <c:v>412</c:v>
                </c:pt>
                <c:pt idx="94">
                  <c:v>383</c:v>
                </c:pt>
                <c:pt idx="95">
                  <c:v>628</c:v>
                </c:pt>
                <c:pt idx="96">
                  <c:v>340</c:v>
                </c:pt>
                <c:pt idx="97">
                  <c:v>491</c:v>
                </c:pt>
                <c:pt idx="98">
                  <c:v>545</c:v>
                </c:pt>
                <c:pt idx="99">
                  <c:v>548</c:v>
                </c:pt>
                <c:pt idx="100">
                  <c:v>1020</c:v>
                </c:pt>
                <c:pt idx="101">
                  <c:v>533</c:v>
                </c:pt>
                <c:pt idx="102">
                  <c:v>710</c:v>
                </c:pt>
                <c:pt idx="103">
                  <c:v>487</c:v>
                </c:pt>
                <c:pt idx="104">
                  <c:v>733</c:v>
                </c:pt>
                <c:pt idx="105">
                  <c:v>655</c:v>
                </c:pt>
                <c:pt idx="106">
                  <c:v>537</c:v>
                </c:pt>
                <c:pt idx="107">
                  <c:v>769</c:v>
                </c:pt>
                <c:pt idx="108">
                  <c:v>948</c:v>
                </c:pt>
                <c:pt idx="109">
                  <c:v>604</c:v>
                </c:pt>
                <c:pt idx="110">
                  <c:v>590</c:v>
                </c:pt>
                <c:pt idx="111">
                  <c:v>707</c:v>
                </c:pt>
                <c:pt idx="112">
                  <c:v>500</c:v>
                </c:pt>
                <c:pt idx="113">
                  <c:v>613</c:v>
                </c:pt>
                <c:pt idx="114">
                  <c:v>699</c:v>
                </c:pt>
                <c:pt idx="115">
                  <c:v>862</c:v>
                </c:pt>
                <c:pt idx="116">
                  <c:v>741</c:v>
                </c:pt>
                <c:pt idx="117">
                  <c:v>751</c:v>
                </c:pt>
                <c:pt idx="118">
                  <c:v>543</c:v>
                </c:pt>
                <c:pt idx="119">
                  <c:v>866</c:v>
                </c:pt>
                <c:pt idx="120">
                  <c:v>783</c:v>
                </c:pt>
                <c:pt idx="121">
                  <c:v>499</c:v>
                </c:pt>
                <c:pt idx="122">
                  <c:v>791</c:v>
                </c:pt>
                <c:pt idx="123">
                  <c:v>1365</c:v>
                </c:pt>
                <c:pt idx="124">
                  <c:v>671</c:v>
                </c:pt>
                <c:pt idx="125">
                  <c:v>555</c:v>
                </c:pt>
                <c:pt idx="126">
                  <c:v>1227</c:v>
                </c:pt>
                <c:pt idx="127">
                  <c:v>767</c:v>
                </c:pt>
                <c:pt idx="128">
                  <c:v>651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677</c:v>
                </c:pt>
                <c:pt idx="158">
                  <c:v>1097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532</c:v>
                </c:pt>
                <c:pt idx="163">
                  <c:v>1277</c:v>
                </c:pt>
                <c:pt idx="164">
                  <c:v>-999</c:v>
                </c:pt>
                <c:pt idx="165">
                  <c:v>756</c:v>
                </c:pt>
                <c:pt idx="166">
                  <c:v>662</c:v>
                </c:pt>
                <c:pt idx="167">
                  <c:v>1074</c:v>
                </c:pt>
                <c:pt idx="168">
                  <c:v>916</c:v>
                </c:pt>
                <c:pt idx="169">
                  <c:v>1147</c:v>
                </c:pt>
                <c:pt idx="170">
                  <c:v>1173</c:v>
                </c:pt>
                <c:pt idx="171">
                  <c:v>1226</c:v>
                </c:pt>
                <c:pt idx="172">
                  <c:v>530</c:v>
                </c:pt>
                <c:pt idx="173">
                  <c:v>645</c:v>
                </c:pt>
                <c:pt idx="174">
                  <c:v>1615</c:v>
                </c:pt>
                <c:pt idx="175">
                  <c:v>851</c:v>
                </c:pt>
                <c:pt idx="176">
                  <c:v>711</c:v>
                </c:pt>
                <c:pt idx="177">
                  <c:v>612</c:v>
                </c:pt>
                <c:pt idx="178">
                  <c:v>511</c:v>
                </c:pt>
                <c:pt idx="179">
                  <c:v>701</c:v>
                </c:pt>
                <c:pt idx="180">
                  <c:v>668</c:v>
                </c:pt>
                <c:pt idx="181">
                  <c:v>739</c:v>
                </c:pt>
                <c:pt idx="182">
                  <c:v>809</c:v>
                </c:pt>
                <c:pt idx="183">
                  <c:v>1174</c:v>
                </c:pt>
                <c:pt idx="184">
                  <c:v>503</c:v>
                </c:pt>
                <c:pt idx="185">
                  <c:v>688</c:v>
                </c:pt>
                <c:pt idx="186">
                  <c:v>926</c:v>
                </c:pt>
                <c:pt idx="187">
                  <c:v>652</c:v>
                </c:pt>
                <c:pt idx="188">
                  <c:v>896</c:v>
                </c:pt>
                <c:pt idx="189">
                  <c:v>682</c:v>
                </c:pt>
                <c:pt idx="190">
                  <c:v>561</c:v>
                </c:pt>
                <c:pt idx="191">
                  <c:v>624</c:v>
                </c:pt>
                <c:pt idx="192">
                  <c:v>436</c:v>
                </c:pt>
                <c:pt idx="193">
                  <c:v>583</c:v>
                </c:pt>
                <c:pt idx="194">
                  <c:v>715</c:v>
                </c:pt>
                <c:pt idx="195">
                  <c:v>612</c:v>
                </c:pt>
                <c:pt idx="196">
                  <c:v>600</c:v>
                </c:pt>
                <c:pt idx="197">
                  <c:v>631</c:v>
                </c:pt>
                <c:pt idx="198">
                  <c:v>537</c:v>
                </c:pt>
                <c:pt idx="199">
                  <c:v>618</c:v>
                </c:pt>
                <c:pt idx="200">
                  <c:v>694</c:v>
                </c:pt>
                <c:pt idx="201">
                  <c:v>603</c:v>
                </c:pt>
                <c:pt idx="202">
                  <c:v>585</c:v>
                </c:pt>
                <c:pt idx="203">
                  <c:v>543</c:v>
                </c:pt>
                <c:pt idx="204">
                  <c:v>465</c:v>
                </c:pt>
                <c:pt idx="205">
                  <c:v>376</c:v>
                </c:pt>
                <c:pt idx="206">
                  <c:v>493</c:v>
                </c:pt>
                <c:pt idx="207">
                  <c:v>364</c:v>
                </c:pt>
                <c:pt idx="208">
                  <c:v>405</c:v>
                </c:pt>
                <c:pt idx="209">
                  <c:v>371</c:v>
                </c:pt>
                <c:pt idx="210">
                  <c:v>500</c:v>
                </c:pt>
                <c:pt idx="211">
                  <c:v>503</c:v>
                </c:pt>
                <c:pt idx="212">
                  <c:v>625</c:v>
                </c:pt>
                <c:pt idx="213">
                  <c:v>544</c:v>
                </c:pt>
                <c:pt idx="214">
                  <c:v>504</c:v>
                </c:pt>
                <c:pt idx="215">
                  <c:v>408</c:v>
                </c:pt>
                <c:pt idx="216">
                  <c:v>465</c:v>
                </c:pt>
                <c:pt idx="217">
                  <c:v>332</c:v>
                </c:pt>
                <c:pt idx="218">
                  <c:v>468</c:v>
                </c:pt>
                <c:pt idx="219">
                  <c:v>421</c:v>
                </c:pt>
                <c:pt idx="220">
                  <c:v>461</c:v>
                </c:pt>
                <c:pt idx="221">
                  <c:v>659</c:v>
                </c:pt>
                <c:pt idx="222">
                  <c:v>484</c:v>
                </c:pt>
                <c:pt idx="223">
                  <c:v>530</c:v>
                </c:pt>
                <c:pt idx="224">
                  <c:v>450</c:v>
                </c:pt>
                <c:pt idx="225">
                  <c:v>455</c:v>
                </c:pt>
                <c:pt idx="226">
                  <c:v>544</c:v>
                </c:pt>
                <c:pt idx="227">
                  <c:v>553</c:v>
                </c:pt>
                <c:pt idx="228">
                  <c:v>445</c:v>
                </c:pt>
                <c:pt idx="229">
                  <c:v>602</c:v>
                </c:pt>
                <c:pt idx="230">
                  <c:v>408</c:v>
                </c:pt>
                <c:pt idx="231">
                  <c:v>397</c:v>
                </c:pt>
                <c:pt idx="232">
                  <c:v>460</c:v>
                </c:pt>
                <c:pt idx="233">
                  <c:v>467</c:v>
                </c:pt>
                <c:pt idx="234">
                  <c:v>460</c:v>
                </c:pt>
                <c:pt idx="235">
                  <c:v>417</c:v>
                </c:pt>
                <c:pt idx="236">
                  <c:v>319</c:v>
                </c:pt>
                <c:pt idx="237">
                  <c:v>396</c:v>
                </c:pt>
                <c:pt idx="238">
                  <c:v>582</c:v>
                </c:pt>
                <c:pt idx="239">
                  <c:v>516</c:v>
                </c:pt>
                <c:pt idx="240">
                  <c:v>350</c:v>
                </c:pt>
                <c:pt idx="241">
                  <c:v>430</c:v>
                </c:pt>
                <c:pt idx="242">
                  <c:v>329</c:v>
                </c:pt>
                <c:pt idx="243">
                  <c:v>423</c:v>
                </c:pt>
                <c:pt idx="244">
                  <c:v>441</c:v>
                </c:pt>
                <c:pt idx="245">
                  <c:v>476</c:v>
                </c:pt>
                <c:pt idx="246">
                  <c:v>444</c:v>
                </c:pt>
                <c:pt idx="247">
                  <c:v>347</c:v>
                </c:pt>
                <c:pt idx="248">
                  <c:v>363</c:v>
                </c:pt>
                <c:pt idx="249">
                  <c:v>471</c:v>
                </c:pt>
                <c:pt idx="250">
                  <c:v>440</c:v>
                </c:pt>
                <c:pt idx="251">
                  <c:v>402</c:v>
                </c:pt>
                <c:pt idx="252">
                  <c:v>475</c:v>
                </c:pt>
                <c:pt idx="253">
                  <c:v>519</c:v>
                </c:pt>
                <c:pt idx="254">
                  <c:v>326</c:v>
                </c:pt>
                <c:pt idx="255">
                  <c:v>421</c:v>
                </c:pt>
                <c:pt idx="256">
                  <c:v>364</c:v>
                </c:pt>
                <c:pt idx="257">
                  <c:v>510</c:v>
                </c:pt>
                <c:pt idx="258">
                  <c:v>332</c:v>
                </c:pt>
                <c:pt idx="259">
                  <c:v>422</c:v>
                </c:pt>
                <c:pt idx="260">
                  <c:v>335</c:v>
                </c:pt>
                <c:pt idx="261">
                  <c:v>375</c:v>
                </c:pt>
                <c:pt idx="262">
                  <c:v>494</c:v>
                </c:pt>
                <c:pt idx="263">
                  <c:v>598</c:v>
                </c:pt>
                <c:pt idx="264">
                  <c:v>373</c:v>
                </c:pt>
                <c:pt idx="265">
                  <c:v>417</c:v>
                </c:pt>
                <c:pt idx="266">
                  <c:v>382</c:v>
                </c:pt>
                <c:pt idx="267">
                  <c:v>493</c:v>
                </c:pt>
                <c:pt idx="268">
                  <c:v>904</c:v>
                </c:pt>
                <c:pt idx="269">
                  <c:v>1345</c:v>
                </c:pt>
                <c:pt idx="270">
                  <c:v>794</c:v>
                </c:pt>
                <c:pt idx="271">
                  <c:v>742</c:v>
                </c:pt>
                <c:pt idx="272">
                  <c:v>960</c:v>
                </c:pt>
                <c:pt idx="273">
                  <c:v>997</c:v>
                </c:pt>
                <c:pt idx="274">
                  <c:v>3352</c:v>
                </c:pt>
                <c:pt idx="275">
                  <c:v>1914</c:v>
                </c:pt>
                <c:pt idx="276">
                  <c:v>1724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0A-6D41-9720-74E49E62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48687"/>
        <c:axId val="1"/>
      </c:scatterChart>
      <c:valAx>
        <c:axId val="199654868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5486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-3.2844785552271496</c:v>
                </c:pt>
                <c:pt idx="34">
                  <c:v>-4.8279775754114524</c:v>
                </c:pt>
                <c:pt idx="35">
                  <c:v>0.95705530032154329</c:v>
                </c:pt>
                <c:pt idx="36">
                  <c:v>0.96204329747525885</c:v>
                </c:pt>
                <c:pt idx="37">
                  <c:v>0.97209123779875417</c:v>
                </c:pt>
                <c:pt idx="38">
                  <c:v>0.97739576526627103</c:v>
                </c:pt>
                <c:pt idx="39">
                  <c:v>0.96393684646903899</c:v>
                </c:pt>
                <c:pt idx="40">
                  <c:v>0.98230694616674641</c:v>
                </c:pt>
                <c:pt idx="41">
                  <c:v>0.98125996372281832</c:v>
                </c:pt>
                <c:pt idx="42">
                  <c:v>0.97764856785439014</c:v>
                </c:pt>
                <c:pt idx="43">
                  <c:v>0.98526704202955051</c:v>
                </c:pt>
                <c:pt idx="44">
                  <c:v>0.98629362568823586</c:v>
                </c:pt>
                <c:pt idx="45">
                  <c:v>0.98482176738389238</c:v>
                </c:pt>
                <c:pt idx="46">
                  <c:v>0.98843908873944952</c:v>
                </c:pt>
                <c:pt idx="47">
                  <c:v>0.98706982755904382</c:v>
                </c:pt>
                <c:pt idx="48">
                  <c:v>0.99248288026411391</c:v>
                </c:pt>
                <c:pt idx="49">
                  <c:v>0.9899909179888331</c:v>
                </c:pt>
                <c:pt idx="50">
                  <c:v>0.99274595733220183</c:v>
                </c:pt>
                <c:pt idx="51">
                  <c:v>0.99348277712448951</c:v>
                </c:pt>
                <c:pt idx="52">
                  <c:v>0.99406596282498483</c:v>
                </c:pt>
                <c:pt idx="53">
                  <c:v>0.99509223625904952</c:v>
                </c:pt>
                <c:pt idx="54">
                  <c:v>0.99543764399443668</c:v>
                </c:pt>
                <c:pt idx="55">
                  <c:v>0.99421064853461472</c:v>
                </c:pt>
                <c:pt idx="56">
                  <c:v>0.99560550465501019</c:v>
                </c:pt>
                <c:pt idx="57">
                  <c:v>0.99712883773831984</c:v>
                </c:pt>
                <c:pt idx="58">
                  <c:v>0.99447382260194905</c:v>
                </c:pt>
                <c:pt idx="59">
                  <c:v>0.99700962719939057</c:v>
                </c:pt>
                <c:pt idx="60">
                  <c:v>0.99718889583943093</c:v>
                </c:pt>
                <c:pt idx="61">
                  <c:v>0.99560270270139661</c:v>
                </c:pt>
                <c:pt idx="62">
                  <c:v>0.99691298578683374</c:v>
                </c:pt>
                <c:pt idx="63">
                  <c:v>0.99631040203175925</c:v>
                </c:pt>
                <c:pt idx="64">
                  <c:v>0.99663798610691412</c:v>
                </c:pt>
                <c:pt idx="65">
                  <c:v>0.9957272236949295</c:v>
                </c:pt>
                <c:pt idx="66">
                  <c:v>0.99847617575889913</c:v>
                </c:pt>
                <c:pt idx="67">
                  <c:v>0.99792824484341403</c:v>
                </c:pt>
                <c:pt idx="68">
                  <c:v>0.99800844570056946</c:v>
                </c:pt>
                <c:pt idx="69">
                  <c:v>0.99801664889797026</c:v>
                </c:pt>
                <c:pt idx="70">
                  <c:v>0.99789690078198823</c:v>
                </c:pt>
                <c:pt idx="71">
                  <c:v>0.99831738934003356</c:v>
                </c:pt>
                <c:pt idx="72">
                  <c:v>0.9978115338903063</c:v>
                </c:pt>
                <c:pt idx="73">
                  <c:v>0.99792918691147425</c:v>
                </c:pt>
                <c:pt idx="74">
                  <c:v>0.99734174125060404</c:v>
                </c:pt>
                <c:pt idx="75">
                  <c:v>0.99757126222740689</c:v>
                </c:pt>
                <c:pt idx="76">
                  <c:v>0.9977258984502666</c:v>
                </c:pt>
                <c:pt idx="77">
                  <c:v>0.99824500888288603</c:v>
                </c:pt>
                <c:pt idx="78">
                  <c:v>0.99806186577076639</c:v>
                </c:pt>
                <c:pt idx="79">
                  <c:v>0.99802865740039237</c:v>
                </c:pt>
                <c:pt idx="80">
                  <c:v>0.99748900708828181</c:v>
                </c:pt>
                <c:pt idx="81">
                  <c:v>0.99834240121955331</c:v>
                </c:pt>
                <c:pt idx="82">
                  <c:v>0.998048401470082</c:v>
                </c:pt>
                <c:pt idx="83">
                  <c:v>0.99786622226211485</c:v>
                </c:pt>
                <c:pt idx="84">
                  <c:v>0.99731013116510292</c:v>
                </c:pt>
                <c:pt idx="85">
                  <c:v>0.99814542509225446</c:v>
                </c:pt>
                <c:pt idx="86">
                  <c:v>0.99818969649745537</c:v>
                </c:pt>
                <c:pt idx="87">
                  <c:v>0.99783734849749772</c:v>
                </c:pt>
                <c:pt idx="88">
                  <c:v>0.99842051802019183</c:v>
                </c:pt>
                <c:pt idx="89">
                  <c:v>0.99841591755626058</c:v>
                </c:pt>
                <c:pt idx="90">
                  <c:v>0.99831443944753184</c:v>
                </c:pt>
                <c:pt idx="91">
                  <c:v>0.99842199732841441</c:v>
                </c:pt>
                <c:pt idx="92">
                  <c:v>0.99885113419077132</c:v>
                </c:pt>
                <c:pt idx="93">
                  <c:v>0.99788390922577475</c:v>
                </c:pt>
                <c:pt idx="94">
                  <c:v>0.99811237362790506</c:v>
                </c:pt>
                <c:pt idx="95">
                  <c:v>0.99825413327561641</c:v>
                </c:pt>
                <c:pt idx="96">
                  <c:v>0.99793285484289307</c:v>
                </c:pt>
                <c:pt idx="97">
                  <c:v>0.99835962552623292</c:v>
                </c:pt>
                <c:pt idx="98">
                  <c:v>0.99813468172281539</c:v>
                </c:pt>
                <c:pt idx="99">
                  <c:v>0.99793949528100312</c:v>
                </c:pt>
                <c:pt idx="100">
                  <c:v>0.998137697486286</c:v>
                </c:pt>
                <c:pt idx="101">
                  <c:v>0.9979090089147975</c:v>
                </c:pt>
                <c:pt idx="102">
                  <c:v>0.99680671263671827</c:v>
                </c:pt>
                <c:pt idx="103">
                  <c:v>0.99742127651000601</c:v>
                </c:pt>
                <c:pt idx="104">
                  <c:v>0.99770822409858129</c:v>
                </c:pt>
                <c:pt idx="105">
                  <c:v>0.9978361001907371</c:v>
                </c:pt>
                <c:pt idx="106">
                  <c:v>0.99822236059340708</c:v>
                </c:pt>
                <c:pt idx="107">
                  <c:v>0.9959004099959532</c:v>
                </c:pt>
                <c:pt idx="108">
                  <c:v>0.99742324443683605</c:v>
                </c:pt>
                <c:pt idx="109">
                  <c:v>0.99861144225041465</c:v>
                </c:pt>
                <c:pt idx="110">
                  <c:v>0.99734577349133136</c:v>
                </c:pt>
                <c:pt idx="111">
                  <c:v>0.99765236289698145</c:v>
                </c:pt>
                <c:pt idx="112">
                  <c:v>0.99786429574595414</c:v>
                </c:pt>
                <c:pt idx="113">
                  <c:v>0.99691634255824113</c:v>
                </c:pt>
                <c:pt idx="114">
                  <c:v>0.99680966816106065</c:v>
                </c:pt>
                <c:pt idx="115">
                  <c:v>0.99716012698321044</c:v>
                </c:pt>
                <c:pt idx="116">
                  <c:v>0.9977925969789464</c:v>
                </c:pt>
                <c:pt idx="117">
                  <c:v>0.99722093035171344</c:v>
                </c:pt>
                <c:pt idx="118">
                  <c:v>0.99759573258317846</c:v>
                </c:pt>
                <c:pt idx="119">
                  <c:v>0.99849200726749932</c:v>
                </c:pt>
                <c:pt idx="120">
                  <c:v>0.99789506154984164</c:v>
                </c:pt>
                <c:pt idx="121">
                  <c:v>0.99623369374011106</c:v>
                </c:pt>
                <c:pt idx="122">
                  <c:v>0.99599927434144775</c:v>
                </c:pt>
                <c:pt idx="123">
                  <c:v>0.99714499329167516</c:v>
                </c:pt>
                <c:pt idx="124">
                  <c:v>0.99768302557176458</c:v>
                </c:pt>
                <c:pt idx="125">
                  <c:v>0.99749561250994656</c:v>
                </c:pt>
                <c:pt idx="126">
                  <c:v>0.99721436574364064</c:v>
                </c:pt>
                <c:pt idx="127">
                  <c:v>0.99813846074128754</c:v>
                </c:pt>
                <c:pt idx="128">
                  <c:v>0.99797307652115308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0.99818903681325133</c:v>
                </c:pt>
                <c:pt idx="158">
                  <c:v>0.99693309013760623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0.99773240830946819</c:v>
                </c:pt>
                <c:pt idx="163">
                  <c:v>0.9969521613735971</c:v>
                </c:pt>
                <c:pt idx="164">
                  <c:v>-999</c:v>
                </c:pt>
                <c:pt idx="165">
                  <c:v>0.99844783705111961</c:v>
                </c:pt>
                <c:pt idx="166">
                  <c:v>0.99839715212084545</c:v>
                </c:pt>
                <c:pt idx="167">
                  <c:v>0.996689935540778</c:v>
                </c:pt>
                <c:pt idx="168">
                  <c:v>0.9976218902967956</c:v>
                </c:pt>
                <c:pt idx="169">
                  <c:v>0.99699811713226894</c:v>
                </c:pt>
                <c:pt idx="170">
                  <c:v>0.99817462654788502</c:v>
                </c:pt>
                <c:pt idx="171">
                  <c:v>0.99715517502845408</c:v>
                </c:pt>
                <c:pt idx="172">
                  <c:v>0.99676245938945685</c:v>
                </c:pt>
                <c:pt idx="173">
                  <c:v>0.99771086191711877</c:v>
                </c:pt>
                <c:pt idx="174">
                  <c:v>0.99578334174536676</c:v>
                </c:pt>
                <c:pt idx="175">
                  <c:v>0.99767023210612638</c:v>
                </c:pt>
                <c:pt idx="176">
                  <c:v>0.99671609475448464</c:v>
                </c:pt>
                <c:pt idx="177">
                  <c:v>0.99754347734157089</c:v>
                </c:pt>
                <c:pt idx="178">
                  <c:v>0.99648812593057912</c:v>
                </c:pt>
                <c:pt idx="179">
                  <c:v>0.99736830063895365</c:v>
                </c:pt>
                <c:pt idx="180">
                  <c:v>0.99824199085123211</c:v>
                </c:pt>
                <c:pt idx="181">
                  <c:v>0.99792155006046046</c:v>
                </c:pt>
                <c:pt idx="182">
                  <c:v>0.99700374826422555</c:v>
                </c:pt>
                <c:pt idx="183">
                  <c:v>0.99798240423508711</c:v>
                </c:pt>
                <c:pt idx="184">
                  <c:v>0.99810367930596078</c:v>
                </c:pt>
                <c:pt idx="185">
                  <c:v>0.9983919011008825</c:v>
                </c:pt>
                <c:pt idx="186">
                  <c:v>0.99749379901568136</c:v>
                </c:pt>
                <c:pt idx="187">
                  <c:v>0.9980911044365659</c:v>
                </c:pt>
                <c:pt idx="188">
                  <c:v>0.99734910730920945</c:v>
                </c:pt>
                <c:pt idx="189">
                  <c:v>0.99792014345524849</c:v>
                </c:pt>
                <c:pt idx="190">
                  <c:v>0.99786599621572825</c:v>
                </c:pt>
                <c:pt idx="191">
                  <c:v>0.99705122442365268</c:v>
                </c:pt>
                <c:pt idx="192">
                  <c:v>0.99842031332619019</c:v>
                </c:pt>
                <c:pt idx="193">
                  <c:v>0.99761670350747944</c:v>
                </c:pt>
                <c:pt idx="194">
                  <c:v>0.99789929303482527</c:v>
                </c:pt>
                <c:pt idx="195">
                  <c:v>0.99826561189059493</c:v>
                </c:pt>
                <c:pt idx="196">
                  <c:v>0.99783193019987115</c:v>
                </c:pt>
                <c:pt idx="197">
                  <c:v>0.99794861624782627</c:v>
                </c:pt>
                <c:pt idx="198">
                  <c:v>0.99831885970299306</c:v>
                </c:pt>
                <c:pt idx="199">
                  <c:v>0.99822637836276673</c:v>
                </c:pt>
                <c:pt idx="200">
                  <c:v>0.99843906558942219</c:v>
                </c:pt>
                <c:pt idx="201">
                  <c:v>0.9984882887705413</c:v>
                </c:pt>
                <c:pt idx="202">
                  <c:v>0.9979727365695823</c:v>
                </c:pt>
                <c:pt idx="203">
                  <c:v>0.99833719613546346</c:v>
                </c:pt>
                <c:pt idx="204">
                  <c:v>0.9981549649317969</c:v>
                </c:pt>
                <c:pt idx="205">
                  <c:v>0.99842383580301197</c:v>
                </c:pt>
                <c:pt idx="206">
                  <c:v>0.99829187385962981</c:v>
                </c:pt>
                <c:pt idx="207">
                  <c:v>0.99888540011754723</c:v>
                </c:pt>
                <c:pt idx="208">
                  <c:v>0.99794746100966691</c:v>
                </c:pt>
                <c:pt idx="209">
                  <c:v>0.99854509339798592</c:v>
                </c:pt>
                <c:pt idx="210">
                  <c:v>0.99800905765735481</c:v>
                </c:pt>
                <c:pt idx="211">
                  <c:v>0.99853217355337953</c:v>
                </c:pt>
                <c:pt idx="212">
                  <c:v>0.9982455169290072</c:v>
                </c:pt>
                <c:pt idx="213">
                  <c:v>0.99809568301680773</c:v>
                </c:pt>
                <c:pt idx="214">
                  <c:v>0.99730314721026014</c:v>
                </c:pt>
                <c:pt idx="215">
                  <c:v>0.99770641090979395</c:v>
                </c:pt>
                <c:pt idx="216">
                  <c:v>0.99803826624529846</c:v>
                </c:pt>
                <c:pt idx="217">
                  <c:v>0.99827425126123437</c:v>
                </c:pt>
                <c:pt idx="218">
                  <c:v>0.99798481092797753</c:v>
                </c:pt>
                <c:pt idx="219">
                  <c:v>0.99780270779552493</c:v>
                </c:pt>
                <c:pt idx="220">
                  <c:v>0.99857732964112422</c:v>
                </c:pt>
                <c:pt idx="221">
                  <c:v>0.99803946001081334</c:v>
                </c:pt>
                <c:pt idx="222">
                  <c:v>0.99788848968186128</c:v>
                </c:pt>
                <c:pt idx="223">
                  <c:v>0.99840330835456503</c:v>
                </c:pt>
                <c:pt idx="224">
                  <c:v>0.99763024675435208</c:v>
                </c:pt>
                <c:pt idx="225">
                  <c:v>0.99842441154292383</c:v>
                </c:pt>
                <c:pt idx="226">
                  <c:v>0.99807378684812231</c:v>
                </c:pt>
                <c:pt idx="227">
                  <c:v>0.99604355445065662</c:v>
                </c:pt>
                <c:pt idx="228">
                  <c:v>0.99861941600840565</c:v>
                </c:pt>
                <c:pt idx="229">
                  <c:v>0.99706366645646605</c:v>
                </c:pt>
                <c:pt idx="230">
                  <c:v>0.99517882991362727</c:v>
                </c:pt>
                <c:pt idx="231">
                  <c:v>0.99688894089370506</c:v>
                </c:pt>
                <c:pt idx="232">
                  <c:v>0.99586656509890947</c:v>
                </c:pt>
                <c:pt idx="233">
                  <c:v>0.99658435996869466</c:v>
                </c:pt>
                <c:pt idx="234">
                  <c:v>0.99593692164631253</c:v>
                </c:pt>
                <c:pt idx="235">
                  <c:v>0.99667045777037622</c:v>
                </c:pt>
                <c:pt idx="236">
                  <c:v>0.99698582752616038</c:v>
                </c:pt>
                <c:pt idx="237">
                  <c:v>0.99707083126924034</c:v>
                </c:pt>
                <c:pt idx="238">
                  <c:v>0.99621741248375573</c:v>
                </c:pt>
                <c:pt idx="239">
                  <c:v>0.99604427472968837</c:v>
                </c:pt>
                <c:pt idx="240">
                  <c:v>0.99510514223086166</c:v>
                </c:pt>
                <c:pt idx="241">
                  <c:v>0.99580671870115123</c:v>
                </c:pt>
                <c:pt idx="242">
                  <c:v>0.99614833529700431</c:v>
                </c:pt>
                <c:pt idx="243">
                  <c:v>0.99675176389216136</c:v>
                </c:pt>
                <c:pt idx="244">
                  <c:v>0.99369982910214716</c:v>
                </c:pt>
                <c:pt idx="245">
                  <c:v>0.99519313079549399</c:v>
                </c:pt>
                <c:pt idx="246">
                  <c:v>0.99464335616253352</c:v>
                </c:pt>
                <c:pt idx="247">
                  <c:v>0.99405944647025979</c:v>
                </c:pt>
                <c:pt idx="248">
                  <c:v>0.9946819811324038</c:v>
                </c:pt>
                <c:pt idx="249">
                  <c:v>0.99425035237818171</c:v>
                </c:pt>
                <c:pt idx="250">
                  <c:v>0.99397806330086913</c:v>
                </c:pt>
                <c:pt idx="251">
                  <c:v>0.99056126907796471</c:v>
                </c:pt>
                <c:pt idx="252">
                  <c:v>0.99456837743738813</c:v>
                </c:pt>
                <c:pt idx="253">
                  <c:v>0.98796735350133491</c:v>
                </c:pt>
                <c:pt idx="254">
                  <c:v>0.98756477079907279</c:v>
                </c:pt>
                <c:pt idx="255">
                  <c:v>0.99074502800197495</c:v>
                </c:pt>
                <c:pt idx="256">
                  <c:v>0.98509527668812769</c:v>
                </c:pt>
                <c:pt idx="257">
                  <c:v>0.98935458878941485</c:v>
                </c:pt>
                <c:pt idx="258">
                  <c:v>0.98833712835257381</c:v>
                </c:pt>
                <c:pt idx="259">
                  <c:v>0.98591571309650627</c:v>
                </c:pt>
                <c:pt idx="260">
                  <c:v>0.9811242218313192</c:v>
                </c:pt>
                <c:pt idx="261">
                  <c:v>0.97885634944874322</c:v>
                </c:pt>
                <c:pt idx="262">
                  <c:v>0.97468200436568875</c:v>
                </c:pt>
                <c:pt idx="263">
                  <c:v>0.97315740588017807</c:v>
                </c:pt>
                <c:pt idx="264">
                  <c:v>0.97289434144726628</c:v>
                </c:pt>
                <c:pt idx="265">
                  <c:v>0.972778949598749</c:v>
                </c:pt>
                <c:pt idx="266">
                  <c:v>0.96235900073727587</c:v>
                </c:pt>
                <c:pt idx="267">
                  <c:v>0.94800397269948988</c:v>
                </c:pt>
                <c:pt idx="268">
                  <c:v>-0.9065947519252251</c:v>
                </c:pt>
                <c:pt idx="269">
                  <c:v>-0.20930856309994125</c:v>
                </c:pt>
                <c:pt idx="270">
                  <c:v>-0.24255108181342713</c:v>
                </c:pt>
                <c:pt idx="271">
                  <c:v>-0.24674391661147929</c:v>
                </c:pt>
                <c:pt idx="272">
                  <c:v>-0.38215556619888341</c:v>
                </c:pt>
                <c:pt idx="273">
                  <c:v>-0.23911072016372717</c:v>
                </c:pt>
                <c:pt idx="274">
                  <c:v>-0.13671201416547138</c:v>
                </c:pt>
                <c:pt idx="275">
                  <c:v>-6.9469054189956886E-2</c:v>
                </c:pt>
                <c:pt idx="276">
                  <c:v>-5.7334261868989066E-2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0.4</c:v>
                </c:pt>
                <c:pt idx="35">
                  <c:v>1.5</c:v>
                </c:pt>
                <c:pt idx="36">
                  <c:v>3.3</c:v>
                </c:pt>
                <c:pt idx="37">
                  <c:v>3.5</c:v>
                </c:pt>
                <c:pt idx="38">
                  <c:v>2.7</c:v>
                </c:pt>
                <c:pt idx="39">
                  <c:v>3.6</c:v>
                </c:pt>
                <c:pt idx="40">
                  <c:v>4</c:v>
                </c:pt>
                <c:pt idx="41">
                  <c:v>6</c:v>
                </c:pt>
                <c:pt idx="42">
                  <c:v>6.2</c:v>
                </c:pt>
                <c:pt idx="43">
                  <c:v>7.6</c:v>
                </c:pt>
                <c:pt idx="44">
                  <c:v>8.4</c:v>
                </c:pt>
                <c:pt idx="45">
                  <c:v>8.6999999999999993</c:v>
                </c:pt>
                <c:pt idx="46">
                  <c:v>10.199999999999999</c:v>
                </c:pt>
                <c:pt idx="47">
                  <c:v>11.1</c:v>
                </c:pt>
                <c:pt idx="48">
                  <c:v>12</c:v>
                </c:pt>
                <c:pt idx="49">
                  <c:v>12.9</c:v>
                </c:pt>
                <c:pt idx="50">
                  <c:v>14</c:v>
                </c:pt>
                <c:pt idx="51">
                  <c:v>14.8</c:v>
                </c:pt>
                <c:pt idx="52">
                  <c:v>16</c:v>
                </c:pt>
                <c:pt idx="53">
                  <c:v>16.8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19.7</c:v>
                </c:pt>
                <c:pt idx="57">
                  <c:v>21.9</c:v>
                </c:pt>
                <c:pt idx="58">
                  <c:v>21.5</c:v>
                </c:pt>
                <c:pt idx="59">
                  <c:v>23.3</c:v>
                </c:pt>
                <c:pt idx="60">
                  <c:v>23.9</c:v>
                </c:pt>
                <c:pt idx="61">
                  <c:v>25.9</c:v>
                </c:pt>
                <c:pt idx="62">
                  <c:v>26</c:v>
                </c:pt>
                <c:pt idx="63">
                  <c:v>27.1</c:v>
                </c:pt>
                <c:pt idx="64">
                  <c:v>28.8</c:v>
                </c:pt>
                <c:pt idx="65">
                  <c:v>29.1</c:v>
                </c:pt>
                <c:pt idx="66">
                  <c:v>30.8</c:v>
                </c:pt>
                <c:pt idx="67">
                  <c:v>31.1</c:v>
                </c:pt>
                <c:pt idx="68">
                  <c:v>32.799999999999997</c:v>
                </c:pt>
                <c:pt idx="69">
                  <c:v>33.5</c:v>
                </c:pt>
                <c:pt idx="70">
                  <c:v>34.4</c:v>
                </c:pt>
                <c:pt idx="71">
                  <c:v>35.200000000000003</c:v>
                </c:pt>
                <c:pt idx="72">
                  <c:v>36.799999999999997</c:v>
                </c:pt>
                <c:pt idx="73">
                  <c:v>37.9</c:v>
                </c:pt>
                <c:pt idx="74">
                  <c:v>38.6</c:v>
                </c:pt>
                <c:pt idx="75">
                  <c:v>39.9</c:v>
                </c:pt>
                <c:pt idx="76">
                  <c:v>41</c:v>
                </c:pt>
                <c:pt idx="77">
                  <c:v>41.7</c:v>
                </c:pt>
                <c:pt idx="78">
                  <c:v>43</c:v>
                </c:pt>
                <c:pt idx="79">
                  <c:v>44.1</c:v>
                </c:pt>
                <c:pt idx="80">
                  <c:v>45</c:v>
                </c:pt>
                <c:pt idx="81">
                  <c:v>46.1</c:v>
                </c:pt>
                <c:pt idx="82">
                  <c:v>47.5</c:v>
                </c:pt>
                <c:pt idx="83">
                  <c:v>47.9</c:v>
                </c:pt>
                <c:pt idx="84">
                  <c:v>49.2</c:v>
                </c:pt>
                <c:pt idx="85">
                  <c:v>50.1</c:v>
                </c:pt>
                <c:pt idx="86">
                  <c:v>51.4</c:v>
                </c:pt>
                <c:pt idx="87">
                  <c:v>52.3</c:v>
                </c:pt>
                <c:pt idx="88">
                  <c:v>53.4</c:v>
                </c:pt>
                <c:pt idx="89">
                  <c:v>53.9</c:v>
                </c:pt>
                <c:pt idx="90">
                  <c:v>55.9</c:v>
                </c:pt>
                <c:pt idx="91">
                  <c:v>56.5</c:v>
                </c:pt>
                <c:pt idx="92">
                  <c:v>57.7</c:v>
                </c:pt>
                <c:pt idx="93">
                  <c:v>58.6</c:v>
                </c:pt>
                <c:pt idx="94">
                  <c:v>59.6</c:v>
                </c:pt>
                <c:pt idx="95">
                  <c:v>60.5</c:v>
                </c:pt>
                <c:pt idx="96">
                  <c:v>61.6</c:v>
                </c:pt>
                <c:pt idx="97">
                  <c:v>62.7</c:v>
                </c:pt>
                <c:pt idx="98">
                  <c:v>63.4</c:v>
                </c:pt>
                <c:pt idx="99">
                  <c:v>64.8</c:v>
                </c:pt>
                <c:pt idx="100">
                  <c:v>65.400000000000006</c:v>
                </c:pt>
                <c:pt idx="101">
                  <c:v>66.5</c:v>
                </c:pt>
                <c:pt idx="102">
                  <c:v>67.2</c:v>
                </c:pt>
                <c:pt idx="103">
                  <c:v>68.099999999999994</c:v>
                </c:pt>
                <c:pt idx="104">
                  <c:v>69.400000000000006</c:v>
                </c:pt>
                <c:pt idx="105">
                  <c:v>70.099999999999994</c:v>
                </c:pt>
                <c:pt idx="106">
                  <c:v>71.2</c:v>
                </c:pt>
                <c:pt idx="107">
                  <c:v>72.5</c:v>
                </c:pt>
                <c:pt idx="108">
                  <c:v>72.7</c:v>
                </c:pt>
                <c:pt idx="109">
                  <c:v>74.3</c:v>
                </c:pt>
                <c:pt idx="110">
                  <c:v>75.2</c:v>
                </c:pt>
                <c:pt idx="111">
                  <c:v>76.099999999999994</c:v>
                </c:pt>
                <c:pt idx="112">
                  <c:v>76.5</c:v>
                </c:pt>
                <c:pt idx="113">
                  <c:v>78.099999999999994</c:v>
                </c:pt>
                <c:pt idx="114">
                  <c:v>78.099999999999994</c:v>
                </c:pt>
                <c:pt idx="115">
                  <c:v>79.400000000000006</c:v>
                </c:pt>
                <c:pt idx="116">
                  <c:v>81.2</c:v>
                </c:pt>
                <c:pt idx="117">
                  <c:v>81</c:v>
                </c:pt>
                <c:pt idx="118">
                  <c:v>82.7</c:v>
                </c:pt>
                <c:pt idx="119">
                  <c:v>83</c:v>
                </c:pt>
                <c:pt idx="120">
                  <c:v>84.5</c:v>
                </c:pt>
                <c:pt idx="121">
                  <c:v>85.1</c:v>
                </c:pt>
                <c:pt idx="122">
                  <c:v>86.3</c:v>
                </c:pt>
                <c:pt idx="123">
                  <c:v>87.6</c:v>
                </c:pt>
                <c:pt idx="124">
                  <c:v>87.8</c:v>
                </c:pt>
                <c:pt idx="125">
                  <c:v>88.9</c:v>
                </c:pt>
                <c:pt idx="126">
                  <c:v>90.3</c:v>
                </c:pt>
                <c:pt idx="127">
                  <c:v>90.9</c:v>
                </c:pt>
                <c:pt idx="128">
                  <c:v>92.2</c:v>
                </c:pt>
                <c:pt idx="129">
                  <c:v>92.9</c:v>
                </c:pt>
                <c:pt idx="130">
                  <c:v>93.8</c:v>
                </c:pt>
                <c:pt idx="131">
                  <c:v>94.7</c:v>
                </c:pt>
                <c:pt idx="132">
                  <c:v>95.8</c:v>
                </c:pt>
                <c:pt idx="133">
                  <c:v>96.2</c:v>
                </c:pt>
                <c:pt idx="134">
                  <c:v>98</c:v>
                </c:pt>
                <c:pt idx="135">
                  <c:v>98.5</c:v>
                </c:pt>
                <c:pt idx="136">
                  <c:v>99.6</c:v>
                </c:pt>
                <c:pt idx="137">
                  <c:v>99.8</c:v>
                </c:pt>
                <c:pt idx="138">
                  <c:v>102</c:v>
                </c:pt>
                <c:pt idx="139">
                  <c:v>101.3</c:v>
                </c:pt>
                <c:pt idx="140">
                  <c:v>103.6</c:v>
                </c:pt>
                <c:pt idx="141">
                  <c:v>103.8</c:v>
                </c:pt>
                <c:pt idx="142">
                  <c:v>104.7</c:v>
                </c:pt>
                <c:pt idx="143">
                  <c:v>106</c:v>
                </c:pt>
                <c:pt idx="144">
                  <c:v>106</c:v>
                </c:pt>
                <c:pt idx="145">
                  <c:v>105.1</c:v>
                </c:pt>
                <c:pt idx="146">
                  <c:v>105.1</c:v>
                </c:pt>
                <c:pt idx="147">
                  <c:v>103.6</c:v>
                </c:pt>
                <c:pt idx="148">
                  <c:v>103.1</c:v>
                </c:pt>
                <c:pt idx="149">
                  <c:v>102.4</c:v>
                </c:pt>
                <c:pt idx="150">
                  <c:v>101.3</c:v>
                </c:pt>
                <c:pt idx="151">
                  <c:v>100.4</c:v>
                </c:pt>
                <c:pt idx="152">
                  <c:v>100</c:v>
                </c:pt>
                <c:pt idx="153">
                  <c:v>98.7</c:v>
                </c:pt>
                <c:pt idx="154">
                  <c:v>98.3</c:v>
                </c:pt>
                <c:pt idx="155">
                  <c:v>96.7</c:v>
                </c:pt>
                <c:pt idx="156">
                  <c:v>97.3</c:v>
                </c:pt>
                <c:pt idx="157">
                  <c:v>95.1</c:v>
                </c:pt>
                <c:pt idx="158">
                  <c:v>94.7</c:v>
                </c:pt>
                <c:pt idx="159">
                  <c:v>94.3</c:v>
                </c:pt>
                <c:pt idx="160">
                  <c:v>92.5</c:v>
                </c:pt>
                <c:pt idx="161">
                  <c:v>92.9</c:v>
                </c:pt>
                <c:pt idx="162">
                  <c:v>90.5</c:v>
                </c:pt>
                <c:pt idx="163">
                  <c:v>90.7</c:v>
                </c:pt>
                <c:pt idx="164">
                  <c:v>89.4</c:v>
                </c:pt>
                <c:pt idx="165">
                  <c:v>89.2</c:v>
                </c:pt>
                <c:pt idx="166">
                  <c:v>88</c:v>
                </c:pt>
                <c:pt idx="167">
                  <c:v>87.4</c:v>
                </c:pt>
                <c:pt idx="168">
                  <c:v>86.3</c:v>
                </c:pt>
                <c:pt idx="169">
                  <c:v>86</c:v>
                </c:pt>
                <c:pt idx="170">
                  <c:v>84.3</c:v>
                </c:pt>
                <c:pt idx="171">
                  <c:v>84</c:v>
                </c:pt>
                <c:pt idx="172">
                  <c:v>83</c:v>
                </c:pt>
                <c:pt idx="173">
                  <c:v>82.5</c:v>
                </c:pt>
                <c:pt idx="174">
                  <c:v>80.5</c:v>
                </c:pt>
                <c:pt idx="175">
                  <c:v>81.2</c:v>
                </c:pt>
                <c:pt idx="176">
                  <c:v>79.400000000000006</c:v>
                </c:pt>
                <c:pt idx="177">
                  <c:v>78.7</c:v>
                </c:pt>
                <c:pt idx="178">
                  <c:v>77.900000000000006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75.400000000000006</c:v>
                </c:pt>
                <c:pt idx="182">
                  <c:v>74.7</c:v>
                </c:pt>
                <c:pt idx="183">
                  <c:v>73.8</c:v>
                </c:pt>
                <c:pt idx="184">
                  <c:v>73.2</c:v>
                </c:pt>
                <c:pt idx="185">
                  <c:v>71.900000000000006</c:v>
                </c:pt>
                <c:pt idx="186">
                  <c:v>71.599999999999994</c:v>
                </c:pt>
                <c:pt idx="187">
                  <c:v>70.3</c:v>
                </c:pt>
                <c:pt idx="188">
                  <c:v>70.099999999999994</c:v>
                </c:pt>
                <c:pt idx="189">
                  <c:v>68.7</c:v>
                </c:pt>
                <c:pt idx="190">
                  <c:v>68.3</c:v>
                </c:pt>
                <c:pt idx="191">
                  <c:v>67.2</c:v>
                </c:pt>
                <c:pt idx="192">
                  <c:v>65.900000000000006</c:v>
                </c:pt>
                <c:pt idx="193">
                  <c:v>65.7</c:v>
                </c:pt>
                <c:pt idx="194">
                  <c:v>64.7</c:v>
                </c:pt>
                <c:pt idx="195">
                  <c:v>63.7</c:v>
                </c:pt>
                <c:pt idx="196">
                  <c:v>63.7</c:v>
                </c:pt>
                <c:pt idx="197">
                  <c:v>61.7</c:v>
                </c:pt>
                <c:pt idx="198">
                  <c:v>61.4</c:v>
                </c:pt>
                <c:pt idx="199">
                  <c:v>61</c:v>
                </c:pt>
                <c:pt idx="200">
                  <c:v>59.2</c:v>
                </c:pt>
                <c:pt idx="201">
                  <c:v>59.2</c:v>
                </c:pt>
                <c:pt idx="202">
                  <c:v>57.7</c:v>
                </c:pt>
                <c:pt idx="203">
                  <c:v>57.6</c:v>
                </c:pt>
                <c:pt idx="204">
                  <c:v>56.3</c:v>
                </c:pt>
                <c:pt idx="205">
                  <c:v>55.7</c:v>
                </c:pt>
                <c:pt idx="206">
                  <c:v>54.3</c:v>
                </c:pt>
                <c:pt idx="207">
                  <c:v>54.5</c:v>
                </c:pt>
                <c:pt idx="208">
                  <c:v>52.8</c:v>
                </c:pt>
                <c:pt idx="209">
                  <c:v>52.5</c:v>
                </c:pt>
                <c:pt idx="210">
                  <c:v>51.5</c:v>
                </c:pt>
                <c:pt idx="211">
                  <c:v>50.3</c:v>
                </c:pt>
                <c:pt idx="212">
                  <c:v>49.9</c:v>
                </c:pt>
                <c:pt idx="213">
                  <c:v>48.6</c:v>
                </c:pt>
                <c:pt idx="214">
                  <c:v>47.9</c:v>
                </c:pt>
                <c:pt idx="215">
                  <c:v>47.2</c:v>
                </c:pt>
                <c:pt idx="216">
                  <c:v>47</c:v>
                </c:pt>
                <c:pt idx="217">
                  <c:v>45.5</c:v>
                </c:pt>
                <c:pt idx="218">
                  <c:v>44.3</c:v>
                </c:pt>
                <c:pt idx="219">
                  <c:v>44.4</c:v>
                </c:pt>
                <c:pt idx="220">
                  <c:v>42.6</c:v>
                </c:pt>
                <c:pt idx="221">
                  <c:v>42.3</c:v>
                </c:pt>
                <c:pt idx="222">
                  <c:v>41.3</c:v>
                </c:pt>
                <c:pt idx="223">
                  <c:v>40.4</c:v>
                </c:pt>
                <c:pt idx="224">
                  <c:v>39.700000000000003</c:v>
                </c:pt>
                <c:pt idx="225">
                  <c:v>38.200000000000003</c:v>
                </c:pt>
                <c:pt idx="226">
                  <c:v>38.200000000000003</c:v>
                </c:pt>
                <c:pt idx="227">
                  <c:v>37</c:v>
                </c:pt>
                <c:pt idx="228">
                  <c:v>36.6</c:v>
                </c:pt>
                <c:pt idx="229">
                  <c:v>35.5</c:v>
                </c:pt>
                <c:pt idx="230">
                  <c:v>34.1</c:v>
                </c:pt>
                <c:pt idx="231">
                  <c:v>34.1</c:v>
                </c:pt>
                <c:pt idx="232">
                  <c:v>32.6</c:v>
                </c:pt>
                <c:pt idx="233">
                  <c:v>31.9</c:v>
                </c:pt>
                <c:pt idx="234">
                  <c:v>30.8</c:v>
                </c:pt>
                <c:pt idx="235">
                  <c:v>30.4</c:v>
                </c:pt>
                <c:pt idx="236">
                  <c:v>29.3</c:v>
                </c:pt>
                <c:pt idx="237">
                  <c:v>28.6</c:v>
                </c:pt>
                <c:pt idx="238">
                  <c:v>27.5</c:v>
                </c:pt>
                <c:pt idx="239">
                  <c:v>27</c:v>
                </c:pt>
                <c:pt idx="240">
                  <c:v>26.4</c:v>
                </c:pt>
                <c:pt idx="241">
                  <c:v>24.8</c:v>
                </c:pt>
                <c:pt idx="242">
                  <c:v>24.8</c:v>
                </c:pt>
                <c:pt idx="243">
                  <c:v>23.5</c:v>
                </c:pt>
                <c:pt idx="244">
                  <c:v>22.4</c:v>
                </c:pt>
                <c:pt idx="245">
                  <c:v>22</c:v>
                </c:pt>
                <c:pt idx="246">
                  <c:v>20.9</c:v>
                </c:pt>
                <c:pt idx="247">
                  <c:v>20</c:v>
                </c:pt>
                <c:pt idx="248">
                  <c:v>19.899999999999999</c:v>
                </c:pt>
                <c:pt idx="249">
                  <c:v>18.2</c:v>
                </c:pt>
                <c:pt idx="250">
                  <c:v>17.8</c:v>
                </c:pt>
                <c:pt idx="251">
                  <c:v>16.899999999999999</c:v>
                </c:pt>
                <c:pt idx="252">
                  <c:v>16.399999999999999</c:v>
                </c:pt>
                <c:pt idx="253">
                  <c:v>15.1</c:v>
                </c:pt>
                <c:pt idx="254">
                  <c:v>14</c:v>
                </c:pt>
                <c:pt idx="255">
                  <c:v>12.7</c:v>
                </c:pt>
                <c:pt idx="256">
                  <c:v>11.7</c:v>
                </c:pt>
                <c:pt idx="257">
                  <c:v>10.9</c:v>
                </c:pt>
                <c:pt idx="258">
                  <c:v>10</c:v>
                </c:pt>
                <c:pt idx="259">
                  <c:v>8.6</c:v>
                </c:pt>
                <c:pt idx="260">
                  <c:v>7.6</c:v>
                </c:pt>
                <c:pt idx="261">
                  <c:v>8</c:v>
                </c:pt>
                <c:pt idx="262">
                  <c:v>6.4</c:v>
                </c:pt>
                <c:pt idx="263">
                  <c:v>5.8</c:v>
                </c:pt>
                <c:pt idx="264">
                  <c:v>5.0999999999999996</c:v>
                </c:pt>
                <c:pt idx="265">
                  <c:v>4.2</c:v>
                </c:pt>
                <c:pt idx="266">
                  <c:v>3.3</c:v>
                </c:pt>
                <c:pt idx="267">
                  <c:v>1.8</c:v>
                </c:pt>
                <c:pt idx="268">
                  <c:v>0.5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0.4</c:v>
                </c:pt>
                <c:pt idx="290">
                  <c:v>0.4</c:v>
                </c:pt>
                <c:pt idx="291">
                  <c:v>0.4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C7-A34C-A83E-BBEE34BD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12703"/>
        <c:axId val="1"/>
      </c:scatterChart>
      <c:valAx>
        <c:axId val="199651270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5127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01" name="グラフ 1">
          <a:extLst>
            <a:ext uri="{FF2B5EF4-FFF2-40B4-BE49-F238E27FC236}">
              <a16:creationId xmlns:a16="http://schemas.microsoft.com/office/drawing/2014/main" id="{3C2FFA35-9598-4C0F-6EB7-CDFDA29EE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02" name="グラフ 2">
          <a:extLst>
            <a:ext uri="{FF2B5EF4-FFF2-40B4-BE49-F238E27FC236}">
              <a16:creationId xmlns:a16="http://schemas.microsoft.com/office/drawing/2014/main" id="{1685B9E3-0D96-F9B8-E379-2541C30BA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03" name="グラフ 3">
          <a:extLst>
            <a:ext uri="{FF2B5EF4-FFF2-40B4-BE49-F238E27FC236}">
              <a16:creationId xmlns:a16="http://schemas.microsoft.com/office/drawing/2014/main" id="{C457D5C6-8A40-FBC0-61AA-5688FD730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04" name="グラフ 4">
          <a:extLst>
            <a:ext uri="{FF2B5EF4-FFF2-40B4-BE49-F238E27FC236}">
              <a16:creationId xmlns:a16="http://schemas.microsoft.com/office/drawing/2014/main" id="{7B22EDC1-0E85-E774-F095-BB1796A95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05" name="グラフ 5">
          <a:extLst>
            <a:ext uri="{FF2B5EF4-FFF2-40B4-BE49-F238E27FC236}">
              <a16:creationId xmlns:a16="http://schemas.microsoft.com/office/drawing/2014/main" id="{BE498BBD-42C5-E744-91F4-0A7548B3C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06" name="グラフ 6">
          <a:extLst>
            <a:ext uri="{FF2B5EF4-FFF2-40B4-BE49-F238E27FC236}">
              <a16:creationId xmlns:a16="http://schemas.microsoft.com/office/drawing/2014/main" id="{2F0045B8-0F84-706E-9303-720A90E5C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07" name="グラフ 7">
          <a:extLst>
            <a:ext uri="{FF2B5EF4-FFF2-40B4-BE49-F238E27FC236}">
              <a16:creationId xmlns:a16="http://schemas.microsoft.com/office/drawing/2014/main" id="{7EBD8248-B374-D583-00BF-228C49182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08" name="グラフ 8">
          <a:extLst>
            <a:ext uri="{FF2B5EF4-FFF2-40B4-BE49-F238E27FC236}">
              <a16:creationId xmlns:a16="http://schemas.microsoft.com/office/drawing/2014/main" id="{C6E13E9B-0568-C1B8-FB21-ADBB175BB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9" workbookViewId="0">
      <selection activeCell="F33" sqref="F33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8" sqref="F8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40724</v>
      </c>
    </row>
    <row r="2" spans="1:34">
      <c r="A2" s="22" t="s">
        <v>98</v>
      </c>
      <c r="B2" s="31">
        <v>0.7534143518518519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0.12841435185185185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2.605E-2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3.5904999999999999E-2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0.12847222222222224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9.9729999999999992E-3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0.120311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0.1285300925925926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3.8479999999999999E-3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9.7401000000000001E-2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0.12857638888888889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1.6743999999999998E-2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1.3575E-2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0.12863425925925925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7.9570000000000005E-3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8.1813999999999998E-2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0.12869212962962964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3.3702999999999997E-2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0.171233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0.12875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2.1267000000000001E-2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1.1188999999999999E-2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0.1287962962962963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8.5179999999999995E-3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2.6629E-2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0.12885416666666666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8.8459999999999997E-3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1.8689999999999998E-2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0.12891203703703705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1.7049000000000002E-2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1.0146000000000001E-2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0.12896990740740741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1.1283E-2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9.11E-3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0.1290162037037037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1.025E-2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3.3519E-2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0.12907407407407409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6.8343000000000001E-2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6.6799999999999997E-4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0.12913194444444445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8.3829000000000001E-2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3.7908999999999998E-2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0.12917824074074075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8.6999999999999994E-3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4.7150999999999998E-2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0.12923611111111111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8.5350999999999996E-2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4.8030999999999997E-2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0.1292939814814815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0.13403499999999999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9.5613000000000004E-2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0.12934027777777776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5.0196999999999999E-2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0.184034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0.12939814814814815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5.7749999999999998E-3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4.4051E-2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0.12945601851851851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1.9550000000000001E-3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1.3960000000000001E-3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0.12950231481481481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1.0333999999999999E-2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5.5431000000000001E-2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0.12956018518518517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6.8389999999999996E-3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2.3679999999999999E-3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0.12961805555555556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2.1150000000000001E-3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6.8580000000000004E-3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0.12967592592592592</v>
      </c>
      <c r="C36" s="15">
        <f>Raw!C36</f>
        <v>-1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2.3778000000000001E-2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4.7245000000000002E-2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0.12972222222222221</v>
      </c>
      <c r="C37" s="15">
        <f>Raw!C37</f>
        <v>-1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2.4390000000000002E-3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5.0505000000000001E-2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0.1297800925925926</v>
      </c>
      <c r="C38" s="15">
        <f>Raw!C38</f>
        <v>-1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1.5554999999999999E-2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2.4249E-2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0.12983796296296296</v>
      </c>
      <c r="C39" s="15">
        <f>Raw!C39</f>
        <v>-1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2.9402999999999999E-2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0.107766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0.12989583333333335</v>
      </c>
      <c r="C40" s="15">
        <f>Raw!C40</f>
        <v>-1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6.6131999999999996E-2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8.9345999999999995E-2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0.12994212962962962</v>
      </c>
      <c r="C41" s="15">
        <f>Raw!C41</f>
        <v>-1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1.5897999999999999E-2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3.7744E-2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0.13</v>
      </c>
      <c r="C42" s="15">
        <f>Raw!C42</f>
        <v>-1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5.6909000000000001E-2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0.11096399999999999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0.13005787037037037</v>
      </c>
      <c r="C43" s="15">
        <f>Raw!C43</f>
        <v>-1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8.0422999999999994E-2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0.115144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0.13011574074074075</v>
      </c>
      <c r="C44" s="15">
        <f>Raw!C44</f>
        <v>-1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9.4798999999999994E-2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6.0514999999999999E-2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0.13016203703703702</v>
      </c>
      <c r="C45" s="15">
        <f>Raw!C45</f>
        <v>-1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9.6568000000000001E-2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5.3870000000000003E-3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0.13021990740740741</v>
      </c>
      <c r="C46" s="15">
        <f>Raw!C46</f>
        <v>-1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0.38615899999999997</v>
      </c>
      <c r="F46" s="9">
        <f>IF(Raw!$G46&gt;$C$8,IF(Raw!$Q46&gt;$C$8,IF(Raw!$N46&gt;$C$9,IF(Raw!$N46&lt;$A$9,IF(Raw!$X46&gt;$C$9,IF(Raw!$X46&lt;$A$9,Raw!I46,-999),-999),-999),-999),-999),-999)</f>
        <v>0.56376099999999996</v>
      </c>
      <c r="G46" s="9">
        <f>Raw!G46</f>
        <v>0.98185599999999995</v>
      </c>
      <c r="H46" s="9">
        <f>IF(Raw!$G46&gt;$C$8,IF(Raw!$Q46&gt;$C$8,IF(Raw!$N46&gt;$C$9,IF(Raw!$N46&lt;$A$9,IF(Raw!$X46&gt;$C$9,IF(Raw!$X46&lt;$A$9,Raw!L46,-999),-999),-999),-999),-999),-999)</f>
        <v>461.5</v>
      </c>
      <c r="I46" s="9">
        <f>IF(Raw!$G46&gt;$C$8,IF(Raw!$Q46&gt;$C$8,IF(Raw!$N46&gt;$C$9,IF(Raw!$N46&lt;$A$9,IF(Raw!$X46&gt;$C$9,IF(Raw!$X46&lt;$A$9,Raw!M46,-999),-999),-999),-999),-999),-999)</f>
        <v>1.7E-5</v>
      </c>
      <c r="J46" s="9">
        <f>IF(Raw!$G46&gt;$C$8,IF(Raw!$Q46&gt;$C$8,IF(Raw!$N46&gt;$C$9,IF(Raw!$N46&lt;$A$9,IF(Raw!$X46&gt;$C$9,IF(Raw!$X46&lt;$A$9,Raw!N46,-999),-999),-999),-999),-999),-999)</f>
        <v>470</v>
      </c>
      <c r="K46" s="9">
        <f>IF(Raw!$G46&gt;$C$8,IF(Raw!$Q46&gt;$C$8,IF(Raw!$N46&gt;$C$9,IF(Raw!$N46&lt;$A$9,IF(Raw!$X46&gt;$C$9,IF(Raw!$X46&lt;$A$9,Raw!R46,-999),-999),-999),-999),-999),-999)</f>
        <v>0.378751</v>
      </c>
      <c r="L46" s="9">
        <f>IF(Raw!$G46&gt;$C$8,IF(Raw!$Q46&gt;$C$8,IF(Raw!$N46&gt;$C$9,IF(Raw!$N46&lt;$A$9,IF(Raw!$X46&gt;$C$9,IF(Raw!$X46&lt;$A$9,Raw!S46,-999),-999),-999),-999),-999),-999)</f>
        <v>0.55673600000000001</v>
      </c>
      <c r="M46" s="9">
        <f>Raw!Q46</f>
        <v>0.98072800000000004</v>
      </c>
      <c r="N46" s="9">
        <f>IF(Raw!$G46&gt;$C$8,IF(Raw!$Q46&gt;$C$8,IF(Raw!$N46&gt;$C$9,IF(Raw!$N46&lt;$A$9,IF(Raw!$X46&gt;$C$9,IF(Raw!$X46&lt;$A$9,Raw!V46,-999),-999),-999),-999),-999),-999)</f>
        <v>437.6</v>
      </c>
      <c r="O46" s="9">
        <f>IF(Raw!$G46&gt;$C$8,IF(Raw!$Q46&gt;$C$8,IF(Raw!$N46&gt;$C$9,IF(Raw!$N46&lt;$A$9,IF(Raw!$X46&gt;$C$9,IF(Raw!$X46&lt;$A$9,Raw!W46,-999),-999),-999),-999),-999),-999)</f>
        <v>2.5000000000000001E-5</v>
      </c>
      <c r="P46" s="9">
        <f>IF(Raw!$G46&gt;$C$8,IF(Raw!$Q46&gt;$C$8,IF(Raw!$N46&gt;$C$9,IF(Raw!$N46&lt;$A$9,IF(Raw!$X46&gt;$C$9,IF(Raw!$X46&lt;$A$9,Raw!X46,-999),-999),-999),-999),-999),-999)</f>
        <v>468</v>
      </c>
      <c r="R46" s="9">
        <f t="shared" si="4"/>
        <v>0.17760199999999998</v>
      </c>
      <c r="S46" s="9">
        <f t="shared" si="5"/>
        <v>0.3150306601556333</v>
      </c>
      <c r="T46" s="9">
        <f t="shared" si="6"/>
        <v>0.177985</v>
      </c>
      <c r="U46" s="9">
        <f t="shared" si="7"/>
        <v>0.31969371479480402</v>
      </c>
      <c r="V46" s="15">
        <f t="shared" si="0"/>
        <v>0.23076707199999999</v>
      </c>
      <c r="X46" s="11">
        <f t="shared" si="8"/>
        <v>-6.0139799999999993E+20</v>
      </c>
      <c r="Y46" s="11">
        <f t="shared" si="9"/>
        <v>4.6149999999999997E-18</v>
      </c>
      <c r="Z46" s="11">
        <f t="shared" si="10"/>
        <v>4.6999999999999999E-4</v>
      </c>
      <c r="AA46" s="16">
        <f t="shared" si="11"/>
        <v>4.2844785552271496</v>
      </c>
      <c r="AB46" s="9">
        <f t="shared" si="1"/>
        <v>1.1413239156521042</v>
      </c>
      <c r="AC46" s="9">
        <f t="shared" si="2"/>
        <v>-3.2844785552271496</v>
      </c>
      <c r="AD46" s="15">
        <f t="shared" si="3"/>
        <v>-999</v>
      </c>
      <c r="AE46" s="3">
        <f t="shared" si="12"/>
        <v>555.64599999999984</v>
      </c>
      <c r="AF46" s="2">
        <f t="shared" si="13"/>
        <v>0.25</v>
      </c>
      <c r="AG46" s="9">
        <f t="shared" si="14"/>
        <v>-0.24567232390769939</v>
      </c>
      <c r="AH46" s="2">
        <f t="shared" si="15"/>
        <v>-11.887955899802227</v>
      </c>
    </row>
    <row r="47" spans="1:34">
      <c r="A47" s="1">
        <f>Raw!A47</f>
        <v>34</v>
      </c>
      <c r="B47" s="14">
        <f>Raw!B47</f>
        <v>0.13027777777777777</v>
      </c>
      <c r="C47" s="15">
        <f>Raw!C47</f>
        <v>0.4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1.0559130000000001</v>
      </c>
      <c r="F47" s="9">
        <f>IF(Raw!$G47&gt;$C$8,IF(Raw!$Q47&gt;$C$8,IF(Raw!$N47&gt;$C$9,IF(Raw!$N47&lt;$A$9,IF(Raw!$X47&gt;$C$9,IF(Raw!$X47&lt;$A$9,Raw!I47,-999),-999),-999),-999),-999),-999)</f>
        <v>1.636064</v>
      </c>
      <c r="G47" s="9">
        <f>Raw!G47</f>
        <v>0.99667499999999998</v>
      </c>
      <c r="H47" s="9">
        <f>IF(Raw!$G47&gt;$C$8,IF(Raw!$Q47&gt;$C$8,IF(Raw!$N47&gt;$C$9,IF(Raw!$N47&lt;$A$9,IF(Raw!$X47&gt;$C$9,IF(Raw!$X47&lt;$A$9,Raw!L47,-999),-999),-999),-999),-999),-999)</f>
        <v>482.5</v>
      </c>
      <c r="I47" s="9">
        <f>IF(Raw!$G47&gt;$C$8,IF(Raw!$Q47&gt;$C$8,IF(Raw!$N47&gt;$C$9,IF(Raw!$N47&lt;$A$9,IF(Raw!$X47&gt;$C$9,IF(Raw!$X47&lt;$A$9,Raw!M47,-999),-999),-999),-999),-999),-999)</f>
        <v>1.5E-5</v>
      </c>
      <c r="J47" s="9">
        <f>IF(Raw!$G47&gt;$C$8,IF(Raw!$Q47&gt;$C$8,IF(Raw!$N47&gt;$C$9,IF(Raw!$N47&lt;$A$9,IF(Raw!$X47&gt;$C$9,IF(Raw!$X47&lt;$A$9,Raw!N47,-999),-999),-999),-999),-999),-999)</f>
        <v>416</v>
      </c>
      <c r="K47" s="9">
        <f>IF(Raw!$G47&gt;$C$8,IF(Raw!$Q47&gt;$C$8,IF(Raw!$N47&gt;$C$9,IF(Raw!$N47&lt;$A$9,IF(Raw!$X47&gt;$C$9,IF(Raw!$X47&lt;$A$9,Raw!R47,-999),-999),-999),-999),-999),-999)</f>
        <v>1.1064659999999999</v>
      </c>
      <c r="L47" s="9">
        <f>IF(Raw!$G47&gt;$C$8,IF(Raw!$Q47&gt;$C$8,IF(Raw!$N47&gt;$C$9,IF(Raw!$N47&lt;$A$9,IF(Raw!$X47&gt;$C$9,IF(Raw!$X47&lt;$A$9,Raw!S47,-999),-999),-999),-999),-999),-999)</f>
        <v>1.7731380000000001</v>
      </c>
      <c r="M47" s="9">
        <f>Raw!Q47</f>
        <v>0.99482400000000004</v>
      </c>
      <c r="N47" s="9">
        <f>IF(Raw!$G47&gt;$C$8,IF(Raw!$Q47&gt;$C$8,IF(Raw!$N47&gt;$C$9,IF(Raw!$N47&lt;$A$9,IF(Raw!$X47&gt;$C$9,IF(Raw!$X47&lt;$A$9,Raw!V47,-999),-999),-999),-999),-999),-999)</f>
        <v>503.7</v>
      </c>
      <c r="O47" s="9">
        <f>IF(Raw!$G47&gt;$C$8,IF(Raw!$Q47&gt;$C$8,IF(Raw!$N47&gt;$C$9,IF(Raw!$N47&lt;$A$9,IF(Raw!$X47&gt;$C$9,IF(Raw!$X47&lt;$A$9,Raw!W47,-999),-999),-999),-999),-999),-999)</f>
        <v>1.5E-5</v>
      </c>
      <c r="P47" s="9">
        <f>IF(Raw!$G47&gt;$C$8,IF(Raw!$Q47&gt;$C$8,IF(Raw!$N47&gt;$C$9,IF(Raw!$N47&lt;$A$9,IF(Raw!$X47&gt;$C$9,IF(Raw!$X47&lt;$A$9,Raw!X47,-999),-999),-999),-999),-999),-999)</f>
        <v>347</v>
      </c>
      <c r="R47" s="9">
        <f t="shared" si="4"/>
        <v>0.58015099999999986</v>
      </c>
      <c r="S47" s="9">
        <f t="shared" si="5"/>
        <v>0.3546016537250376</v>
      </c>
      <c r="T47" s="9">
        <f t="shared" si="6"/>
        <v>0.66667200000000015</v>
      </c>
      <c r="U47" s="9">
        <f t="shared" si="7"/>
        <v>0.37598427195176015</v>
      </c>
      <c r="V47" s="15">
        <f t="shared" si="0"/>
        <v>0.73496570100000003</v>
      </c>
      <c r="X47" s="11">
        <f t="shared" si="8"/>
        <v>-6.0139799999999993E+20</v>
      </c>
      <c r="Y47" s="11">
        <f t="shared" si="9"/>
        <v>4.8249999999999994E-18</v>
      </c>
      <c r="Z47" s="11">
        <f t="shared" si="10"/>
        <v>4.1599999999999997E-4</v>
      </c>
      <c r="AA47" s="16">
        <f t="shared" si="11"/>
        <v>5.8279775754114524</v>
      </c>
      <c r="AB47" s="9">
        <f t="shared" si="1"/>
        <v>4.9918154661547049</v>
      </c>
      <c r="AC47" s="9">
        <f t="shared" si="2"/>
        <v>-4.8279775754114524</v>
      </c>
      <c r="AD47" s="15">
        <f t="shared" si="3"/>
        <v>-999</v>
      </c>
      <c r="AE47" s="3">
        <f t="shared" si="12"/>
        <v>580.92999999999972</v>
      </c>
      <c r="AF47" s="2">
        <f t="shared" si="13"/>
        <v>0.25</v>
      </c>
      <c r="AG47" s="9">
        <f t="shared" si="14"/>
        <v>-0.28892945206139109</v>
      </c>
      <c r="AH47" s="2">
        <f t="shared" si="15"/>
        <v>-13.98114581905574</v>
      </c>
    </row>
    <row r="48" spans="1:34">
      <c r="A48" s="1">
        <f>Raw!A48</f>
        <v>35</v>
      </c>
      <c r="B48" s="14">
        <f>Raw!B48</f>
        <v>0.13033564814814816</v>
      </c>
      <c r="C48" s="15">
        <f>Raw!C48</f>
        <v>1.5</v>
      </c>
      <c r="D48" s="15">
        <f>IF(C48&gt;0.5,Raw!D48*D$11,-999)</f>
        <v>29.9</v>
      </c>
      <c r="E48" s="9">
        <f>IF(Raw!$G48&gt;$C$8,IF(Raw!$Q48&gt;$C$8,IF(Raw!$N48&gt;$C$9,IF(Raw!$N48&lt;$A$9,IF(Raw!$X48&gt;$C$9,IF(Raw!$X48&lt;$A$9,Raw!H48,-999),-999),-999),-999),-999),-999)</f>
        <v>0.97789300000000001</v>
      </c>
      <c r="F48" s="9">
        <f>IF(Raw!$G48&gt;$C$8,IF(Raw!$Q48&gt;$C$8,IF(Raw!$N48&gt;$C$9,IF(Raw!$N48&lt;$A$9,IF(Raw!$X48&gt;$C$9,IF(Raw!$X48&lt;$A$9,Raw!I48,-999),-999),-999),-999),-999),-999)</f>
        <v>1.573428</v>
      </c>
      <c r="G48" s="9">
        <f>Raw!G48</f>
        <v>0.99617299999999998</v>
      </c>
      <c r="H48" s="9">
        <f>IF(Raw!$G48&gt;$C$8,IF(Raw!$Q48&gt;$C$8,IF(Raw!$N48&gt;$C$9,IF(Raw!$N48&lt;$A$9,IF(Raw!$X48&gt;$C$9,IF(Raw!$X48&lt;$A$9,Raw!L48,-999),-999),-999),-999),-999),-999)</f>
        <v>514</v>
      </c>
      <c r="I48" s="9">
        <f>IF(Raw!$G48&gt;$C$8,IF(Raw!$Q48&gt;$C$8,IF(Raw!$N48&gt;$C$9,IF(Raw!$N48&lt;$A$9,IF(Raw!$X48&gt;$C$9,IF(Raw!$X48&lt;$A$9,Raw!M48,-999),-999),-999),-999),-999),-999)</f>
        <v>2.5486000000000002E-2</v>
      </c>
      <c r="J48" s="9">
        <f>IF(Raw!$G48&gt;$C$8,IF(Raw!$Q48&gt;$C$8,IF(Raw!$N48&gt;$C$9,IF(Raw!$N48&lt;$A$9,IF(Raw!$X48&gt;$C$9,IF(Raw!$X48&lt;$A$9,Raw!N48,-999),-999),-999),-999),-999),-999)</f>
        <v>485</v>
      </c>
      <c r="K48" s="9">
        <f>IF(Raw!$G48&gt;$C$8,IF(Raw!$Q48&gt;$C$8,IF(Raw!$N48&gt;$C$9,IF(Raw!$N48&lt;$A$9,IF(Raw!$X48&gt;$C$9,IF(Raw!$X48&lt;$A$9,Raw!R48,-999),-999),-999),-999),-999),-999)</f>
        <v>1.0183679999999999</v>
      </c>
      <c r="L48" s="9">
        <f>IF(Raw!$G48&gt;$C$8,IF(Raw!$Q48&gt;$C$8,IF(Raw!$N48&gt;$C$9,IF(Raw!$N48&lt;$A$9,IF(Raw!$X48&gt;$C$9,IF(Raw!$X48&lt;$A$9,Raw!S48,-999),-999),-999),-999),-999),-999)</f>
        <v>1.6986019999999999</v>
      </c>
      <c r="M48" s="9">
        <f>Raw!Q48</f>
        <v>0.995278</v>
      </c>
      <c r="N48" s="9">
        <f>IF(Raw!$G48&gt;$C$8,IF(Raw!$Q48&gt;$C$8,IF(Raw!$N48&gt;$C$9,IF(Raw!$N48&lt;$A$9,IF(Raw!$X48&gt;$C$9,IF(Raw!$X48&lt;$A$9,Raw!V48,-999),-999),-999),-999),-999),-999)</f>
        <v>516.1</v>
      </c>
      <c r="O48" s="9">
        <f>IF(Raw!$G48&gt;$C$8,IF(Raw!$Q48&gt;$C$8,IF(Raw!$N48&gt;$C$9,IF(Raw!$N48&lt;$A$9,IF(Raw!$X48&gt;$C$9,IF(Raw!$X48&lt;$A$9,Raw!W48,-999),-999),-999),-999),-999),-999)</f>
        <v>0.102614</v>
      </c>
      <c r="P48" s="9">
        <f>IF(Raw!$G48&gt;$C$8,IF(Raw!$Q48&gt;$C$8,IF(Raw!$N48&gt;$C$9,IF(Raw!$N48&lt;$A$9,IF(Raw!$X48&gt;$C$9,IF(Raw!$X48&lt;$A$9,Raw!X48,-999),-999),-999),-999),-999),-999)</f>
        <v>392</v>
      </c>
      <c r="R48" s="9">
        <f t="shared" si="4"/>
        <v>0.59553500000000004</v>
      </c>
      <c r="S48" s="9">
        <f t="shared" si="5"/>
        <v>0.37849523460876505</v>
      </c>
      <c r="T48" s="9">
        <f t="shared" si="6"/>
        <v>0.68023400000000001</v>
      </c>
      <c r="U48" s="9">
        <f t="shared" si="7"/>
        <v>0.40046697225129846</v>
      </c>
      <c r="V48" s="15">
        <f t="shared" si="0"/>
        <v>0.70407052899999989</v>
      </c>
      <c r="X48" s="11">
        <f t="shared" si="8"/>
        <v>1.7999799999999996E+19</v>
      </c>
      <c r="Y48" s="11">
        <f t="shared" si="9"/>
        <v>5.1399999999999996E-18</v>
      </c>
      <c r="Z48" s="11">
        <f t="shared" si="10"/>
        <v>4.8499999999999997E-4</v>
      </c>
      <c r="AA48" s="16">
        <f t="shared" si="11"/>
        <v>4.294469967845671E-2</v>
      </c>
      <c r="AB48" s="9">
        <f t="shared" si="1"/>
        <v>1.0475804448410753</v>
      </c>
      <c r="AC48" s="9">
        <f t="shared" si="2"/>
        <v>0.95705530032154329</v>
      </c>
      <c r="AD48" s="15">
        <f t="shared" si="3"/>
        <v>88.545772532900429</v>
      </c>
      <c r="AE48" s="3">
        <f t="shared" si="12"/>
        <v>618.85599999999977</v>
      </c>
      <c r="AF48" s="2">
        <f t="shared" si="13"/>
        <v>0.25</v>
      </c>
      <c r="AG48" s="9">
        <f t="shared" si="14"/>
        <v>2.7276659563002167E-2</v>
      </c>
      <c r="AH48" s="2">
        <f t="shared" si="15"/>
        <v>1.3199033607901083</v>
      </c>
    </row>
    <row r="49" spans="1:34">
      <c r="A49" s="1">
        <f>Raw!A49</f>
        <v>36</v>
      </c>
      <c r="B49" s="14">
        <f>Raw!B49</f>
        <v>0.13038194444444445</v>
      </c>
      <c r="C49" s="15">
        <f>Raw!C49</f>
        <v>3.3</v>
      </c>
      <c r="D49" s="15">
        <f>IF(C49&gt;0.5,Raw!D49*D$11,-999)</f>
        <v>19.3</v>
      </c>
      <c r="E49" s="9">
        <f>IF(Raw!$G49&gt;$C$8,IF(Raw!$Q49&gt;$C$8,IF(Raw!$N49&gt;$C$9,IF(Raw!$N49&lt;$A$9,IF(Raw!$X49&gt;$C$9,IF(Raw!$X49&lt;$A$9,Raw!H49,-999),-999),-999),-999),-999),-999)</f>
        <v>1.0129159999999999</v>
      </c>
      <c r="F49" s="9">
        <f>IF(Raw!$G49&gt;$C$8,IF(Raw!$Q49&gt;$C$8,IF(Raw!$N49&gt;$C$9,IF(Raw!$N49&lt;$A$9,IF(Raw!$X49&gt;$C$9,IF(Raw!$X49&lt;$A$9,Raw!I49,-999),-999),-999),-999),-999),-999)</f>
        <v>1.6322909999999999</v>
      </c>
      <c r="G49" s="9">
        <f>Raw!G49</f>
        <v>0.99521899999999996</v>
      </c>
      <c r="H49" s="9">
        <f>IF(Raw!$G49&gt;$C$8,IF(Raw!$Q49&gt;$C$8,IF(Raw!$N49&gt;$C$9,IF(Raw!$N49&lt;$A$9,IF(Raw!$X49&gt;$C$9,IF(Raw!$X49&lt;$A$9,Raw!L49,-999),-999),-999),-999),-999),-999)</f>
        <v>487.9</v>
      </c>
      <c r="I49" s="9">
        <f>IF(Raw!$G49&gt;$C$8,IF(Raw!$Q49&gt;$C$8,IF(Raw!$N49&gt;$C$9,IF(Raw!$N49&lt;$A$9,IF(Raw!$X49&gt;$C$9,IF(Raw!$X49&lt;$A$9,Raw!M49,-999),-999),-999),-999),-999),-999)</f>
        <v>9.0000000000000002E-6</v>
      </c>
      <c r="J49" s="9">
        <f>IF(Raw!$G49&gt;$C$8,IF(Raw!$Q49&gt;$C$8,IF(Raw!$N49&gt;$C$9,IF(Raw!$N49&lt;$A$9,IF(Raw!$X49&gt;$C$9,IF(Raw!$X49&lt;$A$9,Raw!N49,-999),-999),-999),-999),-999),-999)</f>
        <v>696</v>
      </c>
      <c r="K49" s="9">
        <f>IF(Raw!$G49&gt;$C$8,IF(Raw!$Q49&gt;$C$8,IF(Raw!$N49&gt;$C$9,IF(Raw!$N49&lt;$A$9,IF(Raw!$X49&gt;$C$9,IF(Raw!$X49&lt;$A$9,Raw!R49,-999),-999),-999),-999),-999),-999)</f>
        <v>1.048605</v>
      </c>
      <c r="L49" s="9">
        <f>IF(Raw!$G49&gt;$C$8,IF(Raw!$Q49&gt;$C$8,IF(Raw!$N49&gt;$C$9,IF(Raw!$N49&lt;$A$9,IF(Raw!$X49&gt;$C$9,IF(Raw!$X49&lt;$A$9,Raw!S49,-999),-999),-999),-999),-999),-999)</f>
        <v>1.7391460000000001</v>
      </c>
      <c r="M49" s="9">
        <f>Raw!Q49</f>
        <v>0.99635099999999999</v>
      </c>
      <c r="N49" s="9">
        <f>IF(Raw!$G49&gt;$C$8,IF(Raw!$Q49&gt;$C$8,IF(Raw!$N49&gt;$C$9,IF(Raw!$N49&lt;$A$9,IF(Raw!$X49&gt;$C$9,IF(Raw!$X49&lt;$A$9,Raw!V49,-999),-999),-999),-999),-999),-999)</f>
        <v>492.4</v>
      </c>
      <c r="O49" s="9">
        <f>IF(Raw!$G49&gt;$C$8,IF(Raw!$Q49&gt;$C$8,IF(Raw!$N49&gt;$C$9,IF(Raw!$N49&lt;$A$9,IF(Raw!$X49&gt;$C$9,IF(Raw!$X49&lt;$A$9,Raw!W49,-999),-999),-999),-999),-999),-999)</f>
        <v>2.4000000000000001E-5</v>
      </c>
      <c r="P49" s="9">
        <f>IF(Raw!$G49&gt;$C$8,IF(Raw!$Q49&gt;$C$8,IF(Raw!$N49&gt;$C$9,IF(Raw!$N49&lt;$A$9,IF(Raw!$X49&gt;$C$9,IF(Raw!$X49&lt;$A$9,Raw!X49,-999),-999),-999),-999),-999),-999)</f>
        <v>354</v>
      </c>
      <c r="R49" s="9">
        <f t="shared" si="4"/>
        <v>0.61937500000000001</v>
      </c>
      <c r="S49" s="9">
        <f t="shared" si="5"/>
        <v>0.37945133557680588</v>
      </c>
      <c r="T49" s="9">
        <f t="shared" si="6"/>
        <v>0.69054100000000007</v>
      </c>
      <c r="U49" s="9">
        <f t="shared" si="7"/>
        <v>0.39705752133518407</v>
      </c>
      <c r="V49" s="15">
        <f t="shared" si="0"/>
        <v>0.72087601700000004</v>
      </c>
      <c r="X49" s="11">
        <f t="shared" si="8"/>
        <v>1.1618599999999998E+19</v>
      </c>
      <c r="Y49" s="11">
        <f t="shared" si="9"/>
        <v>4.8789999999999992E-18</v>
      </c>
      <c r="Z49" s="11">
        <f t="shared" si="10"/>
        <v>6.96E-4</v>
      </c>
      <c r="AA49" s="16">
        <f t="shared" si="11"/>
        <v>3.7956702524741044E-2</v>
      </c>
      <c r="AB49" s="9">
        <f t="shared" si="1"/>
        <v>1.0748156593181373</v>
      </c>
      <c r="AC49" s="9">
        <f t="shared" si="2"/>
        <v>0.96204329747525885</v>
      </c>
      <c r="AD49" s="15">
        <f t="shared" si="3"/>
        <v>54.535492133248624</v>
      </c>
      <c r="AE49" s="3">
        <f t="shared" si="12"/>
        <v>587.43159999999978</v>
      </c>
      <c r="AF49" s="2">
        <f t="shared" si="13"/>
        <v>0.25</v>
      </c>
      <c r="AG49" s="9">
        <f t="shared" si="14"/>
        <v>1.665671333170933E-2</v>
      </c>
      <c r="AH49" s="2">
        <f t="shared" si="15"/>
        <v>0.80600968954648522</v>
      </c>
    </row>
    <row r="50" spans="1:34">
      <c r="A50" s="1">
        <f>Raw!A50</f>
        <v>37</v>
      </c>
      <c r="B50" s="14">
        <f>Raw!B50</f>
        <v>0.13043981481481481</v>
      </c>
      <c r="C50" s="15">
        <f>Raw!C50</f>
        <v>3.5</v>
      </c>
      <c r="D50" s="15">
        <f>IF(C50&gt;0.5,Raw!D50*D$11,-999)</f>
        <v>20.2</v>
      </c>
      <c r="E50" s="9">
        <f>IF(Raw!$G50&gt;$C$8,IF(Raw!$Q50&gt;$C$8,IF(Raw!$N50&gt;$C$9,IF(Raw!$N50&lt;$A$9,IF(Raw!$X50&gt;$C$9,IF(Raw!$X50&lt;$A$9,Raw!H50,-999),-999),-999),-999),-999),-999)</f>
        <v>0.998054</v>
      </c>
      <c r="F50" s="9">
        <f>IF(Raw!$G50&gt;$C$8,IF(Raw!$Q50&gt;$C$8,IF(Raw!$N50&gt;$C$9,IF(Raw!$N50&lt;$A$9,IF(Raw!$X50&gt;$C$9,IF(Raw!$X50&lt;$A$9,Raw!I50,-999),-999),-999),-999),-999),-999)</f>
        <v>1.5713490000000001</v>
      </c>
      <c r="G50" s="9">
        <f>Raw!G50</f>
        <v>0.99690400000000001</v>
      </c>
      <c r="H50" s="9">
        <f>IF(Raw!$G50&gt;$C$8,IF(Raw!$Q50&gt;$C$8,IF(Raw!$N50&gt;$C$9,IF(Raw!$N50&lt;$A$9,IF(Raw!$X50&gt;$C$9,IF(Raw!$X50&lt;$A$9,Raw!L50,-999),-999),-999),-999),-999),-999)</f>
        <v>500.2</v>
      </c>
      <c r="I50" s="9">
        <f>IF(Raw!$G50&gt;$C$8,IF(Raw!$Q50&gt;$C$8,IF(Raw!$N50&gt;$C$9,IF(Raw!$N50&lt;$A$9,IF(Raw!$X50&gt;$C$9,IF(Raw!$X50&lt;$A$9,Raw!M50,-999),-999),-999),-999),-999),-999)</f>
        <v>9.4409000000000007E-2</v>
      </c>
      <c r="J50" s="9">
        <f>IF(Raw!$G50&gt;$C$8,IF(Raw!$Q50&gt;$C$8,IF(Raw!$N50&gt;$C$9,IF(Raw!$N50&lt;$A$9,IF(Raw!$X50&gt;$C$9,IF(Raw!$X50&lt;$A$9,Raw!N50,-999),-999),-999),-999),-999),-999)</f>
        <v>472</v>
      </c>
      <c r="K50" s="9">
        <f>IF(Raw!$G50&gt;$C$8,IF(Raw!$Q50&gt;$C$8,IF(Raw!$N50&gt;$C$9,IF(Raw!$N50&lt;$A$9,IF(Raw!$X50&gt;$C$9,IF(Raw!$X50&lt;$A$9,Raw!R50,-999),-999),-999),-999),-999),-999)</f>
        <v>1.040421</v>
      </c>
      <c r="L50" s="9">
        <f>IF(Raw!$G50&gt;$C$8,IF(Raw!$Q50&gt;$C$8,IF(Raw!$N50&gt;$C$9,IF(Raw!$N50&lt;$A$9,IF(Raw!$X50&gt;$C$9,IF(Raw!$X50&lt;$A$9,Raw!S50,-999),-999),-999),-999),-999),-999)</f>
        <v>1.7020519999999999</v>
      </c>
      <c r="M50" s="9">
        <f>Raw!Q50</f>
        <v>0.99731000000000003</v>
      </c>
      <c r="N50" s="9">
        <f>IF(Raw!$G50&gt;$C$8,IF(Raw!$Q50&gt;$C$8,IF(Raw!$N50&gt;$C$9,IF(Raw!$N50&lt;$A$9,IF(Raw!$X50&gt;$C$9,IF(Raw!$X50&lt;$A$9,Raw!V50,-999),-999),-999),-999),-999),-999)</f>
        <v>507.6</v>
      </c>
      <c r="O50" s="9">
        <f>IF(Raw!$G50&gt;$C$8,IF(Raw!$Q50&gt;$C$8,IF(Raw!$N50&gt;$C$9,IF(Raw!$N50&lt;$A$9,IF(Raw!$X50&gt;$C$9,IF(Raw!$X50&lt;$A$9,Raw!W50,-999),-999),-999),-999),-999),-999)</f>
        <v>6.9889000000000007E-2</v>
      </c>
      <c r="P50" s="9">
        <f>IF(Raw!$G50&gt;$C$8,IF(Raw!$Q50&gt;$C$8,IF(Raw!$N50&gt;$C$9,IF(Raw!$N50&lt;$A$9,IF(Raw!$X50&gt;$C$9,IF(Raw!$X50&lt;$A$9,Raw!X50,-999),-999),-999),-999),-999),-999)</f>
        <v>533</v>
      </c>
      <c r="R50" s="9">
        <f t="shared" si="4"/>
        <v>0.57329500000000011</v>
      </c>
      <c r="S50" s="9">
        <f t="shared" si="5"/>
        <v>0.36484256520989294</v>
      </c>
      <c r="T50" s="9">
        <f t="shared" si="6"/>
        <v>0.66163099999999986</v>
      </c>
      <c r="U50" s="9">
        <f t="shared" si="7"/>
        <v>0.38872549134809037</v>
      </c>
      <c r="V50" s="15">
        <f t="shared" si="0"/>
        <v>0.70550055399999989</v>
      </c>
      <c r="X50" s="11">
        <f t="shared" si="8"/>
        <v>1.2160399999999996E+19</v>
      </c>
      <c r="Y50" s="11">
        <f t="shared" si="9"/>
        <v>5.0019999999999993E-18</v>
      </c>
      <c r="Z50" s="11">
        <f t="shared" si="10"/>
        <v>4.7199999999999998E-4</v>
      </c>
      <c r="AA50" s="16">
        <f t="shared" si="11"/>
        <v>2.7908762201245985E-2</v>
      </c>
      <c r="AB50" s="9">
        <f t="shared" si="1"/>
        <v>1.0588863022439725</v>
      </c>
      <c r="AC50" s="9">
        <f t="shared" si="2"/>
        <v>0.97209123779875417</v>
      </c>
      <c r="AD50" s="15">
        <f t="shared" si="3"/>
        <v>59.12873347721608</v>
      </c>
      <c r="AE50" s="3">
        <f t="shared" si="12"/>
        <v>602.24079999999969</v>
      </c>
      <c r="AF50" s="2">
        <f t="shared" si="13"/>
        <v>0.25</v>
      </c>
      <c r="AG50" s="9">
        <f t="shared" si="14"/>
        <v>1.768065074901623E-2</v>
      </c>
      <c r="AH50" s="2">
        <f t="shared" si="15"/>
        <v>0.85555748828703493</v>
      </c>
    </row>
    <row r="51" spans="1:34">
      <c r="A51" s="1">
        <f>Raw!A51</f>
        <v>38</v>
      </c>
      <c r="B51" s="14">
        <f>Raw!B51</f>
        <v>0.1304976851851852</v>
      </c>
      <c r="C51" s="15">
        <f>Raw!C51</f>
        <v>2.7</v>
      </c>
      <c r="D51" s="15">
        <f>IF(C51&gt;0.5,Raw!D51*D$11,-999)</f>
        <v>22.9</v>
      </c>
      <c r="E51" s="9">
        <f>IF(Raw!$G51&gt;$C$8,IF(Raw!$Q51&gt;$C$8,IF(Raw!$N51&gt;$C$9,IF(Raw!$N51&lt;$A$9,IF(Raw!$X51&gt;$C$9,IF(Raw!$X51&lt;$A$9,Raw!H51,-999),-999),-999),-999),-999),-999)</f>
        <v>0.979236</v>
      </c>
      <c r="F51" s="9">
        <f>IF(Raw!$G51&gt;$C$8,IF(Raw!$Q51&gt;$C$8,IF(Raw!$N51&gt;$C$9,IF(Raw!$N51&lt;$A$9,IF(Raw!$X51&gt;$C$9,IF(Raw!$X51&lt;$A$9,Raw!I51,-999),-999),-999),-999),-999),-999)</f>
        <v>1.5727359999999999</v>
      </c>
      <c r="G51" s="9">
        <f>Raw!G51</f>
        <v>0.99587599999999998</v>
      </c>
      <c r="H51" s="9">
        <f>IF(Raw!$G51&gt;$C$8,IF(Raw!$Q51&gt;$C$8,IF(Raw!$N51&gt;$C$9,IF(Raw!$N51&lt;$A$9,IF(Raw!$X51&gt;$C$9,IF(Raw!$X51&lt;$A$9,Raw!L51,-999),-999),-999),-999),-999),-999)</f>
        <v>514.6</v>
      </c>
      <c r="I51" s="9">
        <f>IF(Raw!$G51&gt;$C$8,IF(Raw!$Q51&gt;$C$8,IF(Raw!$N51&gt;$C$9,IF(Raw!$N51&lt;$A$9,IF(Raw!$X51&gt;$C$9,IF(Raw!$X51&lt;$A$9,Raw!M51,-999),-999),-999),-999),-999),-999)</f>
        <v>4.3193000000000002E-2</v>
      </c>
      <c r="J51" s="9">
        <f>IF(Raw!$G51&gt;$C$8,IF(Raw!$Q51&gt;$C$8,IF(Raw!$N51&gt;$C$9,IF(Raw!$N51&lt;$A$9,IF(Raw!$X51&gt;$C$9,IF(Raw!$X51&lt;$A$9,Raw!N51,-999),-999),-999),-999),-999),-999)</f>
        <v>326</v>
      </c>
      <c r="K51" s="9">
        <f>IF(Raw!$G51&gt;$C$8,IF(Raw!$Q51&gt;$C$8,IF(Raw!$N51&gt;$C$9,IF(Raw!$N51&lt;$A$9,IF(Raw!$X51&gt;$C$9,IF(Raw!$X51&lt;$A$9,Raw!R51,-999),-999),-999),-999),-999),-999)</f>
        <v>0.99904999999999999</v>
      </c>
      <c r="L51" s="9">
        <f>IF(Raw!$G51&gt;$C$8,IF(Raw!$Q51&gt;$C$8,IF(Raw!$N51&gt;$C$9,IF(Raw!$N51&lt;$A$9,IF(Raw!$X51&gt;$C$9,IF(Raw!$X51&lt;$A$9,Raw!S51,-999),-999),-999),-999),-999),-999)</f>
        <v>1.6868879999999999</v>
      </c>
      <c r="M51" s="9">
        <f>Raw!Q51</f>
        <v>0.99676200000000004</v>
      </c>
      <c r="N51" s="9">
        <f>IF(Raw!$G51&gt;$C$8,IF(Raw!$Q51&gt;$C$8,IF(Raw!$N51&gt;$C$9,IF(Raw!$N51&lt;$A$9,IF(Raw!$X51&gt;$C$9,IF(Raw!$X51&lt;$A$9,Raw!V51,-999),-999),-999),-999),-999),-999)</f>
        <v>497.7</v>
      </c>
      <c r="O51" s="9">
        <f>IF(Raw!$G51&gt;$C$8,IF(Raw!$Q51&gt;$C$8,IF(Raw!$N51&gt;$C$9,IF(Raw!$N51&lt;$A$9,IF(Raw!$X51&gt;$C$9,IF(Raw!$X51&lt;$A$9,Raw!W51,-999),-999),-999),-999),-999),-999)</f>
        <v>1.0727E-2</v>
      </c>
      <c r="P51" s="9">
        <f>IF(Raw!$G51&gt;$C$8,IF(Raw!$Q51&gt;$C$8,IF(Raw!$N51&gt;$C$9,IF(Raw!$N51&lt;$A$9,IF(Raw!$X51&gt;$C$9,IF(Raw!$X51&lt;$A$9,Raw!X51,-999),-999),-999),-999),-999),-999)</f>
        <v>435</v>
      </c>
      <c r="R51" s="9">
        <f t="shared" si="4"/>
        <v>0.59349999999999992</v>
      </c>
      <c r="S51" s="9">
        <f t="shared" si="5"/>
        <v>0.37736784813217217</v>
      </c>
      <c r="T51" s="9">
        <f t="shared" si="6"/>
        <v>0.68783799999999995</v>
      </c>
      <c r="U51" s="9">
        <f t="shared" si="7"/>
        <v>0.40775558306182746</v>
      </c>
      <c r="V51" s="15">
        <f t="shared" si="0"/>
        <v>0.69921507599999999</v>
      </c>
      <c r="X51" s="11">
        <f t="shared" si="8"/>
        <v>1.3785799999999996E+19</v>
      </c>
      <c r="Y51" s="11">
        <f t="shared" si="9"/>
        <v>5.1460000000000002E-18</v>
      </c>
      <c r="Z51" s="11">
        <f t="shared" si="10"/>
        <v>3.2600000000000001E-4</v>
      </c>
      <c r="AA51" s="16">
        <f t="shared" si="11"/>
        <v>2.2604234733728926E-2</v>
      </c>
      <c r="AB51" s="9">
        <f t="shared" si="1"/>
        <v>1.0145980516107787</v>
      </c>
      <c r="AC51" s="9">
        <f t="shared" si="2"/>
        <v>0.97739576526627103</v>
      </c>
      <c r="AD51" s="15">
        <f t="shared" si="3"/>
        <v>69.338143354996717</v>
      </c>
      <c r="AE51" s="3">
        <f t="shared" si="12"/>
        <v>619.57839999999987</v>
      </c>
      <c r="AF51" s="2">
        <f t="shared" si="13"/>
        <v>0.25</v>
      </c>
      <c r="AG51" s="9">
        <f t="shared" si="14"/>
        <v>2.1748473132416356E-2</v>
      </c>
      <c r="AH51" s="2">
        <f t="shared" si="15"/>
        <v>1.052397296422108</v>
      </c>
    </row>
    <row r="52" spans="1:34">
      <c r="A52" s="1">
        <f>Raw!A52</f>
        <v>39</v>
      </c>
      <c r="B52" s="14">
        <f>Raw!B52</f>
        <v>0.13055555555555556</v>
      </c>
      <c r="C52" s="15">
        <f>Raw!C52</f>
        <v>3.6</v>
      </c>
      <c r="D52" s="15">
        <f>IF(C52&gt;0.5,Raw!D52*D$11,-999)</f>
        <v>21.1</v>
      </c>
      <c r="E52" s="9">
        <f>IF(Raw!$G52&gt;$C$8,IF(Raw!$Q52&gt;$C$8,IF(Raw!$N52&gt;$C$9,IF(Raw!$N52&lt;$A$9,IF(Raw!$X52&gt;$C$9,IF(Raw!$X52&lt;$A$9,Raw!H52,-999),-999),-999),-999),-999),-999)</f>
        <v>0.97961299999999996</v>
      </c>
      <c r="F52" s="9">
        <f>IF(Raw!$G52&gt;$C$8,IF(Raw!$Q52&gt;$C$8,IF(Raw!$N52&gt;$C$9,IF(Raw!$N52&lt;$A$9,IF(Raw!$X52&gt;$C$9,IF(Raw!$X52&lt;$A$9,Raw!I52,-999),-999),-999),-999),-999),-999)</f>
        <v>1.5704279999999999</v>
      </c>
      <c r="G52" s="9">
        <f>Raw!G52</f>
        <v>0.99646699999999999</v>
      </c>
      <c r="H52" s="9">
        <f>IF(Raw!$G52&gt;$C$8,IF(Raw!$Q52&gt;$C$8,IF(Raw!$N52&gt;$C$9,IF(Raw!$N52&lt;$A$9,IF(Raw!$X52&gt;$C$9,IF(Raw!$X52&lt;$A$9,Raw!L52,-999),-999),-999),-999),-999),-999)</f>
        <v>521.29999999999995</v>
      </c>
      <c r="I52" s="9">
        <f>IF(Raw!$G52&gt;$C$8,IF(Raw!$Q52&gt;$C$8,IF(Raw!$N52&gt;$C$9,IF(Raw!$N52&lt;$A$9,IF(Raw!$X52&gt;$C$9,IF(Raw!$X52&lt;$A$9,Raw!M52,-999),-999),-999),-999),-999),-999)</f>
        <v>8.4966E-2</v>
      </c>
      <c r="J52" s="9">
        <f>IF(Raw!$G52&gt;$C$8,IF(Raw!$Q52&gt;$C$8,IF(Raw!$N52&gt;$C$9,IF(Raw!$N52&lt;$A$9,IF(Raw!$X52&gt;$C$9,IF(Raw!$X52&lt;$A$9,Raw!N52,-999),-999),-999),-999),-999),-999)</f>
        <v>565</v>
      </c>
      <c r="K52" s="9">
        <f>IF(Raw!$G52&gt;$C$8,IF(Raw!$Q52&gt;$C$8,IF(Raw!$N52&gt;$C$9,IF(Raw!$N52&lt;$A$9,IF(Raw!$X52&gt;$C$9,IF(Raw!$X52&lt;$A$9,Raw!R52,-999),-999),-999),-999),-999),-999)</f>
        <v>0.99565300000000001</v>
      </c>
      <c r="L52" s="9">
        <f>IF(Raw!$G52&gt;$C$8,IF(Raw!$Q52&gt;$C$8,IF(Raw!$N52&gt;$C$9,IF(Raw!$N52&lt;$A$9,IF(Raw!$X52&gt;$C$9,IF(Raw!$X52&lt;$A$9,Raw!S52,-999),-999),-999),-999),-999),-999)</f>
        <v>1.6551709999999999</v>
      </c>
      <c r="M52" s="9">
        <f>Raw!Q52</f>
        <v>0.996811</v>
      </c>
      <c r="N52" s="9">
        <f>IF(Raw!$G52&gt;$C$8,IF(Raw!$Q52&gt;$C$8,IF(Raw!$N52&gt;$C$9,IF(Raw!$N52&lt;$A$9,IF(Raw!$X52&gt;$C$9,IF(Raw!$X52&lt;$A$9,Raw!V52,-999),-999),-999),-999),-999),-999)</f>
        <v>509.9</v>
      </c>
      <c r="O52" s="9">
        <f>IF(Raw!$G52&gt;$C$8,IF(Raw!$Q52&gt;$C$8,IF(Raw!$N52&gt;$C$9,IF(Raw!$N52&lt;$A$9,IF(Raw!$X52&gt;$C$9,IF(Raw!$X52&lt;$A$9,Raw!W52,-999),-999),-999),-999),-999),-999)</f>
        <v>0.116392</v>
      </c>
      <c r="P52" s="9">
        <f>IF(Raw!$G52&gt;$C$8,IF(Raw!$Q52&gt;$C$8,IF(Raw!$N52&gt;$C$9,IF(Raw!$N52&lt;$A$9,IF(Raw!$X52&gt;$C$9,IF(Raw!$X52&lt;$A$9,Raw!X52,-999),-999),-999),-999),-999),-999)</f>
        <v>397</v>
      </c>
      <c r="R52" s="9">
        <f t="shared" si="4"/>
        <v>0.59081499999999998</v>
      </c>
      <c r="S52" s="9">
        <f t="shared" si="5"/>
        <v>0.37621272672163258</v>
      </c>
      <c r="T52" s="9">
        <f t="shared" si="6"/>
        <v>0.65951799999999994</v>
      </c>
      <c r="U52" s="9">
        <f t="shared" si="7"/>
        <v>0.39845913201717525</v>
      </c>
      <c r="V52" s="15">
        <f t="shared" si="0"/>
        <v>0.68606837949999999</v>
      </c>
      <c r="X52" s="11">
        <f t="shared" si="8"/>
        <v>1.2702199999999998E+19</v>
      </c>
      <c r="Y52" s="11">
        <f t="shared" si="9"/>
        <v>5.2129999999999991E-18</v>
      </c>
      <c r="Z52" s="11">
        <f t="shared" si="10"/>
        <v>5.6499999999999996E-4</v>
      </c>
      <c r="AA52" s="16">
        <f t="shared" si="11"/>
        <v>3.6063153530960887E-2</v>
      </c>
      <c r="AB52" s="9">
        <f t="shared" si="1"/>
        <v>1.0194372988904323</v>
      </c>
      <c r="AC52" s="9">
        <f t="shared" si="2"/>
        <v>0.96393684646903899</v>
      </c>
      <c r="AD52" s="15">
        <f t="shared" si="3"/>
        <v>63.828590320284761</v>
      </c>
      <c r="AE52" s="3">
        <f t="shared" si="12"/>
        <v>627.6451999999997</v>
      </c>
      <c r="AF52" s="2">
        <f t="shared" si="13"/>
        <v>0.25</v>
      </c>
      <c r="AG52" s="9">
        <f t="shared" si="14"/>
        <v>1.9563911305308105E-2</v>
      </c>
      <c r="AH52" s="2">
        <f t="shared" si="15"/>
        <v>0.94668748650957035</v>
      </c>
    </row>
    <row r="53" spans="1:34">
      <c r="A53" s="1">
        <f>Raw!A53</f>
        <v>40</v>
      </c>
      <c r="B53" s="14">
        <f>Raw!B53</f>
        <v>0.13060185185185186</v>
      </c>
      <c r="C53" s="15">
        <f>Raw!C53</f>
        <v>4</v>
      </c>
      <c r="D53" s="15">
        <f>IF(C53&gt;0.5,Raw!D53*D$11,-999)</f>
        <v>18.5</v>
      </c>
      <c r="E53" s="9">
        <f>IF(Raw!$G53&gt;$C$8,IF(Raw!$Q53&gt;$C$8,IF(Raw!$N53&gt;$C$9,IF(Raw!$N53&lt;$A$9,IF(Raw!$X53&gt;$C$9,IF(Raw!$X53&lt;$A$9,Raw!H53,-999),-999),-999),-999),-999),-999)</f>
        <v>0.97659899999999999</v>
      </c>
      <c r="F53" s="9">
        <f>IF(Raw!$G53&gt;$C$8,IF(Raw!$Q53&gt;$C$8,IF(Raw!$N53&gt;$C$9,IF(Raw!$N53&lt;$A$9,IF(Raw!$X53&gt;$C$9,IF(Raw!$X53&lt;$A$9,Raw!I53,-999),-999),-999),-999),-999),-999)</f>
        <v>1.585326</v>
      </c>
      <c r="G53" s="9">
        <f>Raw!G53</f>
        <v>0.99744999999999995</v>
      </c>
      <c r="H53" s="9">
        <f>IF(Raw!$G53&gt;$C$8,IF(Raw!$Q53&gt;$C$8,IF(Raw!$N53&gt;$C$9,IF(Raw!$N53&lt;$A$9,IF(Raw!$X53&gt;$C$9,IF(Raw!$X53&lt;$A$9,Raw!L53,-999),-999),-999),-999),-999),-999)</f>
        <v>511.8</v>
      </c>
      <c r="I53" s="9">
        <f>IF(Raw!$G53&gt;$C$8,IF(Raw!$Q53&gt;$C$8,IF(Raw!$N53&gt;$C$9,IF(Raw!$N53&lt;$A$9,IF(Raw!$X53&gt;$C$9,IF(Raw!$X53&lt;$A$9,Raw!M53,-999),-999),-999),-999),-999),-999)</f>
        <v>0.101147</v>
      </c>
      <c r="J53" s="9">
        <f>IF(Raw!$G53&gt;$C$8,IF(Raw!$Q53&gt;$C$8,IF(Raw!$N53&gt;$C$9,IF(Raw!$N53&lt;$A$9,IF(Raw!$X53&gt;$C$9,IF(Raw!$X53&lt;$A$9,Raw!N53,-999),-999),-999),-999),-999),-999)</f>
        <v>316</v>
      </c>
      <c r="K53" s="9">
        <f>IF(Raw!$G53&gt;$C$8,IF(Raw!$Q53&gt;$C$8,IF(Raw!$N53&gt;$C$9,IF(Raw!$N53&lt;$A$9,IF(Raw!$X53&gt;$C$9,IF(Raw!$X53&lt;$A$9,Raw!R53,-999),-999),-999),-999),-999),-999)</f>
        <v>0.97560599999999997</v>
      </c>
      <c r="L53" s="9">
        <f>IF(Raw!$G53&gt;$C$8,IF(Raw!$Q53&gt;$C$8,IF(Raw!$N53&gt;$C$9,IF(Raw!$N53&lt;$A$9,IF(Raw!$X53&gt;$C$9,IF(Raw!$X53&lt;$A$9,Raw!S53,-999),-999),-999),-999),-999),-999)</f>
        <v>1.680347</v>
      </c>
      <c r="M53" s="9">
        <f>Raw!Q53</f>
        <v>0.99602800000000002</v>
      </c>
      <c r="N53" s="9">
        <f>IF(Raw!$G53&gt;$C$8,IF(Raw!$Q53&gt;$C$8,IF(Raw!$N53&gt;$C$9,IF(Raw!$N53&lt;$A$9,IF(Raw!$X53&gt;$C$9,IF(Raw!$X53&lt;$A$9,Raw!V53,-999),-999),-999),-999),-999),-999)</f>
        <v>514.70000000000005</v>
      </c>
      <c r="O53" s="9">
        <f>IF(Raw!$G53&gt;$C$8,IF(Raw!$Q53&gt;$C$8,IF(Raw!$N53&gt;$C$9,IF(Raw!$N53&lt;$A$9,IF(Raw!$X53&gt;$C$9,IF(Raw!$X53&lt;$A$9,Raw!W53,-999),-999),-999),-999),-999),-999)</f>
        <v>5.8775000000000001E-2</v>
      </c>
      <c r="P53" s="9">
        <f>IF(Raw!$G53&gt;$C$8,IF(Raw!$Q53&gt;$C$8,IF(Raw!$N53&gt;$C$9,IF(Raw!$N53&lt;$A$9,IF(Raw!$X53&gt;$C$9,IF(Raw!$X53&lt;$A$9,Raw!X53,-999),-999),-999),-999),-999),-999)</f>
        <v>381</v>
      </c>
      <c r="R53" s="9">
        <f t="shared" si="4"/>
        <v>0.60872700000000002</v>
      </c>
      <c r="S53" s="9">
        <f t="shared" si="5"/>
        <v>0.38397591410220988</v>
      </c>
      <c r="T53" s="9">
        <f t="shared" si="6"/>
        <v>0.70474100000000006</v>
      </c>
      <c r="U53" s="9">
        <f t="shared" si="7"/>
        <v>0.41940206397845209</v>
      </c>
      <c r="V53" s="15">
        <f t="shared" si="0"/>
        <v>0.69650383149999995</v>
      </c>
      <c r="X53" s="11">
        <f t="shared" si="8"/>
        <v>1.1136999999999998E+19</v>
      </c>
      <c r="Y53" s="11">
        <f t="shared" si="9"/>
        <v>5.118E-18</v>
      </c>
      <c r="Z53" s="11">
        <f t="shared" si="10"/>
        <v>3.1599999999999998E-4</v>
      </c>
      <c r="AA53" s="16">
        <f t="shared" si="11"/>
        <v>1.7693053833253609E-2</v>
      </c>
      <c r="AB53" s="9">
        <f t="shared" si="1"/>
        <v>0.98807502045150097</v>
      </c>
      <c r="AC53" s="9">
        <f t="shared" si="2"/>
        <v>0.98230694616674641</v>
      </c>
      <c r="AD53" s="15">
        <f t="shared" si="3"/>
        <v>55.990676687511431</v>
      </c>
      <c r="AE53" s="3">
        <f t="shared" si="12"/>
        <v>616.20719999999983</v>
      </c>
      <c r="AF53" s="2">
        <f t="shared" si="13"/>
        <v>0.25</v>
      </c>
      <c r="AG53" s="9">
        <f t="shared" si="14"/>
        <v>1.8063542589455767E-2</v>
      </c>
      <c r="AH53" s="2">
        <f t="shared" si="15"/>
        <v>0.87408542517930554</v>
      </c>
    </row>
    <row r="54" spans="1:34">
      <c r="A54" s="1">
        <f>Raw!A54</f>
        <v>41</v>
      </c>
      <c r="B54" s="14">
        <f>Raw!B54</f>
        <v>0.13065972222222222</v>
      </c>
      <c r="C54" s="15">
        <f>Raw!C54</f>
        <v>6</v>
      </c>
      <c r="D54" s="15">
        <f>IF(C54&gt;0.5,Raw!D54*D$11,-999)</f>
        <v>14.1</v>
      </c>
      <c r="E54" s="9">
        <f>IF(Raw!$G54&gt;$C$8,IF(Raw!$Q54&gt;$C$8,IF(Raw!$N54&gt;$C$9,IF(Raw!$N54&lt;$A$9,IF(Raw!$X54&gt;$C$9,IF(Raw!$X54&lt;$A$9,Raw!H54,-999),-999),-999),-999),-999),-999)</f>
        <v>0.97805500000000001</v>
      </c>
      <c r="F54" s="9">
        <f>IF(Raw!$G54&gt;$C$8,IF(Raw!$Q54&gt;$C$8,IF(Raw!$N54&gt;$C$9,IF(Raw!$N54&lt;$A$9,IF(Raw!$X54&gt;$C$9,IF(Raw!$X54&lt;$A$9,Raw!I54,-999),-999),-999),-999),-999),-999)</f>
        <v>1.6112770000000001</v>
      </c>
      <c r="G54" s="9">
        <f>Raw!G54</f>
        <v>0.99708399999999997</v>
      </c>
      <c r="H54" s="9">
        <f>IF(Raw!$G54&gt;$C$8,IF(Raw!$Q54&gt;$C$8,IF(Raw!$N54&gt;$C$9,IF(Raw!$N54&lt;$A$9,IF(Raw!$X54&gt;$C$9,IF(Raw!$X54&lt;$A$9,Raw!L54,-999),-999),-999),-999),-999),-999)</f>
        <v>501.1</v>
      </c>
      <c r="I54" s="9">
        <f>IF(Raw!$G54&gt;$C$8,IF(Raw!$Q54&gt;$C$8,IF(Raw!$N54&gt;$C$9,IF(Raw!$N54&lt;$A$9,IF(Raw!$X54&gt;$C$9,IF(Raw!$X54&lt;$A$9,Raw!M54,-999),-999),-999),-999),-999),-999)</f>
        <v>8.2933999999999994E-2</v>
      </c>
      <c r="J54" s="9">
        <f>IF(Raw!$G54&gt;$C$8,IF(Raw!$Q54&gt;$C$8,IF(Raw!$N54&gt;$C$9,IF(Raw!$N54&lt;$A$9,IF(Raw!$X54&gt;$C$9,IF(Raw!$X54&lt;$A$9,Raw!N54,-999),-999),-999),-999),-999),-999)</f>
        <v>449</v>
      </c>
      <c r="K54" s="9">
        <f>IF(Raw!$G54&gt;$C$8,IF(Raw!$Q54&gt;$C$8,IF(Raw!$N54&gt;$C$9,IF(Raw!$N54&lt;$A$9,IF(Raw!$X54&gt;$C$9,IF(Raw!$X54&lt;$A$9,Raw!R54,-999),-999),-999),-999),-999),-999)</f>
        <v>0.98165400000000003</v>
      </c>
      <c r="L54" s="9">
        <f>IF(Raw!$G54&gt;$C$8,IF(Raw!$Q54&gt;$C$8,IF(Raw!$N54&gt;$C$9,IF(Raw!$N54&lt;$A$9,IF(Raw!$X54&gt;$C$9,IF(Raw!$X54&lt;$A$9,Raw!S54,-999),-999),-999),-999),-999),-999)</f>
        <v>1.6653439999999999</v>
      </c>
      <c r="M54" s="9">
        <f>Raw!Q54</f>
        <v>0.99650799999999995</v>
      </c>
      <c r="N54" s="9">
        <f>IF(Raw!$G54&gt;$C$8,IF(Raw!$Q54&gt;$C$8,IF(Raw!$N54&gt;$C$9,IF(Raw!$N54&lt;$A$9,IF(Raw!$X54&gt;$C$9,IF(Raw!$X54&lt;$A$9,Raw!V54,-999),-999),-999),-999),-999),-999)</f>
        <v>521.70000000000005</v>
      </c>
      <c r="O54" s="9">
        <f>IF(Raw!$G54&gt;$C$8,IF(Raw!$Q54&gt;$C$8,IF(Raw!$N54&gt;$C$9,IF(Raw!$N54&lt;$A$9,IF(Raw!$X54&gt;$C$9,IF(Raw!$X54&lt;$A$9,Raw!W54,-999),-999),-999),-999),-999),-999)</f>
        <v>0.10935499999999999</v>
      </c>
      <c r="P54" s="9">
        <f>IF(Raw!$G54&gt;$C$8,IF(Raw!$Q54&gt;$C$8,IF(Raw!$N54&gt;$C$9,IF(Raw!$N54&lt;$A$9,IF(Raw!$X54&gt;$C$9,IF(Raw!$X54&lt;$A$9,Raw!X54,-999),-999),-999),-999),-999),-999)</f>
        <v>367</v>
      </c>
      <c r="R54" s="9">
        <f t="shared" si="4"/>
        <v>0.63322200000000006</v>
      </c>
      <c r="S54" s="9">
        <f t="shared" si="5"/>
        <v>0.39299388000945834</v>
      </c>
      <c r="T54" s="9">
        <f t="shared" si="6"/>
        <v>0.68368999999999991</v>
      </c>
      <c r="U54" s="9">
        <f t="shared" si="7"/>
        <v>0.41053980438876286</v>
      </c>
      <c r="V54" s="15">
        <f t="shared" si="0"/>
        <v>0.69028508799999999</v>
      </c>
      <c r="X54" s="11">
        <f t="shared" si="8"/>
        <v>8.488199999999998E+18</v>
      </c>
      <c r="Y54" s="11">
        <f t="shared" si="9"/>
        <v>5.0109999999999998E-18</v>
      </c>
      <c r="Z54" s="11">
        <f t="shared" si="10"/>
        <v>4.4899999999999996E-4</v>
      </c>
      <c r="AA54" s="16">
        <f t="shared" si="11"/>
        <v>1.8740036277181783E-2</v>
      </c>
      <c r="AB54" s="9">
        <f t="shared" si="1"/>
        <v>0.99446637540234639</v>
      </c>
      <c r="AC54" s="9">
        <f t="shared" si="2"/>
        <v>0.98125996372281832</v>
      </c>
      <c r="AD54" s="15">
        <f t="shared" si="3"/>
        <v>41.737274559424918</v>
      </c>
      <c r="AE54" s="3">
        <f t="shared" si="12"/>
        <v>603.32439999999986</v>
      </c>
      <c r="AF54" s="2">
        <f t="shared" si="13"/>
        <v>0.25</v>
      </c>
      <c r="AG54" s="9">
        <f t="shared" si="14"/>
        <v>1.3180625025651071E-2</v>
      </c>
      <c r="AH54" s="2">
        <f t="shared" si="15"/>
        <v>0.63780358546060401</v>
      </c>
    </row>
    <row r="55" spans="1:34">
      <c r="A55" s="1">
        <f>Raw!A55</f>
        <v>42</v>
      </c>
      <c r="B55" s="14">
        <f>Raw!B55</f>
        <v>0.13071759259259261</v>
      </c>
      <c r="C55" s="15">
        <f>Raw!C55</f>
        <v>6.2</v>
      </c>
      <c r="D55" s="15">
        <f>IF(C55&gt;0.5,Raw!D55*D$11,-999)</f>
        <v>14.1</v>
      </c>
      <c r="E55" s="9">
        <f>IF(Raw!$G55&gt;$C$8,IF(Raw!$Q55&gt;$C$8,IF(Raw!$N55&gt;$C$9,IF(Raw!$N55&lt;$A$9,IF(Raw!$X55&gt;$C$9,IF(Raw!$X55&lt;$A$9,Raw!H55,-999),-999),-999),-999),-999),-999)</f>
        <v>0.939388</v>
      </c>
      <c r="F55" s="9">
        <f>IF(Raw!$G55&gt;$C$8,IF(Raw!$Q55&gt;$C$8,IF(Raw!$N55&gt;$C$9,IF(Raw!$N55&lt;$A$9,IF(Raw!$X55&gt;$C$9,IF(Raw!$X55&lt;$A$9,Raw!I55,-999),-999),-999),-999),-999),-999)</f>
        <v>1.5520579999999999</v>
      </c>
      <c r="G55" s="9">
        <f>Raw!G55</f>
        <v>0.996143</v>
      </c>
      <c r="H55" s="9">
        <f>IF(Raw!$G55&gt;$C$8,IF(Raw!$Q55&gt;$C$8,IF(Raw!$N55&gt;$C$9,IF(Raw!$N55&lt;$A$9,IF(Raw!$X55&gt;$C$9,IF(Raw!$X55&lt;$A$9,Raw!L55,-999),-999),-999),-999),-999),-999)</f>
        <v>532.29999999999995</v>
      </c>
      <c r="I55" s="9">
        <f>IF(Raw!$G55&gt;$C$8,IF(Raw!$Q55&gt;$C$8,IF(Raw!$N55&gt;$C$9,IF(Raw!$N55&lt;$A$9,IF(Raw!$X55&gt;$C$9,IF(Raw!$X55&lt;$A$9,Raw!M55,-999),-999),-999),-999),-999),-999)</f>
        <v>8.7539000000000006E-2</v>
      </c>
      <c r="J55" s="9">
        <f>IF(Raw!$G55&gt;$C$8,IF(Raw!$Q55&gt;$C$8,IF(Raw!$N55&gt;$C$9,IF(Raw!$N55&lt;$A$9,IF(Raw!$X55&gt;$C$9,IF(Raw!$X55&lt;$A$9,Raw!N55,-999),-999),-999),-999),-999),-999)</f>
        <v>506</v>
      </c>
      <c r="K55" s="9">
        <f>IF(Raw!$G55&gt;$C$8,IF(Raw!$Q55&gt;$C$8,IF(Raw!$N55&gt;$C$9,IF(Raw!$N55&lt;$A$9,IF(Raw!$X55&gt;$C$9,IF(Raw!$X55&lt;$A$9,Raw!R55,-999),-999),-999),-999),-999),-999)</f>
        <v>0.98726100000000006</v>
      </c>
      <c r="L55" s="9">
        <f>IF(Raw!$G55&gt;$C$8,IF(Raw!$Q55&gt;$C$8,IF(Raw!$N55&gt;$C$9,IF(Raw!$N55&lt;$A$9,IF(Raw!$X55&gt;$C$9,IF(Raw!$X55&lt;$A$9,Raw!S55,-999),-999),-999),-999),-999),-999)</f>
        <v>1.6653070000000001</v>
      </c>
      <c r="M55" s="9">
        <f>Raw!Q55</f>
        <v>0.99613300000000005</v>
      </c>
      <c r="N55" s="9">
        <f>IF(Raw!$G55&gt;$C$8,IF(Raw!$Q55&gt;$C$8,IF(Raw!$N55&gt;$C$9,IF(Raw!$N55&lt;$A$9,IF(Raw!$X55&gt;$C$9,IF(Raw!$X55&lt;$A$9,Raw!V55,-999),-999),-999),-999),-999),-999)</f>
        <v>516.5</v>
      </c>
      <c r="O55" s="9">
        <f>IF(Raw!$G55&gt;$C$8,IF(Raw!$Q55&gt;$C$8,IF(Raw!$N55&gt;$C$9,IF(Raw!$N55&lt;$A$9,IF(Raw!$X55&gt;$C$9,IF(Raw!$X55&lt;$A$9,Raw!W55,-999),-999),-999),-999),-999),-999)</f>
        <v>0.118336</v>
      </c>
      <c r="P55" s="9">
        <f>IF(Raw!$G55&gt;$C$8,IF(Raw!$Q55&gt;$C$8,IF(Raw!$N55&gt;$C$9,IF(Raw!$N55&lt;$A$9,IF(Raw!$X55&gt;$C$9,IF(Raw!$X55&lt;$A$9,Raw!X55,-999),-999),-999),-999),-999),-999)</f>
        <v>346</v>
      </c>
      <c r="R55" s="9">
        <f t="shared" si="4"/>
        <v>0.61266999999999994</v>
      </c>
      <c r="S55" s="9">
        <f t="shared" si="5"/>
        <v>0.39474684580086566</v>
      </c>
      <c r="T55" s="9">
        <f t="shared" si="6"/>
        <v>0.67804600000000004</v>
      </c>
      <c r="U55" s="9">
        <f t="shared" si="7"/>
        <v>0.40715976093296913</v>
      </c>
      <c r="V55" s="15">
        <f t="shared" si="0"/>
        <v>0.69026975150000003</v>
      </c>
      <c r="X55" s="11">
        <f t="shared" si="8"/>
        <v>8.488199999999998E+18</v>
      </c>
      <c r="Y55" s="11">
        <f t="shared" si="9"/>
        <v>5.3229999999999993E-18</v>
      </c>
      <c r="Z55" s="11">
        <f t="shared" si="10"/>
        <v>5.0599999999999994E-4</v>
      </c>
      <c r="AA55" s="16">
        <f t="shared" si="11"/>
        <v>2.2351432145610032E-2</v>
      </c>
      <c r="AB55" s="9">
        <f t="shared" si="1"/>
        <v>1.0024162991606023</v>
      </c>
      <c r="AC55" s="9">
        <f t="shared" si="2"/>
        <v>0.97764856785439014</v>
      </c>
      <c r="AD55" s="15">
        <f t="shared" si="3"/>
        <v>44.172790801600861</v>
      </c>
      <c r="AE55" s="3">
        <f t="shared" si="12"/>
        <v>640.88919999999973</v>
      </c>
      <c r="AF55" s="2">
        <f t="shared" si="13"/>
        <v>0.25</v>
      </c>
      <c r="AG55" s="9">
        <f t="shared" si="14"/>
        <v>1.383490995578605E-2</v>
      </c>
      <c r="AH55" s="2">
        <f t="shared" si="15"/>
        <v>0.66946409272340868</v>
      </c>
    </row>
    <row r="56" spans="1:34">
      <c r="A56" s="1">
        <f>Raw!A56</f>
        <v>43</v>
      </c>
      <c r="B56" s="14">
        <f>Raw!B56</f>
        <v>0.13077546296296297</v>
      </c>
      <c r="C56" s="15">
        <f>Raw!C56</f>
        <v>7.6</v>
      </c>
      <c r="D56" s="15">
        <f>IF(C56&gt;0.5,Raw!D56*D$11,-999)</f>
        <v>10.6</v>
      </c>
      <c r="E56" s="9">
        <f>IF(Raw!$G56&gt;$C$8,IF(Raw!$Q56&gt;$C$8,IF(Raw!$N56&gt;$C$9,IF(Raw!$N56&lt;$A$9,IF(Raw!$X56&gt;$C$9,IF(Raw!$X56&lt;$A$9,Raw!H56,-999),-999),-999),-999),-999),-999)</f>
        <v>0.96908300000000003</v>
      </c>
      <c r="F56" s="9">
        <f>IF(Raw!$G56&gt;$C$8,IF(Raw!$Q56&gt;$C$8,IF(Raw!$N56&gt;$C$9,IF(Raw!$N56&lt;$A$9,IF(Raw!$X56&gt;$C$9,IF(Raw!$X56&lt;$A$9,Raw!I56,-999),-999),-999),-999),-999),-999)</f>
        <v>1.5924370000000001</v>
      </c>
      <c r="G56" s="9">
        <f>Raw!G56</f>
        <v>0.99728499999999998</v>
      </c>
      <c r="H56" s="9">
        <f>IF(Raw!$G56&gt;$C$8,IF(Raw!$Q56&gt;$C$8,IF(Raw!$N56&gt;$C$9,IF(Raw!$N56&lt;$A$9,IF(Raw!$X56&gt;$C$9,IF(Raw!$X56&lt;$A$9,Raw!L56,-999),-999),-999),-999),-999),-999)</f>
        <v>521.9</v>
      </c>
      <c r="I56" s="9">
        <f>IF(Raw!$G56&gt;$C$8,IF(Raw!$Q56&gt;$C$8,IF(Raw!$N56&gt;$C$9,IF(Raw!$N56&lt;$A$9,IF(Raw!$X56&gt;$C$9,IF(Raw!$X56&lt;$A$9,Raw!M56,-999),-999),-999),-999),-999),-999)</f>
        <v>9.7269999999999995E-2</v>
      </c>
      <c r="J56" s="9">
        <f>IF(Raw!$G56&gt;$C$8,IF(Raw!$Q56&gt;$C$8,IF(Raw!$N56&gt;$C$9,IF(Raw!$N56&lt;$A$9,IF(Raw!$X56&gt;$C$9,IF(Raw!$X56&lt;$A$9,Raw!N56,-999),-999),-999),-999),-999),-999)</f>
        <v>449</v>
      </c>
      <c r="K56" s="9">
        <f>IF(Raw!$G56&gt;$C$8,IF(Raw!$Q56&gt;$C$8,IF(Raw!$N56&gt;$C$9,IF(Raw!$N56&lt;$A$9,IF(Raw!$X56&gt;$C$9,IF(Raw!$X56&lt;$A$9,Raw!R56,-999),-999),-999),-999),-999),-999)</f>
        <v>0.98909100000000005</v>
      </c>
      <c r="L56" s="9">
        <f>IF(Raw!$G56&gt;$C$8,IF(Raw!$Q56&gt;$C$8,IF(Raw!$N56&gt;$C$9,IF(Raw!$N56&lt;$A$9,IF(Raw!$X56&gt;$C$9,IF(Raw!$X56&lt;$A$9,Raw!S56,-999),-999),-999),-999),-999),-999)</f>
        <v>1.682015</v>
      </c>
      <c r="M56" s="9">
        <f>Raw!Q56</f>
        <v>0.99646299999999999</v>
      </c>
      <c r="N56" s="9">
        <f>IF(Raw!$G56&gt;$C$8,IF(Raw!$Q56&gt;$C$8,IF(Raw!$N56&gt;$C$9,IF(Raw!$N56&lt;$A$9,IF(Raw!$X56&gt;$C$9,IF(Raw!$X56&lt;$A$9,Raw!V56,-999),-999),-999),-999),-999),-999)</f>
        <v>524</v>
      </c>
      <c r="O56" s="9">
        <f>IF(Raw!$G56&gt;$C$8,IF(Raw!$Q56&gt;$C$8,IF(Raw!$N56&gt;$C$9,IF(Raw!$N56&lt;$A$9,IF(Raw!$X56&gt;$C$9,IF(Raw!$X56&lt;$A$9,Raw!W56,-999),-999),-999),-999),-999),-999)</f>
        <v>8.0670000000000006E-2</v>
      </c>
      <c r="P56" s="9">
        <f>IF(Raw!$G56&gt;$C$8,IF(Raw!$Q56&gt;$C$8,IF(Raw!$N56&gt;$C$9,IF(Raw!$N56&lt;$A$9,IF(Raw!$X56&gt;$C$9,IF(Raw!$X56&lt;$A$9,Raw!X56,-999),-999),-999),-999),-999),-999)</f>
        <v>322</v>
      </c>
      <c r="R56" s="9">
        <f t="shared" si="4"/>
        <v>0.62335400000000007</v>
      </c>
      <c r="S56" s="9">
        <f t="shared" si="5"/>
        <v>0.3914465690008459</v>
      </c>
      <c r="T56" s="9">
        <f t="shared" si="6"/>
        <v>0.69292399999999998</v>
      </c>
      <c r="U56" s="9">
        <f t="shared" si="7"/>
        <v>0.41196065433423601</v>
      </c>
      <c r="V56" s="15">
        <f t="shared" si="0"/>
        <v>0.69719521750000002</v>
      </c>
      <c r="X56" s="11">
        <f t="shared" si="8"/>
        <v>6.381199999999998E+18</v>
      </c>
      <c r="Y56" s="11">
        <f t="shared" si="9"/>
        <v>5.2189999999999997E-18</v>
      </c>
      <c r="Z56" s="11">
        <f t="shared" si="10"/>
        <v>4.4899999999999996E-4</v>
      </c>
      <c r="AA56" s="16">
        <f t="shared" si="11"/>
        <v>1.4732957970449462E-2</v>
      </c>
      <c r="AB56" s="9">
        <f t="shared" si="1"/>
        <v>0.99929982016871577</v>
      </c>
      <c r="AC56" s="9">
        <f t="shared" si="2"/>
        <v>0.98526704202955051</v>
      </c>
      <c r="AD56" s="15">
        <f t="shared" si="3"/>
        <v>32.812823987638005</v>
      </c>
      <c r="AE56" s="3">
        <f t="shared" si="12"/>
        <v>628.36759999999981</v>
      </c>
      <c r="AF56" s="2">
        <f t="shared" si="13"/>
        <v>0.25</v>
      </c>
      <c r="AG56" s="9">
        <f t="shared" si="14"/>
        <v>1.0398148031154974E-2</v>
      </c>
      <c r="AH56" s="2">
        <f t="shared" si="15"/>
        <v>0.50316097176834518</v>
      </c>
    </row>
    <row r="57" spans="1:34">
      <c r="A57" s="1">
        <f>Raw!A57</f>
        <v>44</v>
      </c>
      <c r="B57" s="14">
        <f>Raw!B57</f>
        <v>0.13082175925925926</v>
      </c>
      <c r="C57" s="15">
        <f>Raw!C57</f>
        <v>8.4</v>
      </c>
      <c r="D57" s="15">
        <f>IF(C57&gt;0.5,Raw!D57*D$11,-999)</f>
        <v>10.6</v>
      </c>
      <c r="E57" s="9">
        <f>IF(Raw!$G57&gt;$C$8,IF(Raw!$Q57&gt;$C$8,IF(Raw!$N57&gt;$C$9,IF(Raw!$N57&lt;$A$9,IF(Raw!$X57&gt;$C$9,IF(Raw!$X57&lt;$A$9,Raw!H57,-999),-999),-999),-999),-999),-999)</f>
        <v>0.969754</v>
      </c>
      <c r="F57" s="9">
        <f>IF(Raw!$G57&gt;$C$8,IF(Raw!$Q57&gt;$C$8,IF(Raw!$N57&gt;$C$9,IF(Raw!$N57&lt;$A$9,IF(Raw!$X57&gt;$C$9,IF(Raw!$X57&lt;$A$9,Raw!I57,-999),-999),-999),-999),-999),-999)</f>
        <v>1.602279</v>
      </c>
      <c r="G57" s="9">
        <f>Raw!G57</f>
        <v>0.99581600000000003</v>
      </c>
      <c r="H57" s="9">
        <f>IF(Raw!$G57&gt;$C$8,IF(Raw!$Q57&gt;$C$8,IF(Raw!$N57&gt;$C$9,IF(Raw!$N57&lt;$A$9,IF(Raw!$X57&gt;$C$9,IF(Raw!$X57&lt;$A$9,Raw!L57,-999),-999),-999),-999),-999),-999)</f>
        <v>521</v>
      </c>
      <c r="I57" s="9">
        <f>IF(Raw!$G57&gt;$C$8,IF(Raw!$Q57&gt;$C$8,IF(Raw!$N57&gt;$C$9,IF(Raw!$N57&lt;$A$9,IF(Raw!$X57&gt;$C$9,IF(Raw!$X57&lt;$A$9,Raw!M57,-999),-999),-999),-999),-999),-999)</f>
        <v>5.9692000000000002E-2</v>
      </c>
      <c r="J57" s="9">
        <f>IF(Raw!$G57&gt;$C$8,IF(Raw!$Q57&gt;$C$8,IF(Raw!$N57&gt;$C$9,IF(Raw!$N57&lt;$A$9,IF(Raw!$X57&gt;$C$9,IF(Raw!$X57&lt;$A$9,Raw!N57,-999),-999),-999),-999),-999),-999)</f>
        <v>418</v>
      </c>
      <c r="K57" s="9">
        <f>IF(Raw!$G57&gt;$C$8,IF(Raw!$Q57&gt;$C$8,IF(Raw!$N57&gt;$C$9,IF(Raw!$N57&lt;$A$9,IF(Raw!$X57&gt;$C$9,IF(Raw!$X57&lt;$A$9,Raw!R57,-999),-999),-999),-999),-999),-999)</f>
        <v>1.0227520000000001</v>
      </c>
      <c r="L57" s="9">
        <f>IF(Raw!$G57&gt;$C$8,IF(Raw!$Q57&gt;$C$8,IF(Raw!$N57&gt;$C$9,IF(Raw!$N57&lt;$A$9,IF(Raw!$X57&gt;$C$9,IF(Raw!$X57&lt;$A$9,Raw!S57,-999),-999),-999),-999),-999),-999)</f>
        <v>1.7335469999999999</v>
      </c>
      <c r="M57" s="9">
        <f>Raw!Q57</f>
        <v>0.99635399999999996</v>
      </c>
      <c r="N57" s="9">
        <f>IF(Raw!$G57&gt;$C$8,IF(Raw!$Q57&gt;$C$8,IF(Raw!$N57&gt;$C$9,IF(Raw!$N57&lt;$A$9,IF(Raw!$X57&gt;$C$9,IF(Raw!$X57&lt;$A$9,Raw!V57,-999),-999),-999),-999),-999),-999)</f>
        <v>510.4</v>
      </c>
      <c r="O57" s="9">
        <f>IF(Raw!$G57&gt;$C$8,IF(Raw!$Q57&gt;$C$8,IF(Raw!$N57&gt;$C$9,IF(Raw!$N57&lt;$A$9,IF(Raw!$X57&gt;$C$9,IF(Raw!$X57&lt;$A$9,Raw!W57,-999),-999),-999),-999),-999),-999)</f>
        <v>7.9502000000000003E-2</v>
      </c>
      <c r="P57" s="9">
        <f>IF(Raw!$G57&gt;$C$8,IF(Raw!$Q57&gt;$C$8,IF(Raw!$N57&gt;$C$9,IF(Raw!$N57&lt;$A$9,IF(Raw!$X57&gt;$C$9,IF(Raw!$X57&lt;$A$9,Raw!X57,-999),-999),-999),-999),-999),-999)</f>
        <v>299</v>
      </c>
      <c r="R57" s="9">
        <f t="shared" si="4"/>
        <v>0.632525</v>
      </c>
      <c r="S57" s="9">
        <f t="shared" si="5"/>
        <v>0.39476583042029512</v>
      </c>
      <c r="T57" s="9">
        <f t="shared" si="6"/>
        <v>0.71079499999999984</v>
      </c>
      <c r="U57" s="9">
        <f t="shared" si="7"/>
        <v>0.41002349518069015</v>
      </c>
      <c r="V57" s="15">
        <f t="shared" si="0"/>
        <v>0.71855523149999989</v>
      </c>
      <c r="X57" s="11">
        <f t="shared" si="8"/>
        <v>6.381199999999998E+18</v>
      </c>
      <c r="Y57" s="11">
        <f t="shared" si="9"/>
        <v>5.21E-18</v>
      </c>
      <c r="Z57" s="11">
        <f t="shared" si="10"/>
        <v>4.1799999999999997E-4</v>
      </c>
      <c r="AA57" s="16">
        <f t="shared" si="11"/>
        <v>1.370637431176404E-2</v>
      </c>
      <c r="AB57" s="9">
        <f t="shared" si="1"/>
        <v>1.0324944223289305</v>
      </c>
      <c r="AC57" s="9">
        <f t="shared" si="2"/>
        <v>0.98629362568823586</v>
      </c>
      <c r="AD57" s="15">
        <f t="shared" si="3"/>
        <v>32.790369166899616</v>
      </c>
      <c r="AE57" s="3">
        <f t="shared" si="12"/>
        <v>627.28399999999988</v>
      </c>
      <c r="AF57" s="2">
        <f t="shared" si="13"/>
        <v>0.25</v>
      </c>
      <c r="AG57" s="9">
        <f t="shared" si="14"/>
        <v>1.0342170595444089E-2</v>
      </c>
      <c r="AH57" s="2">
        <f t="shared" si="15"/>
        <v>0.50045225278636896</v>
      </c>
    </row>
    <row r="58" spans="1:34">
      <c r="A58" s="1">
        <f>Raw!A58</f>
        <v>45</v>
      </c>
      <c r="B58" s="14">
        <f>Raw!B58</f>
        <v>0.13087962962962962</v>
      </c>
      <c r="C58" s="15">
        <f>Raw!C58</f>
        <v>8.6999999999999993</v>
      </c>
      <c r="D58" s="15">
        <f>IF(C58&gt;0.5,Raw!D58*D$11,-999)</f>
        <v>9.6999999999999993</v>
      </c>
      <c r="E58" s="9">
        <f>IF(Raw!$G58&gt;$C$8,IF(Raw!$Q58&gt;$C$8,IF(Raw!$N58&gt;$C$9,IF(Raw!$N58&lt;$A$9,IF(Raw!$X58&gt;$C$9,IF(Raw!$X58&lt;$A$9,Raw!H58,-999),-999),-999),-999),-999),-999)</f>
        <v>0.95745100000000005</v>
      </c>
      <c r="F58" s="9">
        <f>IF(Raw!$G58&gt;$C$8,IF(Raw!$Q58&gt;$C$8,IF(Raw!$N58&gt;$C$9,IF(Raw!$N58&lt;$A$9,IF(Raw!$X58&gt;$C$9,IF(Raw!$X58&lt;$A$9,Raw!I58,-999),-999),-999),-999),-999),-999)</f>
        <v>1.5773699999999999</v>
      </c>
      <c r="G58" s="9">
        <f>Raw!G58</f>
        <v>0.99667899999999998</v>
      </c>
      <c r="H58" s="9">
        <f>IF(Raw!$G58&gt;$C$8,IF(Raw!$Q58&gt;$C$8,IF(Raw!$N58&gt;$C$9,IF(Raw!$N58&lt;$A$9,IF(Raw!$X58&gt;$C$9,IF(Raw!$X58&lt;$A$9,Raw!L58,-999),-999),-999),-999),-999),-999)</f>
        <v>511.5</v>
      </c>
      <c r="I58" s="9">
        <f>IF(Raw!$G58&gt;$C$8,IF(Raw!$Q58&gt;$C$8,IF(Raw!$N58&gt;$C$9,IF(Raw!$N58&lt;$A$9,IF(Raw!$X58&gt;$C$9,IF(Raw!$X58&lt;$A$9,Raw!M58,-999),-999),-999),-999),-999),-999)</f>
        <v>7.8867000000000007E-2</v>
      </c>
      <c r="J58" s="9">
        <f>IF(Raw!$G58&gt;$C$8,IF(Raw!$Q58&gt;$C$8,IF(Raw!$N58&gt;$C$9,IF(Raw!$N58&lt;$A$9,IF(Raw!$X58&gt;$C$9,IF(Raw!$X58&lt;$A$9,Raw!N58,-999),-999),-999),-999),-999),-999)</f>
        <v>516</v>
      </c>
      <c r="K58" s="9">
        <f>IF(Raw!$G58&gt;$C$8,IF(Raw!$Q58&gt;$C$8,IF(Raw!$N58&gt;$C$9,IF(Raw!$N58&lt;$A$9,IF(Raw!$X58&gt;$C$9,IF(Raw!$X58&lt;$A$9,Raw!R58,-999),-999),-999),-999),-999),-999)</f>
        <v>0.97640800000000005</v>
      </c>
      <c r="L58" s="9">
        <f>IF(Raw!$G58&gt;$C$8,IF(Raw!$Q58&gt;$C$8,IF(Raw!$N58&gt;$C$9,IF(Raw!$N58&lt;$A$9,IF(Raw!$X58&gt;$C$9,IF(Raw!$X58&lt;$A$9,Raw!S58,-999),-999),-999),-999),-999),-999)</f>
        <v>1.657923</v>
      </c>
      <c r="M58" s="9">
        <f>Raw!Q58</f>
        <v>0.99567499999999998</v>
      </c>
      <c r="N58" s="9">
        <f>IF(Raw!$G58&gt;$C$8,IF(Raw!$Q58&gt;$C$8,IF(Raw!$N58&gt;$C$9,IF(Raw!$N58&lt;$A$9,IF(Raw!$X58&gt;$C$9,IF(Raw!$X58&lt;$A$9,Raw!V58,-999),-999),-999),-999),-999),-999)</f>
        <v>548.79999999999995</v>
      </c>
      <c r="O58" s="9">
        <f>IF(Raw!$G58&gt;$C$8,IF(Raw!$Q58&gt;$C$8,IF(Raw!$N58&gt;$C$9,IF(Raw!$N58&lt;$A$9,IF(Raw!$X58&gt;$C$9,IF(Raw!$X58&lt;$A$9,Raw!W58,-999),-999),-999),-999),-999),-999)</f>
        <v>0.13516600000000001</v>
      </c>
      <c r="P58" s="9">
        <f>IF(Raw!$G58&gt;$C$8,IF(Raw!$Q58&gt;$C$8,IF(Raw!$N58&gt;$C$9,IF(Raw!$N58&lt;$A$9,IF(Raw!$X58&gt;$C$9,IF(Raw!$X58&lt;$A$9,Raw!X58,-999),-999),-999),-999),-999),-999)</f>
        <v>330</v>
      </c>
      <c r="R58" s="9">
        <f t="shared" si="4"/>
        <v>0.61991899999999989</v>
      </c>
      <c r="S58" s="9">
        <f t="shared" si="5"/>
        <v>0.3930079816403253</v>
      </c>
      <c r="T58" s="9">
        <f t="shared" si="6"/>
        <v>0.68151499999999998</v>
      </c>
      <c r="U58" s="9">
        <f t="shared" si="7"/>
        <v>0.41106553199394663</v>
      </c>
      <c r="V58" s="15">
        <f t="shared" si="0"/>
        <v>0.68720908349999998</v>
      </c>
      <c r="X58" s="11">
        <f t="shared" si="8"/>
        <v>5.839399999999998E+18</v>
      </c>
      <c r="Y58" s="11">
        <f t="shared" si="9"/>
        <v>5.1149999999999994E-18</v>
      </c>
      <c r="Z58" s="11">
        <f t="shared" si="10"/>
        <v>5.1599999999999997E-4</v>
      </c>
      <c r="AA58" s="16">
        <f t="shared" si="11"/>
        <v>1.5178232616107569E-2</v>
      </c>
      <c r="AB58" s="9">
        <f t="shared" si="1"/>
        <v>0.98675219320136665</v>
      </c>
      <c r="AC58" s="9">
        <f t="shared" si="2"/>
        <v>0.98482176738389238</v>
      </c>
      <c r="AD58" s="15">
        <f t="shared" si="3"/>
        <v>29.415179488580566</v>
      </c>
      <c r="AE58" s="3">
        <f t="shared" si="12"/>
        <v>615.84599999999978</v>
      </c>
      <c r="AF58" s="2">
        <f t="shared" si="13"/>
        <v>0.25</v>
      </c>
      <c r="AG58" s="9">
        <f t="shared" si="14"/>
        <v>9.3012049270544597E-3</v>
      </c>
      <c r="AH58" s="2">
        <f t="shared" si="15"/>
        <v>0.45008046583785855</v>
      </c>
    </row>
    <row r="59" spans="1:34">
      <c r="A59" s="1">
        <f>Raw!A59</f>
        <v>46</v>
      </c>
      <c r="B59" s="14">
        <f>Raw!B59</f>
        <v>0.13093750000000001</v>
      </c>
      <c r="C59" s="15">
        <f>Raw!C59</f>
        <v>10.199999999999999</v>
      </c>
      <c r="D59" s="15">
        <f>IF(C59&gt;0.5,Raw!D59*D$11,-999)</f>
        <v>7.9</v>
      </c>
      <c r="E59" s="9">
        <f>IF(Raw!$G59&gt;$C$8,IF(Raw!$Q59&gt;$C$8,IF(Raw!$N59&gt;$C$9,IF(Raw!$N59&lt;$A$9,IF(Raw!$X59&gt;$C$9,IF(Raw!$X59&lt;$A$9,Raw!H59,-999),-999),-999),-999),-999),-999)</f>
        <v>0.98699400000000004</v>
      </c>
      <c r="F59" s="9">
        <f>IF(Raw!$G59&gt;$C$8,IF(Raw!$Q59&gt;$C$8,IF(Raw!$N59&gt;$C$9,IF(Raw!$N59&lt;$A$9,IF(Raw!$X59&gt;$C$9,IF(Raw!$X59&lt;$A$9,Raw!I59,-999),-999),-999),-999),-999),-999)</f>
        <v>1.648739</v>
      </c>
      <c r="G59" s="9">
        <f>Raw!G59</f>
        <v>0.99717999999999996</v>
      </c>
      <c r="H59" s="9">
        <f>IF(Raw!$G59&gt;$C$8,IF(Raw!$Q59&gt;$C$8,IF(Raw!$N59&gt;$C$9,IF(Raw!$N59&lt;$A$9,IF(Raw!$X59&gt;$C$9,IF(Raw!$X59&lt;$A$9,Raw!L59,-999),-999),-999),-999),-999),-999)</f>
        <v>525.5</v>
      </c>
      <c r="I59" s="9">
        <f>IF(Raw!$G59&gt;$C$8,IF(Raw!$Q59&gt;$C$8,IF(Raw!$N59&gt;$C$9,IF(Raw!$N59&lt;$A$9,IF(Raw!$X59&gt;$C$9,IF(Raw!$X59&lt;$A$9,Raw!M59,-999),-999),-999),-999),-999),-999)</f>
        <v>5.7054000000000001E-2</v>
      </c>
      <c r="J59" s="9">
        <f>IF(Raw!$G59&gt;$C$8,IF(Raw!$Q59&gt;$C$8,IF(Raw!$N59&gt;$C$9,IF(Raw!$N59&lt;$A$9,IF(Raw!$X59&gt;$C$9,IF(Raw!$X59&lt;$A$9,Raw!N59,-999),-999),-999),-999),-999),-999)</f>
        <v>468</v>
      </c>
      <c r="K59" s="9">
        <f>IF(Raw!$G59&gt;$C$8,IF(Raw!$Q59&gt;$C$8,IF(Raw!$N59&gt;$C$9,IF(Raw!$N59&lt;$A$9,IF(Raw!$X59&gt;$C$9,IF(Raw!$X59&lt;$A$9,Raw!R59,-999),-999),-999),-999),-999),-999)</f>
        <v>0.99897400000000003</v>
      </c>
      <c r="L59" s="9">
        <f>IF(Raw!$G59&gt;$C$8,IF(Raw!$Q59&gt;$C$8,IF(Raw!$N59&gt;$C$9,IF(Raw!$N59&lt;$A$9,IF(Raw!$X59&gt;$C$9,IF(Raw!$X59&lt;$A$9,Raw!S59,-999),-999),-999),-999),-999),-999)</f>
        <v>1.6737679999999999</v>
      </c>
      <c r="M59" s="9">
        <f>Raw!Q59</f>
        <v>0.99670499999999995</v>
      </c>
      <c r="N59" s="9">
        <f>IF(Raw!$G59&gt;$C$8,IF(Raw!$Q59&gt;$C$8,IF(Raw!$N59&gt;$C$9,IF(Raw!$N59&lt;$A$9,IF(Raw!$X59&gt;$C$9,IF(Raw!$X59&lt;$A$9,Raw!V59,-999),-999),-999),-999),-999),-999)</f>
        <v>536.20000000000005</v>
      </c>
      <c r="O59" s="9">
        <f>IF(Raw!$G59&gt;$C$8,IF(Raw!$Q59&gt;$C$8,IF(Raw!$N59&gt;$C$9,IF(Raw!$N59&lt;$A$9,IF(Raw!$X59&gt;$C$9,IF(Raw!$X59&lt;$A$9,Raw!W59,-999),-999),-999),-999),-999),-999)</f>
        <v>0.19326599999999999</v>
      </c>
      <c r="P59" s="9">
        <f>IF(Raw!$G59&gt;$C$8,IF(Raw!$Q59&gt;$C$8,IF(Raw!$N59&gt;$C$9,IF(Raw!$N59&lt;$A$9,IF(Raw!$X59&gt;$C$9,IF(Raw!$X59&lt;$A$9,Raw!X59,-999),-999),-999),-999),-999),-999)</f>
        <v>431</v>
      </c>
      <c r="R59" s="9">
        <f t="shared" si="4"/>
        <v>0.66174499999999992</v>
      </c>
      <c r="S59" s="9">
        <f t="shared" si="5"/>
        <v>0.40136431539497758</v>
      </c>
      <c r="T59" s="9">
        <f t="shared" si="6"/>
        <v>0.67479399999999989</v>
      </c>
      <c r="U59" s="9">
        <f t="shared" si="7"/>
        <v>0.40315862174447109</v>
      </c>
      <c r="V59" s="15">
        <f t="shared" si="0"/>
        <v>0.69377683599999995</v>
      </c>
      <c r="X59" s="11">
        <f t="shared" si="8"/>
        <v>4.7558E+18</v>
      </c>
      <c r="Y59" s="11">
        <f t="shared" si="9"/>
        <v>5.2549999999999994E-18</v>
      </c>
      <c r="Z59" s="11">
        <f t="shared" si="10"/>
        <v>4.6799999999999999E-4</v>
      </c>
      <c r="AA59" s="16">
        <f t="shared" si="11"/>
        <v>1.1560911260550571E-2</v>
      </c>
      <c r="AB59" s="9">
        <f t="shared" si="1"/>
        <v>1.0067752335531519</v>
      </c>
      <c r="AC59" s="9">
        <f t="shared" si="2"/>
        <v>0.98843908873944952</v>
      </c>
      <c r="AD59" s="15">
        <f t="shared" si="3"/>
        <v>24.70280183878327</v>
      </c>
      <c r="AE59" s="3">
        <f t="shared" si="12"/>
        <v>632.70199999999977</v>
      </c>
      <c r="AF59" s="2">
        <f t="shared" si="13"/>
        <v>0.25</v>
      </c>
      <c r="AG59" s="9">
        <f t="shared" si="14"/>
        <v>7.6608827250389602E-3</v>
      </c>
      <c r="AH59" s="2">
        <f t="shared" si="15"/>
        <v>0.37070612814749243</v>
      </c>
    </row>
    <row r="60" spans="1:34">
      <c r="A60" s="1">
        <f>Raw!A60</f>
        <v>47</v>
      </c>
      <c r="B60" s="14">
        <f>Raw!B60</f>
        <v>0.13099537037037037</v>
      </c>
      <c r="C60" s="15">
        <f>Raw!C60</f>
        <v>11.1</v>
      </c>
      <c r="D60" s="15">
        <f>IF(C60&gt;0.5,Raw!D60*D$11,-999)</f>
        <v>7</v>
      </c>
      <c r="E60" s="9">
        <f>IF(Raw!$G60&gt;$C$8,IF(Raw!$Q60&gt;$C$8,IF(Raw!$N60&gt;$C$9,IF(Raw!$N60&lt;$A$9,IF(Raw!$X60&gt;$C$9,IF(Raw!$X60&lt;$A$9,Raw!H60,-999),-999),-999),-999),-999),-999)</f>
        <v>0.95989400000000002</v>
      </c>
      <c r="F60" s="9">
        <f>IF(Raw!$G60&gt;$C$8,IF(Raw!$Q60&gt;$C$8,IF(Raw!$N60&gt;$C$9,IF(Raw!$N60&lt;$A$9,IF(Raw!$X60&gt;$C$9,IF(Raw!$X60&lt;$A$9,Raw!I60,-999),-999),-999),-999),-999),-999)</f>
        <v>1.60239</v>
      </c>
      <c r="G60" s="9">
        <f>Raw!G60</f>
        <v>0.99755799999999994</v>
      </c>
      <c r="H60" s="9">
        <f>IF(Raw!$G60&gt;$C$8,IF(Raw!$Q60&gt;$C$8,IF(Raw!$N60&gt;$C$9,IF(Raw!$N60&lt;$A$9,IF(Raw!$X60&gt;$C$9,IF(Raw!$X60&lt;$A$9,Raw!L60,-999),-999),-999),-999),-999),-999)</f>
        <v>520.70000000000005</v>
      </c>
      <c r="I60" s="9">
        <f>IF(Raw!$G60&gt;$C$8,IF(Raw!$Q60&gt;$C$8,IF(Raw!$N60&gt;$C$9,IF(Raw!$N60&lt;$A$9,IF(Raw!$X60&gt;$C$9,IF(Raw!$X60&lt;$A$9,Raw!M60,-999),-999),-999),-999),-999),-999)</f>
        <v>9.0409000000000003E-2</v>
      </c>
      <c r="J60" s="9">
        <f>IF(Raw!$G60&gt;$C$8,IF(Raw!$Q60&gt;$C$8,IF(Raw!$N60&gt;$C$9,IF(Raw!$N60&lt;$A$9,IF(Raw!$X60&gt;$C$9,IF(Raw!$X60&lt;$A$9,Raw!N60,-999),-999),-999),-999),-999),-999)</f>
        <v>597</v>
      </c>
      <c r="K60" s="9">
        <f>IF(Raw!$G60&gt;$C$8,IF(Raw!$Q60&gt;$C$8,IF(Raw!$N60&gt;$C$9,IF(Raw!$N60&lt;$A$9,IF(Raw!$X60&gt;$C$9,IF(Raw!$X60&lt;$A$9,Raw!R60,-999),-999),-999),-999),-999),-999)</f>
        <v>0.97328199999999998</v>
      </c>
      <c r="L60" s="9">
        <f>IF(Raw!$G60&gt;$C$8,IF(Raw!$Q60&gt;$C$8,IF(Raw!$N60&gt;$C$9,IF(Raw!$N60&lt;$A$9,IF(Raw!$X60&gt;$C$9,IF(Raw!$X60&lt;$A$9,Raw!S60,-999),-999),-999),-999),-999),-999)</f>
        <v>1.652898</v>
      </c>
      <c r="M60" s="9">
        <f>Raw!Q60</f>
        <v>0.99631099999999995</v>
      </c>
      <c r="N60" s="9">
        <f>IF(Raw!$G60&gt;$C$8,IF(Raw!$Q60&gt;$C$8,IF(Raw!$N60&gt;$C$9,IF(Raw!$N60&lt;$A$9,IF(Raw!$X60&gt;$C$9,IF(Raw!$X60&lt;$A$9,Raw!V60,-999),-999),-999),-999),-999),-999)</f>
        <v>541.6</v>
      </c>
      <c r="O60" s="9">
        <f>IF(Raw!$G60&gt;$C$8,IF(Raw!$Q60&gt;$C$8,IF(Raw!$N60&gt;$C$9,IF(Raw!$N60&lt;$A$9,IF(Raw!$X60&gt;$C$9,IF(Raw!$X60&lt;$A$9,Raw!W60,-999),-999),-999),-999),-999),-999)</f>
        <v>0.12047099999999999</v>
      </c>
      <c r="P60" s="9">
        <f>IF(Raw!$G60&gt;$C$8,IF(Raw!$Q60&gt;$C$8,IF(Raw!$N60&gt;$C$9,IF(Raw!$N60&lt;$A$9,IF(Raw!$X60&gt;$C$9,IF(Raw!$X60&lt;$A$9,Raw!X60,-999),-999),-999),-999),-999),-999)</f>
        <v>506</v>
      </c>
      <c r="R60" s="9">
        <f t="shared" si="4"/>
        <v>0.64249599999999996</v>
      </c>
      <c r="S60" s="9">
        <f t="shared" si="5"/>
        <v>0.40096106441003748</v>
      </c>
      <c r="T60" s="9">
        <f t="shared" si="6"/>
        <v>0.679616</v>
      </c>
      <c r="U60" s="9">
        <f t="shared" si="7"/>
        <v>0.41116632726278329</v>
      </c>
      <c r="V60" s="15">
        <f t="shared" si="0"/>
        <v>0.68512622099999998</v>
      </c>
      <c r="X60" s="11">
        <f t="shared" si="8"/>
        <v>4.2139999999999995E+18</v>
      </c>
      <c r="Y60" s="11">
        <f t="shared" si="9"/>
        <v>5.2070000000000001E-18</v>
      </c>
      <c r="Z60" s="11">
        <f t="shared" si="10"/>
        <v>5.9699999999999998E-4</v>
      </c>
      <c r="AA60" s="16">
        <f t="shared" si="11"/>
        <v>1.2930172440956162E-2</v>
      </c>
      <c r="AB60" s="9">
        <f t="shared" si="1"/>
        <v>0.98206955207363289</v>
      </c>
      <c r="AC60" s="9">
        <f t="shared" si="2"/>
        <v>0.98706982755904382</v>
      </c>
      <c r="AD60" s="15">
        <f t="shared" si="3"/>
        <v>21.658580303109151</v>
      </c>
      <c r="AE60" s="3">
        <f t="shared" si="12"/>
        <v>626.92279999999982</v>
      </c>
      <c r="AF60" s="2">
        <f t="shared" si="13"/>
        <v>0.25</v>
      </c>
      <c r="AG60" s="9">
        <f t="shared" si="14"/>
        <v>6.8502145515041916E-3</v>
      </c>
      <c r="AH60" s="2">
        <f t="shared" si="15"/>
        <v>0.33147831712236736</v>
      </c>
    </row>
    <row r="61" spans="1:34">
      <c r="A61" s="1">
        <f>Raw!A61</f>
        <v>48</v>
      </c>
      <c r="B61" s="14">
        <f>Raw!B61</f>
        <v>0.13104166666666667</v>
      </c>
      <c r="C61" s="15">
        <f>Raw!C61</f>
        <v>12</v>
      </c>
      <c r="D61" s="15">
        <f>IF(C61&gt;0.5,Raw!D61*D$11,-999)</f>
        <v>6.2</v>
      </c>
      <c r="E61" s="9">
        <f>IF(Raw!$G61&gt;$C$8,IF(Raw!$Q61&gt;$C$8,IF(Raw!$N61&gt;$C$9,IF(Raw!$N61&lt;$A$9,IF(Raw!$X61&gt;$C$9,IF(Raw!$X61&lt;$A$9,Raw!H61,-999),-999),-999),-999),-999),-999)</f>
        <v>0.989734</v>
      </c>
      <c r="F61" s="9">
        <f>IF(Raw!$G61&gt;$C$8,IF(Raw!$Q61&gt;$C$8,IF(Raw!$N61&gt;$C$9,IF(Raw!$N61&lt;$A$9,IF(Raw!$X61&gt;$C$9,IF(Raw!$X61&lt;$A$9,Raw!I61,-999),-999),-999),-999),-999),-999)</f>
        <v>1.6422939999999999</v>
      </c>
      <c r="G61" s="9">
        <f>Raw!G61</f>
        <v>0.99795299999999998</v>
      </c>
      <c r="H61" s="9">
        <f>IF(Raw!$G61&gt;$C$8,IF(Raw!$Q61&gt;$C$8,IF(Raw!$N61&gt;$C$9,IF(Raw!$N61&lt;$A$9,IF(Raw!$X61&gt;$C$9,IF(Raw!$X61&lt;$A$9,Raw!L61,-999),-999),-999),-999),-999),-999)</f>
        <v>539.70000000000005</v>
      </c>
      <c r="I61" s="9">
        <f>IF(Raw!$G61&gt;$C$8,IF(Raw!$Q61&gt;$C$8,IF(Raw!$N61&gt;$C$9,IF(Raw!$N61&lt;$A$9,IF(Raw!$X61&gt;$C$9,IF(Raw!$X61&lt;$A$9,Raw!M61,-999),-999),-999),-999),-999),-999)</f>
        <v>5.7000000000000002E-2</v>
      </c>
      <c r="J61" s="9">
        <f>IF(Raw!$G61&gt;$C$8,IF(Raw!$Q61&gt;$C$8,IF(Raw!$N61&gt;$C$9,IF(Raw!$N61&lt;$A$9,IF(Raw!$X61&gt;$C$9,IF(Raw!$X61&lt;$A$9,Raw!N61,-999),-999),-999),-999),-999),-999)</f>
        <v>376</v>
      </c>
      <c r="K61" s="9">
        <f>IF(Raw!$G61&gt;$C$8,IF(Raw!$Q61&gt;$C$8,IF(Raw!$N61&gt;$C$9,IF(Raw!$N61&lt;$A$9,IF(Raw!$X61&gt;$C$9,IF(Raw!$X61&lt;$A$9,Raw!R61,-999),-999),-999),-999),-999),-999)</f>
        <v>0.97217900000000002</v>
      </c>
      <c r="L61" s="9">
        <f>IF(Raw!$G61&gt;$C$8,IF(Raw!$Q61&gt;$C$8,IF(Raw!$N61&gt;$C$9,IF(Raw!$N61&lt;$A$9,IF(Raw!$X61&gt;$C$9,IF(Raw!$X61&lt;$A$9,Raw!S61,-999),-999),-999),-999),-999),-999)</f>
        <v>1.660007</v>
      </c>
      <c r="M61" s="9">
        <f>Raw!Q61</f>
        <v>0.99553999999999998</v>
      </c>
      <c r="N61" s="9">
        <f>IF(Raw!$G61&gt;$C$8,IF(Raw!$Q61&gt;$C$8,IF(Raw!$N61&gt;$C$9,IF(Raw!$N61&lt;$A$9,IF(Raw!$X61&gt;$C$9,IF(Raw!$X61&lt;$A$9,Raw!V61,-999),-999),-999),-999),-999),-999)</f>
        <v>534.9</v>
      </c>
      <c r="O61" s="9">
        <f>IF(Raw!$G61&gt;$C$8,IF(Raw!$Q61&gt;$C$8,IF(Raw!$N61&gt;$C$9,IF(Raw!$N61&lt;$A$9,IF(Raw!$X61&gt;$C$9,IF(Raw!$X61&lt;$A$9,Raw!W61,-999),-999),-999),-999),-999),-999)</f>
        <v>0.14507900000000001</v>
      </c>
      <c r="P61" s="9">
        <f>IF(Raw!$G61&gt;$C$8,IF(Raw!$Q61&gt;$C$8,IF(Raw!$N61&gt;$C$9,IF(Raw!$N61&lt;$A$9,IF(Raw!$X61&gt;$C$9,IF(Raw!$X61&lt;$A$9,Raw!X61,-999),-999),-999),-999),-999),-999)</f>
        <v>464</v>
      </c>
      <c r="R61" s="9">
        <f t="shared" si="4"/>
        <v>0.65255999999999992</v>
      </c>
      <c r="S61" s="9">
        <f t="shared" si="5"/>
        <v>0.39734663829984151</v>
      </c>
      <c r="T61" s="9">
        <f t="shared" si="6"/>
        <v>0.68782799999999999</v>
      </c>
      <c r="U61" s="9">
        <f t="shared" si="7"/>
        <v>0.41435246959801975</v>
      </c>
      <c r="V61" s="15">
        <f t="shared" si="0"/>
        <v>0.6880729015</v>
      </c>
      <c r="X61" s="11">
        <f t="shared" si="8"/>
        <v>3.7323999999999995E+18</v>
      </c>
      <c r="Y61" s="11">
        <f t="shared" si="9"/>
        <v>5.3969999999999999E-18</v>
      </c>
      <c r="Z61" s="11">
        <f t="shared" si="10"/>
        <v>3.7599999999999998E-4</v>
      </c>
      <c r="AA61" s="16">
        <f t="shared" si="11"/>
        <v>7.5171197358860171E-3</v>
      </c>
      <c r="AB61" s="9">
        <f t="shared" si="1"/>
        <v>0.97734948543369504</v>
      </c>
      <c r="AC61" s="9">
        <f t="shared" si="2"/>
        <v>0.99248288026411391</v>
      </c>
      <c r="AD61" s="15">
        <f t="shared" si="3"/>
        <v>19.992339723101111</v>
      </c>
      <c r="AE61" s="3">
        <f t="shared" si="12"/>
        <v>649.7987999999998</v>
      </c>
      <c r="AF61" s="2">
        <f t="shared" si="13"/>
        <v>0.25</v>
      </c>
      <c r="AG61" s="9">
        <f t="shared" si="14"/>
        <v>6.3722117979304119E-3</v>
      </c>
      <c r="AH61" s="2">
        <f t="shared" si="15"/>
        <v>0.30834801264165562</v>
      </c>
    </row>
    <row r="62" spans="1:34">
      <c r="A62" s="1">
        <f>Raw!A62</f>
        <v>49</v>
      </c>
      <c r="B62" s="14">
        <f>Raw!B62</f>
        <v>0.13109953703703703</v>
      </c>
      <c r="C62" s="15">
        <f>Raw!C62</f>
        <v>12.9</v>
      </c>
      <c r="D62" s="15">
        <f>IF(C62&gt;0.5,Raw!D62*D$11,-999)</f>
        <v>6.2</v>
      </c>
      <c r="E62" s="9">
        <f>IF(Raw!$G62&gt;$C$8,IF(Raw!$Q62&gt;$C$8,IF(Raw!$N62&gt;$C$9,IF(Raw!$N62&lt;$A$9,IF(Raw!$X62&gt;$C$9,IF(Raw!$X62&lt;$A$9,Raw!H62,-999),-999),-999),-999),-999),-999)</f>
        <v>0.97889400000000004</v>
      </c>
      <c r="F62" s="9">
        <f>IF(Raw!$G62&gt;$C$8,IF(Raw!$Q62&gt;$C$8,IF(Raw!$N62&gt;$C$9,IF(Raw!$N62&lt;$A$9,IF(Raw!$X62&gt;$C$9,IF(Raw!$X62&lt;$A$9,Raw!I62,-999),-999),-999),-999),-999),-999)</f>
        <v>1.6122669999999999</v>
      </c>
      <c r="G62" s="9">
        <f>Raw!G62</f>
        <v>0.99643099999999996</v>
      </c>
      <c r="H62" s="9">
        <f>IF(Raw!$G62&gt;$C$8,IF(Raw!$Q62&gt;$C$8,IF(Raw!$N62&gt;$C$9,IF(Raw!$N62&lt;$A$9,IF(Raw!$X62&gt;$C$9,IF(Raw!$X62&lt;$A$9,Raw!L62,-999),-999),-999),-999),-999),-999)</f>
        <v>500.7</v>
      </c>
      <c r="I62" s="9">
        <f>IF(Raw!$G62&gt;$C$8,IF(Raw!$Q62&gt;$C$8,IF(Raw!$N62&gt;$C$9,IF(Raw!$N62&lt;$A$9,IF(Raw!$X62&gt;$C$9,IF(Raw!$X62&lt;$A$9,Raw!M62,-999),-999),-999),-999),-999),-999)</f>
        <v>7.8787999999999997E-2</v>
      </c>
      <c r="J62" s="9">
        <f>IF(Raw!$G62&gt;$C$8,IF(Raw!$Q62&gt;$C$8,IF(Raw!$N62&gt;$C$9,IF(Raw!$N62&lt;$A$9,IF(Raw!$X62&gt;$C$9,IF(Raw!$X62&lt;$A$9,Raw!N62,-999),-999),-999),-999),-999),-999)</f>
        <v>541</v>
      </c>
      <c r="K62" s="9">
        <f>IF(Raw!$G62&gt;$C$8,IF(Raw!$Q62&gt;$C$8,IF(Raw!$N62&gt;$C$9,IF(Raw!$N62&lt;$A$9,IF(Raw!$X62&gt;$C$9,IF(Raw!$X62&lt;$A$9,Raw!R62,-999),-999),-999),-999),-999),-999)</f>
        <v>1.0304489999999999</v>
      </c>
      <c r="L62" s="9">
        <f>IF(Raw!$G62&gt;$C$8,IF(Raw!$Q62&gt;$C$8,IF(Raw!$N62&gt;$C$9,IF(Raw!$N62&lt;$A$9,IF(Raw!$X62&gt;$C$9,IF(Raw!$X62&lt;$A$9,Raw!S62,-999),-999),-999),-999),-999),-999)</f>
        <v>1.7547759999999999</v>
      </c>
      <c r="M62" s="9">
        <f>Raw!Q62</f>
        <v>0.99679499999999999</v>
      </c>
      <c r="N62" s="9">
        <f>IF(Raw!$G62&gt;$C$8,IF(Raw!$Q62&gt;$C$8,IF(Raw!$N62&gt;$C$9,IF(Raw!$N62&lt;$A$9,IF(Raw!$X62&gt;$C$9,IF(Raw!$X62&lt;$A$9,Raw!V62,-999),-999),-999),-999),-999),-999)</f>
        <v>518.9</v>
      </c>
      <c r="O62" s="9">
        <f>IF(Raw!$G62&gt;$C$8,IF(Raw!$Q62&gt;$C$8,IF(Raw!$N62&gt;$C$9,IF(Raw!$N62&lt;$A$9,IF(Raw!$X62&gt;$C$9,IF(Raw!$X62&lt;$A$9,Raw!W62,-999),-999),-999),-999),-999),-999)</f>
        <v>6.9785E-2</v>
      </c>
      <c r="P62" s="9">
        <f>IF(Raw!$G62&gt;$C$8,IF(Raw!$Q62&gt;$C$8,IF(Raw!$N62&gt;$C$9,IF(Raw!$N62&lt;$A$9,IF(Raw!$X62&gt;$C$9,IF(Raw!$X62&lt;$A$9,Raw!X62,-999),-999),-999),-999),-999),-999)</f>
        <v>362</v>
      </c>
      <c r="R62" s="9">
        <f t="shared" si="4"/>
        <v>0.63337299999999985</v>
      </c>
      <c r="S62" s="9">
        <f t="shared" si="5"/>
        <v>0.39284622212077769</v>
      </c>
      <c r="T62" s="9">
        <f t="shared" si="6"/>
        <v>0.72432699999999994</v>
      </c>
      <c r="U62" s="9">
        <f t="shared" si="7"/>
        <v>0.41277462194604897</v>
      </c>
      <c r="V62" s="15">
        <f t="shared" si="0"/>
        <v>0.72735465199999993</v>
      </c>
      <c r="X62" s="11">
        <f t="shared" si="8"/>
        <v>3.7323999999999995E+18</v>
      </c>
      <c r="Y62" s="11">
        <f t="shared" si="9"/>
        <v>5.0069999999999996E-18</v>
      </c>
      <c r="Z62" s="11">
        <f t="shared" si="10"/>
        <v>5.4099999999999992E-4</v>
      </c>
      <c r="AA62" s="16">
        <f t="shared" si="11"/>
        <v>1.0009082011167025E-2</v>
      </c>
      <c r="AB62" s="9">
        <f t="shared" si="1"/>
        <v>1.0376988483459024</v>
      </c>
      <c r="AC62" s="9">
        <f t="shared" si="2"/>
        <v>0.9899909179888331</v>
      </c>
      <c r="AD62" s="15">
        <f t="shared" si="3"/>
        <v>18.50107580622371</v>
      </c>
      <c r="AE62" s="3">
        <f t="shared" si="12"/>
        <v>602.84279999999978</v>
      </c>
      <c r="AF62" s="2">
        <f t="shared" si="13"/>
        <v>0.25</v>
      </c>
      <c r="AG62" s="9">
        <f t="shared" si="14"/>
        <v>5.8744419780839881E-3</v>
      </c>
      <c r="AH62" s="2">
        <f t="shared" si="15"/>
        <v>0.28426119011129192</v>
      </c>
    </row>
    <row r="63" spans="1:34">
      <c r="A63" s="1">
        <f>Raw!A63</f>
        <v>50</v>
      </c>
      <c r="B63" s="14">
        <f>Raw!B63</f>
        <v>0.13115740740740742</v>
      </c>
      <c r="C63" s="15">
        <f>Raw!C63</f>
        <v>14</v>
      </c>
      <c r="D63" s="15">
        <f>IF(C63&gt;0.5,Raw!D63*D$11,-999)</f>
        <v>5.3</v>
      </c>
      <c r="E63" s="9">
        <f>IF(Raw!$G63&gt;$C$8,IF(Raw!$Q63&gt;$C$8,IF(Raw!$N63&gt;$C$9,IF(Raw!$N63&lt;$A$9,IF(Raw!$X63&gt;$C$9,IF(Raw!$X63&lt;$A$9,Raw!H63,-999),-999),-999),-999),-999),-999)</f>
        <v>0.97948500000000005</v>
      </c>
      <c r="F63" s="9">
        <f>IF(Raw!$G63&gt;$C$8,IF(Raw!$Q63&gt;$C$8,IF(Raw!$N63&gt;$C$9,IF(Raw!$N63&lt;$A$9,IF(Raw!$X63&gt;$C$9,IF(Raw!$X63&lt;$A$9,Raw!I63,-999),-999),-999),-999),-999),-999)</f>
        <v>1.618325</v>
      </c>
      <c r="G63" s="9">
        <f>Raw!G63</f>
        <v>0.99665099999999995</v>
      </c>
      <c r="H63" s="9">
        <f>IF(Raw!$G63&gt;$C$8,IF(Raw!$Q63&gt;$C$8,IF(Raw!$N63&gt;$C$9,IF(Raw!$N63&lt;$A$9,IF(Raw!$X63&gt;$C$9,IF(Raw!$X63&lt;$A$9,Raw!L63,-999),-999),-999),-999),-999),-999)</f>
        <v>532.6</v>
      </c>
      <c r="I63" s="9">
        <f>IF(Raw!$G63&gt;$C$8,IF(Raw!$Q63&gt;$C$8,IF(Raw!$N63&gt;$C$9,IF(Raw!$N63&lt;$A$9,IF(Raw!$X63&gt;$C$9,IF(Raw!$X63&lt;$A$9,Raw!M63,-999),-999),-999),-999),-999),-999)</f>
        <v>0.106627</v>
      </c>
      <c r="J63" s="9">
        <f>IF(Raw!$G63&gt;$C$8,IF(Raw!$Q63&gt;$C$8,IF(Raw!$N63&gt;$C$9,IF(Raw!$N63&lt;$A$9,IF(Raw!$X63&gt;$C$9,IF(Raw!$X63&lt;$A$9,Raw!N63,-999),-999),-999),-999),-999),-999)</f>
        <v>430</v>
      </c>
      <c r="K63" s="9">
        <f>IF(Raw!$G63&gt;$C$8,IF(Raw!$Q63&gt;$C$8,IF(Raw!$N63&gt;$C$9,IF(Raw!$N63&lt;$A$9,IF(Raw!$X63&gt;$C$9,IF(Raw!$X63&lt;$A$9,Raw!R63,-999),-999),-999),-999),-999),-999)</f>
        <v>0.99056699999999998</v>
      </c>
      <c r="L63" s="9">
        <f>IF(Raw!$G63&gt;$C$8,IF(Raw!$Q63&gt;$C$8,IF(Raw!$N63&gt;$C$9,IF(Raw!$N63&lt;$A$9,IF(Raw!$X63&gt;$C$9,IF(Raw!$X63&lt;$A$9,Raw!S63,-999),-999),-999),-999),-999),-999)</f>
        <v>1.697921</v>
      </c>
      <c r="M63" s="9">
        <f>Raw!Q63</f>
        <v>0.99734400000000001</v>
      </c>
      <c r="N63" s="9">
        <f>IF(Raw!$G63&gt;$C$8,IF(Raw!$Q63&gt;$C$8,IF(Raw!$N63&gt;$C$9,IF(Raw!$N63&lt;$A$9,IF(Raw!$X63&gt;$C$9,IF(Raw!$X63&lt;$A$9,Raw!V63,-999),-999),-999),-999),-999),-999)</f>
        <v>523.6</v>
      </c>
      <c r="O63" s="9">
        <f>IF(Raw!$G63&gt;$C$8,IF(Raw!$Q63&gt;$C$8,IF(Raw!$N63&gt;$C$9,IF(Raw!$N63&lt;$A$9,IF(Raw!$X63&gt;$C$9,IF(Raw!$X63&lt;$A$9,Raw!W63,-999),-999),-999),-999),-999),-999)</f>
        <v>7.4052000000000007E-2</v>
      </c>
      <c r="P63" s="9">
        <f>IF(Raw!$G63&gt;$C$8,IF(Raw!$Q63&gt;$C$8,IF(Raw!$N63&gt;$C$9,IF(Raw!$N63&lt;$A$9,IF(Raw!$X63&gt;$C$9,IF(Raw!$X63&lt;$A$9,Raw!X63,-999),-999),-999),-999),-999),-999)</f>
        <v>430</v>
      </c>
      <c r="R63" s="9">
        <f t="shared" si="4"/>
        <v>0.63883999999999996</v>
      </c>
      <c r="S63" s="9">
        <f t="shared" si="5"/>
        <v>0.39475383498370226</v>
      </c>
      <c r="T63" s="9">
        <f t="shared" si="6"/>
        <v>0.70735400000000004</v>
      </c>
      <c r="U63" s="9">
        <f t="shared" si="7"/>
        <v>0.41660006560964852</v>
      </c>
      <c r="V63" s="15">
        <f t="shared" si="0"/>
        <v>0.70378825449999993</v>
      </c>
      <c r="X63" s="11">
        <f t="shared" si="8"/>
        <v>3.190599999999999E+18</v>
      </c>
      <c r="Y63" s="11">
        <f t="shared" si="9"/>
        <v>5.326E-18</v>
      </c>
      <c r="Z63" s="11">
        <f t="shared" si="10"/>
        <v>4.2999999999999999E-4</v>
      </c>
      <c r="AA63" s="16">
        <f t="shared" si="11"/>
        <v>7.2540426677981029E-3</v>
      </c>
      <c r="AB63" s="9">
        <f t="shared" si="1"/>
        <v>0.99569817609723765</v>
      </c>
      <c r="AC63" s="9">
        <f t="shared" si="2"/>
        <v>0.99274595733220183</v>
      </c>
      <c r="AD63" s="15">
        <f t="shared" si="3"/>
        <v>16.869866669297917</v>
      </c>
      <c r="AE63" s="3">
        <f t="shared" si="12"/>
        <v>641.25039999999979</v>
      </c>
      <c r="AF63" s="2">
        <f t="shared" si="13"/>
        <v>0.25</v>
      </c>
      <c r="AG63" s="9">
        <f t="shared" si="14"/>
        <v>5.4061442778888724E-3</v>
      </c>
      <c r="AH63" s="2">
        <f t="shared" si="15"/>
        <v>0.26160050811281849</v>
      </c>
    </row>
    <row r="64" spans="1:34">
      <c r="A64" s="1">
        <f>Raw!A64</f>
        <v>51</v>
      </c>
      <c r="B64" s="14">
        <f>Raw!B64</f>
        <v>0.13120370370370371</v>
      </c>
      <c r="C64" s="15">
        <f>Raw!C64</f>
        <v>14.8</v>
      </c>
      <c r="D64" s="15">
        <f>IF(C64&gt;0.5,Raw!D64*D$11,-999)</f>
        <v>4.4000000000000004</v>
      </c>
      <c r="E64" s="9">
        <f>IF(Raw!$G64&gt;$C$8,IF(Raw!$Q64&gt;$C$8,IF(Raw!$N64&gt;$C$9,IF(Raw!$N64&lt;$A$9,IF(Raw!$X64&gt;$C$9,IF(Raw!$X64&lt;$A$9,Raw!H64,-999),-999),-999),-999),-999),-999)</f>
        <v>1.0031570000000001</v>
      </c>
      <c r="F64" s="9">
        <f>IF(Raw!$G64&gt;$C$8,IF(Raw!$Q64&gt;$C$8,IF(Raw!$N64&gt;$C$9,IF(Raw!$N64&lt;$A$9,IF(Raw!$X64&gt;$C$9,IF(Raw!$X64&lt;$A$9,Raw!I64,-999),-999),-999),-999),-999),-999)</f>
        <v>1.677567</v>
      </c>
      <c r="G64" s="9">
        <f>Raw!G64</f>
        <v>0.99657899999999999</v>
      </c>
      <c r="H64" s="9">
        <f>IF(Raw!$G64&gt;$C$8,IF(Raw!$Q64&gt;$C$8,IF(Raw!$N64&gt;$C$9,IF(Raw!$N64&lt;$A$9,IF(Raw!$X64&gt;$C$9,IF(Raw!$X64&lt;$A$9,Raw!L64,-999),-999),-999),-999),-999),-999)</f>
        <v>524.70000000000005</v>
      </c>
      <c r="I64" s="9">
        <f>IF(Raw!$G64&gt;$C$8,IF(Raw!$Q64&gt;$C$8,IF(Raw!$N64&gt;$C$9,IF(Raw!$N64&lt;$A$9,IF(Raw!$X64&gt;$C$9,IF(Raw!$X64&lt;$A$9,Raw!M64,-999),-999),-999),-999),-999),-999)</f>
        <v>5.2228999999999998E-2</v>
      </c>
      <c r="J64" s="9">
        <f>IF(Raw!$G64&gt;$C$8,IF(Raw!$Q64&gt;$C$8,IF(Raw!$N64&gt;$C$9,IF(Raw!$N64&lt;$A$9,IF(Raw!$X64&gt;$C$9,IF(Raw!$X64&lt;$A$9,Raw!N64,-999),-999),-999),-999),-999),-999)</f>
        <v>472</v>
      </c>
      <c r="K64" s="9">
        <f>IF(Raw!$G64&gt;$C$8,IF(Raw!$Q64&gt;$C$8,IF(Raw!$N64&gt;$C$9,IF(Raw!$N64&lt;$A$9,IF(Raw!$X64&gt;$C$9,IF(Raw!$X64&lt;$A$9,Raw!R64,-999),-999),-999),-999),-999),-999)</f>
        <v>1.019649</v>
      </c>
      <c r="L64" s="9">
        <f>IF(Raw!$G64&gt;$C$8,IF(Raw!$Q64&gt;$C$8,IF(Raw!$N64&gt;$C$9,IF(Raw!$N64&lt;$A$9,IF(Raw!$X64&gt;$C$9,IF(Raw!$X64&lt;$A$9,Raw!S64,-999),-999),-999),-999),-999),-999)</f>
        <v>1.7120059999999999</v>
      </c>
      <c r="M64" s="9">
        <f>Raw!Q64</f>
        <v>0.99712500000000004</v>
      </c>
      <c r="N64" s="9">
        <f>IF(Raw!$G64&gt;$C$8,IF(Raw!$Q64&gt;$C$8,IF(Raw!$N64&gt;$C$9,IF(Raw!$N64&lt;$A$9,IF(Raw!$X64&gt;$C$9,IF(Raw!$X64&lt;$A$9,Raw!V64,-999),-999),-999),-999),-999),-999)</f>
        <v>514.29999999999995</v>
      </c>
      <c r="O64" s="9">
        <f>IF(Raw!$G64&gt;$C$8,IF(Raw!$Q64&gt;$C$8,IF(Raw!$N64&gt;$C$9,IF(Raw!$N64&lt;$A$9,IF(Raw!$X64&gt;$C$9,IF(Raw!$X64&lt;$A$9,Raw!W64,-999),-999),-999),-999),-999),-999)</f>
        <v>0.11716600000000001</v>
      </c>
      <c r="P64" s="9">
        <f>IF(Raw!$G64&gt;$C$8,IF(Raw!$Q64&gt;$C$8,IF(Raw!$N64&gt;$C$9,IF(Raw!$N64&lt;$A$9,IF(Raw!$X64&gt;$C$9,IF(Raw!$X64&lt;$A$9,Raw!X64,-999),-999),-999),-999),-999),-999)</f>
        <v>354</v>
      </c>
      <c r="R64" s="9">
        <f t="shared" si="4"/>
        <v>0.67440999999999995</v>
      </c>
      <c r="S64" s="9">
        <f t="shared" si="5"/>
        <v>0.40201673018126843</v>
      </c>
      <c r="T64" s="9">
        <f t="shared" si="6"/>
        <v>0.69235699999999989</v>
      </c>
      <c r="U64" s="9">
        <f t="shared" si="7"/>
        <v>0.40441271817972596</v>
      </c>
      <c r="V64" s="15">
        <f t="shared" si="0"/>
        <v>0.70962648699999997</v>
      </c>
      <c r="X64" s="11">
        <f t="shared" si="8"/>
        <v>2.6487999999999995E+18</v>
      </c>
      <c r="Y64" s="11">
        <f t="shared" si="9"/>
        <v>5.2469999999999999E-18</v>
      </c>
      <c r="Z64" s="11">
        <f t="shared" si="10"/>
        <v>4.7199999999999998E-4</v>
      </c>
      <c r="AA64" s="16">
        <f t="shared" si="11"/>
        <v>6.5172228755103799E-3</v>
      </c>
      <c r="AB64" s="9">
        <f t="shared" si="1"/>
        <v>1.0241612448784199</v>
      </c>
      <c r="AC64" s="9">
        <f t="shared" si="2"/>
        <v>0.99348277712448951</v>
      </c>
      <c r="AD64" s="15">
        <f t="shared" si="3"/>
        <v>13.807675583708431</v>
      </c>
      <c r="AE64" s="3">
        <f t="shared" si="12"/>
        <v>631.73879999999986</v>
      </c>
      <c r="AF64" s="2">
        <f t="shared" si="13"/>
        <v>0.25</v>
      </c>
      <c r="AG64" s="9">
        <f t="shared" si="14"/>
        <v>4.295384318885662E-3</v>
      </c>
      <c r="AH64" s="2">
        <f t="shared" si="15"/>
        <v>0.20785141176423108</v>
      </c>
    </row>
    <row r="65" spans="1:34">
      <c r="A65" s="1">
        <f>Raw!A65</f>
        <v>52</v>
      </c>
      <c r="B65" s="14">
        <f>Raw!B65</f>
        <v>0.13126157407407407</v>
      </c>
      <c r="C65" s="15">
        <f>Raw!C65</f>
        <v>16</v>
      </c>
      <c r="D65" s="15">
        <f>IF(C65&gt;0.5,Raw!D65*D$11,-999)</f>
        <v>4.4000000000000004</v>
      </c>
      <c r="E65" s="9">
        <f>IF(Raw!$G65&gt;$C$8,IF(Raw!$Q65&gt;$C$8,IF(Raw!$N65&gt;$C$9,IF(Raw!$N65&lt;$A$9,IF(Raw!$X65&gt;$C$9,IF(Raw!$X65&lt;$A$9,Raw!H65,-999),-999),-999),-999),-999),-999)</f>
        <v>1.005549</v>
      </c>
      <c r="F65" s="9">
        <f>IF(Raw!$G65&gt;$C$8,IF(Raw!$Q65&gt;$C$8,IF(Raw!$N65&gt;$C$9,IF(Raw!$N65&lt;$A$9,IF(Raw!$X65&gt;$C$9,IF(Raw!$X65&lt;$A$9,Raw!I65,-999),-999),-999),-999),-999),-999)</f>
        <v>1.687087</v>
      </c>
      <c r="G65" s="9">
        <f>Raw!G65</f>
        <v>0.99799000000000004</v>
      </c>
      <c r="H65" s="9">
        <f>IF(Raw!$G65&gt;$C$8,IF(Raw!$Q65&gt;$C$8,IF(Raw!$N65&gt;$C$9,IF(Raw!$N65&lt;$A$9,IF(Raw!$X65&gt;$C$9,IF(Raw!$X65&lt;$A$9,Raw!L65,-999),-999),-999),-999),-999),-999)</f>
        <v>499.7</v>
      </c>
      <c r="I65" s="9">
        <f>IF(Raw!$G65&gt;$C$8,IF(Raw!$Q65&gt;$C$8,IF(Raw!$N65&gt;$C$9,IF(Raw!$N65&lt;$A$9,IF(Raw!$X65&gt;$C$9,IF(Raw!$X65&lt;$A$9,Raw!M65,-999),-999),-999),-999),-999),-999)</f>
        <v>3.8147E-2</v>
      </c>
      <c r="J65" s="9">
        <f>IF(Raw!$G65&gt;$C$8,IF(Raw!$Q65&gt;$C$8,IF(Raw!$N65&gt;$C$9,IF(Raw!$N65&lt;$A$9,IF(Raw!$X65&gt;$C$9,IF(Raw!$X65&lt;$A$9,Raw!N65,-999),-999),-999),-999),-999),-999)</f>
        <v>451</v>
      </c>
      <c r="K65" s="9">
        <f>IF(Raw!$G65&gt;$C$8,IF(Raw!$Q65&gt;$C$8,IF(Raw!$N65&gt;$C$9,IF(Raw!$N65&lt;$A$9,IF(Raw!$X65&gt;$C$9,IF(Raw!$X65&lt;$A$9,Raw!R65,-999),-999),-999),-999),-999),-999)</f>
        <v>1.0345819999999999</v>
      </c>
      <c r="L65" s="9">
        <f>IF(Raw!$G65&gt;$C$8,IF(Raw!$Q65&gt;$C$8,IF(Raw!$N65&gt;$C$9,IF(Raw!$N65&lt;$A$9,IF(Raw!$X65&gt;$C$9,IF(Raw!$X65&lt;$A$9,Raw!S65,-999),-999),-999),-999),-999),-999)</f>
        <v>1.7628520000000001</v>
      </c>
      <c r="M65" s="9">
        <f>Raw!Q65</f>
        <v>0.99621199999999999</v>
      </c>
      <c r="N65" s="9">
        <f>IF(Raw!$G65&gt;$C$8,IF(Raw!$Q65&gt;$C$8,IF(Raw!$N65&gt;$C$9,IF(Raw!$N65&lt;$A$9,IF(Raw!$X65&gt;$C$9,IF(Raw!$X65&lt;$A$9,Raw!V65,-999),-999),-999),-999),-999),-999)</f>
        <v>497.1</v>
      </c>
      <c r="O65" s="9">
        <f>IF(Raw!$G65&gt;$C$8,IF(Raw!$Q65&gt;$C$8,IF(Raw!$N65&gt;$C$9,IF(Raw!$N65&lt;$A$9,IF(Raw!$X65&gt;$C$9,IF(Raw!$X65&lt;$A$9,Raw!W65,-999),-999),-999),-999),-999),-999)</f>
        <v>1.2772E-2</v>
      </c>
      <c r="P65" s="9">
        <f>IF(Raw!$G65&gt;$C$8,IF(Raw!$Q65&gt;$C$8,IF(Raw!$N65&gt;$C$9,IF(Raw!$N65&lt;$A$9,IF(Raw!$X65&gt;$C$9,IF(Raw!$X65&lt;$A$9,Raw!X65,-999),-999),-999),-999),-999),-999)</f>
        <v>542</v>
      </c>
      <c r="R65" s="9">
        <f t="shared" si="4"/>
        <v>0.68153799999999998</v>
      </c>
      <c r="S65" s="9">
        <f t="shared" si="5"/>
        <v>0.40397323908014227</v>
      </c>
      <c r="T65" s="9">
        <f t="shared" si="6"/>
        <v>0.72827000000000019</v>
      </c>
      <c r="U65" s="9">
        <f t="shared" si="7"/>
        <v>0.41312033001068732</v>
      </c>
      <c r="V65" s="15">
        <f t="shared" si="0"/>
        <v>0.73070215400000005</v>
      </c>
      <c r="X65" s="11">
        <f t="shared" si="8"/>
        <v>2.6487999999999995E+18</v>
      </c>
      <c r="Y65" s="11">
        <f t="shared" si="9"/>
        <v>4.9969999999999997E-18</v>
      </c>
      <c r="Z65" s="11">
        <f t="shared" si="10"/>
        <v>4.5099999999999996E-4</v>
      </c>
      <c r="AA65" s="16">
        <f t="shared" si="11"/>
        <v>5.9340371750150828E-3</v>
      </c>
      <c r="AB65" s="9">
        <f t="shared" si="1"/>
        <v>1.0389035812534482</v>
      </c>
      <c r="AC65" s="9">
        <f t="shared" si="2"/>
        <v>0.99406596282498483</v>
      </c>
      <c r="AD65" s="15">
        <f t="shared" si="3"/>
        <v>13.157510365887102</v>
      </c>
      <c r="AE65" s="3">
        <f t="shared" si="12"/>
        <v>601.63879999999983</v>
      </c>
      <c r="AF65" s="2">
        <f t="shared" si="13"/>
        <v>0.25</v>
      </c>
      <c r="AG65" s="9">
        <f t="shared" si="14"/>
        <v>4.1812577111340916E-3</v>
      </c>
      <c r="AH65" s="2">
        <f t="shared" si="15"/>
        <v>0.20232888460950599</v>
      </c>
    </row>
    <row r="66" spans="1:34">
      <c r="A66" s="1">
        <f>Raw!A66</f>
        <v>53</v>
      </c>
      <c r="B66" s="14">
        <f>Raw!B66</f>
        <v>0.13131944444444446</v>
      </c>
      <c r="C66" s="15">
        <f>Raw!C66</f>
        <v>16.8</v>
      </c>
      <c r="D66" s="15">
        <f>IF(C66&gt;0.5,Raw!D66*D$11,-999)</f>
        <v>3.5</v>
      </c>
      <c r="E66" s="9">
        <f>IF(Raw!$G66&gt;$C$8,IF(Raw!$Q66&gt;$C$8,IF(Raw!$N66&gt;$C$9,IF(Raw!$N66&lt;$A$9,IF(Raw!$X66&gt;$C$9,IF(Raw!$X66&lt;$A$9,Raw!H66,-999),-999),-999),-999),-999),-999)</f>
        <v>0.99380100000000005</v>
      </c>
      <c r="F66" s="9">
        <f>IF(Raw!$G66&gt;$C$8,IF(Raw!$Q66&gt;$C$8,IF(Raw!$N66&gt;$C$9,IF(Raw!$N66&lt;$A$9,IF(Raw!$X66&gt;$C$9,IF(Raw!$X66&lt;$A$9,Raw!I66,-999),-999),-999),-999),-999),-999)</f>
        <v>1.657262</v>
      </c>
      <c r="G66" s="9">
        <f>Raw!G66</f>
        <v>0.99750099999999997</v>
      </c>
      <c r="H66" s="9">
        <f>IF(Raw!$G66&gt;$C$8,IF(Raw!$Q66&gt;$C$8,IF(Raw!$N66&gt;$C$9,IF(Raw!$N66&lt;$A$9,IF(Raw!$X66&gt;$C$9,IF(Raw!$X66&lt;$A$9,Raw!L66,-999),-999),-999),-999),-999),-999)</f>
        <v>512.20000000000005</v>
      </c>
      <c r="I66" s="9">
        <f>IF(Raw!$G66&gt;$C$8,IF(Raw!$Q66&gt;$C$8,IF(Raw!$N66&gt;$C$9,IF(Raw!$N66&lt;$A$9,IF(Raw!$X66&gt;$C$9,IF(Raw!$X66&lt;$A$9,Raw!M66,-999),-999),-999),-999),-999),-999)</f>
        <v>4.4964999999999998E-2</v>
      </c>
      <c r="J66" s="9">
        <f>IF(Raw!$G66&gt;$C$8,IF(Raw!$Q66&gt;$C$8,IF(Raw!$N66&gt;$C$9,IF(Raw!$N66&lt;$A$9,IF(Raw!$X66&gt;$C$9,IF(Raw!$X66&lt;$A$9,Raw!N66,-999),-999),-999),-999),-999),-999)</f>
        <v>457</v>
      </c>
      <c r="K66" s="9">
        <f>IF(Raw!$G66&gt;$C$8,IF(Raw!$Q66&gt;$C$8,IF(Raw!$N66&gt;$C$9,IF(Raw!$N66&lt;$A$9,IF(Raw!$X66&gt;$C$9,IF(Raw!$X66&lt;$A$9,Raw!R66,-999),-999),-999),-999),-999),-999)</f>
        <v>1.0019610000000001</v>
      </c>
      <c r="L66" s="9">
        <f>IF(Raw!$G66&gt;$C$8,IF(Raw!$Q66&gt;$C$8,IF(Raw!$N66&gt;$C$9,IF(Raw!$N66&lt;$A$9,IF(Raw!$X66&gt;$C$9,IF(Raw!$X66&lt;$A$9,Raw!S66,-999),-999),-999),-999),-999),-999)</f>
        <v>1.7029799999999999</v>
      </c>
      <c r="M66" s="9">
        <f>Raw!Q66</f>
        <v>0.99724000000000002</v>
      </c>
      <c r="N66" s="9">
        <f>IF(Raw!$G66&gt;$C$8,IF(Raw!$Q66&gt;$C$8,IF(Raw!$N66&gt;$C$9,IF(Raw!$N66&lt;$A$9,IF(Raw!$X66&gt;$C$9,IF(Raw!$X66&lt;$A$9,Raw!V66,-999),-999),-999),-999),-999),-999)</f>
        <v>489.4</v>
      </c>
      <c r="O66" s="9">
        <f>IF(Raw!$G66&gt;$C$8,IF(Raw!$Q66&gt;$C$8,IF(Raw!$N66&gt;$C$9,IF(Raw!$N66&lt;$A$9,IF(Raw!$X66&gt;$C$9,IF(Raw!$X66&lt;$A$9,Raw!W66,-999),-999),-999),-999),-999),-999)</f>
        <v>5.4101999999999997E-2</v>
      </c>
      <c r="P66" s="9">
        <f>IF(Raw!$G66&gt;$C$8,IF(Raw!$Q66&gt;$C$8,IF(Raw!$N66&gt;$C$9,IF(Raw!$N66&lt;$A$9,IF(Raw!$X66&gt;$C$9,IF(Raw!$X66&lt;$A$9,Raw!X66,-999),-999),-999),-999),-999),-999)</f>
        <v>452</v>
      </c>
      <c r="R66" s="9">
        <f t="shared" si="4"/>
        <v>0.66346099999999997</v>
      </c>
      <c r="S66" s="9">
        <f t="shared" si="5"/>
        <v>0.40033561380155941</v>
      </c>
      <c r="T66" s="9">
        <f t="shared" si="6"/>
        <v>0.70101899999999984</v>
      </c>
      <c r="U66" s="9">
        <f t="shared" si="7"/>
        <v>0.41164253250184962</v>
      </c>
      <c r="V66" s="15">
        <f t="shared" si="0"/>
        <v>0.70588520999999993</v>
      </c>
      <c r="X66" s="11">
        <f t="shared" si="8"/>
        <v>2.1069999999999997E+18</v>
      </c>
      <c r="Y66" s="11">
        <f t="shared" si="9"/>
        <v>5.1220000000000002E-18</v>
      </c>
      <c r="Z66" s="11">
        <f t="shared" si="10"/>
        <v>4.57E-4</v>
      </c>
      <c r="AA66" s="16">
        <f t="shared" si="11"/>
        <v>4.9077637409506063E-3</v>
      </c>
      <c r="AB66" s="9">
        <f t="shared" si="1"/>
        <v>1.0054014356299175</v>
      </c>
      <c r="AC66" s="9">
        <f t="shared" si="2"/>
        <v>0.99509223625904952</v>
      </c>
      <c r="AD66" s="15">
        <f t="shared" si="3"/>
        <v>10.73908914868842</v>
      </c>
      <c r="AE66" s="3">
        <f t="shared" si="12"/>
        <v>616.6887999999999</v>
      </c>
      <c r="AF66" s="2">
        <f t="shared" si="13"/>
        <v>0.25</v>
      </c>
      <c r="AG66" s="9">
        <f t="shared" si="14"/>
        <v>3.4005121953301796E-3</v>
      </c>
      <c r="AH66" s="2">
        <f t="shared" si="15"/>
        <v>0.16454901541946912</v>
      </c>
    </row>
    <row r="67" spans="1:34">
      <c r="A67" s="1">
        <f>Raw!A67</f>
        <v>54</v>
      </c>
      <c r="B67" s="14">
        <f>Raw!B67</f>
        <v>0.13136574074074073</v>
      </c>
      <c r="C67" s="15">
        <f>Raw!C67</f>
        <v>18.2</v>
      </c>
      <c r="D67" s="15">
        <f>IF(C67&gt;0.5,Raw!D67*D$11,-999)</f>
        <v>3.5</v>
      </c>
      <c r="E67" s="9">
        <f>IF(Raw!$G67&gt;$C$8,IF(Raw!$Q67&gt;$C$8,IF(Raw!$N67&gt;$C$9,IF(Raw!$N67&lt;$A$9,IF(Raw!$X67&gt;$C$9,IF(Raw!$X67&lt;$A$9,Raw!H67,-999),-999),-999),-999),-999),-999)</f>
        <v>0.97249699999999994</v>
      </c>
      <c r="F67" s="9">
        <f>IF(Raw!$G67&gt;$C$8,IF(Raw!$Q67&gt;$C$8,IF(Raw!$N67&gt;$C$9,IF(Raw!$N67&lt;$A$9,IF(Raw!$X67&gt;$C$9,IF(Raw!$X67&lt;$A$9,Raw!I67,-999),-999),-999),-999),-999),-999)</f>
        <v>1.628968</v>
      </c>
      <c r="G67" s="9">
        <f>Raw!G67</f>
        <v>0.99714100000000006</v>
      </c>
      <c r="H67" s="9">
        <f>IF(Raw!$G67&gt;$C$8,IF(Raw!$Q67&gt;$C$8,IF(Raw!$N67&gt;$C$9,IF(Raw!$N67&lt;$A$9,IF(Raw!$X67&gt;$C$9,IF(Raw!$X67&lt;$A$9,Raw!L67,-999),-999),-999),-999),-999),-999)</f>
        <v>504.7</v>
      </c>
      <c r="I67" s="9">
        <f>IF(Raw!$G67&gt;$C$8,IF(Raw!$Q67&gt;$C$8,IF(Raw!$N67&gt;$C$9,IF(Raw!$N67&lt;$A$9,IF(Raw!$X67&gt;$C$9,IF(Raw!$X67&lt;$A$9,Raw!M67,-999),-999),-999),-999),-999),-999)</f>
        <v>4.888E-2</v>
      </c>
      <c r="J67" s="9">
        <f>IF(Raw!$G67&gt;$C$8,IF(Raw!$Q67&gt;$C$8,IF(Raw!$N67&gt;$C$9,IF(Raw!$N67&lt;$A$9,IF(Raw!$X67&gt;$C$9,IF(Raw!$X67&lt;$A$9,Raw!N67,-999),-999),-999),-999),-999),-999)</f>
        <v>431</v>
      </c>
      <c r="K67" s="9">
        <f>IF(Raw!$G67&gt;$C$8,IF(Raw!$Q67&gt;$C$8,IF(Raw!$N67&gt;$C$9,IF(Raw!$N67&lt;$A$9,IF(Raw!$X67&gt;$C$9,IF(Raw!$X67&lt;$A$9,Raw!R67,-999),-999),-999),-999),-999),-999)</f>
        <v>1.0171589999999999</v>
      </c>
      <c r="L67" s="9">
        <f>IF(Raw!$G67&gt;$C$8,IF(Raw!$Q67&gt;$C$8,IF(Raw!$N67&gt;$C$9,IF(Raw!$N67&lt;$A$9,IF(Raw!$X67&gt;$C$9,IF(Raw!$X67&lt;$A$9,Raw!S67,-999),-999),-999),-999),-999),-999)</f>
        <v>1.749776</v>
      </c>
      <c r="M67" s="9">
        <f>Raw!Q67</f>
        <v>0.99534599999999995</v>
      </c>
      <c r="N67" s="9">
        <f>IF(Raw!$G67&gt;$C$8,IF(Raw!$Q67&gt;$C$8,IF(Raw!$N67&gt;$C$9,IF(Raw!$N67&lt;$A$9,IF(Raw!$X67&gt;$C$9,IF(Raw!$X67&lt;$A$9,Raw!V67,-999),-999),-999),-999),-999),-999)</f>
        <v>510.3</v>
      </c>
      <c r="O67" s="9">
        <f>IF(Raw!$G67&gt;$C$8,IF(Raw!$Q67&gt;$C$8,IF(Raw!$N67&gt;$C$9,IF(Raw!$N67&lt;$A$9,IF(Raw!$X67&gt;$C$9,IF(Raw!$X67&lt;$A$9,Raw!W67,-999),-999),-999),-999),-999),-999)</f>
        <v>7.8899999999999994E-3</v>
      </c>
      <c r="P67" s="9">
        <f>IF(Raw!$G67&gt;$C$8,IF(Raw!$Q67&gt;$C$8,IF(Raw!$N67&gt;$C$9,IF(Raw!$N67&lt;$A$9,IF(Raw!$X67&gt;$C$9,IF(Raw!$X67&lt;$A$9,Raw!X67,-999),-999),-999),-999),-999),-999)</f>
        <v>343</v>
      </c>
      <c r="R67" s="9">
        <f t="shared" si="4"/>
        <v>0.65647100000000003</v>
      </c>
      <c r="S67" s="9">
        <f t="shared" si="5"/>
        <v>0.40299809449909391</v>
      </c>
      <c r="T67" s="9">
        <f t="shared" si="6"/>
        <v>0.73261700000000007</v>
      </c>
      <c r="U67" s="9">
        <f t="shared" si="7"/>
        <v>0.41869187827470494</v>
      </c>
      <c r="V67" s="15">
        <f t="shared" si="0"/>
        <v>0.72528215200000001</v>
      </c>
      <c r="X67" s="11">
        <f t="shared" si="8"/>
        <v>2.1069999999999997E+18</v>
      </c>
      <c r="Y67" s="11">
        <f t="shared" si="9"/>
        <v>5.0469999999999994E-18</v>
      </c>
      <c r="Z67" s="11">
        <f t="shared" si="10"/>
        <v>4.3099999999999996E-4</v>
      </c>
      <c r="AA67" s="16">
        <f t="shared" si="11"/>
        <v>4.5623560055631897E-3</v>
      </c>
      <c r="AB67" s="9">
        <f t="shared" si="1"/>
        <v>1.0205014595697277</v>
      </c>
      <c r="AC67" s="9">
        <f t="shared" si="2"/>
        <v>0.99543764399443668</v>
      </c>
      <c r="AD67" s="15">
        <f t="shared" si="3"/>
        <v>10.585512773928514</v>
      </c>
      <c r="AE67" s="3">
        <f t="shared" si="12"/>
        <v>607.65879999999981</v>
      </c>
      <c r="AF67" s="2">
        <f t="shared" si="13"/>
        <v>0.25</v>
      </c>
      <c r="AG67" s="9">
        <f t="shared" si="14"/>
        <v>3.4092832506284706E-3</v>
      </c>
      <c r="AH67" s="2">
        <f t="shared" si="15"/>
        <v>0.16497344222067437</v>
      </c>
    </row>
    <row r="68" spans="1:34">
      <c r="A68" s="1">
        <f>Raw!A68</f>
        <v>55</v>
      </c>
      <c r="B68" s="14">
        <f>Raw!B68</f>
        <v>0.13142361111111112</v>
      </c>
      <c r="C68" s="15">
        <f>Raw!C68</f>
        <v>19.100000000000001</v>
      </c>
      <c r="D68" s="15">
        <f>IF(C68&gt;0.5,Raw!D68*D$11,-999)</f>
        <v>3.5</v>
      </c>
      <c r="E68" s="9">
        <f>IF(Raw!$G68&gt;$C$8,IF(Raw!$Q68&gt;$C$8,IF(Raw!$N68&gt;$C$9,IF(Raw!$N68&lt;$A$9,IF(Raw!$X68&gt;$C$9,IF(Raw!$X68&lt;$A$9,Raw!H68,-999),-999),-999),-999),-999),-999)</f>
        <v>0.92630699999999999</v>
      </c>
      <c r="F68" s="9">
        <f>IF(Raw!$G68&gt;$C$8,IF(Raw!$Q68&gt;$C$8,IF(Raw!$N68&gt;$C$9,IF(Raw!$N68&lt;$A$9,IF(Raw!$X68&gt;$C$9,IF(Raw!$X68&lt;$A$9,Raw!I68,-999),-999),-999),-999),-999),-999)</f>
        <v>1.5499579999999999</v>
      </c>
      <c r="G68" s="9">
        <f>Raw!G68</f>
        <v>0.99700299999999997</v>
      </c>
      <c r="H68" s="9">
        <f>IF(Raw!$G68&gt;$C$8,IF(Raw!$Q68&gt;$C$8,IF(Raw!$N68&gt;$C$9,IF(Raw!$N68&lt;$A$9,IF(Raw!$X68&gt;$C$9,IF(Raw!$X68&lt;$A$9,Raw!L68,-999),-999),-999),-999),-999),-999)</f>
        <v>532.5</v>
      </c>
      <c r="I68" s="9">
        <f>IF(Raw!$G68&gt;$C$8,IF(Raw!$Q68&gt;$C$8,IF(Raw!$N68&gt;$C$9,IF(Raw!$N68&lt;$A$9,IF(Raw!$X68&gt;$C$9,IF(Raw!$X68&lt;$A$9,Raw!M68,-999),-999),-999),-999),-999),-999)</f>
        <v>0.10820399999999999</v>
      </c>
      <c r="J68" s="9">
        <f>IF(Raw!$G68&gt;$C$8,IF(Raw!$Q68&gt;$C$8,IF(Raw!$N68&gt;$C$9,IF(Raw!$N68&lt;$A$9,IF(Raw!$X68&gt;$C$9,IF(Raw!$X68&lt;$A$9,Raw!N68,-999),-999),-999),-999),-999),-999)</f>
        <v>519</v>
      </c>
      <c r="K68" s="9">
        <f>IF(Raw!$G68&gt;$C$8,IF(Raw!$Q68&gt;$C$8,IF(Raw!$N68&gt;$C$9,IF(Raw!$N68&lt;$A$9,IF(Raw!$X68&gt;$C$9,IF(Raw!$X68&lt;$A$9,Raw!R68,-999),-999),-999),-999),-999),-999)</f>
        <v>0.978302</v>
      </c>
      <c r="L68" s="9">
        <f>IF(Raw!$G68&gt;$C$8,IF(Raw!$Q68&gt;$C$8,IF(Raw!$N68&gt;$C$9,IF(Raw!$N68&lt;$A$9,IF(Raw!$X68&gt;$C$9,IF(Raw!$X68&lt;$A$9,Raw!S68,-999),-999),-999),-999),-999),-999)</f>
        <v>1.6796850000000001</v>
      </c>
      <c r="M68" s="9">
        <f>Raw!Q68</f>
        <v>0.99687000000000003</v>
      </c>
      <c r="N68" s="9">
        <f>IF(Raw!$G68&gt;$C$8,IF(Raw!$Q68&gt;$C$8,IF(Raw!$N68&gt;$C$9,IF(Raw!$N68&lt;$A$9,IF(Raw!$X68&gt;$C$9,IF(Raw!$X68&lt;$A$9,Raw!V68,-999),-999),-999),-999),-999),-999)</f>
        <v>521.20000000000005</v>
      </c>
      <c r="O68" s="9">
        <f>IF(Raw!$G68&gt;$C$8,IF(Raw!$Q68&gt;$C$8,IF(Raw!$N68&gt;$C$9,IF(Raw!$N68&lt;$A$9,IF(Raw!$X68&gt;$C$9,IF(Raw!$X68&lt;$A$9,Raw!W68,-999),-999),-999),-999),-999),-999)</f>
        <v>1.3192000000000001E-2</v>
      </c>
      <c r="P68" s="9">
        <f>IF(Raw!$G68&gt;$C$8,IF(Raw!$Q68&gt;$C$8,IF(Raw!$N68&gt;$C$9,IF(Raw!$N68&lt;$A$9,IF(Raw!$X68&gt;$C$9,IF(Raw!$X68&lt;$A$9,Raw!X68,-999),-999),-999),-999),-999),-999)</f>
        <v>398</v>
      </c>
      <c r="R68" s="9">
        <f t="shared" si="4"/>
        <v>0.62365099999999996</v>
      </c>
      <c r="S68" s="9">
        <f t="shared" si="5"/>
        <v>0.40236638670209129</v>
      </c>
      <c r="T68" s="9">
        <f t="shared" si="6"/>
        <v>0.70138300000000009</v>
      </c>
      <c r="U68" s="9">
        <f t="shared" si="7"/>
        <v>0.41756817498519072</v>
      </c>
      <c r="V68" s="15">
        <f t="shared" si="0"/>
        <v>0.69622943250000002</v>
      </c>
      <c r="X68" s="11">
        <f t="shared" si="8"/>
        <v>2.1069999999999997E+18</v>
      </c>
      <c r="Y68" s="11">
        <f t="shared" si="9"/>
        <v>5.3249999999999998E-18</v>
      </c>
      <c r="Z68" s="11">
        <f t="shared" si="10"/>
        <v>5.1899999999999993E-4</v>
      </c>
      <c r="AA68" s="16">
        <f t="shared" si="11"/>
        <v>5.7893514653853135E-3</v>
      </c>
      <c r="AB68" s="9">
        <f t="shared" si="1"/>
        <v>0.98236255269884631</v>
      </c>
      <c r="AC68" s="9">
        <f t="shared" si="2"/>
        <v>0.99421064853461472</v>
      </c>
      <c r="AD68" s="15">
        <f t="shared" si="3"/>
        <v>11.154819779162455</v>
      </c>
      <c r="AE68" s="3">
        <f t="shared" si="12"/>
        <v>641.12999999999977</v>
      </c>
      <c r="AF68" s="2">
        <f t="shared" si="13"/>
        <v>0.25</v>
      </c>
      <c r="AG68" s="9">
        <f t="shared" si="14"/>
        <v>3.5829982595950573E-3</v>
      </c>
      <c r="AH68" s="2">
        <f t="shared" si="15"/>
        <v>0.17337942109888291</v>
      </c>
    </row>
    <row r="69" spans="1:34">
      <c r="A69" s="1">
        <f>Raw!A69</f>
        <v>56</v>
      </c>
      <c r="B69" s="14">
        <f>Raw!B69</f>
        <v>0.13148148148148148</v>
      </c>
      <c r="C69" s="15">
        <f>Raw!C69</f>
        <v>19.7</v>
      </c>
      <c r="D69" s="15">
        <f>IF(C69&gt;0.5,Raw!D69*D$11,-999)</f>
        <v>2.6</v>
      </c>
      <c r="E69" s="9">
        <f>IF(Raw!$G69&gt;$C$8,IF(Raw!$Q69&gt;$C$8,IF(Raw!$N69&gt;$C$9,IF(Raw!$N69&lt;$A$9,IF(Raw!$X69&gt;$C$9,IF(Raw!$X69&lt;$A$9,Raw!H69,-999),-999),-999),-999),-999),-999)</f>
        <v>0.98334600000000005</v>
      </c>
      <c r="F69" s="9">
        <f>IF(Raw!$G69&gt;$C$8,IF(Raw!$Q69&gt;$C$8,IF(Raw!$N69&gt;$C$9,IF(Raw!$N69&lt;$A$9,IF(Raw!$X69&gt;$C$9,IF(Raw!$X69&lt;$A$9,Raw!I69,-999),-999),-999),-999),-999),-999)</f>
        <v>1.619224</v>
      </c>
      <c r="G69" s="9">
        <f>Raw!G69</f>
        <v>0.99751100000000004</v>
      </c>
      <c r="H69" s="9">
        <f>IF(Raw!$G69&gt;$C$8,IF(Raw!$Q69&gt;$C$8,IF(Raw!$N69&gt;$C$9,IF(Raw!$N69&lt;$A$9,IF(Raw!$X69&gt;$C$9,IF(Raw!$X69&lt;$A$9,Raw!L69,-999),-999),-999),-999),-999),-999)</f>
        <v>511.8</v>
      </c>
      <c r="I69" s="9">
        <f>IF(Raw!$G69&gt;$C$8,IF(Raw!$Q69&gt;$C$8,IF(Raw!$N69&gt;$C$9,IF(Raw!$N69&lt;$A$9,IF(Raw!$X69&gt;$C$9,IF(Raw!$X69&lt;$A$9,Raw!M69,-999),-999),-999),-999),-999),-999)</f>
        <v>0.12167799999999999</v>
      </c>
      <c r="J69" s="9">
        <f>IF(Raw!$G69&gt;$C$8,IF(Raw!$Q69&gt;$C$8,IF(Raw!$N69&gt;$C$9,IF(Raw!$N69&lt;$A$9,IF(Raw!$X69&gt;$C$9,IF(Raw!$X69&lt;$A$9,Raw!N69,-999),-999),-999),-999),-999),-999)</f>
        <v>551</v>
      </c>
      <c r="K69" s="9">
        <f>IF(Raw!$G69&gt;$C$8,IF(Raw!$Q69&gt;$C$8,IF(Raw!$N69&gt;$C$9,IF(Raw!$N69&lt;$A$9,IF(Raw!$X69&gt;$C$9,IF(Raw!$X69&lt;$A$9,Raw!R69,-999),-999),-999),-999),-999),-999)</f>
        <v>1.0351300000000001</v>
      </c>
      <c r="L69" s="9">
        <f>IF(Raw!$G69&gt;$C$8,IF(Raw!$Q69&gt;$C$8,IF(Raw!$N69&gt;$C$9,IF(Raw!$N69&lt;$A$9,IF(Raw!$X69&gt;$C$9,IF(Raw!$X69&lt;$A$9,Raw!S69,-999),-999),-999),-999),-999),-999)</f>
        <v>1.751088</v>
      </c>
      <c r="M69" s="9">
        <f>Raw!Q69</f>
        <v>0.997363</v>
      </c>
      <c r="N69" s="9">
        <f>IF(Raw!$G69&gt;$C$8,IF(Raw!$Q69&gt;$C$8,IF(Raw!$N69&gt;$C$9,IF(Raw!$N69&lt;$A$9,IF(Raw!$X69&gt;$C$9,IF(Raw!$X69&lt;$A$9,Raw!V69,-999),-999),-999),-999),-999),-999)</f>
        <v>503</v>
      </c>
      <c r="O69" s="9">
        <f>IF(Raw!$G69&gt;$C$8,IF(Raw!$Q69&gt;$C$8,IF(Raw!$N69&gt;$C$9,IF(Raw!$N69&lt;$A$9,IF(Raw!$X69&gt;$C$9,IF(Raw!$X69&lt;$A$9,Raw!W69,-999),-999),-999),-999),-999),-999)</f>
        <v>7.1203000000000002E-2</v>
      </c>
      <c r="P69" s="9">
        <f>IF(Raw!$G69&gt;$C$8,IF(Raw!$Q69&gt;$C$8,IF(Raw!$N69&gt;$C$9,IF(Raw!$N69&lt;$A$9,IF(Raw!$X69&gt;$C$9,IF(Raw!$X69&lt;$A$9,Raw!X69,-999),-999),-999),-999),-999),-999)</f>
        <v>458</v>
      </c>
      <c r="R69" s="9">
        <f t="shared" si="4"/>
        <v>0.63587799999999994</v>
      </c>
      <c r="S69" s="9">
        <f t="shared" si="5"/>
        <v>0.39270539468288512</v>
      </c>
      <c r="T69" s="9">
        <f t="shared" si="6"/>
        <v>0.71595799999999987</v>
      </c>
      <c r="U69" s="9">
        <f t="shared" si="7"/>
        <v>0.4088646601427226</v>
      </c>
      <c r="V69" s="15">
        <f t="shared" si="0"/>
        <v>0.72582597599999998</v>
      </c>
      <c r="X69" s="11">
        <f t="shared" si="8"/>
        <v>1.5651999999999997E+18</v>
      </c>
      <c r="Y69" s="11">
        <f t="shared" si="9"/>
        <v>5.118E-18</v>
      </c>
      <c r="Z69" s="11">
        <f t="shared" si="10"/>
        <v>5.5099999999999995E-4</v>
      </c>
      <c r="AA69" s="16">
        <f t="shared" si="11"/>
        <v>4.3944953449898266E-3</v>
      </c>
      <c r="AB69" s="9">
        <f t="shared" si="1"/>
        <v>1.0382762740982083</v>
      </c>
      <c r="AC69" s="9">
        <f t="shared" si="2"/>
        <v>0.99560550465501019</v>
      </c>
      <c r="AD69" s="15">
        <f t="shared" si="3"/>
        <v>7.9754906442646583</v>
      </c>
      <c r="AE69" s="3">
        <f t="shared" si="12"/>
        <v>616.20719999999983</v>
      </c>
      <c r="AF69" s="2">
        <f t="shared" si="13"/>
        <v>0.25</v>
      </c>
      <c r="AG69" s="9">
        <f t="shared" si="14"/>
        <v>2.5083817474913337E-3</v>
      </c>
      <c r="AH69" s="2">
        <f t="shared" si="15"/>
        <v>0.12137928733579774</v>
      </c>
    </row>
    <row r="70" spans="1:34">
      <c r="A70" s="1">
        <f>Raw!A70</f>
        <v>57</v>
      </c>
      <c r="B70" s="14">
        <f>Raw!B70</f>
        <v>0.13153935185185187</v>
      </c>
      <c r="C70" s="15">
        <f>Raw!C70</f>
        <v>21.9</v>
      </c>
      <c r="D70" s="15">
        <f>IF(C70&gt;0.5,Raw!D70*D$11,-999)</f>
        <v>2.6</v>
      </c>
      <c r="E70" s="9">
        <f>IF(Raw!$G70&gt;$C$8,IF(Raw!$Q70&gt;$C$8,IF(Raw!$N70&gt;$C$9,IF(Raw!$N70&lt;$A$9,IF(Raw!$X70&gt;$C$9,IF(Raw!$X70&lt;$A$9,Raw!H70,-999),-999),-999),-999),-999),-999)</f>
        <v>1.019333</v>
      </c>
      <c r="F70" s="9">
        <f>IF(Raw!$G70&gt;$C$8,IF(Raw!$Q70&gt;$C$8,IF(Raw!$N70&gt;$C$9,IF(Raw!$N70&lt;$A$9,IF(Raw!$X70&gt;$C$9,IF(Raw!$X70&lt;$A$9,Raw!I70,-999),-999),-999),-999),-999),-999)</f>
        <v>1.710032</v>
      </c>
      <c r="G70" s="9">
        <f>Raw!G70</f>
        <v>0.99746599999999996</v>
      </c>
      <c r="H70" s="9">
        <f>IF(Raw!$G70&gt;$C$8,IF(Raw!$Q70&gt;$C$8,IF(Raw!$N70&gt;$C$9,IF(Raw!$N70&lt;$A$9,IF(Raw!$X70&gt;$C$9,IF(Raw!$X70&lt;$A$9,Raw!L70,-999),-999),-999),-999),-999),-999)</f>
        <v>509.6</v>
      </c>
      <c r="I70" s="9">
        <f>IF(Raw!$G70&gt;$C$8,IF(Raw!$Q70&gt;$C$8,IF(Raw!$N70&gt;$C$9,IF(Raw!$N70&lt;$A$9,IF(Raw!$X70&gt;$C$9,IF(Raw!$X70&lt;$A$9,Raw!M70,-999),-999),-999),-999),-999),-999)</f>
        <v>8.7513999999999995E-2</v>
      </c>
      <c r="J70" s="9">
        <f>IF(Raw!$G70&gt;$C$8,IF(Raw!$Q70&gt;$C$8,IF(Raw!$N70&gt;$C$9,IF(Raw!$N70&lt;$A$9,IF(Raw!$X70&gt;$C$9,IF(Raw!$X70&lt;$A$9,Raw!N70,-999),-999),-999),-999),-999),-999)</f>
        <v>361</v>
      </c>
      <c r="K70" s="9">
        <f>IF(Raw!$G70&gt;$C$8,IF(Raw!$Q70&gt;$C$8,IF(Raw!$N70&gt;$C$9,IF(Raw!$N70&lt;$A$9,IF(Raw!$X70&gt;$C$9,IF(Raw!$X70&lt;$A$9,Raw!R70,-999),-999),-999),-999),-999),-999)</f>
        <v>1.0124040000000001</v>
      </c>
      <c r="L70" s="9">
        <f>IF(Raw!$G70&gt;$C$8,IF(Raw!$Q70&gt;$C$8,IF(Raw!$N70&gt;$C$9,IF(Raw!$N70&lt;$A$9,IF(Raw!$X70&gt;$C$9,IF(Raw!$X70&lt;$A$9,Raw!S70,-999),-999),-999),-999),-999),-999)</f>
        <v>1.7396499999999999</v>
      </c>
      <c r="M70" s="9">
        <f>Raw!Q70</f>
        <v>0.99563500000000005</v>
      </c>
      <c r="N70" s="9">
        <f>IF(Raw!$G70&gt;$C$8,IF(Raw!$Q70&gt;$C$8,IF(Raw!$N70&gt;$C$9,IF(Raw!$N70&lt;$A$9,IF(Raw!$X70&gt;$C$9,IF(Raw!$X70&lt;$A$9,Raw!V70,-999),-999),-999),-999),-999),-999)</f>
        <v>501.6</v>
      </c>
      <c r="O70" s="9">
        <f>IF(Raw!$G70&gt;$C$8,IF(Raw!$Q70&gt;$C$8,IF(Raw!$N70&gt;$C$9,IF(Raw!$N70&lt;$A$9,IF(Raw!$X70&gt;$C$9,IF(Raw!$X70&lt;$A$9,Raw!W70,-999),-999),-999),-999),-999),-999)</f>
        <v>8.0692E-2</v>
      </c>
      <c r="P70" s="9">
        <f>IF(Raw!$G70&gt;$C$8,IF(Raw!$Q70&gt;$C$8,IF(Raw!$N70&gt;$C$9,IF(Raw!$N70&lt;$A$9,IF(Raw!$X70&gt;$C$9,IF(Raw!$X70&lt;$A$9,Raw!X70,-999),-999),-999),-999),-999),-999)</f>
        <v>459</v>
      </c>
      <c r="R70" s="9">
        <f t="shared" si="4"/>
        <v>0.69069899999999995</v>
      </c>
      <c r="S70" s="9">
        <f t="shared" si="5"/>
        <v>0.40390998531021638</v>
      </c>
      <c r="T70" s="9">
        <f t="shared" si="6"/>
        <v>0.72724599999999984</v>
      </c>
      <c r="U70" s="9">
        <f t="shared" si="7"/>
        <v>0.41804156008392485</v>
      </c>
      <c r="V70" s="15">
        <f t="shared" si="0"/>
        <v>0.72108492499999988</v>
      </c>
      <c r="X70" s="11">
        <f t="shared" si="8"/>
        <v>1.5651999999999997E+18</v>
      </c>
      <c r="Y70" s="11">
        <f t="shared" si="9"/>
        <v>5.0959999999999997E-18</v>
      </c>
      <c r="Z70" s="11">
        <f t="shared" si="10"/>
        <v>3.6099999999999999E-4</v>
      </c>
      <c r="AA70" s="16">
        <f t="shared" si="11"/>
        <v>2.8711622616800045E-3</v>
      </c>
      <c r="AB70" s="9">
        <f t="shared" si="1"/>
        <v>1.0144920412701579</v>
      </c>
      <c r="AC70" s="9">
        <f t="shared" si="2"/>
        <v>0.99712883773831984</v>
      </c>
      <c r="AD70" s="15">
        <f t="shared" si="3"/>
        <v>7.9533580655955793</v>
      </c>
      <c r="AE70" s="3">
        <f t="shared" si="12"/>
        <v>613.55839999999978</v>
      </c>
      <c r="AF70" s="2">
        <f t="shared" si="13"/>
        <v>0.25</v>
      </c>
      <c r="AG70" s="9">
        <f t="shared" si="14"/>
        <v>2.5575647797289559E-3</v>
      </c>
      <c r="AH70" s="2">
        <f t="shared" si="15"/>
        <v>0.12375922866968229</v>
      </c>
    </row>
    <row r="71" spans="1:34">
      <c r="A71" s="1">
        <f>Raw!A71</f>
        <v>58</v>
      </c>
      <c r="B71" s="14">
        <f>Raw!B71</f>
        <v>0.13158564814814813</v>
      </c>
      <c r="C71" s="15">
        <f>Raw!C71</f>
        <v>21.5</v>
      </c>
      <c r="D71" s="15">
        <f>IF(C71&gt;0.5,Raw!D71*D$11,-999)</f>
        <v>2.6</v>
      </c>
      <c r="E71" s="9">
        <f>IF(Raw!$G71&gt;$C$8,IF(Raw!$Q71&gt;$C$8,IF(Raw!$N71&gt;$C$9,IF(Raw!$N71&lt;$A$9,IF(Raw!$X71&gt;$C$9,IF(Raw!$X71&lt;$A$9,Raw!H71,-999),-999),-999),-999),-999),-999)</f>
        <v>1.1040589999999999</v>
      </c>
      <c r="F71" s="9">
        <f>IF(Raw!$G71&gt;$C$8,IF(Raw!$Q71&gt;$C$8,IF(Raw!$N71&gt;$C$9,IF(Raw!$N71&lt;$A$9,IF(Raw!$X71&gt;$C$9,IF(Raw!$X71&lt;$A$9,Raw!I71,-999),-999),-999),-999),-999),-999)</f>
        <v>1.829061</v>
      </c>
      <c r="G71" s="9">
        <f>Raw!G71</f>
        <v>0.99697199999999997</v>
      </c>
      <c r="H71" s="9">
        <f>IF(Raw!$G71&gt;$C$8,IF(Raw!$Q71&gt;$C$8,IF(Raw!$N71&gt;$C$9,IF(Raw!$N71&lt;$A$9,IF(Raw!$X71&gt;$C$9,IF(Raw!$X71&lt;$A$9,Raw!L71,-999),-999),-999),-999),-999),-999)</f>
        <v>541.20000000000005</v>
      </c>
      <c r="I71" s="9">
        <f>IF(Raw!$G71&gt;$C$8,IF(Raw!$Q71&gt;$C$8,IF(Raw!$N71&gt;$C$9,IF(Raw!$N71&lt;$A$9,IF(Raw!$X71&gt;$C$9,IF(Raw!$X71&lt;$A$9,Raw!M71,-999),-999),-999),-999),-999),-999)</f>
        <v>8.4520999999999999E-2</v>
      </c>
      <c r="J71" s="9">
        <f>IF(Raw!$G71&gt;$C$8,IF(Raw!$Q71&gt;$C$8,IF(Raw!$N71&gt;$C$9,IF(Raw!$N71&lt;$A$9,IF(Raw!$X71&gt;$C$9,IF(Raw!$X71&lt;$A$9,Raw!N71,-999),-999),-999),-999),-999),-999)</f>
        <v>656</v>
      </c>
      <c r="K71" s="9">
        <f>IF(Raw!$G71&gt;$C$8,IF(Raw!$Q71&gt;$C$8,IF(Raw!$N71&gt;$C$9,IF(Raw!$N71&lt;$A$9,IF(Raw!$X71&gt;$C$9,IF(Raw!$X71&lt;$A$9,Raw!R71,-999),-999),-999),-999),-999),-999)</f>
        <v>1.1268879999999999</v>
      </c>
      <c r="L71" s="9">
        <f>IF(Raw!$G71&gt;$C$8,IF(Raw!$Q71&gt;$C$8,IF(Raw!$N71&gt;$C$9,IF(Raw!$N71&lt;$A$9,IF(Raw!$X71&gt;$C$9,IF(Raw!$X71&lt;$A$9,Raw!S71,-999),-999),-999),-999),-999),-999)</f>
        <v>1.886987</v>
      </c>
      <c r="M71" s="9">
        <f>Raw!Q71</f>
        <v>0.99624500000000005</v>
      </c>
      <c r="N71" s="9">
        <f>IF(Raw!$G71&gt;$C$8,IF(Raw!$Q71&gt;$C$8,IF(Raw!$N71&gt;$C$9,IF(Raw!$N71&lt;$A$9,IF(Raw!$X71&gt;$C$9,IF(Raw!$X71&lt;$A$9,Raw!V71,-999),-999),-999),-999),-999),-999)</f>
        <v>526.70000000000005</v>
      </c>
      <c r="O71" s="9">
        <f>IF(Raw!$G71&gt;$C$8,IF(Raw!$Q71&gt;$C$8,IF(Raw!$N71&gt;$C$9,IF(Raw!$N71&lt;$A$9,IF(Raw!$X71&gt;$C$9,IF(Raw!$X71&lt;$A$9,Raw!W71,-999),-999),-999),-999),-999),-999)</f>
        <v>0.118397</v>
      </c>
      <c r="P71" s="9">
        <f>IF(Raw!$G71&gt;$C$8,IF(Raw!$Q71&gt;$C$8,IF(Raw!$N71&gt;$C$9,IF(Raw!$N71&lt;$A$9,IF(Raw!$X71&gt;$C$9,IF(Raw!$X71&lt;$A$9,Raw!X71,-999),-999),-999),-999),-999),-999)</f>
        <v>408</v>
      </c>
      <c r="R71" s="9">
        <f t="shared" si="4"/>
        <v>0.72500200000000015</v>
      </c>
      <c r="S71" s="9">
        <f t="shared" si="5"/>
        <v>0.39637934437397121</v>
      </c>
      <c r="T71" s="9">
        <f t="shared" si="6"/>
        <v>0.76009900000000008</v>
      </c>
      <c r="U71" s="9">
        <f t="shared" si="7"/>
        <v>0.40281093616437214</v>
      </c>
      <c r="V71" s="15">
        <f t="shared" si="0"/>
        <v>0.78215611149999997</v>
      </c>
      <c r="X71" s="11">
        <f t="shared" si="8"/>
        <v>1.5651999999999997E+18</v>
      </c>
      <c r="Y71" s="11">
        <f t="shared" si="9"/>
        <v>5.4120000000000002E-18</v>
      </c>
      <c r="Z71" s="11">
        <f t="shared" si="10"/>
        <v>6.5600000000000001E-4</v>
      </c>
      <c r="AA71" s="16">
        <f t="shared" si="11"/>
        <v>5.5261773980510073E-3</v>
      </c>
      <c r="AB71" s="9">
        <f t="shared" si="1"/>
        <v>1.131088441914081</v>
      </c>
      <c r="AC71" s="9">
        <f t="shared" si="2"/>
        <v>0.99447382260194905</v>
      </c>
      <c r="AD71" s="15">
        <f t="shared" si="3"/>
        <v>8.4240509116631195</v>
      </c>
      <c r="AE71" s="3">
        <f t="shared" si="12"/>
        <v>651.60479999999984</v>
      </c>
      <c r="AF71" s="2">
        <f t="shared" si="13"/>
        <v>0.25</v>
      </c>
      <c r="AG71" s="9">
        <f t="shared" si="14"/>
        <v>2.6102306415564259E-3</v>
      </c>
      <c r="AH71" s="2">
        <f t="shared" si="15"/>
        <v>0.12630770231486699</v>
      </c>
    </row>
    <row r="72" spans="1:34">
      <c r="A72" s="1">
        <f>Raw!A72</f>
        <v>59</v>
      </c>
      <c r="B72" s="14">
        <f>Raw!B72</f>
        <v>0.13164351851851852</v>
      </c>
      <c r="C72" s="15">
        <f>Raw!C72</f>
        <v>23.3</v>
      </c>
      <c r="D72" s="15">
        <f>IF(C72&gt;0.5,Raw!D72*D$11,-999)</f>
        <v>1.8</v>
      </c>
      <c r="E72" s="9">
        <f>IF(Raw!$G72&gt;$C$8,IF(Raw!$Q72&gt;$C$8,IF(Raw!$N72&gt;$C$9,IF(Raw!$N72&lt;$A$9,IF(Raw!$X72&gt;$C$9,IF(Raw!$X72&lt;$A$9,Raw!H72,-999),-999),-999),-999),-999),-999)</f>
        <v>1.1336520000000001</v>
      </c>
      <c r="F72" s="9">
        <f>IF(Raw!$G72&gt;$C$8,IF(Raw!$Q72&gt;$C$8,IF(Raw!$N72&gt;$C$9,IF(Raw!$N72&lt;$A$9,IF(Raw!$X72&gt;$C$9,IF(Raw!$X72&lt;$A$9,Raw!I72,-999),-999),-999),-999),-999),-999)</f>
        <v>1.9023030000000001</v>
      </c>
      <c r="G72" s="9">
        <f>Raw!G72</f>
        <v>0.99771200000000004</v>
      </c>
      <c r="H72" s="9">
        <f>IF(Raw!$G72&gt;$C$8,IF(Raw!$Q72&gt;$C$8,IF(Raw!$N72&gt;$C$9,IF(Raw!$N72&lt;$A$9,IF(Raw!$X72&gt;$C$9,IF(Raw!$X72&lt;$A$9,Raw!L72,-999),-999),-999),-999),-999),-999)</f>
        <v>543.79999999999995</v>
      </c>
      <c r="I72" s="9">
        <f>IF(Raw!$G72&gt;$C$8,IF(Raw!$Q72&gt;$C$8,IF(Raw!$N72&gt;$C$9,IF(Raw!$N72&lt;$A$9,IF(Raw!$X72&gt;$C$9,IF(Raw!$X72&lt;$A$9,Raw!M72,-999),-999),-999),-999),-999),-999)</f>
        <v>2.5977E-2</v>
      </c>
      <c r="J72" s="9">
        <f>IF(Raw!$G72&gt;$C$8,IF(Raw!$Q72&gt;$C$8,IF(Raw!$N72&gt;$C$9,IF(Raw!$N72&lt;$A$9,IF(Raw!$X72&gt;$C$9,IF(Raw!$X72&lt;$A$9,Raw!N72,-999),-999),-999),-999),-999),-999)</f>
        <v>509</v>
      </c>
      <c r="K72" s="9">
        <f>IF(Raw!$G72&gt;$C$8,IF(Raw!$Q72&gt;$C$8,IF(Raw!$N72&gt;$C$9,IF(Raw!$N72&lt;$A$9,IF(Raw!$X72&gt;$C$9,IF(Raw!$X72&lt;$A$9,Raw!R72,-999),-999),-999),-999),-999),-999)</f>
        <v>1.1712929999999999</v>
      </c>
      <c r="L72" s="9">
        <f>IF(Raw!$G72&gt;$C$8,IF(Raw!$Q72&gt;$C$8,IF(Raw!$N72&gt;$C$9,IF(Raw!$N72&lt;$A$9,IF(Raw!$X72&gt;$C$9,IF(Raw!$X72&lt;$A$9,Raw!S72,-999),-999),-999),-999),-999),-999)</f>
        <v>1.9733579999999999</v>
      </c>
      <c r="M72" s="9">
        <f>Raw!Q72</f>
        <v>0.99645700000000004</v>
      </c>
      <c r="N72" s="9">
        <f>IF(Raw!$G72&gt;$C$8,IF(Raw!$Q72&gt;$C$8,IF(Raw!$N72&gt;$C$9,IF(Raw!$N72&lt;$A$9,IF(Raw!$X72&gt;$C$9,IF(Raw!$X72&lt;$A$9,Raw!V72,-999),-999),-999),-999),-999),-999)</f>
        <v>529.1</v>
      </c>
      <c r="O72" s="9">
        <f>IF(Raw!$G72&gt;$C$8,IF(Raw!$Q72&gt;$C$8,IF(Raw!$N72&gt;$C$9,IF(Raw!$N72&lt;$A$9,IF(Raw!$X72&gt;$C$9,IF(Raw!$X72&lt;$A$9,Raw!W72,-999),-999),-999),-999),-999),-999)</f>
        <v>7.1305999999999994E-2</v>
      </c>
      <c r="P72" s="9">
        <f>IF(Raw!$G72&gt;$C$8,IF(Raw!$Q72&gt;$C$8,IF(Raw!$N72&gt;$C$9,IF(Raw!$N72&lt;$A$9,IF(Raw!$X72&gt;$C$9,IF(Raw!$X72&lt;$A$9,Raw!X72,-999),-999),-999),-999),-999),-999)</f>
        <v>433</v>
      </c>
      <c r="R72" s="9">
        <f t="shared" si="4"/>
        <v>0.76865099999999997</v>
      </c>
      <c r="S72" s="9">
        <f t="shared" si="5"/>
        <v>0.40406339053242302</v>
      </c>
      <c r="T72" s="9">
        <f t="shared" si="6"/>
        <v>0.80206500000000003</v>
      </c>
      <c r="U72" s="9">
        <f t="shared" si="7"/>
        <v>0.40644677752338909</v>
      </c>
      <c r="V72" s="15">
        <f t="shared" si="0"/>
        <v>0.81795689099999991</v>
      </c>
      <c r="X72" s="11">
        <f t="shared" si="8"/>
        <v>1.0835999999999999E+18</v>
      </c>
      <c r="Y72" s="11">
        <f t="shared" si="9"/>
        <v>5.4379999999999991E-18</v>
      </c>
      <c r="Z72" s="11">
        <f t="shared" si="10"/>
        <v>5.0900000000000001E-4</v>
      </c>
      <c r="AA72" s="16">
        <f t="shared" si="11"/>
        <v>2.9903728006094037E-3</v>
      </c>
      <c r="AB72" s="9">
        <f t="shared" si="1"/>
        <v>1.1736914733603208</v>
      </c>
      <c r="AC72" s="9">
        <f t="shared" si="2"/>
        <v>0.99700962719939057</v>
      </c>
      <c r="AD72" s="15">
        <f t="shared" si="3"/>
        <v>5.8749956789968643</v>
      </c>
      <c r="AE72" s="3">
        <f t="shared" si="12"/>
        <v>654.73519999999974</v>
      </c>
      <c r="AF72" s="2">
        <f t="shared" si="13"/>
        <v>0.25</v>
      </c>
      <c r="AG72" s="9">
        <f t="shared" si="14"/>
        <v>1.8368254320708542E-3</v>
      </c>
      <c r="AH72" s="2">
        <f t="shared" si="15"/>
        <v>8.8883026727493514E-2</v>
      </c>
    </row>
    <row r="73" spans="1:34">
      <c r="A73" s="1">
        <f>Raw!A73</f>
        <v>60</v>
      </c>
      <c r="B73" s="14">
        <f>Raw!B73</f>
        <v>0.13170138888888888</v>
      </c>
      <c r="C73" s="15">
        <f>Raw!C73</f>
        <v>23.9</v>
      </c>
      <c r="D73" s="15">
        <f>IF(C73&gt;0.5,Raw!D73*D$11,-999)</f>
        <v>1.8</v>
      </c>
      <c r="E73" s="9">
        <f>IF(Raw!$G73&gt;$C$8,IF(Raw!$Q73&gt;$C$8,IF(Raw!$N73&gt;$C$9,IF(Raw!$N73&lt;$A$9,IF(Raw!$X73&gt;$C$9,IF(Raw!$X73&lt;$A$9,Raw!H73,-999),-999),-999),-999),-999),-999)</f>
        <v>1.1757550000000001</v>
      </c>
      <c r="F73" s="9">
        <f>IF(Raw!$G73&gt;$C$8,IF(Raw!$Q73&gt;$C$8,IF(Raw!$N73&gt;$C$9,IF(Raw!$N73&lt;$A$9,IF(Raw!$X73&gt;$C$9,IF(Raw!$X73&lt;$A$9,Raw!I73,-999),-999),-999),-999),-999),-999)</f>
        <v>1.93699</v>
      </c>
      <c r="G73" s="9">
        <f>Raw!G73</f>
        <v>0.99724199999999996</v>
      </c>
      <c r="H73" s="9">
        <f>IF(Raw!$G73&gt;$C$8,IF(Raw!$Q73&gt;$C$8,IF(Raw!$N73&gt;$C$9,IF(Raw!$N73&lt;$A$9,IF(Raw!$X73&gt;$C$9,IF(Raw!$X73&lt;$A$9,Raw!L73,-999),-999),-999),-999),-999),-999)</f>
        <v>536.4</v>
      </c>
      <c r="I73" s="9">
        <f>IF(Raw!$G73&gt;$C$8,IF(Raw!$Q73&gt;$C$8,IF(Raw!$N73&gt;$C$9,IF(Raw!$N73&lt;$A$9,IF(Raw!$X73&gt;$C$9,IF(Raw!$X73&lt;$A$9,Raw!M73,-999),-999),-999),-999),-999),-999)</f>
        <v>8.2181000000000004E-2</v>
      </c>
      <c r="J73" s="9">
        <f>IF(Raw!$G73&gt;$C$8,IF(Raw!$Q73&gt;$C$8,IF(Raw!$N73&gt;$C$9,IF(Raw!$N73&lt;$A$9,IF(Raw!$X73&gt;$C$9,IF(Raw!$X73&lt;$A$9,Raw!N73,-999),-999),-999),-999),-999),-999)</f>
        <v>485</v>
      </c>
      <c r="K73" s="9">
        <f>IF(Raw!$G73&gt;$C$8,IF(Raw!$Q73&gt;$C$8,IF(Raw!$N73&gt;$C$9,IF(Raw!$N73&lt;$A$9,IF(Raw!$X73&gt;$C$9,IF(Raw!$X73&lt;$A$9,Raw!R73,-999),-999),-999),-999),-999),-999)</f>
        <v>1.2053959999999999</v>
      </c>
      <c r="L73" s="9">
        <f>IF(Raw!$G73&gt;$C$8,IF(Raw!$Q73&gt;$C$8,IF(Raw!$N73&gt;$C$9,IF(Raw!$N73&lt;$A$9,IF(Raw!$X73&gt;$C$9,IF(Raw!$X73&lt;$A$9,Raw!S73,-999),-999),-999),-999),-999),-999)</f>
        <v>2.0184229999999999</v>
      </c>
      <c r="M73" s="9">
        <f>Raw!Q73</f>
        <v>0.99663299999999999</v>
      </c>
      <c r="N73" s="9">
        <f>IF(Raw!$G73&gt;$C$8,IF(Raw!$Q73&gt;$C$8,IF(Raw!$N73&gt;$C$9,IF(Raw!$N73&lt;$A$9,IF(Raw!$X73&gt;$C$9,IF(Raw!$X73&lt;$A$9,Raw!V73,-999),-999),-999),-999),-999),-999)</f>
        <v>551.4</v>
      </c>
      <c r="O73" s="9">
        <f>IF(Raw!$G73&gt;$C$8,IF(Raw!$Q73&gt;$C$8,IF(Raw!$N73&gt;$C$9,IF(Raw!$N73&lt;$A$9,IF(Raw!$X73&gt;$C$9,IF(Raw!$X73&lt;$A$9,Raw!W73,-999),-999),-999),-999),-999),-999)</f>
        <v>8.7539000000000006E-2</v>
      </c>
      <c r="P73" s="9">
        <f>IF(Raw!$G73&gt;$C$8,IF(Raw!$Q73&gt;$C$8,IF(Raw!$N73&gt;$C$9,IF(Raw!$N73&lt;$A$9,IF(Raw!$X73&gt;$C$9,IF(Raw!$X73&lt;$A$9,Raw!X73,-999),-999),-999),-999),-999),-999)</f>
        <v>515</v>
      </c>
      <c r="R73" s="9">
        <f t="shared" si="4"/>
        <v>0.76123499999999988</v>
      </c>
      <c r="S73" s="9">
        <f t="shared" si="5"/>
        <v>0.39299893133160207</v>
      </c>
      <c r="T73" s="9">
        <f t="shared" si="6"/>
        <v>0.81302699999999994</v>
      </c>
      <c r="U73" s="9">
        <f t="shared" si="7"/>
        <v>0.40280307943379562</v>
      </c>
      <c r="V73" s="15">
        <f t="shared" si="0"/>
        <v>0.83663633349999988</v>
      </c>
      <c r="X73" s="11">
        <f t="shared" si="8"/>
        <v>1.0835999999999999E+18</v>
      </c>
      <c r="Y73" s="11">
        <f t="shared" si="9"/>
        <v>5.3639999999999993E-18</v>
      </c>
      <c r="Z73" s="11">
        <f t="shared" si="10"/>
        <v>4.8499999999999997E-4</v>
      </c>
      <c r="AA73" s="16">
        <f t="shared" si="11"/>
        <v>2.8111041605689774E-3</v>
      </c>
      <c r="AB73" s="9">
        <f t="shared" si="1"/>
        <v>1.2076815035823549</v>
      </c>
      <c r="AC73" s="9">
        <f t="shared" si="2"/>
        <v>0.99718889583943093</v>
      </c>
      <c r="AD73" s="15">
        <f t="shared" si="3"/>
        <v>5.7960910527195404</v>
      </c>
      <c r="AE73" s="3">
        <f t="shared" si="12"/>
        <v>645.82559999999978</v>
      </c>
      <c r="AF73" s="2">
        <f t="shared" si="13"/>
        <v>0.25</v>
      </c>
      <c r="AG73" s="9">
        <f t="shared" si="14"/>
        <v>1.7959102497800779E-3</v>
      </c>
      <c r="AH73" s="2">
        <f t="shared" si="15"/>
        <v>8.6903162349738605E-2</v>
      </c>
    </row>
    <row r="74" spans="1:34">
      <c r="A74" s="1">
        <f>Raw!A74</f>
        <v>61</v>
      </c>
      <c r="B74" s="14">
        <f>Raw!B74</f>
        <v>0.13175925925925927</v>
      </c>
      <c r="C74" s="15">
        <f>Raw!C74</f>
        <v>25.9</v>
      </c>
      <c r="D74" s="15">
        <f>IF(C74&gt;0.5,Raw!D74*D$11,-999)</f>
        <v>1.8</v>
      </c>
      <c r="E74" s="9">
        <f>IF(Raw!$G74&gt;$C$8,IF(Raw!$Q74&gt;$C$8,IF(Raw!$N74&gt;$C$9,IF(Raw!$N74&lt;$A$9,IF(Raw!$X74&gt;$C$9,IF(Raw!$X74&lt;$A$9,Raw!H74,-999),-999),-999),-999),-999),-999)</f>
        <v>1.1405240000000001</v>
      </c>
      <c r="F74" s="9">
        <f>IF(Raw!$G74&gt;$C$8,IF(Raw!$Q74&gt;$C$8,IF(Raw!$N74&gt;$C$9,IF(Raw!$N74&lt;$A$9,IF(Raw!$X74&gt;$C$9,IF(Raw!$X74&lt;$A$9,Raw!I74,-999),-999),-999),-999),-999),-999)</f>
        <v>1.913848</v>
      </c>
      <c r="G74" s="9">
        <f>Raw!G74</f>
        <v>0.99598799999999998</v>
      </c>
      <c r="H74" s="9">
        <f>IF(Raw!$G74&gt;$C$8,IF(Raw!$Q74&gt;$C$8,IF(Raw!$N74&gt;$C$9,IF(Raw!$N74&lt;$A$9,IF(Raw!$X74&gt;$C$9,IF(Raw!$X74&lt;$A$9,Raw!L74,-999),-999),-999),-999),-999),-999)</f>
        <v>553.79999999999995</v>
      </c>
      <c r="I74" s="9">
        <f>IF(Raw!$G74&gt;$C$8,IF(Raw!$Q74&gt;$C$8,IF(Raw!$N74&gt;$C$9,IF(Raw!$N74&lt;$A$9,IF(Raw!$X74&gt;$C$9,IF(Raw!$X74&lt;$A$9,Raw!M74,-999),-999),-999),-999),-999),-999)</f>
        <v>2.0664999999999999E-2</v>
      </c>
      <c r="J74" s="9">
        <f>IF(Raw!$G74&gt;$C$8,IF(Raw!$Q74&gt;$C$8,IF(Raw!$N74&gt;$C$9,IF(Raw!$N74&lt;$A$9,IF(Raw!$X74&gt;$C$9,IF(Raw!$X74&lt;$A$9,Raw!N74,-999),-999),-999),-999),-999),-999)</f>
        <v>736</v>
      </c>
      <c r="K74" s="9">
        <f>IF(Raw!$G74&gt;$C$8,IF(Raw!$Q74&gt;$C$8,IF(Raw!$N74&gt;$C$9,IF(Raw!$N74&lt;$A$9,IF(Raw!$X74&gt;$C$9,IF(Raw!$X74&lt;$A$9,Raw!R74,-999),-999),-999),-999),-999),-999)</f>
        <v>1.2061900000000001</v>
      </c>
      <c r="L74" s="9">
        <f>IF(Raw!$G74&gt;$C$8,IF(Raw!$Q74&gt;$C$8,IF(Raw!$N74&gt;$C$9,IF(Raw!$N74&lt;$A$9,IF(Raw!$X74&gt;$C$9,IF(Raw!$X74&lt;$A$9,Raw!S74,-999),-999),-999),-999),-999),-999)</f>
        <v>2.0106280000000001</v>
      </c>
      <c r="M74" s="9">
        <f>Raw!Q74</f>
        <v>0.99638599999999999</v>
      </c>
      <c r="N74" s="9">
        <f>IF(Raw!$G74&gt;$C$8,IF(Raw!$Q74&gt;$C$8,IF(Raw!$N74&gt;$C$9,IF(Raw!$N74&lt;$A$9,IF(Raw!$X74&gt;$C$9,IF(Raw!$X74&lt;$A$9,Raw!V74,-999),-999),-999),-999),-999),-999)</f>
        <v>551.20000000000005</v>
      </c>
      <c r="O74" s="9">
        <f>IF(Raw!$G74&gt;$C$8,IF(Raw!$Q74&gt;$C$8,IF(Raw!$N74&gt;$C$9,IF(Raw!$N74&lt;$A$9,IF(Raw!$X74&gt;$C$9,IF(Raw!$X74&lt;$A$9,Raw!W74,-999),-999),-999),-999),-999),-999)</f>
        <v>0.128471</v>
      </c>
      <c r="P74" s="9">
        <f>IF(Raw!$G74&gt;$C$8,IF(Raw!$Q74&gt;$C$8,IF(Raw!$N74&gt;$C$9,IF(Raw!$N74&lt;$A$9,IF(Raw!$X74&gt;$C$9,IF(Raw!$X74&lt;$A$9,Raw!X74,-999),-999),-999),-999),-999),-999)</f>
        <v>526</v>
      </c>
      <c r="R74" s="9">
        <f t="shared" si="4"/>
        <v>0.7733239999999999</v>
      </c>
      <c r="S74" s="9">
        <f t="shared" si="5"/>
        <v>0.4040676166550321</v>
      </c>
      <c r="T74" s="9">
        <f t="shared" si="6"/>
        <v>0.80443799999999999</v>
      </c>
      <c r="U74" s="9">
        <f t="shared" si="7"/>
        <v>0.40009290629594335</v>
      </c>
      <c r="V74" s="15">
        <f t="shared" si="0"/>
        <v>0.83340530599999996</v>
      </c>
      <c r="X74" s="11">
        <f t="shared" si="8"/>
        <v>1.0835999999999999E+18</v>
      </c>
      <c r="Y74" s="11">
        <f t="shared" si="9"/>
        <v>5.5379999999999993E-18</v>
      </c>
      <c r="Z74" s="11">
        <f t="shared" si="10"/>
        <v>7.36E-4</v>
      </c>
      <c r="AA74" s="16">
        <f t="shared" si="11"/>
        <v>4.3972972986032859E-3</v>
      </c>
      <c r="AB74" s="9">
        <f t="shared" si="1"/>
        <v>1.209727353044294</v>
      </c>
      <c r="AC74" s="9">
        <f t="shared" si="2"/>
        <v>0.99560270270139661</v>
      </c>
      <c r="AD74" s="15">
        <f t="shared" si="3"/>
        <v>5.9745887209283763</v>
      </c>
      <c r="AE74" s="3">
        <f t="shared" si="12"/>
        <v>666.7751999999997</v>
      </c>
      <c r="AF74" s="2">
        <f t="shared" si="13"/>
        <v>0.25</v>
      </c>
      <c r="AG74" s="9">
        <f t="shared" si="14"/>
        <v>1.8387619732916898E-3</v>
      </c>
      <c r="AH74" s="2">
        <f t="shared" si="15"/>
        <v>8.8976734949344702E-2</v>
      </c>
    </row>
    <row r="75" spans="1:34">
      <c r="A75" s="1">
        <f>Raw!A75</f>
        <v>62</v>
      </c>
      <c r="B75" s="14">
        <f>Raw!B75</f>
        <v>0.13180555555555556</v>
      </c>
      <c r="C75" s="15">
        <f>Raw!C75</f>
        <v>26</v>
      </c>
      <c r="D75" s="15">
        <f>IF(C75&gt;0.5,Raw!D75*D$11,-999)</f>
        <v>1.8</v>
      </c>
      <c r="E75" s="9">
        <f>IF(Raw!$G75&gt;$C$8,IF(Raw!$Q75&gt;$C$8,IF(Raw!$N75&gt;$C$9,IF(Raw!$N75&lt;$A$9,IF(Raw!$X75&gt;$C$9,IF(Raw!$X75&lt;$A$9,Raw!H75,-999),-999),-999),-999),-999),-999)</f>
        <v>1.185972</v>
      </c>
      <c r="F75" s="9">
        <f>IF(Raw!$G75&gt;$C$8,IF(Raw!$Q75&gt;$C$8,IF(Raw!$N75&gt;$C$9,IF(Raw!$N75&lt;$A$9,IF(Raw!$X75&gt;$C$9,IF(Raw!$X75&lt;$A$9,Raw!I75,-999),-999),-999),-999),-999),-999)</f>
        <v>1.9543140000000001</v>
      </c>
      <c r="G75" s="9">
        <f>Raw!G75</f>
        <v>0.99781299999999995</v>
      </c>
      <c r="H75" s="9">
        <f>IF(Raw!$G75&gt;$C$8,IF(Raw!$Q75&gt;$C$8,IF(Raw!$N75&gt;$C$9,IF(Raw!$N75&lt;$A$9,IF(Raw!$X75&gt;$C$9,IF(Raw!$X75&lt;$A$9,Raw!L75,-999),-999),-999),-999),-999),-999)</f>
        <v>546.4</v>
      </c>
      <c r="I75" s="9">
        <f>IF(Raw!$G75&gt;$C$8,IF(Raw!$Q75&gt;$C$8,IF(Raw!$N75&gt;$C$9,IF(Raw!$N75&lt;$A$9,IF(Raw!$X75&gt;$C$9,IF(Raw!$X75&lt;$A$9,Raw!M75,-999),-999),-999),-999),-999),-999)</f>
        <v>4.9407E-2</v>
      </c>
      <c r="J75" s="9">
        <f>IF(Raw!$G75&gt;$C$8,IF(Raw!$Q75&gt;$C$8,IF(Raw!$N75&gt;$C$9,IF(Raw!$N75&lt;$A$9,IF(Raw!$X75&gt;$C$9,IF(Raw!$X75&lt;$A$9,Raw!N75,-999),-999),-999),-999),-999),-999)</f>
        <v>523</v>
      </c>
      <c r="K75" s="9">
        <f>IF(Raw!$G75&gt;$C$8,IF(Raw!$Q75&gt;$C$8,IF(Raw!$N75&gt;$C$9,IF(Raw!$N75&lt;$A$9,IF(Raw!$X75&gt;$C$9,IF(Raw!$X75&lt;$A$9,Raw!R75,-999),-999),-999),-999),-999),-999)</f>
        <v>1.2155739999999999</v>
      </c>
      <c r="L75" s="9">
        <f>IF(Raw!$G75&gt;$C$8,IF(Raw!$Q75&gt;$C$8,IF(Raw!$N75&gt;$C$9,IF(Raw!$N75&lt;$A$9,IF(Raw!$X75&gt;$C$9,IF(Raw!$X75&lt;$A$9,Raw!S75,-999),-999),-999),-999),-999),-999)</f>
        <v>2.037013</v>
      </c>
      <c r="M75" s="9">
        <f>Raw!Q75</f>
        <v>0.99608699999999994</v>
      </c>
      <c r="N75" s="9">
        <f>IF(Raw!$G75&gt;$C$8,IF(Raw!$Q75&gt;$C$8,IF(Raw!$N75&gt;$C$9,IF(Raw!$N75&lt;$A$9,IF(Raw!$X75&gt;$C$9,IF(Raw!$X75&lt;$A$9,Raw!V75,-999),-999),-999),-999),-999),-999)</f>
        <v>555.20000000000005</v>
      </c>
      <c r="O75" s="9">
        <f>IF(Raw!$G75&gt;$C$8,IF(Raw!$Q75&gt;$C$8,IF(Raw!$N75&gt;$C$9,IF(Raw!$N75&lt;$A$9,IF(Raw!$X75&gt;$C$9,IF(Raw!$X75&lt;$A$9,Raw!W75,-999),-999),-999),-999),-999),-999)</f>
        <v>0.14796500000000001</v>
      </c>
      <c r="P75" s="9">
        <f>IF(Raw!$G75&gt;$C$8,IF(Raw!$Q75&gt;$C$8,IF(Raw!$N75&gt;$C$9,IF(Raw!$N75&lt;$A$9,IF(Raw!$X75&gt;$C$9,IF(Raw!$X75&lt;$A$9,Raw!X75,-999),-999),-999),-999),-999),-999)</f>
        <v>419</v>
      </c>
      <c r="R75" s="9">
        <f t="shared" si="4"/>
        <v>0.76834200000000008</v>
      </c>
      <c r="S75" s="9">
        <f t="shared" si="5"/>
        <v>0.3931517657858461</v>
      </c>
      <c r="T75" s="9">
        <f t="shared" si="6"/>
        <v>0.82143900000000003</v>
      </c>
      <c r="U75" s="9">
        <f t="shared" si="7"/>
        <v>0.40325663115552041</v>
      </c>
      <c r="V75" s="15">
        <f t="shared" si="0"/>
        <v>0.84434188849999992</v>
      </c>
      <c r="X75" s="11">
        <f t="shared" si="8"/>
        <v>1.0835999999999999E+18</v>
      </c>
      <c r="Y75" s="11">
        <f t="shared" si="9"/>
        <v>5.4639999999999996E-18</v>
      </c>
      <c r="Z75" s="11">
        <f t="shared" si="10"/>
        <v>5.2300000000000003E-4</v>
      </c>
      <c r="AA75" s="16">
        <f t="shared" si="11"/>
        <v>3.0870142131662966E-3</v>
      </c>
      <c r="AB75" s="9">
        <f t="shared" si="1"/>
        <v>1.218109793868249</v>
      </c>
      <c r="AC75" s="9">
        <f t="shared" si="2"/>
        <v>0.99691298578683374</v>
      </c>
      <c r="AD75" s="15">
        <f t="shared" si="3"/>
        <v>5.9025128358820202</v>
      </c>
      <c r="AE75" s="3">
        <f t="shared" si="12"/>
        <v>657.86559999999974</v>
      </c>
      <c r="AF75" s="2">
        <f t="shared" si="13"/>
        <v>0.25</v>
      </c>
      <c r="AG75" s="9">
        <f t="shared" si="14"/>
        <v>1.8309441858076927E-3</v>
      </c>
      <c r="AH75" s="2">
        <f t="shared" si="15"/>
        <v>8.8598436281568438E-2</v>
      </c>
    </row>
    <row r="76" spans="1:34">
      <c r="A76" s="1">
        <f>Raw!A76</f>
        <v>63</v>
      </c>
      <c r="B76" s="14">
        <f>Raw!B76</f>
        <v>0.13186342592592593</v>
      </c>
      <c r="C76" s="15">
        <f>Raw!C76</f>
        <v>27.1</v>
      </c>
      <c r="D76" s="15">
        <f>IF(C76&gt;0.5,Raw!D76*D$11,-999)</f>
        <v>1.8</v>
      </c>
      <c r="E76" s="9">
        <f>IF(Raw!$G76&gt;$C$8,IF(Raw!$Q76&gt;$C$8,IF(Raw!$N76&gt;$C$9,IF(Raw!$N76&lt;$A$9,IF(Raw!$X76&gt;$C$9,IF(Raw!$X76&lt;$A$9,Raw!H76,-999),-999),-999),-999),-999),-999)</f>
        <v>1.152693</v>
      </c>
      <c r="F76" s="9">
        <f>IF(Raw!$G76&gt;$C$8,IF(Raw!$Q76&gt;$C$8,IF(Raw!$N76&gt;$C$9,IF(Raw!$N76&lt;$A$9,IF(Raw!$X76&gt;$C$9,IF(Raw!$X76&lt;$A$9,Raw!I76,-999),-999),-999),-999),-999),-999)</f>
        <v>1.9011800000000001</v>
      </c>
      <c r="G76" s="9">
        <f>Raw!G76</f>
        <v>0.997946</v>
      </c>
      <c r="H76" s="9">
        <f>IF(Raw!$G76&gt;$C$8,IF(Raw!$Q76&gt;$C$8,IF(Raw!$N76&gt;$C$9,IF(Raw!$N76&lt;$A$9,IF(Raw!$X76&gt;$C$9,IF(Raw!$X76&lt;$A$9,Raw!L76,-999),-999),-999),-999),-999),-999)</f>
        <v>567.70000000000005</v>
      </c>
      <c r="I76" s="9">
        <f>IF(Raw!$G76&gt;$C$8,IF(Raw!$Q76&gt;$C$8,IF(Raw!$N76&gt;$C$9,IF(Raw!$N76&lt;$A$9,IF(Raw!$X76&gt;$C$9,IF(Raw!$X76&lt;$A$9,Raw!M76,-999),-999),-999),-999),-999),-999)</f>
        <v>0.12683700000000001</v>
      </c>
      <c r="J76" s="9">
        <f>IF(Raw!$G76&gt;$C$8,IF(Raw!$Q76&gt;$C$8,IF(Raw!$N76&gt;$C$9,IF(Raw!$N76&lt;$A$9,IF(Raw!$X76&gt;$C$9,IF(Raw!$X76&lt;$A$9,Raw!N76,-999),-999),-999),-999),-999),-999)</f>
        <v>602</v>
      </c>
      <c r="K76" s="9">
        <f>IF(Raw!$G76&gt;$C$8,IF(Raw!$Q76&gt;$C$8,IF(Raw!$N76&gt;$C$9,IF(Raw!$N76&lt;$A$9,IF(Raw!$X76&gt;$C$9,IF(Raw!$X76&lt;$A$9,Raw!R76,-999),-999),-999),-999),-999),-999)</f>
        <v>1.200631</v>
      </c>
      <c r="L76" s="9">
        <f>IF(Raw!$G76&gt;$C$8,IF(Raw!$Q76&gt;$C$8,IF(Raw!$N76&gt;$C$9,IF(Raw!$N76&lt;$A$9,IF(Raw!$X76&gt;$C$9,IF(Raw!$X76&lt;$A$9,Raw!S76,-999),-999),-999),-999),-999),-999)</f>
        <v>1.9898119999999999</v>
      </c>
      <c r="M76" s="9">
        <f>Raw!Q76</f>
        <v>0.99696300000000004</v>
      </c>
      <c r="N76" s="9">
        <f>IF(Raw!$G76&gt;$C$8,IF(Raw!$Q76&gt;$C$8,IF(Raw!$N76&gt;$C$9,IF(Raw!$N76&lt;$A$9,IF(Raw!$X76&gt;$C$9,IF(Raw!$X76&lt;$A$9,Raw!V76,-999),-999),-999),-999),-999),-999)</f>
        <v>549.70000000000005</v>
      </c>
      <c r="O76" s="9">
        <f>IF(Raw!$G76&gt;$C$8,IF(Raw!$Q76&gt;$C$8,IF(Raw!$N76&gt;$C$9,IF(Raw!$N76&lt;$A$9,IF(Raw!$X76&gt;$C$9,IF(Raw!$X76&lt;$A$9,Raw!W76,-999),-999),-999),-999),-999),-999)</f>
        <v>6.2835000000000002E-2</v>
      </c>
      <c r="P76" s="9">
        <f>IF(Raw!$G76&gt;$C$8,IF(Raw!$Q76&gt;$C$8,IF(Raw!$N76&gt;$C$9,IF(Raw!$N76&lt;$A$9,IF(Raw!$X76&gt;$C$9,IF(Raw!$X76&lt;$A$9,Raw!X76,-999),-999),-999),-999),-999),-999)</f>
        <v>437</v>
      </c>
      <c r="R76" s="9">
        <f t="shared" si="4"/>
        <v>0.74848700000000012</v>
      </c>
      <c r="S76" s="9">
        <f t="shared" si="5"/>
        <v>0.39369602036629886</v>
      </c>
      <c r="T76" s="9">
        <f t="shared" si="6"/>
        <v>0.78918099999999991</v>
      </c>
      <c r="U76" s="9">
        <f t="shared" si="7"/>
        <v>0.39661083559652871</v>
      </c>
      <c r="V76" s="15">
        <f t="shared" si="0"/>
        <v>0.82477707399999989</v>
      </c>
      <c r="X76" s="11">
        <f t="shared" si="8"/>
        <v>1.0835999999999999E+18</v>
      </c>
      <c r="Y76" s="11">
        <f t="shared" si="9"/>
        <v>5.6769999999999999E-18</v>
      </c>
      <c r="Z76" s="11">
        <f t="shared" si="10"/>
        <v>6.02E-4</v>
      </c>
      <c r="AA76" s="16">
        <f t="shared" si="11"/>
        <v>3.6895979682406059E-3</v>
      </c>
      <c r="AB76" s="9">
        <f t="shared" si="1"/>
        <v>1.2035427606141742</v>
      </c>
      <c r="AC76" s="9">
        <f t="shared" si="2"/>
        <v>0.99631040203175925</v>
      </c>
      <c r="AD76" s="15">
        <f t="shared" si="3"/>
        <v>6.1289002794694438</v>
      </c>
      <c r="AE76" s="3">
        <f t="shared" si="12"/>
        <v>683.51079999999979</v>
      </c>
      <c r="AF76" s="2">
        <f t="shared" si="13"/>
        <v>0.25</v>
      </c>
      <c r="AG76" s="9">
        <f t="shared" si="14"/>
        <v>1.8698371239447495E-3</v>
      </c>
      <c r="AH76" s="2">
        <f t="shared" si="15"/>
        <v>9.0480445317151867E-2</v>
      </c>
    </row>
    <row r="77" spans="1:34">
      <c r="A77" s="1">
        <f>Raw!A77</f>
        <v>64</v>
      </c>
      <c r="B77" s="14">
        <f>Raw!B77</f>
        <v>0.13192129629629631</v>
      </c>
      <c r="C77" s="15">
        <f>Raw!C77</f>
        <v>28.8</v>
      </c>
      <c r="D77" s="15">
        <f>IF(C77&gt;0.5,Raw!D77*D$11,-999)</f>
        <v>1.8</v>
      </c>
      <c r="E77" s="9">
        <f>IF(Raw!$G77&gt;$C$8,IF(Raw!$Q77&gt;$C$8,IF(Raw!$N77&gt;$C$9,IF(Raw!$N77&lt;$A$9,IF(Raw!$X77&gt;$C$9,IF(Raw!$X77&lt;$A$9,Raw!H77,-999),-999),-999),-999),-999),-999)</f>
        <v>1.1526529999999999</v>
      </c>
      <c r="F77" s="9">
        <f>IF(Raw!$G77&gt;$C$8,IF(Raw!$Q77&gt;$C$8,IF(Raw!$N77&gt;$C$9,IF(Raw!$N77&lt;$A$9,IF(Raw!$X77&gt;$C$9,IF(Raw!$X77&lt;$A$9,Raw!I77,-999),-999),-999),-999),-999),-999)</f>
        <v>1.883202</v>
      </c>
      <c r="G77" s="9">
        <f>Raw!G77</f>
        <v>0.99636999999999998</v>
      </c>
      <c r="H77" s="9">
        <f>IF(Raw!$G77&gt;$C$8,IF(Raw!$Q77&gt;$C$8,IF(Raw!$N77&gt;$C$9,IF(Raw!$N77&lt;$A$9,IF(Raw!$X77&gt;$C$9,IF(Raw!$X77&lt;$A$9,Raw!L77,-999),-999),-999),-999),-999),-999)</f>
        <v>576.5</v>
      </c>
      <c r="I77" s="9">
        <f>IF(Raw!$G77&gt;$C$8,IF(Raw!$Q77&gt;$C$8,IF(Raw!$N77&gt;$C$9,IF(Raw!$N77&lt;$A$9,IF(Raw!$X77&gt;$C$9,IF(Raw!$X77&lt;$A$9,Raw!M77,-999),-999),-999),-999),-999),-999)</f>
        <v>6.7308999999999994E-2</v>
      </c>
      <c r="J77" s="9">
        <f>IF(Raw!$G77&gt;$C$8,IF(Raw!$Q77&gt;$C$8,IF(Raw!$N77&gt;$C$9,IF(Raw!$N77&lt;$A$9,IF(Raw!$X77&gt;$C$9,IF(Raw!$X77&lt;$A$9,Raw!N77,-999),-999),-999),-999),-999),-999)</f>
        <v>540</v>
      </c>
      <c r="K77" s="9">
        <f>IF(Raw!$G77&gt;$C$8,IF(Raw!$Q77&gt;$C$8,IF(Raw!$N77&gt;$C$9,IF(Raw!$N77&lt;$A$9,IF(Raw!$X77&gt;$C$9,IF(Raw!$X77&lt;$A$9,Raw!R77,-999),-999),-999),-999),-999),-999)</f>
        <v>1.221811</v>
      </c>
      <c r="L77" s="9">
        <f>IF(Raw!$G77&gt;$C$8,IF(Raw!$Q77&gt;$C$8,IF(Raw!$N77&gt;$C$9,IF(Raw!$N77&lt;$A$9,IF(Raw!$X77&gt;$C$9,IF(Raw!$X77&lt;$A$9,Raw!S77,-999),-999),-999),-999),-999),-999)</f>
        <v>2.032708</v>
      </c>
      <c r="M77" s="9">
        <f>Raw!Q77</f>
        <v>0.99658199999999997</v>
      </c>
      <c r="N77" s="9">
        <f>IF(Raw!$G77&gt;$C$8,IF(Raw!$Q77&gt;$C$8,IF(Raw!$N77&gt;$C$9,IF(Raw!$N77&lt;$A$9,IF(Raw!$X77&gt;$C$9,IF(Raw!$X77&lt;$A$9,Raw!V77,-999),-999),-999),-999),-999),-999)</f>
        <v>570.5</v>
      </c>
      <c r="O77" s="9">
        <f>IF(Raw!$G77&gt;$C$8,IF(Raw!$Q77&gt;$C$8,IF(Raw!$N77&gt;$C$9,IF(Raw!$N77&lt;$A$9,IF(Raw!$X77&gt;$C$9,IF(Raw!$X77&lt;$A$9,Raw!W77,-999),-999),-999),-999),-999),-999)</f>
        <v>9.7708000000000003E-2</v>
      </c>
      <c r="P77" s="9">
        <f>IF(Raw!$G77&gt;$C$8,IF(Raw!$Q77&gt;$C$8,IF(Raw!$N77&gt;$C$9,IF(Raw!$N77&lt;$A$9,IF(Raw!$X77&gt;$C$9,IF(Raw!$X77&lt;$A$9,Raw!X77,-999),-999),-999),-999),-999),-999)</f>
        <v>603</v>
      </c>
      <c r="R77" s="9">
        <f t="shared" si="4"/>
        <v>0.73054900000000011</v>
      </c>
      <c r="S77" s="9">
        <f t="shared" si="5"/>
        <v>0.3879291759460749</v>
      </c>
      <c r="T77" s="9">
        <f t="shared" si="6"/>
        <v>0.81089699999999998</v>
      </c>
      <c r="U77" s="9">
        <f t="shared" si="7"/>
        <v>0.39892448890839216</v>
      </c>
      <c r="V77" s="15">
        <f t="shared" ref="V77:V140" si="16">IF(L77&gt;0,L77*V$8+V$10,-999)</f>
        <v>0.84255746599999992</v>
      </c>
      <c r="X77" s="11">
        <f t="shared" si="8"/>
        <v>1.0835999999999999E+18</v>
      </c>
      <c r="Y77" s="11">
        <f t="shared" si="9"/>
        <v>5.7649999999999998E-18</v>
      </c>
      <c r="Z77" s="11">
        <f t="shared" si="10"/>
        <v>5.4000000000000001E-4</v>
      </c>
      <c r="AA77" s="16">
        <f t="shared" si="11"/>
        <v>3.3620138930857669E-3</v>
      </c>
      <c r="AB77" s="9">
        <f t="shared" ref="AB77:AB140" si="17">K77+T77*AA77</f>
        <v>1.2245372469798617</v>
      </c>
      <c r="AC77" s="9">
        <f t="shared" ref="AC77:AC140" si="18">IF(T77&gt;0,(L77-AB77)/T77,-999)</f>
        <v>0.99663798610691412</v>
      </c>
      <c r="AD77" s="15">
        <f t="shared" ref="AD77:AD140" si="19">IF(AC77&gt;0,X77*Y77*AC77,-999)</f>
        <v>6.2259516538625306</v>
      </c>
      <c r="AE77" s="3">
        <f t="shared" si="12"/>
        <v>694.10599999999977</v>
      </c>
      <c r="AF77" s="2">
        <f t="shared" si="13"/>
        <v>0.25</v>
      </c>
      <c r="AG77" s="9">
        <f t="shared" si="14"/>
        <v>1.9105266011426685E-3</v>
      </c>
      <c r="AH77" s="2">
        <f t="shared" si="15"/>
        <v>9.2449387942926037E-2</v>
      </c>
    </row>
    <row r="78" spans="1:34">
      <c r="A78" s="1">
        <f>Raw!A78</f>
        <v>65</v>
      </c>
      <c r="B78" s="14">
        <f>Raw!B78</f>
        <v>0.13197916666666668</v>
      </c>
      <c r="C78" s="15">
        <f>Raw!C78</f>
        <v>29.1</v>
      </c>
      <c r="D78" s="15">
        <f>IF(C78&gt;0.5,Raw!D78*D$11,-999)</f>
        <v>1.8</v>
      </c>
      <c r="E78" s="9">
        <f>IF(Raw!$G78&gt;$C$8,IF(Raw!$Q78&gt;$C$8,IF(Raw!$N78&gt;$C$9,IF(Raw!$N78&lt;$A$9,IF(Raw!$X78&gt;$C$9,IF(Raw!$X78&lt;$A$9,Raw!H78,-999),-999),-999),-999),-999),-999)</f>
        <v>1.224391</v>
      </c>
      <c r="F78" s="9">
        <f>IF(Raw!$G78&gt;$C$8,IF(Raw!$Q78&gt;$C$8,IF(Raw!$N78&gt;$C$9,IF(Raw!$N78&lt;$A$9,IF(Raw!$X78&gt;$C$9,IF(Raw!$X78&lt;$A$9,Raw!I78,-999),-999),-999),-999),-999),-999)</f>
        <v>1.9745269999999999</v>
      </c>
      <c r="G78" s="9">
        <f>Raw!G78</f>
        <v>0.997525</v>
      </c>
      <c r="H78" s="9">
        <f>IF(Raw!$G78&gt;$C$8,IF(Raw!$Q78&gt;$C$8,IF(Raw!$N78&gt;$C$9,IF(Raw!$N78&lt;$A$9,IF(Raw!$X78&gt;$C$9,IF(Raw!$X78&lt;$A$9,Raw!L78,-999),-999),-999),-999),-999),-999)</f>
        <v>599.1</v>
      </c>
      <c r="I78" s="9">
        <f>IF(Raw!$G78&gt;$C$8,IF(Raw!$Q78&gt;$C$8,IF(Raw!$N78&gt;$C$9,IF(Raw!$N78&lt;$A$9,IF(Raw!$X78&gt;$C$9,IF(Raw!$X78&lt;$A$9,Raw!M78,-999),-999),-999),-999),-999),-999)</f>
        <v>8.1420000000000006E-2</v>
      </c>
      <c r="J78" s="9">
        <f>IF(Raw!$G78&gt;$C$8,IF(Raw!$Q78&gt;$C$8,IF(Raw!$N78&gt;$C$9,IF(Raw!$N78&lt;$A$9,IF(Raw!$X78&gt;$C$9,IF(Raw!$X78&lt;$A$9,Raw!N78,-999),-999),-999),-999),-999),-999)</f>
        <v>661</v>
      </c>
      <c r="K78" s="9">
        <f>IF(Raw!$G78&gt;$C$8,IF(Raw!$Q78&gt;$C$8,IF(Raw!$N78&gt;$C$9,IF(Raw!$N78&lt;$A$9,IF(Raw!$X78&gt;$C$9,IF(Raw!$X78&lt;$A$9,Raw!R78,-999),-999),-999),-999),-999),-999)</f>
        <v>1.2629349999999999</v>
      </c>
      <c r="L78" s="9">
        <f>IF(Raw!$G78&gt;$C$8,IF(Raw!$Q78&gt;$C$8,IF(Raw!$N78&gt;$C$9,IF(Raw!$N78&lt;$A$9,IF(Raw!$X78&gt;$C$9,IF(Raw!$X78&lt;$A$9,Raw!S78,-999),-999),-999),-999),-999),-999)</f>
        <v>2.103904</v>
      </c>
      <c r="M78" s="9">
        <f>Raw!Q78</f>
        <v>0.99547799999999997</v>
      </c>
      <c r="N78" s="9">
        <f>IF(Raw!$G78&gt;$C$8,IF(Raw!$Q78&gt;$C$8,IF(Raw!$N78&gt;$C$9,IF(Raw!$N78&lt;$A$9,IF(Raw!$X78&gt;$C$9,IF(Raw!$X78&lt;$A$9,Raw!V78,-999),-999),-999),-999),-999),-999)</f>
        <v>575.5</v>
      </c>
      <c r="O78" s="9">
        <f>IF(Raw!$G78&gt;$C$8,IF(Raw!$Q78&gt;$C$8,IF(Raw!$N78&gt;$C$9,IF(Raw!$N78&lt;$A$9,IF(Raw!$X78&gt;$C$9,IF(Raw!$X78&lt;$A$9,Raw!W78,-999),-999),-999),-999),-999),-999)</f>
        <v>1.4257000000000001E-2</v>
      </c>
      <c r="P78" s="9">
        <f>IF(Raw!$G78&gt;$C$8,IF(Raw!$Q78&gt;$C$8,IF(Raw!$N78&gt;$C$9,IF(Raw!$N78&lt;$A$9,IF(Raw!$X78&gt;$C$9,IF(Raw!$X78&lt;$A$9,Raw!X78,-999),-999),-999),-999),-999),-999)</f>
        <v>601</v>
      </c>
      <c r="R78" s="9">
        <f t="shared" ref="R78:R141" si="20">F78-E78</f>
        <v>0.75013599999999991</v>
      </c>
      <c r="S78" s="9">
        <f t="shared" ref="S78:S141" si="21">R78/F78</f>
        <v>0.37990668144826584</v>
      </c>
      <c r="T78" s="9">
        <f t="shared" ref="T78:T141" si="22">L78-K78</f>
        <v>0.84096900000000008</v>
      </c>
      <c r="U78" s="9">
        <f t="shared" ref="U78:U141" si="23">T78/L78</f>
        <v>0.39971833315588545</v>
      </c>
      <c r="V78" s="15">
        <f t="shared" si="16"/>
        <v>0.87206820799999996</v>
      </c>
      <c r="X78" s="11">
        <f t="shared" ref="X78:X141" si="24">D78*6.02*10^23*10^(-6)</f>
        <v>1.0835999999999999E+18</v>
      </c>
      <c r="Y78" s="11">
        <f t="shared" ref="Y78:Y141" si="25">H78*10^(-20)</f>
        <v>5.9909999999999999E-18</v>
      </c>
      <c r="Z78" s="11">
        <f t="shared" ref="Z78:Z141" si="26">J78*10^(-6)</f>
        <v>6.6100000000000002E-4</v>
      </c>
      <c r="AA78" s="16">
        <f t="shared" ref="AA78:AA141" si="27">IF(Z78&gt;0,(X78*Y78/(X78*Y78+1/Z78)),1)</f>
        <v>4.2727763050704679E-3</v>
      </c>
      <c r="AB78" s="9">
        <f t="shared" si="17"/>
        <v>1.2665282724164988</v>
      </c>
      <c r="AC78" s="9">
        <f t="shared" si="18"/>
        <v>0.9957272236949295</v>
      </c>
      <c r="AD78" s="15">
        <f t="shared" si="19"/>
        <v>6.4641093873985902</v>
      </c>
      <c r="AE78" s="3">
        <f t="shared" ref="AE78:AE141" si="28">AE$9*Y78</f>
        <v>721.31639999999982</v>
      </c>
      <c r="AF78" s="2">
        <f t="shared" ref="AF78:AF141" si="29">IF(AD78&lt;=AE78,AF$6,AF$6/(AD78/AE78))</f>
        <v>0.25</v>
      </c>
      <c r="AG78" s="9">
        <f t="shared" ref="AG78:AG141" si="30">AD78*AF78*$AG$6*U78/AG$8</f>
        <v>1.9875561766679048E-3</v>
      </c>
      <c r="AH78" s="2">
        <f t="shared" ref="AH78:AH141" si="31">((AG78*12.01)/893.5)*3600</f>
        <v>9.6176809014452747E-2</v>
      </c>
    </row>
    <row r="79" spans="1:34">
      <c r="A79" s="1">
        <f>Raw!A79</f>
        <v>66</v>
      </c>
      <c r="B79" s="14">
        <f>Raw!B79</f>
        <v>0.13203703703703704</v>
      </c>
      <c r="C79" s="15">
        <f>Raw!C79</f>
        <v>30.8</v>
      </c>
      <c r="D79" s="15">
        <f>IF(C79&gt;0.5,Raw!D79*D$11,-999)</f>
        <v>0.9</v>
      </c>
      <c r="E79" s="9">
        <f>IF(Raw!$G79&gt;$C$8,IF(Raw!$Q79&gt;$C$8,IF(Raw!$N79&gt;$C$9,IF(Raw!$N79&lt;$A$9,IF(Raw!$X79&gt;$C$9,IF(Raw!$X79&lt;$A$9,Raw!H79,-999),-999),-999),-999),-999),-999)</f>
        <v>1.244237</v>
      </c>
      <c r="F79" s="9">
        <f>IF(Raw!$G79&gt;$C$8,IF(Raw!$Q79&gt;$C$8,IF(Raw!$N79&gt;$C$9,IF(Raw!$N79&lt;$A$9,IF(Raw!$X79&gt;$C$9,IF(Raw!$X79&lt;$A$9,Raw!I79,-999),-999),-999),-999),-999),-999)</f>
        <v>2.0274269999999999</v>
      </c>
      <c r="G79" s="9">
        <f>Raw!G79</f>
        <v>0.99688900000000003</v>
      </c>
      <c r="H79" s="9">
        <f>IF(Raw!$G79&gt;$C$8,IF(Raw!$Q79&gt;$C$8,IF(Raw!$N79&gt;$C$9,IF(Raw!$N79&lt;$A$9,IF(Raw!$X79&gt;$C$9,IF(Raw!$X79&lt;$A$9,Raw!L79,-999),-999),-999),-999),-999),-999)</f>
        <v>600.6</v>
      </c>
      <c r="I79" s="9">
        <f>IF(Raw!$G79&gt;$C$8,IF(Raw!$Q79&gt;$C$8,IF(Raw!$N79&gt;$C$9,IF(Raw!$N79&lt;$A$9,IF(Raw!$X79&gt;$C$9,IF(Raw!$X79&lt;$A$9,Raw!M79,-999),-999),-999),-999),-999),-999)</f>
        <v>2.4816000000000001E-2</v>
      </c>
      <c r="J79" s="9">
        <f>IF(Raw!$G79&gt;$C$8,IF(Raw!$Q79&gt;$C$8,IF(Raw!$N79&gt;$C$9,IF(Raw!$N79&lt;$A$9,IF(Raw!$X79&gt;$C$9,IF(Raw!$X79&lt;$A$9,Raw!N79,-999),-999),-999),-999),-999),-999)</f>
        <v>469</v>
      </c>
      <c r="K79" s="9">
        <f>IF(Raw!$G79&gt;$C$8,IF(Raw!$Q79&gt;$C$8,IF(Raw!$N79&gt;$C$9,IF(Raw!$N79&lt;$A$9,IF(Raw!$X79&gt;$C$9,IF(Raw!$X79&lt;$A$9,Raw!R79,-999),-999),-999),-999),-999),-999)</f>
        <v>1.2581629999999999</v>
      </c>
      <c r="L79" s="9">
        <f>IF(Raw!$G79&gt;$C$8,IF(Raw!$Q79&gt;$C$8,IF(Raw!$N79&gt;$C$9,IF(Raw!$N79&lt;$A$9,IF(Raw!$X79&gt;$C$9,IF(Raw!$X79&lt;$A$9,Raw!S79,-999),-999),-999),-999),-999),-999)</f>
        <v>2.0786699999999998</v>
      </c>
      <c r="M79" s="9">
        <f>Raw!Q79</f>
        <v>0.99541500000000005</v>
      </c>
      <c r="N79" s="9">
        <f>IF(Raw!$G79&gt;$C$8,IF(Raw!$Q79&gt;$C$8,IF(Raw!$N79&gt;$C$9,IF(Raw!$N79&lt;$A$9,IF(Raw!$X79&gt;$C$9,IF(Raw!$X79&lt;$A$9,Raw!V79,-999),-999),-999),-999),-999),-999)</f>
        <v>597.5</v>
      </c>
      <c r="O79" s="9">
        <f>IF(Raw!$G79&gt;$C$8,IF(Raw!$Q79&gt;$C$8,IF(Raw!$N79&gt;$C$9,IF(Raw!$N79&lt;$A$9,IF(Raw!$X79&gt;$C$9,IF(Raw!$X79&lt;$A$9,Raw!W79,-999),-999),-999),-999),-999),-999)</f>
        <v>3.5882999999999998E-2</v>
      </c>
      <c r="P79" s="9">
        <f>IF(Raw!$G79&gt;$C$8,IF(Raw!$Q79&gt;$C$8,IF(Raw!$N79&gt;$C$9,IF(Raw!$N79&lt;$A$9,IF(Raw!$X79&gt;$C$9,IF(Raw!$X79&lt;$A$9,Raw!X79,-999),-999),-999),-999),-999),-999)</f>
        <v>480</v>
      </c>
      <c r="R79" s="9">
        <f t="shared" si="20"/>
        <v>0.78318999999999983</v>
      </c>
      <c r="S79" s="9">
        <f t="shared" si="21"/>
        <v>0.38629750910883592</v>
      </c>
      <c r="T79" s="9">
        <f t="shared" si="22"/>
        <v>0.82050699999999988</v>
      </c>
      <c r="U79" s="9">
        <f t="shared" si="23"/>
        <v>0.39472691673040933</v>
      </c>
      <c r="V79" s="15">
        <f t="shared" si="16"/>
        <v>0.86160871499999991</v>
      </c>
      <c r="X79" s="11">
        <f t="shared" si="24"/>
        <v>5.4179999999999994E+17</v>
      </c>
      <c r="Y79" s="11">
        <f t="shared" si="25"/>
        <v>6.0060000000000002E-18</v>
      </c>
      <c r="Z79" s="11">
        <f t="shared" si="26"/>
        <v>4.6899999999999996E-4</v>
      </c>
      <c r="AA79" s="16">
        <f t="shared" si="27"/>
        <v>1.5238242411008084E-3</v>
      </c>
      <c r="AB79" s="9">
        <f t="shared" si="17"/>
        <v>1.2594133084565928</v>
      </c>
      <c r="AC79" s="9">
        <f t="shared" si="18"/>
        <v>0.99847617575889913</v>
      </c>
      <c r="AD79" s="15">
        <f t="shared" si="19"/>
        <v>3.2490921985091861</v>
      </c>
      <c r="AE79" s="3">
        <f t="shared" si="28"/>
        <v>723.12239999999986</v>
      </c>
      <c r="AF79" s="2">
        <f t="shared" si="29"/>
        <v>0.25</v>
      </c>
      <c r="AG79" s="9">
        <f t="shared" si="30"/>
        <v>9.8654165053104468E-4</v>
      </c>
      <c r="AH79" s="2">
        <f t="shared" si="31"/>
        <v>4.7738237047968937E-2</v>
      </c>
    </row>
    <row r="80" spans="1:34">
      <c r="A80" s="1">
        <f>Raw!A80</f>
        <v>67</v>
      </c>
      <c r="B80" s="14">
        <f>Raw!B80</f>
        <v>0.13208333333333333</v>
      </c>
      <c r="C80" s="15">
        <f>Raw!C80</f>
        <v>31.1</v>
      </c>
      <c r="D80" s="15">
        <f>IF(C80&gt;0.5,Raw!D80*D$11,-999)</f>
        <v>0.9</v>
      </c>
      <c r="E80" s="9">
        <f>IF(Raw!$G80&gt;$C$8,IF(Raw!$Q80&gt;$C$8,IF(Raw!$N80&gt;$C$9,IF(Raw!$N80&lt;$A$9,IF(Raw!$X80&gt;$C$9,IF(Raw!$X80&lt;$A$9,Raw!H80,-999),-999),-999),-999),-999),-999)</f>
        <v>1.2530380000000001</v>
      </c>
      <c r="F80" s="9">
        <f>IF(Raw!$G80&gt;$C$8,IF(Raw!$Q80&gt;$C$8,IF(Raw!$N80&gt;$C$9,IF(Raw!$N80&lt;$A$9,IF(Raw!$X80&gt;$C$9,IF(Raw!$X80&lt;$A$9,Raw!I80,-999),-999),-999),-999),-999),-999)</f>
        <v>2.0254919999999998</v>
      </c>
      <c r="G80" s="9">
        <f>Raw!G80</f>
        <v>0.99635099999999999</v>
      </c>
      <c r="H80" s="9">
        <f>IF(Raw!$G80&gt;$C$8,IF(Raw!$Q80&gt;$C$8,IF(Raw!$N80&gt;$C$9,IF(Raw!$N80&lt;$A$9,IF(Raw!$X80&gt;$C$9,IF(Raw!$X80&lt;$A$9,Raw!L80,-999),-999),-999),-999),-999),-999)</f>
        <v>634.4</v>
      </c>
      <c r="I80" s="9">
        <f>IF(Raw!$G80&gt;$C$8,IF(Raw!$Q80&gt;$C$8,IF(Raw!$N80&gt;$C$9,IF(Raw!$N80&lt;$A$9,IF(Raw!$X80&gt;$C$9,IF(Raw!$X80&lt;$A$9,Raw!M80,-999),-999),-999),-999),-999),-999)</f>
        <v>6.1473E-2</v>
      </c>
      <c r="J80" s="9">
        <f>IF(Raw!$G80&gt;$C$8,IF(Raw!$Q80&gt;$C$8,IF(Raw!$N80&gt;$C$9,IF(Raw!$N80&lt;$A$9,IF(Raw!$X80&gt;$C$9,IF(Raw!$X80&lt;$A$9,Raw!N80,-999),-999),-999),-999),-999),-999)</f>
        <v>604</v>
      </c>
      <c r="K80" s="9">
        <f>IF(Raw!$G80&gt;$C$8,IF(Raw!$Q80&gt;$C$8,IF(Raw!$N80&gt;$C$9,IF(Raw!$N80&lt;$A$9,IF(Raw!$X80&gt;$C$9,IF(Raw!$X80&lt;$A$9,Raw!R80,-999),-999),-999),-999),-999),-999)</f>
        <v>1.2865230000000001</v>
      </c>
      <c r="L80" s="9">
        <f>IF(Raw!$G80&gt;$C$8,IF(Raw!$Q80&gt;$C$8,IF(Raw!$N80&gt;$C$9,IF(Raw!$N80&lt;$A$9,IF(Raw!$X80&gt;$C$9,IF(Raw!$X80&lt;$A$9,Raw!S80,-999),-999),-999),-999),-999),-999)</f>
        <v>2.0811609999999998</v>
      </c>
      <c r="M80" s="9">
        <f>Raw!Q80</f>
        <v>0.99654699999999996</v>
      </c>
      <c r="N80" s="9">
        <f>IF(Raw!$G80&gt;$C$8,IF(Raw!$Q80&gt;$C$8,IF(Raw!$N80&gt;$C$9,IF(Raw!$N80&lt;$A$9,IF(Raw!$X80&gt;$C$9,IF(Raw!$X80&lt;$A$9,Raw!V80,-999),-999),-999),-999),-999),-999)</f>
        <v>608.9</v>
      </c>
      <c r="O80" s="9">
        <f>IF(Raw!$G80&gt;$C$8,IF(Raw!$Q80&gt;$C$8,IF(Raw!$N80&gt;$C$9,IF(Raw!$N80&lt;$A$9,IF(Raw!$X80&gt;$C$9,IF(Raw!$X80&lt;$A$9,Raw!W80,-999),-999),-999),-999),-999),-999)</f>
        <v>9.8702999999999999E-2</v>
      </c>
      <c r="P80" s="9">
        <f>IF(Raw!$G80&gt;$C$8,IF(Raw!$Q80&gt;$C$8,IF(Raw!$N80&gt;$C$9,IF(Raw!$N80&lt;$A$9,IF(Raw!$X80&gt;$C$9,IF(Raw!$X80&lt;$A$9,Raw!X80,-999),-999),-999),-999),-999),-999)</f>
        <v>422</v>
      </c>
      <c r="R80" s="9">
        <f t="shared" si="20"/>
        <v>0.77245399999999975</v>
      </c>
      <c r="S80" s="9">
        <f t="shared" si="21"/>
        <v>0.38136610759262429</v>
      </c>
      <c r="T80" s="9">
        <f t="shared" si="22"/>
        <v>0.79463799999999973</v>
      </c>
      <c r="U80" s="9">
        <f t="shared" si="23"/>
        <v>0.38182437591325219</v>
      </c>
      <c r="V80" s="15">
        <f t="shared" si="16"/>
        <v>0.86264123449999985</v>
      </c>
      <c r="X80" s="11">
        <f t="shared" si="24"/>
        <v>5.4179999999999994E+17</v>
      </c>
      <c r="Y80" s="11">
        <f t="shared" si="25"/>
        <v>6.3439999999999995E-18</v>
      </c>
      <c r="Z80" s="11">
        <f t="shared" si="26"/>
        <v>6.0399999999999994E-4</v>
      </c>
      <c r="AA80" s="16">
        <f t="shared" si="27"/>
        <v>2.0717551565860464E-3</v>
      </c>
      <c r="AB80" s="9">
        <f t="shared" si="17"/>
        <v>1.2881692953741193</v>
      </c>
      <c r="AC80" s="9">
        <f t="shared" si="18"/>
        <v>0.99792824484341403</v>
      </c>
      <c r="AD80" s="15">
        <f t="shared" si="19"/>
        <v>3.4300582062682889</v>
      </c>
      <c r="AE80" s="3">
        <f t="shared" si="28"/>
        <v>763.81759999999974</v>
      </c>
      <c r="AF80" s="2">
        <f t="shared" si="29"/>
        <v>0.25</v>
      </c>
      <c r="AG80" s="9">
        <f t="shared" si="30"/>
        <v>1.0074460261188605E-3</v>
      </c>
      <c r="AH80" s="2">
        <f t="shared" si="31"/>
        <v>4.8749788903497543E-2</v>
      </c>
    </row>
    <row r="81" spans="1:34">
      <c r="A81" s="1">
        <f>Raw!A81</f>
        <v>68</v>
      </c>
      <c r="B81" s="14">
        <f>Raw!B81</f>
        <v>0.13214120370370372</v>
      </c>
      <c r="C81" s="15">
        <f>Raw!C81</f>
        <v>32.799999999999997</v>
      </c>
      <c r="D81" s="15">
        <f>IF(C81&gt;0.5,Raw!D81*D$11,-999)</f>
        <v>0.9</v>
      </c>
      <c r="E81" s="9">
        <f>IF(Raw!$G81&gt;$C$8,IF(Raw!$Q81&gt;$C$8,IF(Raw!$N81&gt;$C$9,IF(Raw!$N81&lt;$A$9,IF(Raw!$X81&gt;$C$9,IF(Raw!$X81&lt;$A$9,Raw!H81,-999),-999),-999),-999),-999),-999)</f>
        <v>1.204569</v>
      </c>
      <c r="F81" s="9">
        <f>IF(Raw!$G81&gt;$C$8,IF(Raw!$Q81&gt;$C$8,IF(Raw!$N81&gt;$C$9,IF(Raw!$N81&lt;$A$9,IF(Raw!$X81&gt;$C$9,IF(Raw!$X81&lt;$A$9,Raw!I81,-999),-999),-999),-999),-999),-999)</f>
        <v>1.9509069999999999</v>
      </c>
      <c r="G81" s="9">
        <f>Raw!G81</f>
        <v>0.99719999999999998</v>
      </c>
      <c r="H81" s="9">
        <f>IF(Raw!$G81&gt;$C$8,IF(Raw!$Q81&gt;$C$8,IF(Raw!$N81&gt;$C$9,IF(Raw!$N81&lt;$A$9,IF(Raw!$X81&gt;$C$9,IF(Raw!$X81&lt;$A$9,Raw!L81,-999),-999),-999),-999),-999),-999)</f>
        <v>654.20000000000005</v>
      </c>
      <c r="I81" s="9">
        <f>IF(Raw!$G81&gt;$C$8,IF(Raw!$Q81&gt;$C$8,IF(Raw!$N81&gt;$C$9,IF(Raw!$N81&lt;$A$9,IF(Raw!$X81&gt;$C$9,IF(Raw!$X81&lt;$A$9,Raw!M81,-999),-999),-999),-999),-999),-999)</f>
        <v>8.7951000000000001E-2</v>
      </c>
      <c r="J81" s="9">
        <f>IF(Raw!$G81&gt;$C$8,IF(Raw!$Q81&gt;$C$8,IF(Raw!$N81&gt;$C$9,IF(Raw!$N81&lt;$A$9,IF(Raw!$X81&gt;$C$9,IF(Raw!$X81&lt;$A$9,Raw!N81,-999),-999),-999),-999),-999),-999)</f>
        <v>563</v>
      </c>
      <c r="K81" s="9">
        <f>IF(Raw!$G81&gt;$C$8,IF(Raw!$Q81&gt;$C$8,IF(Raw!$N81&gt;$C$9,IF(Raw!$N81&lt;$A$9,IF(Raw!$X81&gt;$C$9,IF(Raw!$X81&lt;$A$9,Raw!R81,-999),-999),-999),-999),-999),-999)</f>
        <v>1.2757689999999999</v>
      </c>
      <c r="L81" s="9">
        <f>IF(Raw!$G81&gt;$C$8,IF(Raw!$Q81&gt;$C$8,IF(Raw!$N81&gt;$C$9,IF(Raw!$N81&lt;$A$9,IF(Raw!$X81&gt;$C$9,IF(Raw!$X81&lt;$A$9,Raw!S81,-999),-999),-999),-999),-999),-999)</f>
        <v>2.0847150000000001</v>
      </c>
      <c r="M81" s="9">
        <f>Raw!Q81</f>
        <v>0.99724400000000002</v>
      </c>
      <c r="N81" s="9">
        <f>IF(Raw!$G81&gt;$C$8,IF(Raw!$Q81&gt;$C$8,IF(Raw!$N81&gt;$C$9,IF(Raw!$N81&lt;$A$9,IF(Raw!$X81&gt;$C$9,IF(Raw!$X81&lt;$A$9,Raw!V81,-999),-999),-999),-999),-999),-999)</f>
        <v>615.5</v>
      </c>
      <c r="O81" s="9">
        <f>IF(Raw!$G81&gt;$C$8,IF(Raw!$Q81&gt;$C$8,IF(Raw!$N81&gt;$C$9,IF(Raw!$N81&lt;$A$9,IF(Raw!$X81&gt;$C$9,IF(Raw!$X81&lt;$A$9,Raw!W81,-999),-999),-999),-999),-999),-999)</f>
        <v>5.4101999999999997E-2</v>
      </c>
      <c r="P81" s="9">
        <f>IF(Raw!$G81&gt;$C$8,IF(Raw!$Q81&gt;$C$8,IF(Raw!$N81&gt;$C$9,IF(Raw!$N81&lt;$A$9,IF(Raw!$X81&gt;$C$9,IF(Raw!$X81&lt;$A$9,Raw!X81,-999),-999),-999),-999),-999),-999)</f>
        <v>437</v>
      </c>
      <c r="R81" s="9">
        <f t="shared" si="20"/>
        <v>0.74633799999999995</v>
      </c>
      <c r="S81" s="9">
        <f t="shared" si="21"/>
        <v>0.38255949668538786</v>
      </c>
      <c r="T81" s="9">
        <f t="shared" si="22"/>
        <v>0.80894600000000016</v>
      </c>
      <c r="U81" s="9">
        <f t="shared" si="23"/>
        <v>0.38803673403798605</v>
      </c>
      <c r="V81" s="15">
        <f t="shared" si="16"/>
        <v>0.86411436750000004</v>
      </c>
      <c r="X81" s="11">
        <f t="shared" si="24"/>
        <v>5.4179999999999994E+17</v>
      </c>
      <c r="Y81" s="11">
        <f t="shared" si="25"/>
        <v>6.5420000000000003E-18</v>
      </c>
      <c r="Z81" s="11">
        <f t="shared" si="26"/>
        <v>5.6300000000000002E-4</v>
      </c>
      <c r="AA81" s="16">
        <f t="shared" si="27"/>
        <v>1.9915542994306122E-3</v>
      </c>
      <c r="AB81" s="9">
        <f t="shared" si="17"/>
        <v>1.277380059884307</v>
      </c>
      <c r="AC81" s="9">
        <f t="shared" si="18"/>
        <v>0.99800844570056946</v>
      </c>
      <c r="AD81" s="15">
        <f t="shared" si="19"/>
        <v>3.5373966242106789</v>
      </c>
      <c r="AE81" s="3">
        <f t="shared" si="28"/>
        <v>787.65679999999986</v>
      </c>
      <c r="AF81" s="2">
        <f t="shared" si="29"/>
        <v>0.25</v>
      </c>
      <c r="AG81" s="9">
        <f t="shared" si="30"/>
        <v>1.0558767946582377E-3</v>
      </c>
      <c r="AH81" s="2">
        <f t="shared" si="31"/>
        <v>5.1093328588521059E-2</v>
      </c>
    </row>
    <row r="82" spans="1:34">
      <c r="A82" s="1">
        <f>Raw!A82</f>
        <v>69</v>
      </c>
      <c r="B82" s="14">
        <f>Raw!B82</f>
        <v>0.13219907407407408</v>
      </c>
      <c r="C82" s="15">
        <f>Raw!C82</f>
        <v>33.5</v>
      </c>
      <c r="D82" s="15">
        <f>IF(C82&gt;0.5,Raw!D82*D$11,-999)</f>
        <v>0.9</v>
      </c>
      <c r="E82" s="9">
        <f>IF(Raw!$G82&gt;$C$8,IF(Raw!$Q82&gt;$C$8,IF(Raw!$N82&gt;$C$9,IF(Raw!$N82&lt;$A$9,IF(Raw!$X82&gt;$C$9,IF(Raw!$X82&lt;$A$9,Raw!H82,-999),-999),-999),-999),-999),-999)</f>
        <v>1.2063189999999999</v>
      </c>
      <c r="F82" s="9">
        <f>IF(Raw!$G82&gt;$C$8,IF(Raw!$Q82&gt;$C$8,IF(Raw!$N82&gt;$C$9,IF(Raw!$N82&lt;$A$9,IF(Raw!$X82&gt;$C$9,IF(Raw!$X82&lt;$A$9,Raw!I82,-999),-999),-999),-999),-999),-999)</f>
        <v>1.949759</v>
      </c>
      <c r="G82" s="9">
        <f>Raw!G82</f>
        <v>0.99496300000000004</v>
      </c>
      <c r="H82" s="9">
        <f>IF(Raw!$G82&gt;$C$8,IF(Raw!$Q82&gt;$C$8,IF(Raw!$N82&gt;$C$9,IF(Raw!$N82&lt;$A$9,IF(Raw!$X82&gt;$C$9,IF(Raw!$X82&lt;$A$9,Raw!L82,-999),-999),-999),-999),-999),-999)</f>
        <v>651.5</v>
      </c>
      <c r="I82" s="9">
        <f>IF(Raw!$G82&gt;$C$8,IF(Raw!$Q82&gt;$C$8,IF(Raw!$N82&gt;$C$9,IF(Raw!$N82&lt;$A$9,IF(Raw!$X82&gt;$C$9,IF(Raw!$X82&lt;$A$9,Raw!M82,-999),-999),-999),-999),-999),-999)</f>
        <v>0.111481</v>
      </c>
      <c r="J82" s="9">
        <f>IF(Raw!$G82&gt;$C$8,IF(Raw!$Q82&gt;$C$8,IF(Raw!$N82&gt;$C$9,IF(Raw!$N82&lt;$A$9,IF(Raw!$X82&gt;$C$9,IF(Raw!$X82&lt;$A$9,Raw!N82,-999),-999),-999),-999),-999),-999)</f>
        <v>563</v>
      </c>
      <c r="K82" s="9">
        <f>IF(Raw!$G82&gt;$C$8,IF(Raw!$Q82&gt;$C$8,IF(Raw!$N82&gt;$C$9,IF(Raw!$N82&lt;$A$9,IF(Raw!$X82&gt;$C$9,IF(Raw!$X82&lt;$A$9,Raw!R82,-999),-999),-999),-999),-999),-999)</f>
        <v>1.2749999999999999</v>
      </c>
      <c r="L82" s="9">
        <f>IF(Raw!$G82&gt;$C$8,IF(Raw!$Q82&gt;$C$8,IF(Raw!$N82&gt;$C$9,IF(Raw!$N82&lt;$A$9,IF(Raw!$X82&gt;$C$9,IF(Raw!$X82&lt;$A$9,Raw!S82,-999),-999),-999),-999),-999),-999)</f>
        <v>2.0544129999999998</v>
      </c>
      <c r="M82" s="9">
        <f>Raw!Q82</f>
        <v>0.994946</v>
      </c>
      <c r="N82" s="9">
        <f>IF(Raw!$G82&gt;$C$8,IF(Raw!$Q82&gt;$C$8,IF(Raw!$N82&gt;$C$9,IF(Raw!$N82&lt;$A$9,IF(Raw!$X82&gt;$C$9,IF(Raw!$X82&lt;$A$9,Raw!V82,-999),-999),-999),-999),-999),-999)</f>
        <v>631.9</v>
      </c>
      <c r="O82" s="9">
        <f>IF(Raw!$G82&gt;$C$8,IF(Raw!$Q82&gt;$C$8,IF(Raw!$N82&gt;$C$9,IF(Raw!$N82&lt;$A$9,IF(Raw!$X82&gt;$C$9,IF(Raw!$X82&lt;$A$9,Raw!W82,-999),-999),-999),-999),-999),-999)</f>
        <v>9.7527000000000003E-2</v>
      </c>
      <c r="P82" s="9">
        <f>IF(Raw!$G82&gt;$C$8,IF(Raw!$Q82&gt;$C$8,IF(Raw!$N82&gt;$C$9,IF(Raw!$N82&lt;$A$9,IF(Raw!$X82&gt;$C$9,IF(Raw!$X82&lt;$A$9,Raw!X82,-999),-999),-999),-999),-999),-999)</f>
        <v>563</v>
      </c>
      <c r="R82" s="9">
        <f t="shared" si="20"/>
        <v>0.7434400000000001</v>
      </c>
      <c r="S82" s="9">
        <f t="shared" si="21"/>
        <v>0.38129840662358788</v>
      </c>
      <c r="T82" s="9">
        <f t="shared" si="22"/>
        <v>0.77941299999999991</v>
      </c>
      <c r="U82" s="9">
        <f t="shared" si="23"/>
        <v>0.37938476830121304</v>
      </c>
      <c r="V82" s="15">
        <f t="shared" si="16"/>
        <v>0.85155418849999986</v>
      </c>
      <c r="X82" s="11">
        <f t="shared" si="24"/>
        <v>5.4179999999999994E+17</v>
      </c>
      <c r="Y82" s="11">
        <f t="shared" si="25"/>
        <v>6.5149999999999996E-18</v>
      </c>
      <c r="Z82" s="11">
        <f t="shared" si="26"/>
        <v>5.6300000000000002E-4</v>
      </c>
      <c r="AA82" s="16">
        <f t="shared" si="27"/>
        <v>1.9833511020297505E-3</v>
      </c>
      <c r="AB82" s="9">
        <f t="shared" si="17"/>
        <v>1.2765458496324862</v>
      </c>
      <c r="AC82" s="9">
        <f t="shared" si="18"/>
        <v>0.99801664889797026</v>
      </c>
      <c r="AD82" s="15">
        <f t="shared" si="19"/>
        <v>3.5228261137295749</v>
      </c>
      <c r="AE82" s="3">
        <f t="shared" si="28"/>
        <v>784.40599999999972</v>
      </c>
      <c r="AF82" s="2">
        <f t="shared" si="29"/>
        <v>0.25</v>
      </c>
      <c r="AG82" s="9">
        <f t="shared" si="30"/>
        <v>1.0280819760944289E-3</v>
      </c>
      <c r="AH82" s="2">
        <f t="shared" si="31"/>
        <v>4.9748351783344968E-2</v>
      </c>
    </row>
    <row r="83" spans="1:34">
      <c r="A83" s="1">
        <f>Raw!A83</f>
        <v>70</v>
      </c>
      <c r="B83" s="14">
        <f>Raw!B83</f>
        <v>0.13225694444444444</v>
      </c>
      <c r="C83" s="15">
        <f>Raw!C83</f>
        <v>34.4</v>
      </c>
      <c r="D83" s="15">
        <f>IF(C83&gt;0.5,Raw!D83*D$11,-999)</f>
        <v>0.9</v>
      </c>
      <c r="E83" s="9">
        <f>IF(Raw!$G83&gt;$C$8,IF(Raw!$Q83&gt;$C$8,IF(Raw!$N83&gt;$C$9,IF(Raw!$N83&lt;$A$9,IF(Raw!$X83&gt;$C$9,IF(Raw!$X83&lt;$A$9,Raw!H83,-999),-999),-999),-999),-999),-999)</f>
        <v>1.2147060000000001</v>
      </c>
      <c r="F83" s="9">
        <f>IF(Raw!$G83&gt;$C$8,IF(Raw!$Q83&gt;$C$8,IF(Raw!$N83&gt;$C$9,IF(Raw!$N83&lt;$A$9,IF(Raw!$X83&gt;$C$9,IF(Raw!$X83&lt;$A$9,Raw!I83,-999),-999),-999),-999),-999),-999)</f>
        <v>1.962753</v>
      </c>
      <c r="G83" s="9">
        <f>Raw!G83</f>
        <v>0.99509700000000001</v>
      </c>
      <c r="H83" s="9">
        <f>IF(Raw!$G83&gt;$C$8,IF(Raw!$Q83&gt;$C$8,IF(Raw!$N83&gt;$C$9,IF(Raw!$N83&lt;$A$9,IF(Raw!$X83&gt;$C$9,IF(Raw!$X83&lt;$A$9,Raw!L83,-999),-999),-999),-999),-999),-999)</f>
        <v>659.3</v>
      </c>
      <c r="I83" s="9">
        <f>IF(Raw!$G83&gt;$C$8,IF(Raw!$Q83&gt;$C$8,IF(Raw!$N83&gt;$C$9,IF(Raw!$N83&lt;$A$9,IF(Raw!$X83&gt;$C$9,IF(Raw!$X83&lt;$A$9,Raw!M83,-999),-999),-999),-999),-999),-999)</f>
        <v>7.7767000000000003E-2</v>
      </c>
      <c r="J83" s="9">
        <f>IF(Raw!$G83&gt;$C$8,IF(Raw!$Q83&gt;$C$8,IF(Raw!$N83&gt;$C$9,IF(Raw!$N83&lt;$A$9,IF(Raw!$X83&gt;$C$9,IF(Raw!$X83&lt;$A$9,Raw!N83,-999),-999),-999),-999),-999),-999)</f>
        <v>590</v>
      </c>
      <c r="K83" s="9">
        <f>IF(Raw!$G83&gt;$C$8,IF(Raw!$Q83&gt;$C$8,IF(Raw!$N83&gt;$C$9,IF(Raw!$N83&lt;$A$9,IF(Raw!$X83&gt;$C$9,IF(Raw!$X83&lt;$A$9,Raw!R83,-999),-999),-999),-999),-999),-999)</f>
        <v>1.2047330000000001</v>
      </c>
      <c r="L83" s="9">
        <f>IF(Raw!$G83&gt;$C$8,IF(Raw!$Q83&gt;$C$8,IF(Raw!$N83&gt;$C$9,IF(Raw!$N83&lt;$A$9,IF(Raw!$X83&gt;$C$9,IF(Raw!$X83&lt;$A$9,Raw!S83,-999),-999),-999),-999),-999),-999)</f>
        <v>1.974704</v>
      </c>
      <c r="M83" s="9">
        <f>Raw!Q83</f>
        <v>0.99495400000000001</v>
      </c>
      <c r="N83" s="9">
        <f>IF(Raw!$G83&gt;$C$8,IF(Raw!$Q83&gt;$C$8,IF(Raw!$N83&gt;$C$9,IF(Raw!$N83&lt;$A$9,IF(Raw!$X83&gt;$C$9,IF(Raw!$X83&lt;$A$9,Raw!V83,-999),-999),-999),-999),-999),-999)</f>
        <v>644.1</v>
      </c>
      <c r="O83" s="9">
        <f>IF(Raw!$G83&gt;$C$8,IF(Raw!$Q83&gt;$C$8,IF(Raw!$N83&gt;$C$9,IF(Raw!$N83&lt;$A$9,IF(Raw!$X83&gt;$C$9,IF(Raw!$X83&lt;$A$9,Raw!W83,-999),-999),-999),-999),-999),-999)</f>
        <v>9.3391000000000002E-2</v>
      </c>
      <c r="P83" s="9">
        <f>IF(Raw!$G83&gt;$C$8,IF(Raw!$Q83&gt;$C$8,IF(Raw!$N83&gt;$C$9,IF(Raw!$N83&lt;$A$9,IF(Raw!$X83&gt;$C$9,IF(Raw!$X83&lt;$A$9,Raw!X83,-999),-999),-999),-999),-999),-999)</f>
        <v>429</v>
      </c>
      <c r="R83" s="9">
        <f t="shared" si="20"/>
        <v>0.74804699999999991</v>
      </c>
      <c r="S83" s="9">
        <f t="shared" si="21"/>
        <v>0.38112131276834116</v>
      </c>
      <c r="T83" s="9">
        <f t="shared" si="22"/>
        <v>0.76997099999999996</v>
      </c>
      <c r="U83" s="9">
        <f t="shared" si="23"/>
        <v>0.38991717239647056</v>
      </c>
      <c r="V83" s="15">
        <f t="shared" si="16"/>
        <v>0.81851480799999998</v>
      </c>
      <c r="X83" s="11">
        <f t="shared" si="24"/>
        <v>5.4179999999999994E+17</v>
      </c>
      <c r="Y83" s="11">
        <f t="shared" si="25"/>
        <v>6.5929999999999995E-18</v>
      </c>
      <c r="Z83" s="11">
        <f t="shared" si="26"/>
        <v>5.8999999999999992E-4</v>
      </c>
      <c r="AA83" s="16">
        <f t="shared" si="27"/>
        <v>2.1030992180116098E-3</v>
      </c>
      <c r="AB83" s="9">
        <f t="shared" si="17"/>
        <v>1.2063523254079918</v>
      </c>
      <c r="AC83" s="9">
        <f t="shared" si="18"/>
        <v>0.99789690078198823</v>
      </c>
      <c r="AD83" s="15">
        <f t="shared" si="19"/>
        <v>3.5645749457823896</v>
      </c>
      <c r="AE83" s="3">
        <f t="shared" si="28"/>
        <v>793.79719999999975</v>
      </c>
      <c r="AF83" s="2">
        <f t="shared" si="29"/>
        <v>0.25</v>
      </c>
      <c r="AG83" s="9">
        <f t="shared" si="30"/>
        <v>1.069145372042132E-3</v>
      </c>
      <c r="AH83" s="2">
        <f t="shared" si="31"/>
        <v>5.1735388142824419E-2</v>
      </c>
    </row>
    <row r="84" spans="1:34">
      <c r="A84" s="1">
        <f>Raw!A84</f>
        <v>71</v>
      </c>
      <c r="B84" s="14">
        <f>Raw!B84</f>
        <v>0.13230324074074074</v>
      </c>
      <c r="C84" s="15">
        <f>Raw!C84</f>
        <v>35.200000000000003</v>
      </c>
      <c r="D84" s="15">
        <f>IF(C84&gt;0.5,Raw!D84*D$11,-999)</f>
        <v>0.9</v>
      </c>
      <c r="E84" s="9">
        <f>IF(Raw!$G84&gt;$C$8,IF(Raw!$Q84&gt;$C$8,IF(Raw!$N84&gt;$C$9,IF(Raw!$N84&lt;$A$9,IF(Raw!$X84&gt;$C$9,IF(Raw!$X84&lt;$A$9,Raw!H84,-999),-999),-999),-999),-999),-999)</f>
        <v>1.226199</v>
      </c>
      <c r="F84" s="9">
        <f>IF(Raw!$G84&gt;$C$8,IF(Raw!$Q84&gt;$C$8,IF(Raw!$N84&gt;$C$9,IF(Raw!$N84&lt;$A$9,IF(Raw!$X84&gt;$C$9,IF(Raw!$X84&lt;$A$9,Raw!I84,-999),-999),-999),-999),-999),-999)</f>
        <v>1.9709399999999999</v>
      </c>
      <c r="G84" s="9">
        <f>Raw!G84</f>
        <v>0.99731899999999996</v>
      </c>
      <c r="H84" s="9">
        <f>IF(Raw!$G84&gt;$C$8,IF(Raw!$Q84&gt;$C$8,IF(Raw!$N84&gt;$C$9,IF(Raw!$N84&lt;$A$9,IF(Raw!$X84&gt;$C$9,IF(Raw!$X84&lt;$A$9,Raw!L84,-999),-999),-999),-999),-999),-999)</f>
        <v>674.8</v>
      </c>
      <c r="I84" s="9">
        <f>IF(Raw!$G84&gt;$C$8,IF(Raw!$Q84&gt;$C$8,IF(Raw!$N84&gt;$C$9,IF(Raw!$N84&lt;$A$9,IF(Raw!$X84&gt;$C$9,IF(Raw!$X84&lt;$A$9,Raw!M84,-999),-999),-999),-999),-999),-999)</f>
        <v>0.128049</v>
      </c>
      <c r="J84" s="9">
        <f>IF(Raw!$G84&gt;$C$8,IF(Raw!$Q84&gt;$C$8,IF(Raw!$N84&gt;$C$9,IF(Raw!$N84&lt;$A$9,IF(Raw!$X84&gt;$C$9,IF(Raw!$X84&lt;$A$9,Raw!N84,-999),-999),-999),-999),-999),-999)</f>
        <v>461</v>
      </c>
      <c r="K84" s="9">
        <f>IF(Raw!$G84&gt;$C$8,IF(Raw!$Q84&gt;$C$8,IF(Raw!$N84&gt;$C$9,IF(Raw!$N84&lt;$A$9,IF(Raw!$X84&gt;$C$9,IF(Raw!$X84&lt;$A$9,Raw!R84,-999),-999),-999),-999),-999),-999)</f>
        <v>1.2261420000000001</v>
      </c>
      <c r="L84" s="9">
        <f>IF(Raw!$G84&gt;$C$8,IF(Raw!$Q84&gt;$C$8,IF(Raw!$N84&gt;$C$9,IF(Raw!$N84&lt;$A$9,IF(Raw!$X84&gt;$C$9,IF(Raw!$X84&lt;$A$9,Raw!S84,-999),-999),-999),-999),-999),-999)</f>
        <v>2.0081470000000001</v>
      </c>
      <c r="M84" s="9">
        <f>Raw!Q84</f>
        <v>0.99573699999999998</v>
      </c>
      <c r="N84" s="9">
        <f>IF(Raw!$G84&gt;$C$8,IF(Raw!$Q84&gt;$C$8,IF(Raw!$N84&gt;$C$9,IF(Raw!$N84&lt;$A$9,IF(Raw!$X84&gt;$C$9,IF(Raw!$X84&lt;$A$9,Raw!V84,-999),-999),-999),-999),-999),-999)</f>
        <v>640.9</v>
      </c>
      <c r="O84" s="9">
        <f>IF(Raw!$G84&gt;$C$8,IF(Raw!$Q84&gt;$C$8,IF(Raw!$N84&gt;$C$9,IF(Raw!$N84&lt;$A$9,IF(Raw!$X84&gt;$C$9,IF(Raw!$X84&lt;$A$9,Raw!W84,-999),-999),-999),-999),-999),-999)</f>
        <v>7.8934000000000004E-2</v>
      </c>
      <c r="P84" s="9">
        <f>IF(Raw!$G84&gt;$C$8,IF(Raw!$Q84&gt;$C$8,IF(Raw!$N84&gt;$C$9,IF(Raw!$N84&lt;$A$9,IF(Raw!$X84&gt;$C$9,IF(Raw!$X84&lt;$A$9,Raw!X84,-999),-999),-999),-999),-999),-999)</f>
        <v>406</v>
      </c>
      <c r="R84" s="9">
        <f t="shared" si="20"/>
        <v>0.74474099999999988</v>
      </c>
      <c r="S84" s="9">
        <f t="shared" si="21"/>
        <v>0.37786081768090346</v>
      </c>
      <c r="T84" s="9">
        <f t="shared" si="22"/>
        <v>0.78200500000000006</v>
      </c>
      <c r="U84" s="9">
        <f t="shared" si="23"/>
        <v>0.3894162130561159</v>
      </c>
      <c r="V84" s="15">
        <f t="shared" si="16"/>
        <v>0.83237693150000003</v>
      </c>
      <c r="X84" s="11">
        <f t="shared" si="24"/>
        <v>5.4179999999999994E+17</v>
      </c>
      <c r="Y84" s="11">
        <f t="shared" si="25"/>
        <v>6.7479999999999991E-18</v>
      </c>
      <c r="Z84" s="11">
        <f t="shared" si="26"/>
        <v>4.6099999999999998E-4</v>
      </c>
      <c r="AA84" s="16">
        <f t="shared" si="27"/>
        <v>1.6826106599665362E-3</v>
      </c>
      <c r="AB84" s="9">
        <f t="shared" si="17"/>
        <v>1.2274578099491471</v>
      </c>
      <c r="AC84" s="9">
        <f t="shared" si="18"/>
        <v>0.99831738934003356</v>
      </c>
      <c r="AD84" s="15">
        <f t="shared" si="19"/>
        <v>3.6499146637018138</v>
      </c>
      <c r="AE84" s="3">
        <f t="shared" si="28"/>
        <v>812.45919999999967</v>
      </c>
      <c r="AF84" s="2">
        <f t="shared" si="29"/>
        <v>0.25</v>
      </c>
      <c r="AG84" s="9">
        <f t="shared" si="30"/>
        <v>1.0933353433205746E-3</v>
      </c>
      <c r="AH84" s="2">
        <f t="shared" si="31"/>
        <v>5.2905928263915346E-2</v>
      </c>
    </row>
    <row r="85" spans="1:34">
      <c r="A85" s="1">
        <f>Raw!A85</f>
        <v>72</v>
      </c>
      <c r="B85" s="14">
        <f>Raw!B85</f>
        <v>0.13236111111111112</v>
      </c>
      <c r="C85" s="15">
        <f>Raw!C85</f>
        <v>36.799999999999997</v>
      </c>
      <c r="D85" s="15">
        <f>IF(C85&gt;0.5,Raw!D85*D$11,-999)</f>
        <v>0.9</v>
      </c>
      <c r="E85" s="9">
        <f>IF(Raw!$G85&gt;$C$8,IF(Raw!$Q85&gt;$C$8,IF(Raw!$N85&gt;$C$9,IF(Raw!$N85&lt;$A$9,IF(Raw!$X85&gt;$C$9,IF(Raw!$X85&lt;$A$9,Raw!H85,-999),-999),-999),-999),-999),-999)</f>
        <v>1.2067270000000001</v>
      </c>
      <c r="F85" s="9">
        <f>IF(Raw!$G85&gt;$C$8,IF(Raw!$Q85&gt;$C$8,IF(Raw!$N85&gt;$C$9,IF(Raw!$N85&lt;$A$9,IF(Raw!$X85&gt;$C$9,IF(Raw!$X85&lt;$A$9,Raw!I85,-999),-999),-999),-999),-999),-999)</f>
        <v>1.9453240000000001</v>
      </c>
      <c r="G85" s="9">
        <f>Raw!G85</f>
        <v>0.99651699999999999</v>
      </c>
      <c r="H85" s="9">
        <f>IF(Raw!$G85&gt;$C$8,IF(Raw!$Q85&gt;$C$8,IF(Raw!$N85&gt;$C$9,IF(Raw!$N85&lt;$A$9,IF(Raw!$X85&gt;$C$9,IF(Raw!$X85&lt;$A$9,Raw!L85,-999),-999),-999),-999),-999),-999)</f>
        <v>681.5</v>
      </c>
      <c r="I85" s="9">
        <f>IF(Raw!$G85&gt;$C$8,IF(Raw!$Q85&gt;$C$8,IF(Raw!$N85&gt;$C$9,IF(Raw!$N85&lt;$A$9,IF(Raw!$X85&gt;$C$9,IF(Raw!$X85&lt;$A$9,Raw!M85,-999),-999),-999),-999),-999),-999)</f>
        <v>0.117233</v>
      </c>
      <c r="J85" s="9">
        <f>IF(Raw!$G85&gt;$C$8,IF(Raw!$Q85&gt;$C$8,IF(Raw!$N85&gt;$C$9,IF(Raw!$N85&lt;$A$9,IF(Raw!$X85&gt;$C$9,IF(Raw!$X85&lt;$A$9,Raw!N85,-999),-999),-999),-999),-999),-999)</f>
        <v>594</v>
      </c>
      <c r="K85" s="9">
        <f>IF(Raw!$G85&gt;$C$8,IF(Raw!$Q85&gt;$C$8,IF(Raw!$N85&gt;$C$9,IF(Raw!$N85&lt;$A$9,IF(Raw!$X85&gt;$C$9,IF(Raw!$X85&lt;$A$9,Raw!R85,-999),-999),-999),-999),-999),-999)</f>
        <v>1.226243</v>
      </c>
      <c r="L85" s="9">
        <f>IF(Raw!$G85&gt;$C$8,IF(Raw!$Q85&gt;$C$8,IF(Raw!$N85&gt;$C$9,IF(Raw!$N85&lt;$A$9,IF(Raw!$X85&gt;$C$9,IF(Raw!$X85&lt;$A$9,Raw!S85,-999),-999),-999),-999),-999),-999)</f>
        <v>1.9875719999999999</v>
      </c>
      <c r="M85" s="9">
        <f>Raw!Q85</f>
        <v>0.99602299999999999</v>
      </c>
      <c r="N85" s="9">
        <f>IF(Raw!$G85&gt;$C$8,IF(Raw!$Q85&gt;$C$8,IF(Raw!$N85&gt;$C$9,IF(Raw!$N85&lt;$A$9,IF(Raw!$X85&gt;$C$9,IF(Raw!$X85&lt;$A$9,Raw!V85,-999),-999),-999),-999),-999),-999)</f>
        <v>656.7</v>
      </c>
      <c r="O85" s="9">
        <f>IF(Raw!$G85&gt;$C$8,IF(Raw!$Q85&gt;$C$8,IF(Raw!$N85&gt;$C$9,IF(Raw!$N85&lt;$A$9,IF(Raw!$X85&gt;$C$9,IF(Raw!$X85&lt;$A$9,Raw!W85,-999),-999),-999),-999),-999),-999)</f>
        <v>0.16252800000000001</v>
      </c>
      <c r="P85" s="9">
        <f>IF(Raw!$G85&gt;$C$8,IF(Raw!$Q85&gt;$C$8,IF(Raw!$N85&gt;$C$9,IF(Raw!$N85&lt;$A$9,IF(Raw!$X85&gt;$C$9,IF(Raw!$X85&lt;$A$9,Raw!X85,-999),-999),-999),-999),-999),-999)</f>
        <v>636</v>
      </c>
      <c r="R85" s="9">
        <f t="shared" si="20"/>
        <v>0.73859699999999995</v>
      </c>
      <c r="S85" s="9">
        <f t="shared" si="21"/>
        <v>0.37967814101918235</v>
      </c>
      <c r="T85" s="9">
        <f t="shared" si="22"/>
        <v>0.76132899999999992</v>
      </c>
      <c r="U85" s="9">
        <f t="shared" si="23"/>
        <v>0.38304474001444977</v>
      </c>
      <c r="V85" s="15">
        <f t="shared" si="16"/>
        <v>0.82384859399999988</v>
      </c>
      <c r="X85" s="11">
        <f t="shared" si="24"/>
        <v>5.4179999999999994E+17</v>
      </c>
      <c r="Y85" s="11">
        <f t="shared" si="25"/>
        <v>6.8149999999999996E-18</v>
      </c>
      <c r="Z85" s="11">
        <f t="shared" si="26"/>
        <v>5.9400000000000002E-4</v>
      </c>
      <c r="AA85" s="16">
        <f t="shared" si="27"/>
        <v>2.188466109693833E-3</v>
      </c>
      <c r="AB85" s="9">
        <f t="shared" si="17"/>
        <v>1.227909142714827</v>
      </c>
      <c r="AC85" s="9">
        <f t="shared" si="18"/>
        <v>0.9978115338903063</v>
      </c>
      <c r="AD85" s="15">
        <f t="shared" si="19"/>
        <v>3.6842863799559482</v>
      </c>
      <c r="AE85" s="3">
        <f t="shared" si="28"/>
        <v>820.52599999999973</v>
      </c>
      <c r="AF85" s="2">
        <f t="shared" si="29"/>
        <v>0.25</v>
      </c>
      <c r="AG85" s="9">
        <f t="shared" si="30"/>
        <v>1.0855742450376958E-3</v>
      </c>
      <c r="AH85" s="2">
        <f t="shared" si="31"/>
        <v>5.2530372757078697E-2</v>
      </c>
    </row>
    <row r="86" spans="1:34">
      <c r="A86" s="1">
        <f>Raw!A86</f>
        <v>73</v>
      </c>
      <c r="B86" s="14">
        <f>Raw!B86</f>
        <v>0.13241898148148148</v>
      </c>
      <c r="C86" s="15">
        <f>Raw!C86</f>
        <v>37.9</v>
      </c>
      <c r="D86" s="15">
        <f>IF(C86&gt;0.5,Raw!D86*D$11,-999)</f>
        <v>0.9</v>
      </c>
      <c r="E86" s="9">
        <f>IF(Raw!$G86&gt;$C$8,IF(Raw!$Q86&gt;$C$8,IF(Raw!$N86&gt;$C$9,IF(Raw!$N86&lt;$A$9,IF(Raw!$X86&gt;$C$9,IF(Raw!$X86&lt;$A$9,Raw!H86,-999),-999),-999),-999),-999),-999)</f>
        <v>1.2548809999999999</v>
      </c>
      <c r="F86" s="9">
        <f>IF(Raw!$G86&gt;$C$8,IF(Raw!$Q86&gt;$C$8,IF(Raw!$N86&gt;$C$9,IF(Raw!$N86&lt;$A$9,IF(Raw!$X86&gt;$C$9,IF(Raw!$X86&lt;$A$9,Raw!I86,-999),-999),-999),-999),-999),-999)</f>
        <v>2.0148489999999999</v>
      </c>
      <c r="G86" s="9">
        <f>Raw!G86</f>
        <v>0.99535600000000002</v>
      </c>
      <c r="H86" s="9">
        <f>IF(Raw!$G86&gt;$C$8,IF(Raw!$Q86&gt;$C$8,IF(Raw!$N86&gt;$C$9,IF(Raw!$N86&lt;$A$9,IF(Raw!$X86&gt;$C$9,IF(Raw!$X86&lt;$A$9,Raw!L86,-999),-999),-999),-999),-999),-999)</f>
        <v>681.5</v>
      </c>
      <c r="I86" s="9">
        <f>IF(Raw!$G86&gt;$C$8,IF(Raw!$Q86&gt;$C$8,IF(Raw!$N86&gt;$C$9,IF(Raw!$N86&lt;$A$9,IF(Raw!$X86&gt;$C$9,IF(Raw!$X86&lt;$A$9,Raw!M86,-999),-999),-999),-999),-999),-999)</f>
        <v>0.17203599999999999</v>
      </c>
      <c r="J86" s="9">
        <f>IF(Raw!$G86&gt;$C$8,IF(Raw!$Q86&gt;$C$8,IF(Raw!$N86&gt;$C$9,IF(Raw!$N86&lt;$A$9,IF(Raw!$X86&gt;$C$9,IF(Raw!$X86&lt;$A$9,Raw!N86,-999),-999),-999),-999),-999),-999)</f>
        <v>562</v>
      </c>
      <c r="K86" s="9">
        <f>IF(Raw!$G86&gt;$C$8,IF(Raw!$Q86&gt;$C$8,IF(Raw!$N86&gt;$C$9,IF(Raw!$N86&lt;$A$9,IF(Raw!$X86&gt;$C$9,IF(Raw!$X86&lt;$A$9,Raw!R86,-999),-999),-999),-999),-999),-999)</f>
        <v>1.260985</v>
      </c>
      <c r="L86" s="9">
        <f>IF(Raw!$G86&gt;$C$8,IF(Raw!$Q86&gt;$C$8,IF(Raw!$N86&gt;$C$9,IF(Raw!$N86&lt;$A$9,IF(Raw!$X86&gt;$C$9,IF(Raw!$X86&lt;$A$9,Raw!S86,-999),-999),-999),-999),-999),-999)</f>
        <v>2.0625840000000002</v>
      </c>
      <c r="M86" s="9">
        <f>Raw!Q86</f>
        <v>0.99417999999999995</v>
      </c>
      <c r="N86" s="9">
        <f>IF(Raw!$G86&gt;$C$8,IF(Raw!$Q86&gt;$C$8,IF(Raw!$N86&gt;$C$9,IF(Raw!$N86&lt;$A$9,IF(Raw!$X86&gt;$C$9,IF(Raw!$X86&lt;$A$9,Raw!V86,-999),-999),-999),-999),-999),-999)</f>
        <v>657.3</v>
      </c>
      <c r="O86" s="9">
        <f>IF(Raw!$G86&gt;$C$8,IF(Raw!$Q86&gt;$C$8,IF(Raw!$N86&gt;$C$9,IF(Raw!$N86&lt;$A$9,IF(Raw!$X86&gt;$C$9,IF(Raw!$X86&lt;$A$9,Raw!W86,-999),-999),-999),-999),-999),-999)</f>
        <v>8.3771999999999999E-2</v>
      </c>
      <c r="P86" s="9">
        <f>IF(Raw!$G86&gt;$C$8,IF(Raw!$Q86&gt;$C$8,IF(Raw!$N86&gt;$C$9,IF(Raw!$N86&lt;$A$9,IF(Raw!$X86&gt;$C$9,IF(Raw!$X86&lt;$A$9,Raw!X86,-999),-999),-999),-999),-999),-999)</f>
        <v>443</v>
      </c>
      <c r="R86" s="9">
        <f t="shared" si="20"/>
        <v>0.75996799999999998</v>
      </c>
      <c r="S86" s="9">
        <f t="shared" si="21"/>
        <v>0.37718360035913362</v>
      </c>
      <c r="T86" s="9">
        <f t="shared" si="22"/>
        <v>0.80159900000000017</v>
      </c>
      <c r="U86" s="9">
        <f t="shared" si="23"/>
        <v>0.38863823243077622</v>
      </c>
      <c r="V86" s="15">
        <f t="shared" si="16"/>
        <v>0.85494106800000003</v>
      </c>
      <c r="X86" s="11">
        <f t="shared" si="24"/>
        <v>5.4179999999999994E+17</v>
      </c>
      <c r="Y86" s="11">
        <f t="shared" si="25"/>
        <v>6.8149999999999996E-18</v>
      </c>
      <c r="Z86" s="11">
        <f t="shared" si="26"/>
        <v>5.62E-4</v>
      </c>
      <c r="AA86" s="16">
        <f t="shared" si="27"/>
        <v>2.0708130885258823E-3</v>
      </c>
      <c r="AB86" s="9">
        <f t="shared" si="17"/>
        <v>1.2626449617009492</v>
      </c>
      <c r="AC86" s="9">
        <f t="shared" si="18"/>
        <v>0.99792918691147425</v>
      </c>
      <c r="AD86" s="15">
        <f t="shared" si="19"/>
        <v>3.6847207980887591</v>
      </c>
      <c r="AE86" s="3">
        <f t="shared" si="28"/>
        <v>820.52599999999973</v>
      </c>
      <c r="AF86" s="2">
        <f t="shared" si="29"/>
        <v>0.25</v>
      </c>
      <c r="AG86" s="9">
        <f t="shared" si="30"/>
        <v>1.1015564445924109E-3</v>
      </c>
      <c r="AH86" s="2">
        <f t="shared" si="31"/>
        <v>5.3303743075990465E-2</v>
      </c>
    </row>
    <row r="87" spans="1:34">
      <c r="A87" s="1">
        <f>Raw!A87</f>
        <v>74</v>
      </c>
      <c r="B87" s="14">
        <f>Raw!B87</f>
        <v>0.13246527777777778</v>
      </c>
      <c r="C87" s="15">
        <f>Raw!C87</f>
        <v>38.6</v>
      </c>
      <c r="D87" s="15">
        <f>IF(C87&gt;0.5,Raw!D87*D$11,-999)</f>
        <v>0.9</v>
      </c>
      <c r="E87" s="9">
        <f>IF(Raw!$G87&gt;$C$8,IF(Raw!$Q87&gt;$C$8,IF(Raw!$N87&gt;$C$9,IF(Raw!$N87&lt;$A$9,IF(Raw!$X87&gt;$C$9,IF(Raw!$X87&lt;$A$9,Raw!H87,-999),-999),-999),-999),-999),-999)</f>
        <v>1.2668509999999999</v>
      </c>
      <c r="F87" s="9">
        <f>IF(Raw!$G87&gt;$C$8,IF(Raw!$Q87&gt;$C$8,IF(Raw!$N87&gt;$C$9,IF(Raw!$N87&lt;$A$9,IF(Raw!$X87&gt;$C$9,IF(Raw!$X87&lt;$A$9,Raw!I87,-999),-999),-999),-999),-999),-999)</f>
        <v>2.0628739999999999</v>
      </c>
      <c r="G87" s="9">
        <f>Raw!G87</f>
        <v>0.99596700000000005</v>
      </c>
      <c r="H87" s="9">
        <f>IF(Raw!$G87&gt;$C$8,IF(Raw!$Q87&gt;$C$8,IF(Raw!$N87&gt;$C$9,IF(Raw!$N87&lt;$A$9,IF(Raw!$X87&gt;$C$9,IF(Raw!$X87&lt;$A$9,Raw!L87,-999),-999),-999),-999),-999),-999)</f>
        <v>668.4</v>
      </c>
      <c r="I87" s="9">
        <f>IF(Raw!$G87&gt;$C$8,IF(Raw!$Q87&gt;$C$8,IF(Raw!$N87&gt;$C$9,IF(Raw!$N87&lt;$A$9,IF(Raw!$X87&gt;$C$9,IF(Raw!$X87&lt;$A$9,Raw!M87,-999),-999),-999),-999),-999),-999)</f>
        <v>0.103092</v>
      </c>
      <c r="J87" s="9">
        <f>IF(Raw!$G87&gt;$C$8,IF(Raw!$Q87&gt;$C$8,IF(Raw!$N87&gt;$C$9,IF(Raw!$N87&lt;$A$9,IF(Raw!$X87&gt;$C$9,IF(Raw!$X87&lt;$A$9,Raw!N87,-999),-999),-999),-999),-999),-999)</f>
        <v>736</v>
      </c>
      <c r="K87" s="9">
        <f>IF(Raw!$G87&gt;$C$8,IF(Raw!$Q87&gt;$C$8,IF(Raw!$N87&gt;$C$9,IF(Raw!$N87&lt;$A$9,IF(Raw!$X87&gt;$C$9,IF(Raw!$X87&lt;$A$9,Raw!R87,-999),-999),-999),-999),-999),-999)</f>
        <v>1.3834500000000001</v>
      </c>
      <c r="L87" s="9">
        <f>IF(Raw!$G87&gt;$C$8,IF(Raw!$Q87&gt;$C$8,IF(Raw!$N87&gt;$C$9,IF(Raw!$N87&lt;$A$9,IF(Raw!$X87&gt;$C$9,IF(Raw!$X87&lt;$A$9,Raw!S87,-999),-999),-999),-999),-999),-999)</f>
        <v>2.2808229999999998</v>
      </c>
      <c r="M87" s="9">
        <f>Raw!Q87</f>
        <v>0.99554600000000004</v>
      </c>
      <c r="N87" s="9">
        <f>IF(Raw!$G87&gt;$C$8,IF(Raw!$Q87&gt;$C$8,IF(Raw!$N87&gt;$C$9,IF(Raw!$N87&lt;$A$9,IF(Raw!$X87&gt;$C$9,IF(Raw!$X87&lt;$A$9,Raw!V87,-999),-999),-999),-999),-999),-999)</f>
        <v>637.9</v>
      </c>
      <c r="O87" s="9">
        <f>IF(Raw!$G87&gt;$C$8,IF(Raw!$Q87&gt;$C$8,IF(Raw!$N87&gt;$C$9,IF(Raw!$N87&lt;$A$9,IF(Raw!$X87&gt;$C$9,IF(Raw!$X87&lt;$A$9,Raw!W87,-999),-999),-999),-999),-999),-999)</f>
        <v>4.0884999999999998E-2</v>
      </c>
      <c r="P87" s="9">
        <f>IF(Raw!$G87&gt;$C$8,IF(Raw!$Q87&gt;$C$8,IF(Raw!$N87&gt;$C$9,IF(Raw!$N87&lt;$A$9,IF(Raw!$X87&gt;$C$9,IF(Raw!$X87&lt;$A$9,Raw!X87,-999),-999),-999),-999),-999),-999)</f>
        <v>508</v>
      </c>
      <c r="R87" s="9">
        <f t="shared" si="20"/>
        <v>0.79602299999999993</v>
      </c>
      <c r="S87" s="9">
        <f t="shared" si="21"/>
        <v>0.38588057244407559</v>
      </c>
      <c r="T87" s="9">
        <f t="shared" si="22"/>
        <v>0.89737299999999975</v>
      </c>
      <c r="U87" s="9">
        <f t="shared" si="23"/>
        <v>0.39344263013833158</v>
      </c>
      <c r="V87" s="15">
        <f t="shared" si="16"/>
        <v>0.94540113349999988</v>
      </c>
      <c r="X87" s="11">
        <f t="shared" si="24"/>
        <v>5.4179999999999994E+17</v>
      </c>
      <c r="Y87" s="11">
        <f t="shared" si="25"/>
        <v>6.6839999999999993E-18</v>
      </c>
      <c r="Z87" s="11">
        <f t="shared" si="26"/>
        <v>7.36E-4</v>
      </c>
      <c r="AA87" s="16">
        <f t="shared" si="27"/>
        <v>2.6582587493960037E-3</v>
      </c>
      <c r="AB87" s="9">
        <f t="shared" si="17"/>
        <v>1.3858354496287217</v>
      </c>
      <c r="AC87" s="9">
        <f t="shared" si="18"/>
        <v>0.99734174125060404</v>
      </c>
      <c r="AD87" s="15">
        <f t="shared" si="19"/>
        <v>3.6117646051576138</v>
      </c>
      <c r="AE87" s="3">
        <f t="shared" si="28"/>
        <v>804.75359999999966</v>
      </c>
      <c r="AF87" s="2">
        <f t="shared" si="29"/>
        <v>0.25</v>
      </c>
      <c r="AG87" s="9">
        <f t="shared" si="30"/>
        <v>1.0930939736105724E-3</v>
      </c>
      <c r="AH87" s="2">
        <f t="shared" si="31"/>
        <v>5.2894248509263241E-2</v>
      </c>
    </row>
    <row r="88" spans="1:34">
      <c r="A88" s="1">
        <f>Raw!A88</f>
        <v>75</v>
      </c>
      <c r="B88" s="14">
        <f>Raw!B88</f>
        <v>0.13252314814814814</v>
      </c>
      <c r="C88" s="15">
        <f>Raw!C88</f>
        <v>39.9</v>
      </c>
      <c r="D88" s="15">
        <f>IF(C88&gt;0.5,Raw!D88*D$11,-999)</f>
        <v>0.9</v>
      </c>
      <c r="E88" s="9">
        <f>IF(Raw!$G88&gt;$C$8,IF(Raw!$Q88&gt;$C$8,IF(Raw!$N88&gt;$C$9,IF(Raw!$N88&lt;$A$9,IF(Raw!$X88&gt;$C$9,IF(Raw!$X88&lt;$A$9,Raw!H88,-999),-999),-999),-999),-999),-999)</f>
        <v>1.1830270000000001</v>
      </c>
      <c r="F88" s="9">
        <f>IF(Raw!$G88&gt;$C$8,IF(Raw!$Q88&gt;$C$8,IF(Raw!$N88&gt;$C$9,IF(Raw!$N88&lt;$A$9,IF(Raw!$X88&gt;$C$9,IF(Raw!$X88&lt;$A$9,Raw!I88,-999),-999),-999),-999),-999),-999)</f>
        <v>1.9315800000000001</v>
      </c>
      <c r="G88" s="9">
        <f>Raw!G88</f>
        <v>0.99690699999999999</v>
      </c>
      <c r="H88" s="9">
        <f>IF(Raw!$G88&gt;$C$8,IF(Raw!$Q88&gt;$C$8,IF(Raw!$N88&gt;$C$9,IF(Raw!$N88&lt;$A$9,IF(Raw!$X88&gt;$C$9,IF(Raw!$X88&lt;$A$9,Raw!L88,-999),-999),-999),-999),-999),-999)</f>
        <v>687.1</v>
      </c>
      <c r="I88" s="9">
        <f>IF(Raw!$G88&gt;$C$8,IF(Raw!$Q88&gt;$C$8,IF(Raw!$N88&gt;$C$9,IF(Raw!$N88&lt;$A$9,IF(Raw!$X88&gt;$C$9,IF(Raw!$X88&lt;$A$9,Raw!M88,-999),-999),-999),-999),-999),-999)</f>
        <v>0.115924</v>
      </c>
      <c r="J88" s="9">
        <f>IF(Raw!$G88&gt;$C$8,IF(Raw!$Q88&gt;$C$8,IF(Raw!$N88&gt;$C$9,IF(Raw!$N88&lt;$A$9,IF(Raw!$X88&gt;$C$9,IF(Raw!$X88&lt;$A$9,Raw!N88,-999),-999),-999),-999),-999),-999)</f>
        <v>654</v>
      </c>
      <c r="K88" s="9">
        <f>IF(Raw!$G88&gt;$C$8,IF(Raw!$Q88&gt;$C$8,IF(Raw!$N88&gt;$C$9,IF(Raw!$N88&lt;$A$9,IF(Raw!$X88&gt;$C$9,IF(Raw!$X88&lt;$A$9,Raw!R88,-999),-999),-999),-999),-999),-999)</f>
        <v>1.2617130000000001</v>
      </c>
      <c r="L88" s="9">
        <f>IF(Raw!$G88&gt;$C$8,IF(Raw!$Q88&gt;$C$8,IF(Raw!$N88&gt;$C$9,IF(Raw!$N88&lt;$A$9,IF(Raw!$X88&gt;$C$9,IF(Raw!$X88&lt;$A$9,Raw!S88,-999),-999),-999),-999),-999),-999)</f>
        <v>2.1037539999999999</v>
      </c>
      <c r="M88" s="9">
        <f>Raw!Q88</f>
        <v>0.99593500000000001</v>
      </c>
      <c r="N88" s="9">
        <f>IF(Raw!$G88&gt;$C$8,IF(Raw!$Q88&gt;$C$8,IF(Raw!$N88&gt;$C$9,IF(Raw!$N88&lt;$A$9,IF(Raw!$X88&gt;$C$9,IF(Raw!$X88&lt;$A$9,Raw!V88,-999),-999),-999),-999),-999),-999)</f>
        <v>636</v>
      </c>
      <c r="O88" s="9">
        <f>IF(Raw!$G88&gt;$C$8,IF(Raw!$Q88&gt;$C$8,IF(Raw!$N88&gt;$C$9,IF(Raw!$N88&lt;$A$9,IF(Raw!$X88&gt;$C$9,IF(Raw!$X88&lt;$A$9,Raw!W88,-999),-999),-999),-999),-999),-999)</f>
        <v>0.103251</v>
      </c>
      <c r="P88" s="9">
        <f>IF(Raw!$G88&gt;$C$8,IF(Raw!$Q88&gt;$C$8,IF(Raw!$N88&gt;$C$9,IF(Raw!$N88&lt;$A$9,IF(Raw!$X88&gt;$C$9,IF(Raw!$X88&lt;$A$9,Raw!X88,-999),-999),-999),-999),-999),-999)</f>
        <v>383</v>
      </c>
      <c r="R88" s="9">
        <f t="shared" si="20"/>
        <v>0.74855300000000002</v>
      </c>
      <c r="S88" s="9">
        <f t="shared" si="21"/>
        <v>0.38753403949098664</v>
      </c>
      <c r="T88" s="9">
        <f t="shared" si="22"/>
        <v>0.84204099999999982</v>
      </c>
      <c r="U88" s="9">
        <f t="shared" si="23"/>
        <v>0.40025639879947933</v>
      </c>
      <c r="V88" s="15">
        <f t="shared" si="16"/>
        <v>0.8720060329999999</v>
      </c>
      <c r="X88" s="11">
        <f t="shared" si="24"/>
        <v>5.4179999999999994E+17</v>
      </c>
      <c r="Y88" s="11">
        <f t="shared" si="25"/>
        <v>6.8709999999999999E-18</v>
      </c>
      <c r="Z88" s="11">
        <f t="shared" si="26"/>
        <v>6.5399999999999996E-4</v>
      </c>
      <c r="AA88" s="16">
        <f t="shared" si="27"/>
        <v>2.4287377725931768E-3</v>
      </c>
      <c r="AB88" s="9">
        <f t="shared" si="17"/>
        <v>1.2637580967827722</v>
      </c>
      <c r="AC88" s="9">
        <f t="shared" si="18"/>
        <v>0.99757126222740689</v>
      </c>
      <c r="AD88" s="15">
        <f t="shared" si="19"/>
        <v>3.7136663189498123</v>
      </c>
      <c r="AE88" s="3">
        <f t="shared" si="28"/>
        <v>827.26839999999982</v>
      </c>
      <c r="AF88" s="2">
        <f t="shared" si="29"/>
        <v>0.25</v>
      </c>
      <c r="AG88" s="9">
        <f t="shared" si="30"/>
        <v>1.1433990055121311E-3</v>
      </c>
      <c r="AH88" s="2">
        <f t="shared" si="31"/>
        <v>5.5328482822968657E-2</v>
      </c>
    </row>
    <row r="89" spans="1:34">
      <c r="A89" s="1">
        <f>Raw!A89</f>
        <v>76</v>
      </c>
      <c r="B89" s="14">
        <f>Raw!B89</f>
        <v>0.13258101851851853</v>
      </c>
      <c r="C89" s="15">
        <f>Raw!C89</f>
        <v>41</v>
      </c>
      <c r="D89" s="15">
        <f>IF(C89&gt;0.5,Raw!D89*D$11,-999)</f>
        <v>0.9</v>
      </c>
      <c r="E89" s="9">
        <f>IF(Raw!$G89&gt;$C$8,IF(Raw!$Q89&gt;$C$8,IF(Raw!$N89&gt;$C$9,IF(Raw!$N89&lt;$A$9,IF(Raw!$X89&gt;$C$9,IF(Raw!$X89&lt;$A$9,Raw!H89,-999),-999),-999),-999),-999),-999)</f>
        <v>1.1955610000000001</v>
      </c>
      <c r="F89" s="9">
        <f>IF(Raw!$G89&gt;$C$8,IF(Raw!$Q89&gt;$C$8,IF(Raw!$N89&gt;$C$9,IF(Raw!$N89&lt;$A$9,IF(Raw!$X89&gt;$C$9,IF(Raw!$X89&lt;$A$9,Raw!I89,-999),-999),-999),-999),-999),-999)</f>
        <v>1.969816</v>
      </c>
      <c r="G89" s="9">
        <f>Raw!G89</f>
        <v>0.995842</v>
      </c>
      <c r="H89" s="9">
        <f>IF(Raw!$G89&gt;$C$8,IF(Raw!$Q89&gt;$C$8,IF(Raw!$N89&gt;$C$9,IF(Raw!$N89&lt;$A$9,IF(Raw!$X89&gt;$C$9,IF(Raw!$X89&lt;$A$9,Raw!L89,-999),-999),-999),-999),-999),-999)</f>
        <v>673.1</v>
      </c>
      <c r="I89" s="9">
        <f>IF(Raw!$G89&gt;$C$8,IF(Raw!$Q89&gt;$C$8,IF(Raw!$N89&gt;$C$9,IF(Raw!$N89&lt;$A$9,IF(Raw!$X89&gt;$C$9,IF(Raw!$X89&lt;$A$9,Raw!M89,-999),-999),-999),-999),-999),-999)</f>
        <v>0.130574</v>
      </c>
      <c r="J89" s="9">
        <f>IF(Raw!$G89&gt;$C$8,IF(Raw!$Q89&gt;$C$8,IF(Raw!$N89&gt;$C$9,IF(Raw!$N89&lt;$A$9,IF(Raw!$X89&gt;$C$9,IF(Raw!$X89&lt;$A$9,Raw!N89,-999),-999),-999),-999),-999),-999)</f>
        <v>625</v>
      </c>
      <c r="K89" s="9">
        <f>IF(Raw!$G89&gt;$C$8,IF(Raw!$Q89&gt;$C$8,IF(Raw!$N89&gt;$C$9,IF(Raw!$N89&lt;$A$9,IF(Raw!$X89&gt;$C$9,IF(Raw!$X89&lt;$A$9,Raw!R89,-999),-999),-999),-999),-999),-999)</f>
        <v>1.2387570000000001</v>
      </c>
      <c r="L89" s="9">
        <f>IF(Raw!$G89&gt;$C$8,IF(Raw!$Q89&gt;$C$8,IF(Raw!$N89&gt;$C$9,IF(Raw!$N89&lt;$A$9,IF(Raw!$X89&gt;$C$9,IF(Raw!$X89&lt;$A$9,Raw!S89,-999),-999),-999),-999),-999),-999)</f>
        <v>2.0613779999999999</v>
      </c>
      <c r="M89" s="9">
        <f>Raw!Q89</f>
        <v>0.99487899999999996</v>
      </c>
      <c r="N89" s="9">
        <f>IF(Raw!$G89&gt;$C$8,IF(Raw!$Q89&gt;$C$8,IF(Raw!$N89&gt;$C$9,IF(Raw!$N89&lt;$A$9,IF(Raw!$X89&gt;$C$9,IF(Raw!$X89&lt;$A$9,Raw!V89,-999),-999),-999),-999),-999),-999)</f>
        <v>650.6</v>
      </c>
      <c r="O89" s="9">
        <f>IF(Raw!$G89&gt;$C$8,IF(Raw!$Q89&gt;$C$8,IF(Raw!$N89&gt;$C$9,IF(Raw!$N89&lt;$A$9,IF(Raw!$X89&gt;$C$9,IF(Raw!$X89&lt;$A$9,Raw!W89,-999),-999),-999),-999),-999),-999)</f>
        <v>0.147671</v>
      </c>
      <c r="P89" s="9">
        <f>IF(Raw!$G89&gt;$C$8,IF(Raw!$Q89&gt;$C$8,IF(Raw!$N89&gt;$C$9,IF(Raw!$N89&lt;$A$9,IF(Raw!$X89&gt;$C$9,IF(Raw!$X89&lt;$A$9,Raw!X89,-999),-999),-999),-999),-999),-999)</f>
        <v>423</v>
      </c>
      <c r="R89" s="9">
        <f t="shared" si="20"/>
        <v>0.77425499999999992</v>
      </c>
      <c r="S89" s="9">
        <f t="shared" si="21"/>
        <v>0.39305955480105753</v>
      </c>
      <c r="T89" s="9">
        <f t="shared" si="22"/>
        <v>0.82262099999999982</v>
      </c>
      <c r="U89" s="9">
        <f t="shared" si="23"/>
        <v>0.39906363607256884</v>
      </c>
      <c r="V89" s="15">
        <f t="shared" si="16"/>
        <v>0.85444118099999988</v>
      </c>
      <c r="X89" s="11">
        <f t="shared" si="24"/>
        <v>5.4179999999999994E+17</v>
      </c>
      <c r="Y89" s="11">
        <f t="shared" si="25"/>
        <v>6.7309999999999999E-18</v>
      </c>
      <c r="Z89" s="11">
        <f t="shared" si="26"/>
        <v>6.2500000000000001E-4</v>
      </c>
      <c r="AA89" s="16">
        <f t="shared" si="27"/>
        <v>2.2741015497334781E-3</v>
      </c>
      <c r="AB89" s="9">
        <f t="shared" si="17"/>
        <v>1.2406277236909433</v>
      </c>
      <c r="AC89" s="9">
        <f t="shared" si="18"/>
        <v>0.9977258984502666</v>
      </c>
      <c r="AD89" s="15">
        <f t="shared" si="19"/>
        <v>3.6385624795735652</v>
      </c>
      <c r="AE89" s="3">
        <f t="shared" si="28"/>
        <v>810.41239999999971</v>
      </c>
      <c r="AF89" s="2">
        <f t="shared" si="29"/>
        <v>0.25</v>
      </c>
      <c r="AG89" s="9">
        <f t="shared" si="30"/>
        <v>1.1169369024429607E-3</v>
      </c>
      <c r="AH89" s="2">
        <f t="shared" si="31"/>
        <v>5.4047995426999271E-2</v>
      </c>
    </row>
    <row r="90" spans="1:34">
      <c r="A90" s="1">
        <f>Raw!A90</f>
        <v>77</v>
      </c>
      <c r="B90" s="14">
        <f>Raw!B90</f>
        <v>0.13263888888888889</v>
      </c>
      <c r="C90" s="15">
        <f>Raw!C90</f>
        <v>41.7</v>
      </c>
      <c r="D90" s="15">
        <f>IF(C90&gt;0.5,Raw!D90*D$11,-999)</f>
        <v>0.9</v>
      </c>
      <c r="E90" s="9">
        <f>IF(Raw!$G90&gt;$C$8,IF(Raw!$Q90&gt;$C$8,IF(Raw!$N90&gt;$C$9,IF(Raw!$N90&lt;$A$9,IF(Raw!$X90&gt;$C$9,IF(Raw!$X90&lt;$A$9,Raw!H90,-999),-999),-999),-999),-999),-999)</f>
        <v>1.168831</v>
      </c>
      <c r="F90" s="9">
        <f>IF(Raw!$G90&gt;$C$8,IF(Raw!$Q90&gt;$C$8,IF(Raw!$N90&gt;$C$9,IF(Raw!$N90&lt;$A$9,IF(Raw!$X90&gt;$C$9,IF(Raw!$X90&lt;$A$9,Raw!I90,-999),-999),-999),-999),-999),-999)</f>
        <v>1.9152629999999999</v>
      </c>
      <c r="G90" s="9">
        <f>Raw!G90</f>
        <v>0.99546699999999999</v>
      </c>
      <c r="H90" s="9">
        <f>IF(Raw!$G90&gt;$C$8,IF(Raw!$Q90&gt;$C$8,IF(Raw!$N90&gt;$C$9,IF(Raw!$N90&lt;$A$9,IF(Raw!$X90&gt;$C$9,IF(Raw!$X90&lt;$A$9,Raw!L90,-999),-999),-999),-999),-999),-999)</f>
        <v>666.3</v>
      </c>
      <c r="I90" s="9">
        <f>IF(Raw!$G90&gt;$C$8,IF(Raw!$Q90&gt;$C$8,IF(Raw!$N90&gt;$C$9,IF(Raw!$N90&lt;$A$9,IF(Raw!$X90&gt;$C$9,IF(Raw!$X90&lt;$A$9,Raw!M90,-999),-999),-999),-999),-999),-999)</f>
        <v>0.17829200000000001</v>
      </c>
      <c r="J90" s="9">
        <f>IF(Raw!$G90&gt;$C$8,IF(Raw!$Q90&gt;$C$8,IF(Raw!$N90&gt;$C$9,IF(Raw!$N90&lt;$A$9,IF(Raw!$X90&gt;$C$9,IF(Raw!$X90&lt;$A$9,Raw!N90,-999),-999),-999),-999),-999),-999)</f>
        <v>487</v>
      </c>
      <c r="K90" s="9">
        <f>IF(Raw!$G90&gt;$C$8,IF(Raw!$Q90&gt;$C$8,IF(Raw!$N90&gt;$C$9,IF(Raw!$N90&lt;$A$9,IF(Raw!$X90&gt;$C$9,IF(Raw!$X90&lt;$A$9,Raw!R90,-999),-999),-999),-999),-999),-999)</f>
        <v>1.2028000000000001</v>
      </c>
      <c r="L90" s="9">
        <f>IF(Raw!$G90&gt;$C$8,IF(Raw!$Q90&gt;$C$8,IF(Raw!$N90&gt;$C$9,IF(Raw!$N90&lt;$A$9,IF(Raw!$X90&gt;$C$9,IF(Raw!$X90&lt;$A$9,Raw!S90,-999),-999),-999),-999),-999),-999)</f>
        <v>2.028356</v>
      </c>
      <c r="M90" s="9">
        <f>Raw!Q90</f>
        <v>0.99426700000000001</v>
      </c>
      <c r="N90" s="9">
        <f>IF(Raw!$G90&gt;$C$8,IF(Raw!$Q90&gt;$C$8,IF(Raw!$N90&gt;$C$9,IF(Raw!$N90&lt;$A$9,IF(Raw!$X90&gt;$C$9,IF(Raw!$X90&lt;$A$9,Raw!V90,-999),-999),-999),-999),-999),-999)</f>
        <v>656.8</v>
      </c>
      <c r="O90" s="9">
        <f>IF(Raw!$G90&gt;$C$8,IF(Raw!$Q90&gt;$C$8,IF(Raw!$N90&gt;$C$9,IF(Raw!$N90&lt;$A$9,IF(Raw!$X90&gt;$C$9,IF(Raw!$X90&lt;$A$9,Raw!W90,-999),-999),-999),-999),-999),-999)</f>
        <v>0.120147</v>
      </c>
      <c r="P90" s="9">
        <f>IF(Raw!$G90&gt;$C$8,IF(Raw!$Q90&gt;$C$8,IF(Raw!$N90&gt;$C$9,IF(Raw!$N90&lt;$A$9,IF(Raw!$X90&gt;$C$9,IF(Raw!$X90&lt;$A$9,Raw!X90,-999),-999),-999),-999),-999),-999)</f>
        <v>449</v>
      </c>
      <c r="R90" s="9">
        <f t="shared" si="20"/>
        <v>0.74643199999999998</v>
      </c>
      <c r="S90" s="9">
        <f t="shared" si="21"/>
        <v>0.38972819920815055</v>
      </c>
      <c r="T90" s="9">
        <f t="shared" si="22"/>
        <v>0.82555599999999996</v>
      </c>
      <c r="U90" s="9">
        <f t="shared" si="23"/>
        <v>0.4070074483966325</v>
      </c>
      <c r="V90" s="15">
        <f t="shared" si="16"/>
        <v>0.84075356199999995</v>
      </c>
      <c r="X90" s="11">
        <f t="shared" si="24"/>
        <v>5.4179999999999994E+17</v>
      </c>
      <c r="Y90" s="11">
        <f t="shared" si="25"/>
        <v>6.6629999999999991E-18</v>
      </c>
      <c r="Z90" s="11">
        <f t="shared" si="26"/>
        <v>4.8699999999999997E-4</v>
      </c>
      <c r="AA90" s="16">
        <f t="shared" si="27"/>
        <v>1.7549911171140138E-3</v>
      </c>
      <c r="AB90" s="9">
        <f t="shared" si="17"/>
        <v>1.2042488434466803</v>
      </c>
      <c r="AC90" s="9">
        <f t="shared" si="18"/>
        <v>0.99824500888288603</v>
      </c>
      <c r="AD90" s="15">
        <f t="shared" si="19"/>
        <v>3.6036778585503368</v>
      </c>
      <c r="AE90" s="3">
        <f t="shared" si="28"/>
        <v>802.22519999999963</v>
      </c>
      <c r="AF90" s="2">
        <f t="shared" si="29"/>
        <v>0.25</v>
      </c>
      <c r="AG90" s="9">
        <f t="shared" si="30"/>
        <v>1.1282490231169333E-3</v>
      </c>
      <c r="AH90" s="2">
        <f t="shared" si="31"/>
        <v>5.4595383059299084E-2</v>
      </c>
    </row>
    <row r="91" spans="1:34">
      <c r="A91" s="1">
        <f>Raw!A91</f>
        <v>78</v>
      </c>
      <c r="B91" s="14">
        <f>Raw!B91</f>
        <v>0.13268518518518518</v>
      </c>
      <c r="C91" s="15">
        <f>Raw!C91</f>
        <v>43</v>
      </c>
      <c r="D91" s="15">
        <f>IF(C91&gt;0.5,Raw!D91*D$11,-999)</f>
        <v>0.9</v>
      </c>
      <c r="E91" s="9">
        <f>IF(Raw!$G91&gt;$C$8,IF(Raw!$Q91&gt;$C$8,IF(Raw!$N91&gt;$C$9,IF(Raw!$N91&lt;$A$9,IF(Raw!$X91&gt;$C$9,IF(Raw!$X91&lt;$A$9,Raw!H91,-999),-999),-999),-999),-999),-999)</f>
        <v>1.096673</v>
      </c>
      <c r="F91" s="9">
        <f>IF(Raw!$G91&gt;$C$8,IF(Raw!$Q91&gt;$C$8,IF(Raw!$N91&gt;$C$9,IF(Raw!$N91&lt;$A$9,IF(Raw!$X91&gt;$C$9,IF(Raw!$X91&lt;$A$9,Raw!I91,-999),-999),-999),-999),-999),-999)</f>
        <v>1.794205</v>
      </c>
      <c r="G91" s="9">
        <f>Raw!G91</f>
        <v>0.99527699999999997</v>
      </c>
      <c r="H91" s="9">
        <f>IF(Raw!$G91&gt;$C$8,IF(Raw!$Q91&gt;$C$8,IF(Raw!$N91&gt;$C$9,IF(Raw!$N91&lt;$A$9,IF(Raw!$X91&gt;$C$9,IF(Raw!$X91&lt;$A$9,Raw!L91,-999),-999),-999),-999),-999),-999)</f>
        <v>684</v>
      </c>
      <c r="I91" s="9">
        <f>IF(Raw!$G91&gt;$C$8,IF(Raw!$Q91&gt;$C$8,IF(Raw!$N91&gt;$C$9,IF(Raw!$N91&lt;$A$9,IF(Raw!$X91&gt;$C$9,IF(Raw!$X91&lt;$A$9,Raw!M91,-999),-999),-999),-999),-999),-999)</f>
        <v>0.16947200000000001</v>
      </c>
      <c r="J91" s="9">
        <f>IF(Raw!$G91&gt;$C$8,IF(Raw!$Q91&gt;$C$8,IF(Raw!$N91&gt;$C$9,IF(Raw!$N91&lt;$A$9,IF(Raw!$X91&gt;$C$9,IF(Raw!$X91&lt;$A$9,Raw!N91,-999),-999),-999),-999),-999),-999)</f>
        <v>524</v>
      </c>
      <c r="K91" s="9">
        <f>IF(Raw!$G91&gt;$C$8,IF(Raw!$Q91&gt;$C$8,IF(Raw!$N91&gt;$C$9,IF(Raw!$N91&lt;$A$9,IF(Raw!$X91&gt;$C$9,IF(Raw!$X91&lt;$A$9,Raw!R91,-999),-999),-999),-999),-999),-999)</f>
        <v>1.179948</v>
      </c>
      <c r="L91" s="9">
        <f>IF(Raw!$G91&gt;$C$8,IF(Raw!$Q91&gt;$C$8,IF(Raw!$N91&gt;$C$9,IF(Raw!$N91&lt;$A$9,IF(Raw!$X91&gt;$C$9,IF(Raw!$X91&lt;$A$9,Raw!S91,-999),-999),-999),-999),-999),-999)</f>
        <v>1.955945</v>
      </c>
      <c r="M91" s="9">
        <f>Raw!Q91</f>
        <v>0.991869</v>
      </c>
      <c r="N91" s="9">
        <f>IF(Raw!$G91&gt;$C$8,IF(Raw!$Q91&gt;$C$8,IF(Raw!$N91&gt;$C$9,IF(Raw!$N91&lt;$A$9,IF(Raw!$X91&gt;$C$9,IF(Raw!$X91&lt;$A$9,Raw!V91,-999),-999),-999),-999),-999),-999)</f>
        <v>677.4</v>
      </c>
      <c r="O91" s="9">
        <f>IF(Raw!$G91&gt;$C$8,IF(Raw!$Q91&gt;$C$8,IF(Raw!$N91&gt;$C$9,IF(Raw!$N91&lt;$A$9,IF(Raw!$X91&gt;$C$9,IF(Raw!$X91&lt;$A$9,Raw!W91,-999),-999),-999),-999),-999),-999)</f>
        <v>0.16425999999999999</v>
      </c>
      <c r="P91" s="9">
        <f>IF(Raw!$G91&gt;$C$8,IF(Raw!$Q91&gt;$C$8,IF(Raw!$N91&gt;$C$9,IF(Raw!$N91&lt;$A$9,IF(Raw!$X91&gt;$C$9,IF(Raw!$X91&lt;$A$9,Raw!X91,-999),-999),-999),-999),-999),-999)</f>
        <v>561</v>
      </c>
      <c r="R91" s="9">
        <f t="shared" si="20"/>
        <v>0.69753200000000004</v>
      </c>
      <c r="S91" s="9">
        <f t="shared" si="21"/>
        <v>0.38876939926039666</v>
      </c>
      <c r="T91" s="9">
        <f t="shared" si="22"/>
        <v>0.77599700000000005</v>
      </c>
      <c r="U91" s="9">
        <f t="shared" si="23"/>
        <v>0.39673763832827613</v>
      </c>
      <c r="V91" s="15">
        <f t="shared" si="16"/>
        <v>0.81073920249999998</v>
      </c>
      <c r="X91" s="11">
        <f t="shared" si="24"/>
        <v>5.4179999999999994E+17</v>
      </c>
      <c r="Y91" s="11">
        <f t="shared" si="25"/>
        <v>6.8399999999999998E-18</v>
      </c>
      <c r="Z91" s="11">
        <f t="shared" si="26"/>
        <v>5.2399999999999994E-4</v>
      </c>
      <c r="AA91" s="16">
        <f t="shared" si="27"/>
        <v>1.9381342292335907E-3</v>
      </c>
      <c r="AB91" s="9">
        <f t="shared" si="17"/>
        <v>1.1814519863474826</v>
      </c>
      <c r="AC91" s="9">
        <f t="shared" si="18"/>
        <v>0.99806186577076639</v>
      </c>
      <c r="AD91" s="15">
        <f t="shared" si="19"/>
        <v>3.6987294451022721</v>
      </c>
      <c r="AE91" s="3">
        <f t="shared" si="28"/>
        <v>823.53599999999972</v>
      </c>
      <c r="AF91" s="2">
        <f t="shared" si="29"/>
        <v>0.25</v>
      </c>
      <c r="AG91" s="9">
        <f t="shared" si="30"/>
        <v>1.1287886037424084E-3</v>
      </c>
      <c r="AH91" s="2">
        <f t="shared" si="31"/>
        <v>5.4621493084954419E-2</v>
      </c>
    </row>
    <row r="92" spans="1:34">
      <c r="A92" s="1">
        <f>Raw!A92</f>
        <v>79</v>
      </c>
      <c r="B92" s="14">
        <f>Raw!B92</f>
        <v>0.13274305555555557</v>
      </c>
      <c r="C92" s="15">
        <f>Raw!C92</f>
        <v>44.1</v>
      </c>
      <c r="D92" s="15">
        <f>IF(C92&gt;0.5,Raw!D92*D$11,-999)</f>
        <v>0.9</v>
      </c>
      <c r="E92" s="9">
        <f>IF(Raw!$G92&gt;$C$8,IF(Raw!$Q92&gt;$C$8,IF(Raw!$N92&gt;$C$9,IF(Raw!$N92&lt;$A$9,IF(Raw!$X92&gt;$C$9,IF(Raw!$X92&lt;$A$9,Raw!H92,-999),-999),-999),-999),-999),-999)</f>
        <v>1.0905549999999999</v>
      </c>
      <c r="F92" s="9">
        <f>IF(Raw!$G92&gt;$C$8,IF(Raw!$Q92&gt;$C$8,IF(Raw!$N92&gt;$C$9,IF(Raw!$N92&lt;$A$9,IF(Raw!$X92&gt;$C$9,IF(Raw!$X92&lt;$A$9,Raw!I92,-999),-999),-999),-999),-999),-999)</f>
        <v>1.7914730000000001</v>
      </c>
      <c r="G92" s="9">
        <f>Raw!G92</f>
        <v>0.99456800000000001</v>
      </c>
      <c r="H92" s="9">
        <f>IF(Raw!$G92&gt;$C$8,IF(Raw!$Q92&gt;$C$8,IF(Raw!$N92&gt;$C$9,IF(Raw!$N92&lt;$A$9,IF(Raw!$X92&gt;$C$9,IF(Raw!$X92&lt;$A$9,Raw!L92,-999),-999),-999),-999),-999),-999)</f>
        <v>678.9</v>
      </c>
      <c r="I92" s="9">
        <f>IF(Raw!$G92&gt;$C$8,IF(Raw!$Q92&gt;$C$8,IF(Raw!$N92&gt;$C$9,IF(Raw!$N92&lt;$A$9,IF(Raw!$X92&gt;$C$9,IF(Raw!$X92&lt;$A$9,Raw!M92,-999),-999),-999),-999),-999),-999)</f>
        <v>0.18893699999999999</v>
      </c>
      <c r="J92" s="9">
        <f>IF(Raw!$G92&gt;$C$8,IF(Raw!$Q92&gt;$C$8,IF(Raw!$N92&gt;$C$9,IF(Raw!$N92&lt;$A$9,IF(Raw!$X92&gt;$C$9,IF(Raw!$X92&lt;$A$9,Raw!N92,-999),-999),-999),-999),-999),-999)</f>
        <v>537</v>
      </c>
      <c r="K92" s="9">
        <f>IF(Raw!$G92&gt;$C$8,IF(Raw!$Q92&gt;$C$8,IF(Raw!$N92&gt;$C$9,IF(Raw!$N92&lt;$A$9,IF(Raw!$X92&gt;$C$9,IF(Raw!$X92&lt;$A$9,Raw!R92,-999),-999),-999),-999),-999),-999)</f>
        <v>1.1143959999999999</v>
      </c>
      <c r="L92" s="9">
        <f>IF(Raw!$G92&gt;$C$8,IF(Raw!$Q92&gt;$C$8,IF(Raw!$N92&gt;$C$9,IF(Raw!$N92&lt;$A$9,IF(Raw!$X92&gt;$C$9,IF(Raw!$X92&lt;$A$9,Raw!S92,-999),-999),-999),-999),-999),-999)</f>
        <v>1.8455189999999999</v>
      </c>
      <c r="M92" s="9">
        <f>Raw!Q92</f>
        <v>0.99358299999999999</v>
      </c>
      <c r="N92" s="9">
        <f>IF(Raw!$G92&gt;$C$8,IF(Raw!$Q92&gt;$C$8,IF(Raw!$N92&gt;$C$9,IF(Raw!$N92&lt;$A$9,IF(Raw!$X92&gt;$C$9,IF(Raw!$X92&lt;$A$9,Raw!V92,-999),-999),-999),-999),-999),-999)</f>
        <v>654.9</v>
      </c>
      <c r="O92" s="9">
        <f>IF(Raw!$G92&gt;$C$8,IF(Raw!$Q92&gt;$C$8,IF(Raw!$N92&gt;$C$9,IF(Raw!$N92&lt;$A$9,IF(Raw!$X92&gt;$C$9,IF(Raw!$X92&lt;$A$9,Raw!W92,-999),-999),-999),-999),-999),-999)</f>
        <v>0.143426</v>
      </c>
      <c r="P92" s="9">
        <f>IF(Raw!$G92&gt;$C$8,IF(Raw!$Q92&gt;$C$8,IF(Raw!$N92&gt;$C$9,IF(Raw!$N92&lt;$A$9,IF(Raw!$X92&gt;$C$9,IF(Raw!$X92&lt;$A$9,Raw!X92,-999),-999),-999),-999),-999),-999)</f>
        <v>568</v>
      </c>
      <c r="R92" s="9">
        <f t="shared" si="20"/>
        <v>0.70091800000000015</v>
      </c>
      <c r="S92" s="9">
        <f t="shared" si="21"/>
        <v>0.39125233815971555</v>
      </c>
      <c r="T92" s="9">
        <f t="shared" si="22"/>
        <v>0.73112299999999997</v>
      </c>
      <c r="U92" s="9">
        <f t="shared" si="23"/>
        <v>0.39616118826194691</v>
      </c>
      <c r="V92" s="15">
        <f t="shared" si="16"/>
        <v>0.76496762549999997</v>
      </c>
      <c r="X92" s="11">
        <f t="shared" si="24"/>
        <v>5.4179999999999994E+17</v>
      </c>
      <c r="Y92" s="11">
        <f t="shared" si="25"/>
        <v>6.7889999999999991E-18</v>
      </c>
      <c r="Z92" s="11">
        <f t="shared" si="26"/>
        <v>5.3699999999999993E-4</v>
      </c>
      <c r="AA92" s="16">
        <f t="shared" si="27"/>
        <v>1.9713425996075156E-3</v>
      </c>
      <c r="AB92" s="9">
        <f t="shared" si="17"/>
        <v>1.1158372939154528</v>
      </c>
      <c r="AC92" s="9">
        <f t="shared" si="18"/>
        <v>0.99802865740039237</v>
      </c>
      <c r="AD92" s="15">
        <f t="shared" si="19"/>
        <v>3.6710290495484461</v>
      </c>
      <c r="AE92" s="3">
        <f t="shared" si="28"/>
        <v>817.39559999999972</v>
      </c>
      <c r="AF92" s="2">
        <f t="shared" si="29"/>
        <v>0.25</v>
      </c>
      <c r="AG92" s="9">
        <f t="shared" si="30"/>
        <v>1.1187071003178754E-3</v>
      </c>
      <c r="AH92" s="2">
        <f t="shared" si="31"/>
        <v>5.4133654380910647E-2</v>
      </c>
    </row>
    <row r="93" spans="1:34">
      <c r="A93" s="1">
        <f>Raw!A93</f>
        <v>80</v>
      </c>
      <c r="B93" s="14">
        <f>Raw!B93</f>
        <v>0.13280092592592593</v>
      </c>
      <c r="C93" s="15">
        <f>Raw!C93</f>
        <v>45</v>
      </c>
      <c r="D93" s="15">
        <f>IF(C93&gt;0.5,Raw!D93*D$11,-999)</f>
        <v>0.9</v>
      </c>
      <c r="E93" s="9">
        <f>IF(Raw!$G93&gt;$C$8,IF(Raw!$Q93&gt;$C$8,IF(Raw!$N93&gt;$C$9,IF(Raw!$N93&lt;$A$9,IF(Raw!$X93&gt;$C$9,IF(Raw!$X93&lt;$A$9,Raw!H93,-999),-999),-999),-999),-999),-999)</f>
        <v>1.0136019999999999</v>
      </c>
      <c r="F93" s="9">
        <f>IF(Raw!$G93&gt;$C$8,IF(Raw!$Q93&gt;$C$8,IF(Raw!$N93&gt;$C$9,IF(Raw!$N93&lt;$A$9,IF(Raw!$X93&gt;$C$9,IF(Raw!$X93&lt;$A$9,Raw!I93,-999),-999),-999),-999),-999),-999)</f>
        <v>1.671216</v>
      </c>
      <c r="G93" s="9">
        <f>Raw!G93</f>
        <v>0.99414999999999998</v>
      </c>
      <c r="H93" s="9">
        <f>IF(Raw!$G93&gt;$C$8,IF(Raw!$Q93&gt;$C$8,IF(Raw!$N93&gt;$C$9,IF(Raw!$N93&lt;$A$9,IF(Raw!$X93&gt;$C$9,IF(Raw!$X93&lt;$A$9,Raw!L93,-999),-999),-999),-999),-999),-999)</f>
        <v>694.5</v>
      </c>
      <c r="I93" s="9">
        <f>IF(Raw!$G93&gt;$C$8,IF(Raw!$Q93&gt;$C$8,IF(Raw!$N93&gt;$C$9,IF(Raw!$N93&lt;$A$9,IF(Raw!$X93&gt;$C$9,IF(Raw!$X93&lt;$A$9,Raw!M93,-999),-999),-999),-999),-999),-999)</f>
        <v>0.19731000000000001</v>
      </c>
      <c r="J93" s="9">
        <f>IF(Raw!$G93&gt;$C$8,IF(Raw!$Q93&gt;$C$8,IF(Raw!$N93&gt;$C$9,IF(Raw!$N93&lt;$A$9,IF(Raw!$X93&gt;$C$9,IF(Raw!$X93&lt;$A$9,Raw!N93,-999),-999),-999),-999),-999),-999)</f>
        <v>669</v>
      </c>
      <c r="K93" s="9">
        <f>IF(Raw!$G93&gt;$C$8,IF(Raw!$Q93&gt;$C$8,IF(Raw!$N93&gt;$C$9,IF(Raw!$N93&lt;$A$9,IF(Raw!$X93&gt;$C$9,IF(Raw!$X93&lt;$A$9,Raw!R93,-999),-999),-999),-999),-999),-999)</f>
        <v>1.1037220000000001</v>
      </c>
      <c r="L93" s="9">
        <f>IF(Raw!$G93&gt;$C$8,IF(Raw!$Q93&gt;$C$8,IF(Raw!$N93&gt;$C$9,IF(Raw!$N93&lt;$A$9,IF(Raw!$X93&gt;$C$9,IF(Raw!$X93&lt;$A$9,Raw!S93,-999),-999),-999),-999),-999),-999)</f>
        <v>1.8341639999999999</v>
      </c>
      <c r="M93" s="9">
        <f>Raw!Q93</f>
        <v>0.99492000000000003</v>
      </c>
      <c r="N93" s="9">
        <f>IF(Raw!$G93&gt;$C$8,IF(Raw!$Q93&gt;$C$8,IF(Raw!$N93&gt;$C$9,IF(Raw!$N93&lt;$A$9,IF(Raw!$X93&gt;$C$9,IF(Raw!$X93&lt;$A$9,Raw!V93,-999),-999),-999),-999),-999),-999)</f>
        <v>670.1</v>
      </c>
      <c r="O93" s="9">
        <f>IF(Raw!$G93&gt;$C$8,IF(Raw!$Q93&gt;$C$8,IF(Raw!$N93&gt;$C$9,IF(Raw!$N93&lt;$A$9,IF(Raw!$X93&gt;$C$9,IF(Raw!$X93&lt;$A$9,Raw!W93,-999),-999),-999),-999),-999),-999)</f>
        <v>0.18596399999999999</v>
      </c>
      <c r="P93" s="9">
        <f>IF(Raw!$G93&gt;$C$8,IF(Raw!$Q93&gt;$C$8,IF(Raw!$N93&gt;$C$9,IF(Raw!$N93&lt;$A$9,IF(Raw!$X93&gt;$C$9,IF(Raw!$X93&lt;$A$9,Raw!X93,-999),-999),-999),-999),-999),-999)</f>
        <v>440</v>
      </c>
      <c r="R93" s="9">
        <f t="shared" si="20"/>
        <v>0.65761400000000014</v>
      </c>
      <c r="S93" s="9">
        <f t="shared" si="21"/>
        <v>0.39349431790983341</v>
      </c>
      <c r="T93" s="9">
        <f t="shared" si="22"/>
        <v>0.73044199999999981</v>
      </c>
      <c r="U93" s="9">
        <f t="shared" si="23"/>
        <v>0.39824246904856919</v>
      </c>
      <c r="V93" s="15">
        <f t="shared" si="16"/>
        <v>0.76026097799999992</v>
      </c>
      <c r="X93" s="11">
        <f t="shared" si="24"/>
        <v>5.4179999999999994E+17</v>
      </c>
      <c r="Y93" s="11">
        <f t="shared" si="25"/>
        <v>6.9449999999999996E-18</v>
      </c>
      <c r="Z93" s="11">
        <f t="shared" si="26"/>
        <v>6.69E-4</v>
      </c>
      <c r="AA93" s="16">
        <f t="shared" si="27"/>
        <v>2.5109929117183702E-3</v>
      </c>
      <c r="AB93" s="9">
        <f t="shared" si="17"/>
        <v>1.1055561346844214</v>
      </c>
      <c r="AC93" s="9">
        <f t="shared" si="18"/>
        <v>0.99748900708828181</v>
      </c>
      <c r="AD93" s="15">
        <f t="shared" si="19"/>
        <v>3.7533526333607932</v>
      </c>
      <c r="AE93" s="3">
        <f t="shared" si="28"/>
        <v>836.17799999999977</v>
      </c>
      <c r="AF93" s="2">
        <f t="shared" si="29"/>
        <v>0.25</v>
      </c>
      <c r="AG93" s="9">
        <f t="shared" si="30"/>
        <v>1.1498033999381163E-3</v>
      </c>
      <c r="AH93" s="2">
        <f t="shared" si="31"/>
        <v>5.5638388136233237E-2</v>
      </c>
    </row>
    <row r="94" spans="1:34">
      <c r="A94" s="1">
        <f>Raw!A94</f>
        <v>81</v>
      </c>
      <c r="B94" s="14">
        <f>Raw!B94</f>
        <v>0.13284722222222223</v>
      </c>
      <c r="C94" s="15">
        <f>Raw!C94</f>
        <v>46.1</v>
      </c>
      <c r="D94" s="15">
        <f>IF(C94&gt;0.5,Raw!D94*D$11,-999)</f>
        <v>0.9</v>
      </c>
      <c r="E94" s="9">
        <f>IF(Raw!$G94&gt;$C$8,IF(Raw!$Q94&gt;$C$8,IF(Raw!$N94&gt;$C$9,IF(Raw!$N94&lt;$A$9,IF(Raw!$X94&gt;$C$9,IF(Raw!$X94&lt;$A$9,Raw!H94,-999),-999),-999),-999),-999),-999)</f>
        <v>0.910501</v>
      </c>
      <c r="F94" s="9">
        <f>IF(Raw!$G94&gt;$C$8,IF(Raw!$Q94&gt;$C$8,IF(Raw!$N94&gt;$C$9,IF(Raw!$N94&lt;$A$9,IF(Raw!$X94&gt;$C$9,IF(Raw!$X94&lt;$A$9,Raw!I94,-999),-999),-999),-999),-999),-999)</f>
        <v>1.515595</v>
      </c>
      <c r="G94" s="9">
        <f>Raw!G94</f>
        <v>0.99613499999999999</v>
      </c>
      <c r="H94" s="9">
        <f>IF(Raw!$G94&gt;$C$8,IF(Raw!$Q94&gt;$C$8,IF(Raw!$N94&gt;$C$9,IF(Raw!$N94&lt;$A$9,IF(Raw!$X94&gt;$C$9,IF(Raw!$X94&lt;$A$9,Raw!L94,-999),-999),-999),-999),-999),-999)</f>
        <v>694.9</v>
      </c>
      <c r="I94" s="9">
        <f>IF(Raw!$G94&gt;$C$8,IF(Raw!$Q94&gt;$C$8,IF(Raw!$N94&gt;$C$9,IF(Raw!$N94&lt;$A$9,IF(Raw!$X94&gt;$C$9,IF(Raw!$X94&lt;$A$9,Raw!M94,-999),-999),-999),-999),-999),-999)</f>
        <v>0.21187</v>
      </c>
      <c r="J94" s="9">
        <f>IF(Raw!$G94&gt;$C$8,IF(Raw!$Q94&gt;$C$8,IF(Raw!$N94&gt;$C$9,IF(Raw!$N94&lt;$A$9,IF(Raw!$X94&gt;$C$9,IF(Raw!$X94&lt;$A$9,Raw!N94,-999),-999),-999),-999),-999),-999)</f>
        <v>441</v>
      </c>
      <c r="K94" s="9">
        <f>IF(Raw!$G94&gt;$C$8,IF(Raw!$Q94&gt;$C$8,IF(Raw!$N94&gt;$C$9,IF(Raw!$N94&lt;$A$9,IF(Raw!$X94&gt;$C$9,IF(Raw!$X94&lt;$A$9,Raw!R94,-999),-999),-999),-999),-999),-999)</f>
        <v>0.95526800000000001</v>
      </c>
      <c r="L94" s="9">
        <f>IF(Raw!$G94&gt;$C$8,IF(Raw!$Q94&gt;$C$8,IF(Raw!$N94&gt;$C$9,IF(Raw!$N94&lt;$A$9,IF(Raw!$X94&gt;$C$9,IF(Raw!$X94&lt;$A$9,Raw!S94,-999),-999),-999),-999),-999),-999)</f>
        <v>1.606241</v>
      </c>
      <c r="M94" s="9">
        <f>Raw!Q94</f>
        <v>0.992093</v>
      </c>
      <c r="N94" s="9">
        <f>IF(Raw!$G94&gt;$C$8,IF(Raw!$Q94&gt;$C$8,IF(Raw!$N94&gt;$C$9,IF(Raw!$N94&lt;$A$9,IF(Raw!$X94&gt;$C$9,IF(Raw!$X94&lt;$A$9,Raw!V94,-999),-999),-999),-999),-999),-999)</f>
        <v>665.1</v>
      </c>
      <c r="O94" s="9">
        <f>IF(Raw!$G94&gt;$C$8,IF(Raw!$Q94&gt;$C$8,IF(Raw!$N94&gt;$C$9,IF(Raw!$N94&lt;$A$9,IF(Raw!$X94&gt;$C$9,IF(Raw!$X94&lt;$A$9,Raw!W94,-999),-999),-999),-999),-999),-999)</f>
        <v>0.199352</v>
      </c>
      <c r="P94" s="9">
        <f>IF(Raw!$G94&gt;$C$8,IF(Raw!$Q94&gt;$C$8,IF(Raw!$N94&gt;$C$9,IF(Raw!$N94&lt;$A$9,IF(Raw!$X94&gt;$C$9,IF(Raw!$X94&lt;$A$9,Raw!X94,-999),-999),-999),-999),-999),-999)</f>
        <v>569</v>
      </c>
      <c r="R94" s="9">
        <f t="shared" si="20"/>
        <v>0.60509400000000002</v>
      </c>
      <c r="S94" s="9">
        <f t="shared" si="21"/>
        <v>0.39924518093554018</v>
      </c>
      <c r="T94" s="9">
        <f t="shared" si="22"/>
        <v>0.65097300000000002</v>
      </c>
      <c r="U94" s="9">
        <f t="shared" si="23"/>
        <v>0.40527729026964199</v>
      </c>
      <c r="V94" s="15">
        <f t="shared" si="16"/>
        <v>0.66578689449999995</v>
      </c>
      <c r="X94" s="11">
        <f t="shared" si="24"/>
        <v>5.4179999999999994E+17</v>
      </c>
      <c r="Y94" s="11">
        <f t="shared" si="25"/>
        <v>6.948999999999999E-18</v>
      </c>
      <c r="Z94" s="11">
        <f t="shared" si="26"/>
        <v>4.4099999999999999E-4</v>
      </c>
      <c r="AA94" s="16">
        <f t="shared" si="27"/>
        <v>1.6575987804467367E-3</v>
      </c>
      <c r="AB94" s="9">
        <f t="shared" si="17"/>
        <v>0.95634705205090376</v>
      </c>
      <c r="AC94" s="9">
        <f t="shared" si="18"/>
        <v>0.99834240121955331</v>
      </c>
      <c r="AD94" s="15">
        <f t="shared" si="19"/>
        <v>3.7587273933032583</v>
      </c>
      <c r="AE94" s="3">
        <f t="shared" si="28"/>
        <v>836.65959999999961</v>
      </c>
      <c r="AF94" s="2">
        <f t="shared" si="29"/>
        <v>0.25</v>
      </c>
      <c r="AG94" s="9">
        <f t="shared" si="30"/>
        <v>1.1717898867847842E-3</v>
      </c>
      <c r="AH94" s="2">
        <f t="shared" si="31"/>
        <v>5.6702302792419619E-2</v>
      </c>
    </row>
    <row r="95" spans="1:34">
      <c r="A95" s="1">
        <f>Raw!A95</f>
        <v>82</v>
      </c>
      <c r="B95" s="14">
        <f>Raw!B95</f>
        <v>0.13290509259259259</v>
      </c>
      <c r="C95" s="15">
        <f>Raw!C95</f>
        <v>47.5</v>
      </c>
      <c r="D95" s="15">
        <f>IF(C95&gt;0.5,Raw!D95*D$11,-999)</f>
        <v>0.9</v>
      </c>
      <c r="E95" s="9">
        <f>IF(Raw!$G95&gt;$C$8,IF(Raw!$Q95&gt;$C$8,IF(Raw!$N95&gt;$C$9,IF(Raw!$N95&lt;$A$9,IF(Raw!$X95&gt;$C$9,IF(Raw!$X95&lt;$A$9,Raw!H95,-999),-999),-999),-999),-999),-999)</f>
        <v>0.83481399999999994</v>
      </c>
      <c r="F95" s="9">
        <f>IF(Raw!$G95&gt;$C$8,IF(Raw!$Q95&gt;$C$8,IF(Raw!$N95&gt;$C$9,IF(Raw!$N95&lt;$A$9,IF(Raw!$X95&gt;$C$9,IF(Raw!$X95&lt;$A$9,Raw!I95,-999),-999),-999),-999),-999),-999)</f>
        <v>1.3891709999999999</v>
      </c>
      <c r="G95" s="9">
        <f>Raw!G95</f>
        <v>0.992757</v>
      </c>
      <c r="H95" s="9">
        <f>IF(Raw!$G95&gt;$C$8,IF(Raw!$Q95&gt;$C$8,IF(Raw!$N95&gt;$C$9,IF(Raw!$N95&lt;$A$9,IF(Raw!$X95&gt;$C$9,IF(Raw!$X95&lt;$A$9,Raw!L95,-999),-999),-999),-999),-999),-999)</f>
        <v>691.4</v>
      </c>
      <c r="I95" s="9">
        <f>IF(Raw!$G95&gt;$C$8,IF(Raw!$Q95&gt;$C$8,IF(Raw!$N95&gt;$C$9,IF(Raw!$N95&lt;$A$9,IF(Raw!$X95&gt;$C$9,IF(Raw!$X95&lt;$A$9,Raw!M95,-999),-999),-999),-999),-999),-999)</f>
        <v>0.19716600000000001</v>
      </c>
      <c r="J95" s="9">
        <f>IF(Raw!$G95&gt;$C$8,IF(Raw!$Q95&gt;$C$8,IF(Raw!$N95&gt;$C$9,IF(Raw!$N95&lt;$A$9,IF(Raw!$X95&gt;$C$9,IF(Raw!$X95&lt;$A$9,Raw!N95,-999),-999),-999),-999),-999),-999)</f>
        <v>522</v>
      </c>
      <c r="K95" s="9">
        <f>IF(Raw!$G95&gt;$C$8,IF(Raw!$Q95&gt;$C$8,IF(Raw!$N95&gt;$C$9,IF(Raw!$N95&lt;$A$9,IF(Raw!$X95&gt;$C$9,IF(Raw!$X95&lt;$A$9,Raw!R95,-999),-999),-999),-999),-999),-999)</f>
        <v>0.856603</v>
      </c>
      <c r="L95" s="9">
        <f>IF(Raw!$G95&gt;$C$8,IF(Raw!$Q95&gt;$C$8,IF(Raw!$N95&gt;$C$9,IF(Raw!$N95&lt;$A$9,IF(Raw!$X95&gt;$C$9,IF(Raw!$X95&lt;$A$9,Raw!S95,-999),-999),-999),-999),-999),-999)</f>
        <v>1.4334009999999999</v>
      </c>
      <c r="M95" s="9">
        <f>Raw!Q95</f>
        <v>0.99312999999999996</v>
      </c>
      <c r="N95" s="9">
        <f>IF(Raw!$G95&gt;$C$8,IF(Raw!$Q95&gt;$C$8,IF(Raw!$N95&gt;$C$9,IF(Raw!$N95&lt;$A$9,IF(Raw!$X95&gt;$C$9,IF(Raw!$X95&lt;$A$9,Raw!V95,-999),-999),-999),-999),-999),-999)</f>
        <v>652.79999999999995</v>
      </c>
      <c r="O95" s="9">
        <f>IF(Raw!$G95&gt;$C$8,IF(Raw!$Q95&gt;$C$8,IF(Raw!$N95&gt;$C$9,IF(Raw!$N95&lt;$A$9,IF(Raw!$X95&gt;$C$9,IF(Raw!$X95&lt;$A$9,Raw!W95,-999),-999),-999),-999),-999),-999)</f>
        <v>0.20139499999999999</v>
      </c>
      <c r="P95" s="9">
        <f>IF(Raw!$G95&gt;$C$8,IF(Raw!$Q95&gt;$C$8,IF(Raw!$N95&gt;$C$9,IF(Raw!$N95&lt;$A$9,IF(Raw!$X95&gt;$C$9,IF(Raw!$X95&lt;$A$9,Raw!X95,-999),-999),-999),-999),-999),-999)</f>
        <v>481</v>
      </c>
      <c r="R95" s="9">
        <f t="shared" si="20"/>
        <v>0.55435699999999999</v>
      </c>
      <c r="S95" s="9">
        <f t="shared" si="21"/>
        <v>0.39905598374858098</v>
      </c>
      <c r="T95" s="9">
        <f t="shared" si="22"/>
        <v>0.57679799999999992</v>
      </c>
      <c r="U95" s="9">
        <f t="shared" si="23"/>
        <v>0.40239821236346279</v>
      </c>
      <c r="V95" s="15">
        <f t="shared" si="16"/>
        <v>0.59414471449999995</v>
      </c>
      <c r="X95" s="11">
        <f t="shared" si="24"/>
        <v>5.4179999999999994E+17</v>
      </c>
      <c r="Y95" s="11">
        <f t="shared" si="25"/>
        <v>6.9139999999999996E-18</v>
      </c>
      <c r="Z95" s="11">
        <f t="shared" si="26"/>
        <v>5.22E-4</v>
      </c>
      <c r="AA95" s="16">
        <f t="shared" si="27"/>
        <v>1.9515985299179968E-3</v>
      </c>
      <c r="AB95" s="9">
        <f t="shared" si="17"/>
        <v>0.85772867812885967</v>
      </c>
      <c r="AC95" s="9">
        <f t="shared" si="18"/>
        <v>0.998048401470082</v>
      </c>
      <c r="AD95" s="15">
        <f t="shared" si="19"/>
        <v>3.7386945017586144</v>
      </c>
      <c r="AE95" s="3">
        <f t="shared" si="28"/>
        <v>832.44559999999967</v>
      </c>
      <c r="AF95" s="2">
        <f t="shared" si="29"/>
        <v>0.25</v>
      </c>
      <c r="AG95" s="9">
        <f t="shared" si="30"/>
        <v>1.1572646031390568E-3</v>
      </c>
      <c r="AH95" s="2">
        <f t="shared" si="31"/>
        <v>5.5999431876127867E-2</v>
      </c>
    </row>
    <row r="96" spans="1:34">
      <c r="A96" s="1">
        <f>Raw!A96</f>
        <v>83</v>
      </c>
      <c r="B96" s="14">
        <f>Raw!B96</f>
        <v>0.13296296296296298</v>
      </c>
      <c r="C96" s="15">
        <f>Raw!C96</f>
        <v>47.9</v>
      </c>
      <c r="D96" s="15">
        <f>IF(C96&gt;0.5,Raw!D96*D$11,-999)</f>
        <v>0.9</v>
      </c>
      <c r="E96" s="9">
        <f>IF(Raw!$G96&gt;$C$8,IF(Raw!$Q96&gt;$C$8,IF(Raw!$N96&gt;$C$9,IF(Raw!$N96&lt;$A$9,IF(Raw!$X96&gt;$C$9,IF(Raw!$X96&lt;$A$9,Raw!H96,-999),-999),-999),-999),-999),-999)</f>
        <v>0.73332399999999998</v>
      </c>
      <c r="F96" s="9">
        <f>IF(Raw!$G96&gt;$C$8,IF(Raw!$Q96&gt;$C$8,IF(Raw!$N96&gt;$C$9,IF(Raw!$N96&lt;$A$9,IF(Raw!$X96&gt;$C$9,IF(Raw!$X96&lt;$A$9,Raw!I96,-999),-999),-999),-999),-999),-999)</f>
        <v>1.227946</v>
      </c>
      <c r="G96" s="9">
        <f>Raw!G96</f>
        <v>0.98934500000000003</v>
      </c>
      <c r="H96" s="9">
        <f>IF(Raw!$G96&gt;$C$8,IF(Raw!$Q96&gt;$C$8,IF(Raw!$N96&gt;$C$9,IF(Raw!$N96&lt;$A$9,IF(Raw!$X96&gt;$C$9,IF(Raw!$X96&lt;$A$9,Raw!L96,-999),-999),-999),-999),-999),-999)</f>
        <v>707.3</v>
      </c>
      <c r="I96" s="9">
        <f>IF(Raw!$G96&gt;$C$8,IF(Raw!$Q96&gt;$C$8,IF(Raw!$N96&gt;$C$9,IF(Raw!$N96&lt;$A$9,IF(Raw!$X96&gt;$C$9,IF(Raw!$X96&lt;$A$9,Raw!M96,-999),-999),-999),-999),-999),-999)</f>
        <v>0.224301</v>
      </c>
      <c r="J96" s="9">
        <f>IF(Raw!$G96&gt;$C$8,IF(Raw!$Q96&gt;$C$8,IF(Raw!$N96&gt;$C$9,IF(Raw!$N96&lt;$A$9,IF(Raw!$X96&gt;$C$9,IF(Raw!$X96&lt;$A$9,Raw!N96,-999),-999),-999),-999),-999),-999)</f>
        <v>558</v>
      </c>
      <c r="K96" s="9">
        <f>IF(Raw!$G96&gt;$C$8,IF(Raw!$Q96&gt;$C$8,IF(Raw!$N96&gt;$C$9,IF(Raw!$N96&lt;$A$9,IF(Raw!$X96&gt;$C$9,IF(Raw!$X96&lt;$A$9,Raw!R96,-999),-999),-999),-999),-999),-999)</f>
        <v>0.75955099999999998</v>
      </c>
      <c r="L96" s="9">
        <f>IF(Raw!$G96&gt;$C$8,IF(Raw!$Q96&gt;$C$8,IF(Raw!$N96&gt;$C$9,IF(Raw!$N96&lt;$A$9,IF(Raw!$X96&gt;$C$9,IF(Raw!$X96&lt;$A$9,Raw!S96,-999),-999),-999),-999),-999),-999)</f>
        <v>1.2753969999999999</v>
      </c>
      <c r="M96" s="9">
        <f>Raw!Q96</f>
        <v>0.990568</v>
      </c>
      <c r="N96" s="9">
        <f>IF(Raw!$G96&gt;$C$8,IF(Raw!$Q96&gt;$C$8,IF(Raw!$N96&gt;$C$9,IF(Raw!$N96&lt;$A$9,IF(Raw!$X96&gt;$C$9,IF(Raw!$X96&lt;$A$9,Raw!V96,-999),-999),-999),-999),-999),-999)</f>
        <v>674.8</v>
      </c>
      <c r="O96" s="9">
        <f>IF(Raw!$G96&gt;$C$8,IF(Raw!$Q96&gt;$C$8,IF(Raw!$N96&gt;$C$9,IF(Raw!$N96&lt;$A$9,IF(Raw!$X96&gt;$C$9,IF(Raw!$X96&lt;$A$9,Raw!W96,-999),-999),-999),-999),-999),-999)</f>
        <v>0.28203499999999998</v>
      </c>
      <c r="P96" s="9">
        <f>IF(Raw!$G96&gt;$C$8,IF(Raw!$Q96&gt;$C$8,IF(Raw!$N96&gt;$C$9,IF(Raw!$N96&lt;$A$9,IF(Raw!$X96&gt;$C$9,IF(Raw!$X96&lt;$A$9,Raw!X96,-999),-999),-999),-999),-999),-999)</f>
        <v>616</v>
      </c>
      <c r="R96" s="9">
        <f t="shared" si="20"/>
        <v>0.49462200000000001</v>
      </c>
      <c r="S96" s="9">
        <f t="shared" si="21"/>
        <v>0.40280435784635482</v>
      </c>
      <c r="T96" s="9">
        <f t="shared" si="22"/>
        <v>0.51584599999999992</v>
      </c>
      <c r="U96" s="9">
        <f t="shared" si="23"/>
        <v>0.40445916055941794</v>
      </c>
      <c r="V96" s="15">
        <f t="shared" si="16"/>
        <v>0.52865205649999991</v>
      </c>
      <c r="X96" s="11">
        <f t="shared" si="24"/>
        <v>5.4179999999999994E+17</v>
      </c>
      <c r="Y96" s="11">
        <f t="shared" si="25"/>
        <v>7.0729999999999993E-18</v>
      </c>
      <c r="Z96" s="11">
        <f t="shared" si="26"/>
        <v>5.5800000000000001E-4</v>
      </c>
      <c r="AA96" s="16">
        <f t="shared" si="27"/>
        <v>2.133777737885196E-3</v>
      </c>
      <c r="AB96" s="9">
        <f t="shared" si="17"/>
        <v>0.7606517007109771</v>
      </c>
      <c r="AC96" s="9">
        <f t="shared" si="18"/>
        <v>0.99786622226211485</v>
      </c>
      <c r="AD96" s="15">
        <f t="shared" si="19"/>
        <v>3.8239744406544736</v>
      </c>
      <c r="AE96" s="3">
        <f t="shared" si="28"/>
        <v>851.58919999999966</v>
      </c>
      <c r="AF96" s="2">
        <f t="shared" si="29"/>
        <v>0.25</v>
      </c>
      <c r="AG96" s="9">
        <f t="shared" si="30"/>
        <v>1.1897242248213678E-3</v>
      </c>
      <c r="AH96" s="2">
        <f t="shared" si="31"/>
        <v>5.7570136076526751E-2</v>
      </c>
    </row>
    <row r="97" spans="1:34">
      <c r="A97" s="1">
        <f>Raw!A97</f>
        <v>84</v>
      </c>
      <c r="B97" s="14">
        <f>Raw!B97</f>
        <v>0.13302083333333334</v>
      </c>
      <c r="C97" s="15">
        <f>Raw!C97</f>
        <v>49.2</v>
      </c>
      <c r="D97" s="15">
        <f>IF(C97&gt;0.5,Raw!D97*D$11,-999)</f>
        <v>0.9</v>
      </c>
      <c r="E97" s="9">
        <f>IF(Raw!$G97&gt;$C$8,IF(Raw!$Q97&gt;$C$8,IF(Raw!$N97&gt;$C$9,IF(Raw!$N97&lt;$A$9,IF(Raw!$X97&gt;$C$9,IF(Raw!$X97&lt;$A$9,Raw!H97,-999),-999),-999),-999),-999),-999)</f>
        <v>0.65701500000000002</v>
      </c>
      <c r="F97" s="9">
        <f>IF(Raw!$G97&gt;$C$8,IF(Raw!$Q97&gt;$C$8,IF(Raw!$N97&gt;$C$9,IF(Raw!$N97&lt;$A$9,IF(Raw!$X97&gt;$C$9,IF(Raw!$X97&lt;$A$9,Raw!I97,-999),-999),-999),-999),-999),-999)</f>
        <v>1.1083419999999999</v>
      </c>
      <c r="G97" s="9">
        <f>Raw!G97</f>
        <v>0.98969600000000002</v>
      </c>
      <c r="H97" s="9">
        <f>IF(Raw!$G97&gt;$C$8,IF(Raw!$Q97&gt;$C$8,IF(Raw!$N97&gt;$C$9,IF(Raw!$N97&lt;$A$9,IF(Raw!$X97&gt;$C$9,IF(Raw!$X97&lt;$A$9,Raw!L97,-999),-999),-999),-999),-999),-999)</f>
        <v>691.4</v>
      </c>
      <c r="I97" s="9">
        <f>IF(Raw!$G97&gt;$C$8,IF(Raw!$Q97&gt;$C$8,IF(Raw!$N97&gt;$C$9,IF(Raw!$N97&lt;$A$9,IF(Raw!$X97&gt;$C$9,IF(Raw!$X97&lt;$A$9,Raw!M97,-999),-999),-999),-999),-999),-999)</f>
        <v>0.17371600000000001</v>
      </c>
      <c r="J97" s="9">
        <f>IF(Raw!$G97&gt;$C$8,IF(Raw!$Q97&gt;$C$8,IF(Raw!$N97&gt;$C$9,IF(Raw!$N97&lt;$A$9,IF(Raw!$X97&gt;$C$9,IF(Raw!$X97&lt;$A$9,Raw!N97,-999),-999),-999),-999),-999),-999)</f>
        <v>720</v>
      </c>
      <c r="K97" s="9">
        <f>IF(Raw!$G97&gt;$C$8,IF(Raw!$Q97&gt;$C$8,IF(Raw!$N97&gt;$C$9,IF(Raw!$N97&lt;$A$9,IF(Raw!$X97&gt;$C$9,IF(Raw!$X97&lt;$A$9,Raw!R97,-999),-999),-999),-999),-999),-999)</f>
        <v>0.68487299999999995</v>
      </c>
      <c r="L97" s="9">
        <f>IF(Raw!$G97&gt;$C$8,IF(Raw!$Q97&gt;$C$8,IF(Raw!$N97&gt;$C$9,IF(Raw!$N97&lt;$A$9,IF(Raw!$X97&gt;$C$9,IF(Raw!$X97&lt;$A$9,Raw!S97,-999),-999),-999),-999),-999),-999)</f>
        <v>1.160237</v>
      </c>
      <c r="M97" s="9">
        <f>Raw!Q97</f>
        <v>0.98740799999999995</v>
      </c>
      <c r="N97" s="9">
        <f>IF(Raw!$G97&gt;$C$8,IF(Raw!$Q97&gt;$C$8,IF(Raw!$N97&gt;$C$9,IF(Raw!$N97&lt;$A$9,IF(Raw!$X97&gt;$C$9,IF(Raw!$X97&lt;$A$9,Raw!V97,-999),-999),-999),-999),-999),-999)</f>
        <v>658.2</v>
      </c>
      <c r="O97" s="9">
        <f>IF(Raw!$G97&gt;$C$8,IF(Raw!$Q97&gt;$C$8,IF(Raw!$N97&gt;$C$9,IF(Raw!$N97&lt;$A$9,IF(Raw!$X97&gt;$C$9,IF(Raw!$X97&lt;$A$9,Raw!W97,-999),-999),-999),-999),-999),-999)</f>
        <v>0.197438</v>
      </c>
      <c r="P97" s="9">
        <f>IF(Raw!$G97&gt;$C$8,IF(Raw!$Q97&gt;$C$8,IF(Raw!$N97&gt;$C$9,IF(Raw!$N97&lt;$A$9,IF(Raw!$X97&gt;$C$9,IF(Raw!$X97&lt;$A$9,Raw!X97,-999),-999),-999),-999),-999),-999)</f>
        <v>640</v>
      </c>
      <c r="R97" s="9">
        <f t="shared" si="20"/>
        <v>0.45132699999999992</v>
      </c>
      <c r="S97" s="9">
        <f t="shared" si="21"/>
        <v>0.40720914663524432</v>
      </c>
      <c r="T97" s="9">
        <f t="shared" si="22"/>
        <v>0.47536400000000001</v>
      </c>
      <c r="U97" s="9">
        <f t="shared" si="23"/>
        <v>0.40971284315187328</v>
      </c>
      <c r="V97" s="15">
        <f t="shared" si="16"/>
        <v>0.48091823649999998</v>
      </c>
      <c r="X97" s="11">
        <f t="shared" si="24"/>
        <v>5.4179999999999994E+17</v>
      </c>
      <c r="Y97" s="11">
        <f t="shared" si="25"/>
        <v>6.9139999999999996E-18</v>
      </c>
      <c r="Z97" s="11">
        <f t="shared" si="26"/>
        <v>7.1999999999999994E-4</v>
      </c>
      <c r="AA97" s="16">
        <f t="shared" si="27"/>
        <v>2.6898688348971529E-3</v>
      </c>
      <c r="AB97" s="9">
        <f t="shared" si="17"/>
        <v>0.68615166680883199</v>
      </c>
      <c r="AC97" s="9">
        <f t="shared" si="18"/>
        <v>0.99731013116510292</v>
      </c>
      <c r="AD97" s="15">
        <f t="shared" si="19"/>
        <v>3.7359289373571571</v>
      </c>
      <c r="AE97" s="3">
        <f t="shared" si="28"/>
        <v>832.44559999999967</v>
      </c>
      <c r="AF97" s="2">
        <f t="shared" si="29"/>
        <v>0.25</v>
      </c>
      <c r="AG97" s="9">
        <f t="shared" si="30"/>
        <v>1.177429282106121E-3</v>
      </c>
      <c r="AH97" s="2">
        <f t="shared" si="31"/>
        <v>5.6975190197135143E-2</v>
      </c>
    </row>
    <row r="98" spans="1:34">
      <c r="A98" s="1">
        <f>Raw!A98</f>
        <v>85</v>
      </c>
      <c r="B98" s="14">
        <f>Raw!B98</f>
        <v>0.13306712962962963</v>
      </c>
      <c r="C98" s="15">
        <f>Raw!C98</f>
        <v>50.1</v>
      </c>
      <c r="D98" s="15">
        <f>IF(C98&gt;0.5,Raw!D98*D$11,-999)</f>
        <v>0.9</v>
      </c>
      <c r="E98" s="9">
        <f>IF(Raw!$G98&gt;$C$8,IF(Raw!$Q98&gt;$C$8,IF(Raw!$N98&gt;$C$9,IF(Raw!$N98&lt;$A$9,IF(Raw!$X98&gt;$C$9,IF(Raw!$X98&lt;$A$9,Raw!H98,-999),-999),-999),-999),-999),-999)</f>
        <v>0.61810600000000004</v>
      </c>
      <c r="F98" s="9">
        <f>IF(Raw!$G98&gt;$C$8,IF(Raw!$Q98&gt;$C$8,IF(Raw!$N98&gt;$C$9,IF(Raw!$N98&lt;$A$9,IF(Raw!$X98&gt;$C$9,IF(Raw!$X98&lt;$A$9,Raw!I98,-999),-999),-999),-999),-999),-999)</f>
        <v>1.0310839999999999</v>
      </c>
      <c r="G98" s="9">
        <f>Raw!G98</f>
        <v>0.98990299999999998</v>
      </c>
      <c r="H98" s="9">
        <f>IF(Raw!$G98&gt;$C$8,IF(Raw!$Q98&gt;$C$8,IF(Raw!$N98&gt;$C$9,IF(Raw!$N98&lt;$A$9,IF(Raw!$X98&gt;$C$9,IF(Raw!$X98&lt;$A$9,Raw!L98,-999),-999),-999),-999),-999),-999)</f>
        <v>694.2</v>
      </c>
      <c r="I98" s="9">
        <f>IF(Raw!$G98&gt;$C$8,IF(Raw!$Q98&gt;$C$8,IF(Raw!$N98&gt;$C$9,IF(Raw!$N98&lt;$A$9,IF(Raw!$X98&gt;$C$9,IF(Raw!$X98&lt;$A$9,Raw!M98,-999),-999),-999),-999),-999),-999)</f>
        <v>0.27154400000000001</v>
      </c>
      <c r="J98" s="9">
        <f>IF(Raw!$G98&gt;$C$8,IF(Raw!$Q98&gt;$C$8,IF(Raw!$N98&gt;$C$9,IF(Raw!$N98&lt;$A$9,IF(Raw!$X98&gt;$C$9,IF(Raw!$X98&lt;$A$9,Raw!N98,-999),-999),-999),-999),-999),-999)</f>
        <v>494</v>
      </c>
      <c r="K98" s="9">
        <f>IF(Raw!$G98&gt;$C$8,IF(Raw!$Q98&gt;$C$8,IF(Raw!$N98&gt;$C$9,IF(Raw!$N98&lt;$A$9,IF(Raw!$X98&gt;$C$9,IF(Raw!$X98&lt;$A$9,Raw!R98,-999),-999),-999),-999),-999),-999)</f>
        <v>0.653111</v>
      </c>
      <c r="L98" s="9">
        <f>IF(Raw!$G98&gt;$C$8,IF(Raw!$Q98&gt;$C$8,IF(Raw!$N98&gt;$C$9,IF(Raw!$N98&lt;$A$9,IF(Raw!$X98&gt;$C$9,IF(Raw!$X98&lt;$A$9,Raw!S98,-999),-999),-999),-999),-999),-999)</f>
        <v>1.101237</v>
      </c>
      <c r="M98" s="9">
        <f>Raw!Q98</f>
        <v>0.98922200000000005</v>
      </c>
      <c r="N98" s="9">
        <f>IF(Raw!$G98&gt;$C$8,IF(Raw!$Q98&gt;$C$8,IF(Raw!$N98&gt;$C$9,IF(Raw!$N98&lt;$A$9,IF(Raw!$X98&gt;$C$9,IF(Raw!$X98&lt;$A$9,Raw!V98,-999),-999),-999),-999),-999),-999)</f>
        <v>638.5</v>
      </c>
      <c r="O98" s="9">
        <f>IF(Raw!$G98&gt;$C$8,IF(Raw!$Q98&gt;$C$8,IF(Raw!$N98&gt;$C$9,IF(Raw!$N98&lt;$A$9,IF(Raw!$X98&gt;$C$9,IF(Raw!$X98&lt;$A$9,Raw!W98,-999),-999),-999),-999),-999),-999)</f>
        <v>0.171241</v>
      </c>
      <c r="P98" s="9">
        <f>IF(Raw!$G98&gt;$C$8,IF(Raw!$Q98&gt;$C$8,IF(Raw!$N98&gt;$C$9,IF(Raw!$N98&lt;$A$9,IF(Raw!$X98&gt;$C$9,IF(Raw!$X98&lt;$A$9,Raw!X98,-999),-999),-999),-999),-999),-999)</f>
        <v>609</v>
      </c>
      <c r="R98" s="9">
        <f t="shared" si="20"/>
        <v>0.41297799999999985</v>
      </c>
      <c r="S98" s="9">
        <f t="shared" si="21"/>
        <v>0.40052798802037459</v>
      </c>
      <c r="T98" s="9">
        <f t="shared" si="22"/>
        <v>0.44812600000000002</v>
      </c>
      <c r="U98" s="9">
        <f t="shared" si="23"/>
        <v>0.40692966182574686</v>
      </c>
      <c r="V98" s="15">
        <f t="shared" si="16"/>
        <v>0.45646273649999997</v>
      </c>
      <c r="X98" s="11">
        <f t="shared" si="24"/>
        <v>5.4179999999999994E+17</v>
      </c>
      <c r="Y98" s="11">
        <f t="shared" si="25"/>
        <v>6.9420000000000005E-18</v>
      </c>
      <c r="Z98" s="11">
        <f t="shared" si="26"/>
        <v>4.9399999999999997E-4</v>
      </c>
      <c r="AA98" s="16">
        <f t="shared" si="27"/>
        <v>1.8545749077456554E-3</v>
      </c>
      <c r="AB98" s="9">
        <f t="shared" si="17"/>
        <v>0.65394208323510838</v>
      </c>
      <c r="AC98" s="9">
        <f t="shared" si="18"/>
        <v>0.99814542509225446</v>
      </c>
      <c r="AD98" s="15">
        <f t="shared" si="19"/>
        <v>3.7542002181086147</v>
      </c>
      <c r="AE98" s="3">
        <f t="shared" si="28"/>
        <v>835.81679999999983</v>
      </c>
      <c r="AF98" s="2">
        <f t="shared" si="29"/>
        <v>0.25</v>
      </c>
      <c r="AG98" s="9">
        <f t="shared" si="30"/>
        <v>1.175150327062372E-3</v>
      </c>
      <c r="AH98" s="2">
        <f t="shared" si="31"/>
        <v>5.6864912748593968E-2</v>
      </c>
    </row>
    <row r="99" spans="1:34">
      <c r="A99" s="1">
        <f>Raw!A99</f>
        <v>86</v>
      </c>
      <c r="B99" s="14">
        <f>Raw!B99</f>
        <v>0.13312499999999999</v>
      </c>
      <c r="C99" s="15">
        <f>Raw!C99</f>
        <v>51.4</v>
      </c>
      <c r="D99" s="15">
        <f>IF(C99&gt;0.5,Raw!D99*D$11,-999)</f>
        <v>0.9</v>
      </c>
      <c r="E99" s="9">
        <f>IF(Raw!$G99&gt;$C$8,IF(Raw!$Q99&gt;$C$8,IF(Raw!$N99&gt;$C$9,IF(Raw!$N99&lt;$A$9,IF(Raw!$X99&gt;$C$9,IF(Raw!$X99&lt;$A$9,Raw!H99,-999),-999),-999),-999),-999),-999)</f>
        <v>0.620417</v>
      </c>
      <c r="F99" s="9">
        <f>IF(Raw!$G99&gt;$C$8,IF(Raw!$Q99&gt;$C$8,IF(Raw!$N99&gt;$C$9,IF(Raw!$N99&lt;$A$9,IF(Raw!$X99&gt;$C$9,IF(Raw!$X99&lt;$A$9,Raw!I99,-999),-999),-999),-999),-999),-999)</f>
        <v>1.059496</v>
      </c>
      <c r="G99" s="9">
        <f>Raw!G99</f>
        <v>0.991205</v>
      </c>
      <c r="H99" s="9">
        <f>IF(Raw!$G99&gt;$C$8,IF(Raw!$Q99&gt;$C$8,IF(Raw!$N99&gt;$C$9,IF(Raw!$N99&lt;$A$9,IF(Raw!$X99&gt;$C$9,IF(Raw!$X99&lt;$A$9,Raw!L99,-999),-999),-999),-999),-999),-999)</f>
        <v>666.8</v>
      </c>
      <c r="I99" s="9">
        <f>IF(Raw!$G99&gt;$C$8,IF(Raw!$Q99&gt;$C$8,IF(Raw!$N99&gt;$C$9,IF(Raw!$N99&lt;$A$9,IF(Raw!$X99&gt;$C$9,IF(Raw!$X99&lt;$A$9,Raw!M99,-999),-999),-999),-999),-999),-999)</f>
        <v>0.21775800000000001</v>
      </c>
      <c r="J99" s="9">
        <f>IF(Raw!$G99&gt;$C$8,IF(Raw!$Q99&gt;$C$8,IF(Raw!$N99&gt;$C$9,IF(Raw!$N99&lt;$A$9,IF(Raw!$X99&gt;$C$9,IF(Raw!$X99&lt;$A$9,Raw!N99,-999),-999),-999),-999),-999),-999)</f>
        <v>502</v>
      </c>
      <c r="K99" s="9">
        <f>IF(Raw!$G99&gt;$C$8,IF(Raw!$Q99&gt;$C$8,IF(Raw!$N99&gt;$C$9,IF(Raw!$N99&lt;$A$9,IF(Raw!$X99&gt;$C$9,IF(Raw!$X99&lt;$A$9,Raw!R99,-999),-999),-999),-999),-999),-999)</f>
        <v>0.63828200000000002</v>
      </c>
      <c r="L99" s="9">
        <f>IF(Raw!$G99&gt;$C$8,IF(Raw!$Q99&gt;$C$8,IF(Raw!$N99&gt;$C$9,IF(Raw!$N99&lt;$A$9,IF(Raw!$X99&gt;$C$9,IF(Raw!$X99&lt;$A$9,Raw!S99,-999),-999),-999),-999),-999),-999)</f>
        <v>1.095478</v>
      </c>
      <c r="M99" s="9">
        <f>Raw!Q99</f>
        <v>0.98956</v>
      </c>
      <c r="N99" s="9">
        <f>IF(Raw!$G99&gt;$C$8,IF(Raw!$Q99&gt;$C$8,IF(Raw!$N99&gt;$C$9,IF(Raw!$N99&lt;$A$9,IF(Raw!$X99&gt;$C$9,IF(Raw!$X99&lt;$A$9,Raw!V99,-999),-999),-999),-999),-999),-999)</f>
        <v>645.5</v>
      </c>
      <c r="O99" s="9">
        <f>IF(Raw!$G99&gt;$C$8,IF(Raw!$Q99&gt;$C$8,IF(Raw!$N99&gt;$C$9,IF(Raw!$N99&lt;$A$9,IF(Raw!$X99&gt;$C$9,IF(Raw!$X99&lt;$A$9,Raw!W99,-999),-999),-999),-999),-999),-999)</f>
        <v>0.25045099999999998</v>
      </c>
      <c r="P99" s="9">
        <f>IF(Raw!$G99&gt;$C$8,IF(Raw!$Q99&gt;$C$8,IF(Raw!$N99&gt;$C$9,IF(Raw!$N99&lt;$A$9,IF(Raw!$X99&gt;$C$9,IF(Raw!$X99&lt;$A$9,Raw!X99,-999),-999),-999),-999),-999),-999)</f>
        <v>442</v>
      </c>
      <c r="R99" s="9">
        <f t="shared" si="20"/>
        <v>0.439079</v>
      </c>
      <c r="S99" s="9">
        <f t="shared" si="21"/>
        <v>0.41442251787642426</v>
      </c>
      <c r="T99" s="9">
        <f t="shared" si="22"/>
        <v>0.45719599999999994</v>
      </c>
      <c r="U99" s="9">
        <f t="shared" si="23"/>
        <v>0.41734840863988137</v>
      </c>
      <c r="V99" s="15">
        <f t="shared" si="16"/>
        <v>0.45407563099999998</v>
      </c>
      <c r="X99" s="11">
        <f t="shared" si="24"/>
        <v>5.4179999999999994E+17</v>
      </c>
      <c r="Y99" s="11">
        <f t="shared" si="25"/>
        <v>6.6679999999999995E-18</v>
      </c>
      <c r="Z99" s="11">
        <f t="shared" si="26"/>
        <v>5.0199999999999995E-4</v>
      </c>
      <c r="AA99" s="16">
        <f t="shared" si="27"/>
        <v>1.8103035025447496E-3</v>
      </c>
      <c r="AB99" s="9">
        <f t="shared" si="17"/>
        <v>0.63910966352014942</v>
      </c>
      <c r="AC99" s="9">
        <f t="shared" si="18"/>
        <v>0.99818969649745537</v>
      </c>
      <c r="AD99" s="15">
        <f t="shared" si="19"/>
        <v>3.6061822759855575</v>
      </c>
      <c r="AE99" s="3">
        <f t="shared" si="28"/>
        <v>802.82719999999972</v>
      </c>
      <c r="AF99" s="2">
        <f t="shared" si="29"/>
        <v>0.25</v>
      </c>
      <c r="AG99" s="9">
        <f t="shared" si="30"/>
        <v>1.1577187954983986E-3</v>
      </c>
      <c r="AH99" s="2">
        <f t="shared" si="31"/>
        <v>5.6021410008023229E-2</v>
      </c>
    </row>
    <row r="100" spans="1:34">
      <c r="A100" s="1">
        <f>Raw!A100</f>
        <v>87</v>
      </c>
      <c r="B100" s="14">
        <f>Raw!B100</f>
        <v>0.13318287037037038</v>
      </c>
      <c r="C100" s="15">
        <f>Raw!C100</f>
        <v>52.3</v>
      </c>
      <c r="D100" s="15">
        <f>IF(C100&gt;0.5,Raw!D100*D$11,-999)</f>
        <v>0.9</v>
      </c>
      <c r="E100" s="9">
        <f>IF(Raw!$G100&gt;$C$8,IF(Raw!$Q100&gt;$C$8,IF(Raw!$N100&gt;$C$9,IF(Raw!$N100&lt;$A$9,IF(Raw!$X100&gt;$C$9,IF(Raw!$X100&lt;$A$9,Raw!H100,-999),-999),-999),-999),-999),-999)</f>
        <v>0.50489700000000004</v>
      </c>
      <c r="F100" s="9">
        <f>IF(Raw!$G100&gt;$C$8,IF(Raw!$Q100&gt;$C$8,IF(Raw!$N100&gt;$C$9,IF(Raw!$N100&lt;$A$9,IF(Raw!$X100&gt;$C$9,IF(Raw!$X100&lt;$A$9,Raw!I100,-999),-999),-999),-999),-999),-999)</f>
        <v>0.85264600000000002</v>
      </c>
      <c r="G100" s="9">
        <f>Raw!G100</f>
        <v>0.98886600000000002</v>
      </c>
      <c r="H100" s="9">
        <f>IF(Raw!$G100&gt;$C$8,IF(Raw!$Q100&gt;$C$8,IF(Raw!$N100&gt;$C$9,IF(Raw!$N100&lt;$A$9,IF(Raw!$X100&gt;$C$9,IF(Raw!$X100&lt;$A$9,Raw!L100,-999),-999),-999),-999),-999),-999)</f>
        <v>665.6</v>
      </c>
      <c r="I100" s="9">
        <f>IF(Raw!$G100&gt;$C$8,IF(Raw!$Q100&gt;$C$8,IF(Raw!$N100&gt;$C$9,IF(Raw!$N100&lt;$A$9,IF(Raw!$X100&gt;$C$9,IF(Raw!$X100&lt;$A$9,Raw!M100,-999),-999),-999),-999),-999),-999)</f>
        <v>0.322436</v>
      </c>
      <c r="J100" s="9">
        <f>IF(Raw!$G100&gt;$C$8,IF(Raw!$Q100&gt;$C$8,IF(Raw!$N100&gt;$C$9,IF(Raw!$N100&lt;$A$9,IF(Raw!$X100&gt;$C$9,IF(Raw!$X100&lt;$A$9,Raw!N100,-999),-999),-999),-999),-999),-999)</f>
        <v>601</v>
      </c>
      <c r="K100" s="9">
        <f>IF(Raw!$G100&gt;$C$8,IF(Raw!$Q100&gt;$C$8,IF(Raw!$N100&gt;$C$9,IF(Raw!$N100&lt;$A$9,IF(Raw!$X100&gt;$C$9,IF(Raw!$X100&lt;$A$9,Raw!R100,-999),-999),-999),-999),-999),-999)</f>
        <v>0.52226700000000004</v>
      </c>
      <c r="L100" s="9">
        <f>IF(Raw!$G100&gt;$C$8,IF(Raw!$Q100&gt;$C$8,IF(Raw!$N100&gt;$C$9,IF(Raw!$N100&lt;$A$9,IF(Raw!$X100&gt;$C$9,IF(Raw!$X100&lt;$A$9,Raw!S100,-999),-999),-999),-999),-999),-999)</f>
        <v>0.90531099999999998</v>
      </c>
      <c r="M100" s="9">
        <f>Raw!Q100</f>
        <v>0.99107900000000004</v>
      </c>
      <c r="N100" s="9">
        <f>IF(Raw!$G100&gt;$C$8,IF(Raw!$Q100&gt;$C$8,IF(Raw!$N100&gt;$C$9,IF(Raw!$N100&lt;$A$9,IF(Raw!$X100&gt;$C$9,IF(Raw!$X100&lt;$A$9,Raw!V100,-999),-999),-999),-999),-999),-999)</f>
        <v>619.1</v>
      </c>
      <c r="O100" s="9">
        <f>IF(Raw!$G100&gt;$C$8,IF(Raw!$Q100&gt;$C$8,IF(Raw!$N100&gt;$C$9,IF(Raw!$N100&lt;$A$9,IF(Raw!$X100&gt;$C$9,IF(Raw!$X100&lt;$A$9,Raw!W100,-999),-999),-999),-999),-999),-999)</f>
        <v>0.16086600000000001</v>
      </c>
      <c r="P100" s="9">
        <f>IF(Raw!$G100&gt;$C$8,IF(Raw!$Q100&gt;$C$8,IF(Raw!$N100&gt;$C$9,IF(Raw!$N100&lt;$A$9,IF(Raw!$X100&gt;$C$9,IF(Raw!$X100&lt;$A$9,Raw!X100,-999),-999),-999),-999),-999),-999)</f>
        <v>416</v>
      </c>
      <c r="R100" s="9">
        <f t="shared" si="20"/>
        <v>0.34774899999999997</v>
      </c>
      <c r="S100" s="9">
        <f t="shared" si="21"/>
        <v>0.40784686728138053</v>
      </c>
      <c r="T100" s="9">
        <f t="shared" si="22"/>
        <v>0.38304399999999994</v>
      </c>
      <c r="U100" s="9">
        <f t="shared" si="23"/>
        <v>0.42310763925325101</v>
      </c>
      <c r="V100" s="15">
        <f t="shared" si="16"/>
        <v>0.37525140949999997</v>
      </c>
      <c r="X100" s="11">
        <f t="shared" si="24"/>
        <v>5.4179999999999994E+17</v>
      </c>
      <c r="Y100" s="11">
        <f t="shared" si="25"/>
        <v>6.6559999999999999E-18</v>
      </c>
      <c r="Z100" s="11">
        <f t="shared" si="26"/>
        <v>6.0099999999999997E-4</v>
      </c>
      <c r="AA100" s="16">
        <f t="shared" si="27"/>
        <v>2.1626515025022831E-3</v>
      </c>
      <c r="AB100" s="9">
        <f t="shared" si="17"/>
        <v>0.52309539068212452</v>
      </c>
      <c r="AC100" s="9">
        <f t="shared" si="18"/>
        <v>0.99783734849749772</v>
      </c>
      <c r="AD100" s="15">
        <f t="shared" si="19"/>
        <v>3.5984218011685245</v>
      </c>
      <c r="AE100" s="3">
        <f t="shared" si="28"/>
        <v>801.38239999999973</v>
      </c>
      <c r="AF100" s="2">
        <f t="shared" si="29"/>
        <v>0.25</v>
      </c>
      <c r="AG100" s="9">
        <f t="shared" si="30"/>
        <v>1.1711690410229582E-3</v>
      </c>
      <c r="AH100" s="2">
        <f t="shared" si="31"/>
        <v>5.6672260389108699E-2</v>
      </c>
    </row>
    <row r="101" spans="1:34">
      <c r="A101" s="1">
        <f>Raw!A101</f>
        <v>88</v>
      </c>
      <c r="B101" s="14">
        <f>Raw!B101</f>
        <v>0.13324074074074074</v>
      </c>
      <c r="C101" s="15">
        <f>Raw!C101</f>
        <v>53.4</v>
      </c>
      <c r="D101" s="15">
        <f>IF(C101&gt;0.5,Raw!D101*D$11,-999)</f>
        <v>0.9</v>
      </c>
      <c r="E101" s="9">
        <f>IF(Raw!$G101&gt;$C$8,IF(Raw!$Q101&gt;$C$8,IF(Raw!$N101&gt;$C$9,IF(Raw!$N101&lt;$A$9,IF(Raw!$X101&gt;$C$9,IF(Raw!$X101&lt;$A$9,Raw!H101,-999),-999),-999),-999),-999),-999)</f>
        <v>0.47725299999999998</v>
      </c>
      <c r="F101" s="9">
        <f>IF(Raw!$G101&gt;$C$8,IF(Raw!$Q101&gt;$C$8,IF(Raw!$N101&gt;$C$9,IF(Raw!$N101&lt;$A$9,IF(Raw!$X101&gt;$C$9,IF(Raw!$X101&lt;$A$9,Raw!I101,-999),-999),-999),-999),-999),-999)</f>
        <v>0.80820700000000001</v>
      </c>
      <c r="G101" s="9">
        <f>Raw!G101</f>
        <v>0.98836100000000005</v>
      </c>
      <c r="H101" s="9">
        <f>IF(Raw!$G101&gt;$C$8,IF(Raw!$Q101&gt;$C$8,IF(Raw!$N101&gt;$C$9,IF(Raw!$N101&lt;$A$9,IF(Raw!$X101&gt;$C$9,IF(Raw!$X101&lt;$A$9,Raw!L101,-999),-999),-999),-999),-999),-999)</f>
        <v>662.1</v>
      </c>
      <c r="I101" s="9">
        <f>IF(Raw!$G101&gt;$C$8,IF(Raw!$Q101&gt;$C$8,IF(Raw!$N101&gt;$C$9,IF(Raw!$N101&lt;$A$9,IF(Raw!$X101&gt;$C$9,IF(Raw!$X101&lt;$A$9,Raw!M101,-999),-999),-999),-999),-999),-999)</f>
        <v>0.27825899999999998</v>
      </c>
      <c r="J101" s="9">
        <f>IF(Raw!$G101&gt;$C$8,IF(Raw!$Q101&gt;$C$8,IF(Raw!$N101&gt;$C$9,IF(Raw!$N101&lt;$A$9,IF(Raw!$X101&gt;$C$9,IF(Raw!$X101&lt;$A$9,Raw!N101,-999),-999),-999),-999),-999),-999)</f>
        <v>441</v>
      </c>
      <c r="K101" s="9">
        <f>IF(Raw!$G101&gt;$C$8,IF(Raw!$Q101&gt;$C$8,IF(Raw!$N101&gt;$C$9,IF(Raw!$N101&lt;$A$9,IF(Raw!$X101&gt;$C$9,IF(Raw!$X101&lt;$A$9,Raw!R101,-999),-999),-999),-999),-999),-999)</f>
        <v>0.46503800000000001</v>
      </c>
      <c r="L101" s="9">
        <f>IF(Raw!$G101&gt;$C$8,IF(Raw!$Q101&gt;$C$8,IF(Raw!$N101&gt;$C$9,IF(Raw!$N101&lt;$A$9,IF(Raw!$X101&gt;$C$9,IF(Raw!$X101&lt;$A$9,Raw!S101,-999),-999),-999),-999),-999),-999)</f>
        <v>0.81571099999999996</v>
      </c>
      <c r="M101" s="9">
        <f>Raw!Q101</f>
        <v>0.99140799999999996</v>
      </c>
      <c r="N101" s="9">
        <f>IF(Raw!$G101&gt;$C$8,IF(Raw!$Q101&gt;$C$8,IF(Raw!$N101&gt;$C$9,IF(Raw!$N101&lt;$A$9,IF(Raw!$X101&gt;$C$9,IF(Raw!$X101&lt;$A$9,Raw!V101,-999),-999),-999),-999),-999),-999)</f>
        <v>624.20000000000005</v>
      </c>
      <c r="O101" s="9">
        <f>IF(Raw!$G101&gt;$C$8,IF(Raw!$Q101&gt;$C$8,IF(Raw!$N101&gt;$C$9,IF(Raw!$N101&lt;$A$9,IF(Raw!$X101&gt;$C$9,IF(Raw!$X101&lt;$A$9,Raw!W101,-999),-999),-999),-999),-999),-999)</f>
        <v>0.172929</v>
      </c>
      <c r="P101" s="9">
        <f>IF(Raw!$G101&gt;$C$8,IF(Raw!$Q101&gt;$C$8,IF(Raw!$N101&gt;$C$9,IF(Raw!$N101&lt;$A$9,IF(Raw!$X101&gt;$C$9,IF(Raw!$X101&lt;$A$9,Raw!X101,-999),-999),-999),-999),-999),-999)</f>
        <v>535</v>
      </c>
      <c r="R101" s="9">
        <f t="shared" si="20"/>
        <v>0.33095400000000003</v>
      </c>
      <c r="S101" s="9">
        <f t="shared" si="21"/>
        <v>0.40949162776367937</v>
      </c>
      <c r="T101" s="9">
        <f t="shared" si="22"/>
        <v>0.35067299999999996</v>
      </c>
      <c r="U101" s="9">
        <f t="shared" si="23"/>
        <v>0.42989857927623876</v>
      </c>
      <c r="V101" s="15">
        <f t="shared" si="16"/>
        <v>0.33811220949999998</v>
      </c>
      <c r="X101" s="11">
        <f t="shared" si="24"/>
        <v>5.4179999999999994E+17</v>
      </c>
      <c r="Y101" s="11">
        <f t="shared" si="25"/>
        <v>6.6209999999999997E-18</v>
      </c>
      <c r="Z101" s="11">
        <f t="shared" si="26"/>
        <v>4.4099999999999999E-4</v>
      </c>
      <c r="AA101" s="16">
        <f t="shared" si="27"/>
        <v>1.5794819798080563E-3</v>
      </c>
      <c r="AB101" s="9">
        <f t="shared" si="17"/>
        <v>0.46559188168430526</v>
      </c>
      <c r="AC101" s="9">
        <f t="shared" si="18"/>
        <v>0.99842051802019183</v>
      </c>
      <c r="AD101" s="15">
        <f t="shared" si="19"/>
        <v>3.5815917909479729</v>
      </c>
      <c r="AE101" s="3">
        <f t="shared" si="28"/>
        <v>797.16839999999979</v>
      </c>
      <c r="AF101" s="2">
        <f t="shared" si="29"/>
        <v>0.25</v>
      </c>
      <c r="AG101" s="9">
        <f t="shared" si="30"/>
        <v>1.184400940366133E-3</v>
      </c>
      <c r="AH101" s="2">
        <f t="shared" si="31"/>
        <v>5.7312545112109821E-2</v>
      </c>
    </row>
    <row r="102" spans="1:34">
      <c r="A102" s="1">
        <f>Raw!A102</f>
        <v>89</v>
      </c>
      <c r="B102" s="14">
        <f>Raw!B102</f>
        <v>0.13328703703703704</v>
      </c>
      <c r="C102" s="15">
        <f>Raw!C102</f>
        <v>53.9</v>
      </c>
      <c r="D102" s="15">
        <f>IF(C102&gt;0.5,Raw!D102*D$11,-999)</f>
        <v>0.9</v>
      </c>
      <c r="E102" s="9">
        <f>IF(Raw!$G102&gt;$C$8,IF(Raw!$Q102&gt;$C$8,IF(Raw!$N102&gt;$C$9,IF(Raw!$N102&lt;$A$9,IF(Raw!$X102&gt;$C$9,IF(Raw!$X102&lt;$A$9,Raw!H102,-999),-999),-999),-999),-999),-999)</f>
        <v>0.448189</v>
      </c>
      <c r="F102" s="9">
        <f>IF(Raw!$G102&gt;$C$8,IF(Raw!$Q102&gt;$C$8,IF(Raw!$N102&gt;$C$9,IF(Raw!$N102&lt;$A$9,IF(Raw!$X102&gt;$C$9,IF(Raw!$X102&lt;$A$9,Raw!I102,-999),-999),-999),-999),-999),-999)</f>
        <v>0.77929800000000005</v>
      </c>
      <c r="G102" s="9">
        <f>Raw!G102</f>
        <v>0.98520200000000002</v>
      </c>
      <c r="H102" s="9">
        <f>IF(Raw!$G102&gt;$C$8,IF(Raw!$Q102&gt;$C$8,IF(Raw!$N102&gt;$C$9,IF(Raw!$N102&lt;$A$9,IF(Raw!$X102&gt;$C$9,IF(Raw!$X102&lt;$A$9,Raw!L102,-999),-999),-999),-999),-999),-999)</f>
        <v>676.3</v>
      </c>
      <c r="I102" s="9">
        <f>IF(Raw!$G102&gt;$C$8,IF(Raw!$Q102&gt;$C$8,IF(Raw!$N102&gt;$C$9,IF(Raw!$N102&lt;$A$9,IF(Raw!$X102&gt;$C$9,IF(Raw!$X102&lt;$A$9,Raw!M102,-999),-999),-999),-999),-999),-999)</f>
        <v>0.28328199999999998</v>
      </c>
      <c r="J102" s="9">
        <f>IF(Raw!$G102&gt;$C$8,IF(Raw!$Q102&gt;$C$8,IF(Raw!$N102&gt;$C$9,IF(Raw!$N102&lt;$A$9,IF(Raw!$X102&gt;$C$9,IF(Raw!$X102&lt;$A$9,Raw!N102,-999),-999),-999),-999),-999),-999)</f>
        <v>433</v>
      </c>
      <c r="K102" s="9">
        <f>IF(Raw!$G102&gt;$C$8,IF(Raw!$Q102&gt;$C$8,IF(Raw!$N102&gt;$C$9,IF(Raw!$N102&lt;$A$9,IF(Raw!$X102&gt;$C$9,IF(Raw!$X102&lt;$A$9,Raw!R102,-999),-999),-999),-999),-999),-999)</f>
        <v>0.4637</v>
      </c>
      <c r="L102" s="9">
        <f>IF(Raw!$G102&gt;$C$8,IF(Raw!$Q102&gt;$C$8,IF(Raw!$N102&gt;$C$9,IF(Raw!$N102&lt;$A$9,IF(Raw!$X102&gt;$C$9,IF(Raw!$X102&lt;$A$9,Raw!S102,-999),-999),-999),-999),-999),-999)</f>
        <v>0.78755699999999995</v>
      </c>
      <c r="M102" s="9">
        <f>Raw!Q102</f>
        <v>0.98474099999999998</v>
      </c>
      <c r="N102" s="9">
        <f>IF(Raw!$G102&gt;$C$8,IF(Raw!$Q102&gt;$C$8,IF(Raw!$N102&gt;$C$9,IF(Raw!$N102&lt;$A$9,IF(Raw!$X102&gt;$C$9,IF(Raw!$X102&lt;$A$9,Raw!V102,-999),-999),-999),-999),-999),-999)</f>
        <v>636.4</v>
      </c>
      <c r="O102" s="9">
        <f>IF(Raw!$G102&gt;$C$8,IF(Raw!$Q102&gt;$C$8,IF(Raw!$N102&gt;$C$9,IF(Raw!$N102&lt;$A$9,IF(Raw!$X102&gt;$C$9,IF(Raw!$X102&lt;$A$9,Raw!W102,-999),-999),-999),-999),-999),-999)</f>
        <v>0.334781</v>
      </c>
      <c r="P102" s="9">
        <f>IF(Raw!$G102&gt;$C$8,IF(Raw!$Q102&gt;$C$8,IF(Raw!$N102&gt;$C$9,IF(Raw!$N102&lt;$A$9,IF(Raw!$X102&gt;$C$9,IF(Raw!$X102&lt;$A$9,Raw!X102,-999),-999),-999),-999),-999),-999)</f>
        <v>487</v>
      </c>
      <c r="R102" s="9">
        <f t="shared" si="20"/>
        <v>0.33110900000000004</v>
      </c>
      <c r="S102" s="9">
        <f t="shared" si="21"/>
        <v>0.42488111094857167</v>
      </c>
      <c r="T102" s="9">
        <f t="shared" si="22"/>
        <v>0.32385699999999995</v>
      </c>
      <c r="U102" s="9">
        <f t="shared" si="23"/>
        <v>0.41121721983297715</v>
      </c>
      <c r="V102" s="15">
        <f t="shared" si="16"/>
        <v>0.32644237649999996</v>
      </c>
      <c r="X102" s="11">
        <f t="shared" si="24"/>
        <v>5.4179999999999994E+17</v>
      </c>
      <c r="Y102" s="11">
        <f t="shared" si="25"/>
        <v>6.7629999999999994E-18</v>
      </c>
      <c r="Z102" s="11">
        <f t="shared" si="26"/>
        <v>4.3299999999999995E-4</v>
      </c>
      <c r="AA102" s="16">
        <f t="shared" si="27"/>
        <v>1.5840824437394687E-3</v>
      </c>
      <c r="AB102" s="9">
        <f t="shared" si="17"/>
        <v>0.46421301618798211</v>
      </c>
      <c r="AC102" s="9">
        <f t="shared" si="18"/>
        <v>0.99841591755626058</v>
      </c>
      <c r="AD102" s="15">
        <f t="shared" si="19"/>
        <v>3.6583890155645937</v>
      </c>
      <c r="AE102" s="3">
        <f t="shared" si="28"/>
        <v>814.26519999999971</v>
      </c>
      <c r="AF102" s="2">
        <f t="shared" si="29"/>
        <v>0.25</v>
      </c>
      <c r="AG102" s="9">
        <f t="shared" si="30"/>
        <v>1.1572250461907496E-3</v>
      </c>
      <c r="AH102" s="2">
        <f t="shared" si="31"/>
        <v>5.5997517735985727E-2</v>
      </c>
    </row>
    <row r="103" spans="1:34">
      <c r="A103" s="1">
        <f>Raw!A103</f>
        <v>90</v>
      </c>
      <c r="B103" s="14">
        <f>Raw!B103</f>
        <v>0.13334490740740743</v>
      </c>
      <c r="C103" s="15">
        <f>Raw!C103</f>
        <v>55.9</v>
      </c>
      <c r="D103" s="15">
        <f>IF(C103&gt;0.5,Raw!D103*D$11,-999)</f>
        <v>0.9</v>
      </c>
      <c r="E103" s="9">
        <f>IF(Raw!$G103&gt;$C$8,IF(Raw!$Q103&gt;$C$8,IF(Raw!$N103&gt;$C$9,IF(Raw!$N103&lt;$A$9,IF(Raw!$X103&gt;$C$9,IF(Raw!$X103&lt;$A$9,Raw!H103,-999),-999),-999),-999),-999),-999)</f>
        <v>0.45735500000000001</v>
      </c>
      <c r="F103" s="9">
        <f>IF(Raw!$G103&gt;$C$8,IF(Raw!$Q103&gt;$C$8,IF(Raw!$N103&gt;$C$9,IF(Raw!$N103&lt;$A$9,IF(Raw!$X103&gt;$C$9,IF(Raw!$X103&lt;$A$9,Raw!I103,-999),-999),-999),-999),-999),-999)</f>
        <v>0.77706799999999998</v>
      </c>
      <c r="G103" s="9">
        <f>Raw!G103</f>
        <v>0.98268200000000006</v>
      </c>
      <c r="H103" s="9">
        <f>IF(Raw!$G103&gt;$C$8,IF(Raw!$Q103&gt;$C$8,IF(Raw!$N103&gt;$C$9,IF(Raw!$N103&lt;$A$9,IF(Raw!$X103&gt;$C$9,IF(Raw!$X103&lt;$A$9,Raw!L103,-999),-999),-999),-999),-999),-999)</f>
        <v>667.3</v>
      </c>
      <c r="I103" s="9">
        <f>IF(Raw!$G103&gt;$C$8,IF(Raw!$Q103&gt;$C$8,IF(Raw!$N103&gt;$C$9,IF(Raw!$N103&lt;$A$9,IF(Raw!$X103&gt;$C$9,IF(Raw!$X103&lt;$A$9,Raw!M103,-999),-999),-999),-999),-999),-999)</f>
        <v>0.29539599999999999</v>
      </c>
      <c r="J103" s="9">
        <f>IF(Raw!$G103&gt;$C$8,IF(Raw!$Q103&gt;$C$8,IF(Raw!$N103&gt;$C$9,IF(Raw!$N103&lt;$A$9,IF(Raw!$X103&gt;$C$9,IF(Raw!$X103&lt;$A$9,Raw!N103,-999),-999),-999),-999),-999),-999)</f>
        <v>467</v>
      </c>
      <c r="K103" s="9">
        <f>IF(Raw!$G103&gt;$C$8,IF(Raw!$Q103&gt;$C$8,IF(Raw!$N103&gt;$C$9,IF(Raw!$N103&lt;$A$9,IF(Raw!$X103&gt;$C$9,IF(Raw!$X103&lt;$A$9,Raw!R103,-999),-999),-999),-999),-999),-999)</f>
        <v>0.43426399999999998</v>
      </c>
      <c r="L103" s="9">
        <f>IF(Raw!$G103&gt;$C$8,IF(Raw!$Q103&gt;$C$8,IF(Raw!$N103&gt;$C$9,IF(Raw!$N103&lt;$A$9,IF(Raw!$X103&gt;$C$9,IF(Raw!$X103&lt;$A$9,Raw!S103,-999),-999),-999),-999),-999),-999)</f>
        <v>0.74319199999999996</v>
      </c>
      <c r="M103" s="9">
        <f>Raw!Q103</f>
        <v>0.98383200000000004</v>
      </c>
      <c r="N103" s="9">
        <f>IF(Raw!$G103&gt;$C$8,IF(Raw!$Q103&gt;$C$8,IF(Raw!$N103&gt;$C$9,IF(Raw!$N103&lt;$A$9,IF(Raw!$X103&gt;$C$9,IF(Raw!$X103&lt;$A$9,Raw!V103,-999),-999),-999),-999),-999),-999)</f>
        <v>634</v>
      </c>
      <c r="O103" s="9">
        <f>IF(Raw!$G103&gt;$C$8,IF(Raw!$Q103&gt;$C$8,IF(Raw!$N103&gt;$C$9,IF(Raw!$N103&lt;$A$9,IF(Raw!$X103&gt;$C$9,IF(Raw!$X103&lt;$A$9,Raw!W103,-999),-999),-999),-999),-999),-999)</f>
        <v>0.34828399999999998</v>
      </c>
      <c r="P103" s="9">
        <f>IF(Raw!$G103&gt;$C$8,IF(Raw!$Q103&gt;$C$8,IF(Raw!$N103&gt;$C$9,IF(Raw!$N103&lt;$A$9,IF(Raw!$X103&gt;$C$9,IF(Raw!$X103&lt;$A$9,Raw!X103,-999),-999),-999),-999),-999),-999)</f>
        <v>475</v>
      </c>
      <c r="R103" s="9">
        <f t="shared" si="20"/>
        <v>0.31971299999999997</v>
      </c>
      <c r="S103" s="9">
        <f t="shared" si="21"/>
        <v>0.41143503528648712</v>
      </c>
      <c r="T103" s="9">
        <f t="shared" si="22"/>
        <v>0.30892799999999998</v>
      </c>
      <c r="U103" s="9">
        <f t="shared" si="23"/>
        <v>0.41567724087449809</v>
      </c>
      <c r="V103" s="15">
        <f t="shared" si="16"/>
        <v>0.30805308399999998</v>
      </c>
      <c r="X103" s="11">
        <f t="shared" si="24"/>
        <v>5.4179999999999994E+17</v>
      </c>
      <c r="Y103" s="11">
        <f t="shared" si="25"/>
        <v>6.6729999999999991E-18</v>
      </c>
      <c r="Z103" s="11">
        <f t="shared" si="26"/>
        <v>4.6699999999999997E-4</v>
      </c>
      <c r="AA103" s="16">
        <f t="shared" si="27"/>
        <v>1.685560552468086E-3</v>
      </c>
      <c r="AB103" s="9">
        <f t="shared" si="17"/>
        <v>0.43478471685035286</v>
      </c>
      <c r="AC103" s="9">
        <f t="shared" si="18"/>
        <v>0.99831443944753184</v>
      </c>
      <c r="AD103" s="15">
        <f t="shared" si="19"/>
        <v>3.6093373714520043</v>
      </c>
      <c r="AE103" s="3">
        <f t="shared" si="28"/>
        <v>803.4291999999997</v>
      </c>
      <c r="AF103" s="2">
        <f t="shared" si="29"/>
        <v>0.25</v>
      </c>
      <c r="AG103" s="9">
        <f t="shared" si="30"/>
        <v>1.1540918461156789E-3</v>
      </c>
      <c r="AH103" s="2">
        <f t="shared" si="31"/>
        <v>5.5845903814949631E-2</v>
      </c>
    </row>
    <row r="104" spans="1:34">
      <c r="A104" s="1">
        <f>Raw!A104</f>
        <v>91</v>
      </c>
      <c r="B104" s="14">
        <f>Raw!B104</f>
        <v>0.13340277777777779</v>
      </c>
      <c r="C104" s="15">
        <f>Raw!C104</f>
        <v>56.5</v>
      </c>
      <c r="D104" s="15">
        <f>IF(C104&gt;0.5,Raw!D104*D$11,-999)</f>
        <v>0.9</v>
      </c>
      <c r="E104" s="9">
        <f>IF(Raw!$G104&gt;$C$8,IF(Raw!$Q104&gt;$C$8,IF(Raw!$N104&gt;$C$9,IF(Raw!$N104&lt;$A$9,IF(Raw!$X104&gt;$C$9,IF(Raw!$X104&lt;$A$9,Raw!H104,-999),-999),-999),-999),-999),-999)</f>
        <v>0.377577</v>
      </c>
      <c r="F104" s="9">
        <f>IF(Raw!$G104&gt;$C$8,IF(Raw!$Q104&gt;$C$8,IF(Raw!$N104&gt;$C$9,IF(Raw!$N104&lt;$A$9,IF(Raw!$X104&gt;$C$9,IF(Raw!$X104&lt;$A$9,Raw!I104,-999),-999),-999),-999),-999),-999)</f>
        <v>0.64116099999999998</v>
      </c>
      <c r="G104" s="9">
        <f>Raw!G104</f>
        <v>0.98490599999999995</v>
      </c>
      <c r="H104" s="9">
        <f>IF(Raw!$G104&gt;$C$8,IF(Raw!$Q104&gt;$C$8,IF(Raw!$N104&gt;$C$9,IF(Raw!$N104&lt;$A$9,IF(Raw!$X104&gt;$C$9,IF(Raw!$X104&lt;$A$9,Raw!L104,-999),-999),-999),-999),-999),-999)</f>
        <v>652.6</v>
      </c>
      <c r="I104" s="9">
        <f>IF(Raw!$G104&gt;$C$8,IF(Raw!$Q104&gt;$C$8,IF(Raw!$N104&gt;$C$9,IF(Raw!$N104&lt;$A$9,IF(Raw!$X104&gt;$C$9,IF(Raw!$X104&lt;$A$9,Raw!M104,-999),-999),-999),-999),-999),-999)</f>
        <v>0.34386499999999998</v>
      </c>
      <c r="J104" s="9">
        <f>IF(Raw!$G104&gt;$C$8,IF(Raw!$Q104&gt;$C$8,IF(Raw!$N104&gt;$C$9,IF(Raw!$N104&lt;$A$9,IF(Raw!$X104&gt;$C$9,IF(Raw!$X104&lt;$A$9,Raw!N104,-999),-999),-999),-999),-999),-999)</f>
        <v>447</v>
      </c>
      <c r="K104" s="9">
        <f>IF(Raw!$G104&gt;$C$8,IF(Raw!$Q104&gt;$C$8,IF(Raw!$N104&gt;$C$9,IF(Raw!$N104&lt;$A$9,IF(Raw!$X104&gt;$C$9,IF(Raw!$X104&lt;$A$9,Raw!R104,-999),-999),-999),-999),-999),-999)</f>
        <v>0.39351799999999998</v>
      </c>
      <c r="L104" s="9">
        <f>IF(Raw!$G104&gt;$C$8,IF(Raw!$Q104&gt;$C$8,IF(Raw!$N104&gt;$C$9,IF(Raw!$N104&lt;$A$9,IF(Raw!$X104&gt;$C$9,IF(Raw!$X104&lt;$A$9,Raw!S104,-999),-999),-999),-999),-999),-999)</f>
        <v>0.66516200000000003</v>
      </c>
      <c r="M104" s="9">
        <f>Raw!Q104</f>
        <v>0.98298200000000002</v>
      </c>
      <c r="N104" s="9">
        <f>IF(Raw!$G104&gt;$C$8,IF(Raw!$Q104&gt;$C$8,IF(Raw!$N104&gt;$C$9,IF(Raw!$N104&lt;$A$9,IF(Raw!$X104&gt;$C$9,IF(Raw!$X104&lt;$A$9,Raw!V104,-999),-999),-999),-999),-999),-999)</f>
        <v>614</v>
      </c>
      <c r="O104" s="9">
        <f>IF(Raw!$G104&gt;$C$8,IF(Raw!$Q104&gt;$C$8,IF(Raw!$N104&gt;$C$9,IF(Raw!$N104&lt;$A$9,IF(Raw!$X104&gt;$C$9,IF(Raw!$X104&lt;$A$9,Raw!W104,-999),-999),-999),-999),-999),-999)</f>
        <v>0.26749200000000001</v>
      </c>
      <c r="P104" s="9">
        <f>IF(Raw!$G104&gt;$C$8,IF(Raw!$Q104&gt;$C$8,IF(Raw!$N104&gt;$C$9,IF(Raw!$N104&lt;$A$9,IF(Raw!$X104&gt;$C$9,IF(Raw!$X104&lt;$A$9,Raw!X104,-999),-999),-999),-999),-999),-999)</f>
        <v>431</v>
      </c>
      <c r="R104" s="9">
        <f t="shared" si="20"/>
        <v>0.26358399999999998</v>
      </c>
      <c r="S104" s="9">
        <f t="shared" si="21"/>
        <v>0.41110423123053336</v>
      </c>
      <c r="T104" s="9">
        <f t="shared" si="22"/>
        <v>0.27164400000000005</v>
      </c>
      <c r="U104" s="9">
        <f t="shared" si="23"/>
        <v>0.40838773110911331</v>
      </c>
      <c r="V104" s="15">
        <f t="shared" si="16"/>
        <v>0.275709649</v>
      </c>
      <c r="X104" s="11">
        <f t="shared" si="24"/>
        <v>5.4179999999999994E+17</v>
      </c>
      <c r="Y104" s="11">
        <f t="shared" si="25"/>
        <v>6.5259999999999998E-18</v>
      </c>
      <c r="Z104" s="11">
        <f t="shared" si="26"/>
        <v>4.4699999999999997E-4</v>
      </c>
      <c r="AA104" s="16">
        <f t="shared" si="27"/>
        <v>1.5780026715855986E-3</v>
      </c>
      <c r="AB104" s="9">
        <f t="shared" si="17"/>
        <v>0.39394665495772019</v>
      </c>
      <c r="AC104" s="9">
        <f t="shared" si="18"/>
        <v>0.99842199732841441</v>
      </c>
      <c r="AD104" s="15">
        <f t="shared" si="19"/>
        <v>3.5302073189834422</v>
      </c>
      <c r="AE104" s="3">
        <f t="shared" si="28"/>
        <v>785.7303999999998</v>
      </c>
      <c r="AF104" s="2">
        <f t="shared" si="29"/>
        <v>0.25</v>
      </c>
      <c r="AG104" s="9">
        <f t="shared" si="30"/>
        <v>1.1089948902649491E-3</v>
      </c>
      <c r="AH104" s="2">
        <f t="shared" si="31"/>
        <v>5.3663685590929308E-2</v>
      </c>
    </row>
    <row r="105" spans="1:34">
      <c r="A105" s="1">
        <f>Raw!A105</f>
        <v>92</v>
      </c>
      <c r="B105" s="14">
        <f>Raw!B105</f>
        <v>0.13346064814814815</v>
      </c>
      <c r="C105" s="15">
        <f>Raw!C105</f>
        <v>57.7</v>
      </c>
      <c r="D105" s="15">
        <f>IF(C105&gt;0.5,Raw!D105*D$11,-999)</f>
        <v>0.9</v>
      </c>
      <c r="E105" s="9">
        <f>IF(Raw!$G105&gt;$C$8,IF(Raw!$Q105&gt;$C$8,IF(Raw!$N105&gt;$C$9,IF(Raw!$N105&lt;$A$9,IF(Raw!$X105&gt;$C$9,IF(Raw!$X105&lt;$A$9,Raw!H105,-999),-999),-999),-999),-999),-999)</f>
        <v>0.35203800000000002</v>
      </c>
      <c r="F105" s="9">
        <f>IF(Raw!$G105&gt;$C$8,IF(Raw!$Q105&gt;$C$8,IF(Raw!$N105&gt;$C$9,IF(Raw!$N105&lt;$A$9,IF(Raw!$X105&gt;$C$9,IF(Raw!$X105&lt;$A$9,Raw!I105,-999),-999),-999),-999),-999),-999)</f>
        <v>0.58790600000000004</v>
      </c>
      <c r="G105" s="9">
        <f>Raw!G105</f>
        <v>0.98457499999999998</v>
      </c>
      <c r="H105" s="9">
        <f>IF(Raw!$G105&gt;$C$8,IF(Raw!$Q105&gt;$C$8,IF(Raw!$N105&gt;$C$9,IF(Raw!$N105&lt;$A$9,IF(Raw!$X105&gt;$C$9,IF(Raw!$X105&lt;$A$9,Raw!L105,-999),-999),-999),-999),-999),-999)</f>
        <v>653.20000000000005</v>
      </c>
      <c r="I105" s="9">
        <f>IF(Raw!$G105&gt;$C$8,IF(Raw!$Q105&gt;$C$8,IF(Raw!$N105&gt;$C$9,IF(Raw!$N105&lt;$A$9,IF(Raw!$X105&gt;$C$9,IF(Raw!$X105&lt;$A$9,Raw!M105,-999),-999),-999),-999),-999),-999)</f>
        <v>0.35182600000000003</v>
      </c>
      <c r="J105" s="9">
        <f>IF(Raw!$G105&gt;$C$8,IF(Raw!$Q105&gt;$C$8,IF(Raw!$N105&gt;$C$9,IF(Raw!$N105&lt;$A$9,IF(Raw!$X105&gt;$C$9,IF(Raw!$X105&lt;$A$9,Raw!N105,-999),-999),-999),-999),-999),-999)</f>
        <v>325</v>
      </c>
      <c r="K105" s="9">
        <f>IF(Raw!$G105&gt;$C$8,IF(Raw!$Q105&gt;$C$8,IF(Raw!$N105&gt;$C$9,IF(Raw!$N105&lt;$A$9,IF(Raw!$X105&gt;$C$9,IF(Raw!$X105&lt;$A$9,Raw!R105,-999),-999),-999),-999),-999),-999)</f>
        <v>0.37979499999999999</v>
      </c>
      <c r="L105" s="9">
        <f>IF(Raw!$G105&gt;$C$8,IF(Raw!$Q105&gt;$C$8,IF(Raw!$N105&gt;$C$9,IF(Raw!$N105&lt;$A$9,IF(Raw!$X105&gt;$C$9,IF(Raw!$X105&lt;$A$9,Raw!S105,-999),-999),-999),-999),-999),-999)</f>
        <v>0.64064500000000002</v>
      </c>
      <c r="M105" s="9">
        <f>Raw!Q105</f>
        <v>0.98872800000000005</v>
      </c>
      <c r="N105" s="9">
        <f>IF(Raw!$G105&gt;$C$8,IF(Raw!$Q105&gt;$C$8,IF(Raw!$N105&gt;$C$9,IF(Raw!$N105&lt;$A$9,IF(Raw!$X105&gt;$C$9,IF(Raw!$X105&lt;$A$9,Raw!V105,-999),-999),-999),-999),-999),-999)</f>
        <v>613.4</v>
      </c>
      <c r="O105" s="9">
        <f>IF(Raw!$G105&gt;$C$8,IF(Raw!$Q105&gt;$C$8,IF(Raw!$N105&gt;$C$9,IF(Raw!$N105&lt;$A$9,IF(Raw!$X105&gt;$C$9,IF(Raw!$X105&lt;$A$9,Raw!W105,-999),-999),-999),-999),-999),-999)</f>
        <v>0.25631399999999999</v>
      </c>
      <c r="P105" s="9">
        <f>IF(Raw!$G105&gt;$C$8,IF(Raw!$Q105&gt;$C$8,IF(Raw!$N105&gt;$C$9,IF(Raw!$N105&lt;$A$9,IF(Raw!$X105&gt;$C$9,IF(Raw!$X105&lt;$A$9,Raw!X105,-999),-999),-999),-999),-999),-999)</f>
        <v>516</v>
      </c>
      <c r="R105" s="9">
        <f t="shared" si="20"/>
        <v>0.23586800000000002</v>
      </c>
      <c r="S105" s="9">
        <f t="shared" si="21"/>
        <v>0.40120019186740741</v>
      </c>
      <c r="T105" s="9">
        <f t="shared" si="22"/>
        <v>0.26085000000000003</v>
      </c>
      <c r="U105" s="9">
        <f t="shared" si="23"/>
        <v>0.40716777622552275</v>
      </c>
      <c r="V105" s="15">
        <f t="shared" si="16"/>
        <v>0.2655473525</v>
      </c>
      <c r="X105" s="11">
        <f t="shared" si="24"/>
        <v>5.4179999999999994E+17</v>
      </c>
      <c r="Y105" s="11">
        <f t="shared" si="25"/>
        <v>6.5320000000000004E-18</v>
      </c>
      <c r="Z105" s="11">
        <f t="shared" si="26"/>
        <v>3.2499999999999999E-4</v>
      </c>
      <c r="AA105" s="16">
        <f t="shared" si="27"/>
        <v>1.14886580922873E-3</v>
      </c>
      <c r="AB105" s="9">
        <f t="shared" si="17"/>
        <v>0.38009468164633731</v>
      </c>
      <c r="AC105" s="9">
        <f t="shared" si="18"/>
        <v>0.99885113419077132</v>
      </c>
      <c r="AD105" s="15">
        <f t="shared" si="19"/>
        <v>3.5349717207037852</v>
      </c>
      <c r="AE105" s="3">
        <f t="shared" si="28"/>
        <v>786.4527999999998</v>
      </c>
      <c r="AF105" s="2">
        <f t="shared" si="29"/>
        <v>0.25</v>
      </c>
      <c r="AG105" s="9">
        <f t="shared" si="30"/>
        <v>1.1071742881069767E-3</v>
      </c>
      <c r="AH105" s="2">
        <f t="shared" si="31"/>
        <v>5.3575587599992439E-2</v>
      </c>
    </row>
    <row r="106" spans="1:34">
      <c r="A106" s="1">
        <f>Raw!A106</f>
        <v>93</v>
      </c>
      <c r="B106" s="14">
        <f>Raw!B106</f>
        <v>0.13350694444444444</v>
      </c>
      <c r="C106" s="15">
        <f>Raw!C106</f>
        <v>58.6</v>
      </c>
      <c r="D106" s="15">
        <f>IF(C106&gt;0.5,Raw!D106*D$11,-999)</f>
        <v>0.9</v>
      </c>
      <c r="E106" s="9">
        <f>IF(Raw!$G106&gt;$C$8,IF(Raw!$Q106&gt;$C$8,IF(Raw!$N106&gt;$C$9,IF(Raw!$N106&lt;$A$9,IF(Raw!$X106&gt;$C$9,IF(Raw!$X106&lt;$A$9,Raw!H106,-999),-999),-999),-999),-999),-999)</f>
        <v>0.30617100000000003</v>
      </c>
      <c r="F106" s="9">
        <f>IF(Raw!$G106&gt;$C$8,IF(Raw!$Q106&gt;$C$8,IF(Raw!$N106&gt;$C$9,IF(Raw!$N106&lt;$A$9,IF(Raw!$X106&gt;$C$9,IF(Raw!$X106&lt;$A$9,Raw!I106,-999),-999),-999),-999),-999),-999)</f>
        <v>0.51309700000000003</v>
      </c>
      <c r="G106" s="9">
        <f>Raw!G106</f>
        <v>0.98126599999999997</v>
      </c>
      <c r="H106" s="9">
        <f>IF(Raw!$G106&gt;$C$8,IF(Raw!$Q106&gt;$C$8,IF(Raw!$N106&gt;$C$9,IF(Raw!$N106&lt;$A$9,IF(Raw!$X106&gt;$C$9,IF(Raw!$X106&lt;$A$9,Raw!L106,-999),-999),-999),-999),-999),-999)</f>
        <v>672.5</v>
      </c>
      <c r="I106" s="9">
        <f>IF(Raw!$G106&gt;$C$8,IF(Raw!$Q106&gt;$C$8,IF(Raw!$N106&gt;$C$9,IF(Raw!$N106&lt;$A$9,IF(Raw!$X106&gt;$C$9,IF(Raw!$X106&lt;$A$9,Raw!M106,-999),-999),-999),-999),-999),-999)</f>
        <v>0.29894700000000002</v>
      </c>
      <c r="J106" s="9">
        <f>IF(Raw!$G106&gt;$C$8,IF(Raw!$Q106&gt;$C$8,IF(Raw!$N106&gt;$C$9,IF(Raw!$N106&lt;$A$9,IF(Raw!$X106&gt;$C$9,IF(Raw!$X106&lt;$A$9,Raw!N106,-999),-999),-999),-999),-999),-999)</f>
        <v>582</v>
      </c>
      <c r="K106" s="9">
        <f>IF(Raw!$G106&gt;$C$8,IF(Raw!$Q106&gt;$C$8,IF(Raw!$N106&gt;$C$9,IF(Raw!$N106&lt;$A$9,IF(Raw!$X106&gt;$C$9,IF(Raw!$X106&lt;$A$9,Raw!R106,-999),-999),-999),-999),-999),-999)</f>
        <v>0.34305799999999997</v>
      </c>
      <c r="L106" s="9">
        <f>IF(Raw!$G106&gt;$C$8,IF(Raw!$Q106&gt;$C$8,IF(Raw!$N106&gt;$C$9,IF(Raw!$N106&lt;$A$9,IF(Raw!$X106&gt;$C$9,IF(Raw!$X106&lt;$A$9,Raw!S106,-999),-999),-999),-999),-999),-999)</f>
        <v>0.56841799999999998</v>
      </c>
      <c r="M106" s="9">
        <f>Raw!Q106</f>
        <v>0.98283799999999999</v>
      </c>
      <c r="N106" s="9">
        <f>IF(Raw!$G106&gt;$C$8,IF(Raw!$Q106&gt;$C$8,IF(Raw!$N106&gt;$C$9,IF(Raw!$N106&lt;$A$9,IF(Raw!$X106&gt;$C$9,IF(Raw!$X106&lt;$A$9,Raw!V106,-999),-999),-999),-999),-999),-999)</f>
        <v>614.9</v>
      </c>
      <c r="O106" s="9">
        <f>IF(Raw!$G106&gt;$C$8,IF(Raw!$Q106&gt;$C$8,IF(Raw!$N106&gt;$C$9,IF(Raw!$N106&lt;$A$9,IF(Raw!$X106&gt;$C$9,IF(Raw!$X106&lt;$A$9,Raw!W106,-999),-999),-999),-999),-999),-999)</f>
        <v>0.30807600000000002</v>
      </c>
      <c r="P106" s="9">
        <f>IF(Raw!$G106&gt;$C$8,IF(Raw!$Q106&gt;$C$8,IF(Raw!$N106&gt;$C$9,IF(Raw!$N106&lt;$A$9,IF(Raw!$X106&gt;$C$9,IF(Raw!$X106&lt;$A$9,Raw!X106,-999),-999),-999),-999),-999),-999)</f>
        <v>412</v>
      </c>
      <c r="R106" s="9">
        <f t="shared" si="20"/>
        <v>0.206926</v>
      </c>
      <c r="S106" s="9">
        <f t="shared" si="21"/>
        <v>0.40328826713077642</v>
      </c>
      <c r="T106" s="9">
        <f t="shared" si="22"/>
        <v>0.22536</v>
      </c>
      <c r="U106" s="9">
        <f t="shared" si="23"/>
        <v>0.39646879585094069</v>
      </c>
      <c r="V106" s="15">
        <f t="shared" si="16"/>
        <v>0.23560926099999999</v>
      </c>
      <c r="X106" s="11">
        <f t="shared" si="24"/>
        <v>5.4179999999999994E+17</v>
      </c>
      <c r="Y106" s="11">
        <f t="shared" si="25"/>
        <v>6.7249999999999993E-18</v>
      </c>
      <c r="Z106" s="11">
        <f t="shared" si="26"/>
        <v>5.8199999999999994E-4</v>
      </c>
      <c r="AA106" s="16">
        <f t="shared" si="27"/>
        <v>2.116090774225404E-3</v>
      </c>
      <c r="AB106" s="9">
        <f t="shared" si="17"/>
        <v>0.34353488221687939</v>
      </c>
      <c r="AC106" s="9">
        <f t="shared" si="18"/>
        <v>0.99788390922577475</v>
      </c>
      <c r="AD106" s="15">
        <f t="shared" si="19"/>
        <v>3.6358948010745782</v>
      </c>
      <c r="AE106" s="3">
        <f t="shared" si="28"/>
        <v>809.68999999999971</v>
      </c>
      <c r="AF106" s="2">
        <f t="shared" si="29"/>
        <v>0.25</v>
      </c>
      <c r="AG106" s="9">
        <f t="shared" si="30"/>
        <v>1.1088606412482567E-3</v>
      </c>
      <c r="AH106" s="2">
        <f t="shared" si="31"/>
        <v>5.3657189350878147E-2</v>
      </c>
    </row>
    <row r="107" spans="1:34">
      <c r="A107" s="1">
        <f>Raw!A107</f>
        <v>94</v>
      </c>
      <c r="B107" s="14">
        <f>Raw!B107</f>
        <v>0.13356481481481483</v>
      </c>
      <c r="C107" s="15">
        <f>Raw!C107</f>
        <v>59.6</v>
      </c>
      <c r="D107" s="15">
        <f>IF(C107&gt;0.5,Raw!D107*D$11,-999)</f>
        <v>0.9</v>
      </c>
      <c r="E107" s="9">
        <f>IF(Raw!$G107&gt;$C$8,IF(Raw!$Q107&gt;$C$8,IF(Raw!$N107&gt;$C$9,IF(Raw!$N107&lt;$A$9,IF(Raw!$X107&gt;$C$9,IF(Raw!$X107&lt;$A$9,Raw!H107,-999),-999),-999),-999),-999),-999)</f>
        <v>0.28998800000000002</v>
      </c>
      <c r="F107" s="9">
        <f>IF(Raw!$G107&gt;$C$8,IF(Raw!$Q107&gt;$C$8,IF(Raw!$N107&gt;$C$9,IF(Raw!$N107&lt;$A$9,IF(Raw!$X107&gt;$C$9,IF(Raw!$X107&lt;$A$9,Raw!I107,-999),-999),-999),-999),-999),-999)</f>
        <v>0.48627999999999999</v>
      </c>
      <c r="G107" s="9">
        <f>Raw!G107</f>
        <v>0.98834500000000003</v>
      </c>
      <c r="H107" s="9">
        <f>IF(Raw!$G107&gt;$C$8,IF(Raw!$Q107&gt;$C$8,IF(Raw!$N107&gt;$C$9,IF(Raw!$N107&lt;$A$9,IF(Raw!$X107&gt;$C$9,IF(Raw!$X107&lt;$A$9,Raw!L107,-999),-999),-999),-999),-999),-999)</f>
        <v>658.6</v>
      </c>
      <c r="I107" s="9">
        <f>IF(Raw!$G107&gt;$C$8,IF(Raw!$Q107&gt;$C$8,IF(Raw!$N107&gt;$C$9,IF(Raw!$N107&lt;$A$9,IF(Raw!$X107&gt;$C$9,IF(Raw!$X107&lt;$A$9,Raw!M107,-999),-999),-999),-999),-999),-999)</f>
        <v>0.16145999999999999</v>
      </c>
      <c r="J107" s="9">
        <f>IF(Raw!$G107&gt;$C$8,IF(Raw!$Q107&gt;$C$8,IF(Raw!$N107&gt;$C$9,IF(Raw!$N107&lt;$A$9,IF(Raw!$X107&gt;$C$9,IF(Raw!$X107&lt;$A$9,Raw!N107,-999),-999),-999),-999),-999),-999)</f>
        <v>530</v>
      </c>
      <c r="K107" s="9">
        <f>IF(Raw!$G107&gt;$C$8,IF(Raw!$Q107&gt;$C$8,IF(Raw!$N107&gt;$C$9,IF(Raw!$N107&lt;$A$9,IF(Raw!$X107&gt;$C$9,IF(Raw!$X107&lt;$A$9,Raw!R107,-999),-999),-999),-999),-999),-999)</f>
        <v>0.28935300000000003</v>
      </c>
      <c r="L107" s="9">
        <f>IF(Raw!$G107&gt;$C$8,IF(Raw!$Q107&gt;$C$8,IF(Raw!$N107&gt;$C$9,IF(Raw!$N107&lt;$A$9,IF(Raw!$X107&gt;$C$9,IF(Raw!$X107&lt;$A$9,Raw!S107,-999),-999),-999),-999),-999),-999)</f>
        <v>0.49031000000000002</v>
      </c>
      <c r="M107" s="9">
        <f>Raw!Q107</f>
        <v>0.97561399999999998</v>
      </c>
      <c r="N107" s="9">
        <f>IF(Raw!$G107&gt;$C$8,IF(Raw!$Q107&gt;$C$8,IF(Raw!$N107&gt;$C$9,IF(Raw!$N107&lt;$A$9,IF(Raw!$X107&gt;$C$9,IF(Raw!$X107&lt;$A$9,Raw!V107,-999),-999),-999),-999),-999),-999)</f>
        <v>636.5</v>
      </c>
      <c r="O107" s="9">
        <f>IF(Raw!$G107&gt;$C$8,IF(Raw!$Q107&gt;$C$8,IF(Raw!$N107&gt;$C$9,IF(Raw!$N107&lt;$A$9,IF(Raw!$X107&gt;$C$9,IF(Raw!$X107&lt;$A$9,Raw!W107,-999),-999),-999),-999),-999),-999)</f>
        <v>0.26908300000000002</v>
      </c>
      <c r="P107" s="9">
        <f>IF(Raw!$G107&gt;$C$8,IF(Raw!$Q107&gt;$C$8,IF(Raw!$N107&gt;$C$9,IF(Raw!$N107&lt;$A$9,IF(Raw!$X107&gt;$C$9,IF(Raw!$X107&lt;$A$9,Raw!X107,-999),-999),-999),-999),-999),-999)</f>
        <v>383</v>
      </c>
      <c r="R107" s="9">
        <f t="shared" si="20"/>
        <v>0.19629199999999997</v>
      </c>
      <c r="S107" s="9">
        <f t="shared" si="21"/>
        <v>0.40366044254339056</v>
      </c>
      <c r="T107" s="9">
        <f t="shared" si="22"/>
        <v>0.200957</v>
      </c>
      <c r="U107" s="9">
        <f t="shared" si="23"/>
        <v>0.40985702922640777</v>
      </c>
      <c r="V107" s="15">
        <f t="shared" si="16"/>
        <v>0.20323349499999999</v>
      </c>
      <c r="X107" s="11">
        <f t="shared" si="24"/>
        <v>5.4179999999999994E+17</v>
      </c>
      <c r="Y107" s="11">
        <f t="shared" si="25"/>
        <v>6.5860000000000002E-18</v>
      </c>
      <c r="Z107" s="11">
        <f t="shared" si="26"/>
        <v>5.2999999999999998E-4</v>
      </c>
      <c r="AA107" s="16">
        <f t="shared" si="27"/>
        <v>1.8876263720950183E-3</v>
      </c>
      <c r="AB107" s="9">
        <f t="shared" si="17"/>
        <v>0.28973233173285712</v>
      </c>
      <c r="AC107" s="9">
        <f t="shared" si="18"/>
        <v>0.99811237362790506</v>
      </c>
      <c r="AD107" s="15">
        <f t="shared" si="19"/>
        <v>3.5615591926321106</v>
      </c>
      <c r="AE107" s="3">
        <f t="shared" si="28"/>
        <v>792.95439999999985</v>
      </c>
      <c r="AF107" s="2">
        <f t="shared" si="29"/>
        <v>0.25</v>
      </c>
      <c r="AG107" s="9">
        <f t="shared" si="30"/>
        <v>1.122869284697077E-3</v>
      </c>
      <c r="AH107" s="2">
        <f t="shared" si="31"/>
        <v>5.433506031691418E-2</v>
      </c>
    </row>
    <row r="108" spans="1:34">
      <c r="A108" s="1">
        <f>Raw!A108</f>
        <v>95</v>
      </c>
      <c r="B108" s="14">
        <f>Raw!B108</f>
        <v>0.13362268518518519</v>
      </c>
      <c r="C108" s="15">
        <f>Raw!C108</f>
        <v>60.5</v>
      </c>
      <c r="D108" s="15">
        <f>IF(C108&gt;0.5,Raw!D108*D$11,-999)</f>
        <v>0.9</v>
      </c>
      <c r="E108" s="9">
        <f>IF(Raw!$G108&gt;$C$8,IF(Raw!$Q108&gt;$C$8,IF(Raw!$N108&gt;$C$9,IF(Raw!$N108&lt;$A$9,IF(Raw!$X108&gt;$C$9,IF(Raw!$X108&lt;$A$9,Raw!H108,-999),-999),-999),-999),-999),-999)</f>
        <v>0.26572200000000001</v>
      </c>
      <c r="F108" s="9">
        <f>IF(Raw!$G108&gt;$C$8,IF(Raw!$Q108&gt;$C$8,IF(Raw!$N108&gt;$C$9,IF(Raw!$N108&lt;$A$9,IF(Raw!$X108&gt;$C$9,IF(Raw!$X108&lt;$A$9,Raw!I108,-999),-999),-999),-999),-999),-999)</f>
        <v>0.43659799999999999</v>
      </c>
      <c r="G108" s="9">
        <f>Raw!G108</f>
        <v>0.97670999999999997</v>
      </c>
      <c r="H108" s="9">
        <f>IF(Raw!$G108&gt;$C$8,IF(Raw!$Q108&gt;$C$8,IF(Raw!$N108&gt;$C$9,IF(Raw!$N108&lt;$A$9,IF(Raw!$X108&gt;$C$9,IF(Raw!$X108&lt;$A$9,Raw!L108,-999),-999),-999),-999),-999),-999)</f>
        <v>673.9</v>
      </c>
      <c r="I108" s="9">
        <f>IF(Raw!$G108&gt;$C$8,IF(Raw!$Q108&gt;$C$8,IF(Raw!$N108&gt;$C$9,IF(Raw!$N108&lt;$A$9,IF(Raw!$X108&gt;$C$9,IF(Raw!$X108&lt;$A$9,Raw!M108,-999),-999),-999),-999),-999),-999)</f>
        <v>0.30877100000000002</v>
      </c>
      <c r="J108" s="9">
        <f>IF(Raw!$G108&gt;$C$8,IF(Raw!$Q108&gt;$C$8,IF(Raw!$N108&gt;$C$9,IF(Raw!$N108&lt;$A$9,IF(Raw!$X108&gt;$C$9,IF(Raw!$X108&lt;$A$9,Raw!N108,-999),-999),-999),-999),-999),-999)</f>
        <v>479</v>
      </c>
      <c r="K108" s="9">
        <f>IF(Raw!$G108&gt;$C$8,IF(Raw!$Q108&gt;$C$8,IF(Raw!$N108&gt;$C$9,IF(Raw!$N108&lt;$A$9,IF(Raw!$X108&gt;$C$9,IF(Raw!$X108&lt;$A$9,Raw!R108,-999),-999),-999),-999),-999),-999)</f>
        <v>0.27492499999999997</v>
      </c>
      <c r="L108" s="9">
        <f>IF(Raw!$G108&gt;$C$8,IF(Raw!$Q108&gt;$C$8,IF(Raw!$N108&gt;$C$9,IF(Raw!$N108&lt;$A$9,IF(Raw!$X108&gt;$C$9,IF(Raw!$X108&lt;$A$9,Raw!S108,-999),-999),-999),-999),-999),-999)</f>
        <v>0.44927800000000001</v>
      </c>
      <c r="M108" s="9">
        <f>Raw!Q108</f>
        <v>0.97560800000000003</v>
      </c>
      <c r="N108" s="9">
        <f>IF(Raw!$G108&gt;$C$8,IF(Raw!$Q108&gt;$C$8,IF(Raw!$N108&gt;$C$9,IF(Raw!$N108&lt;$A$9,IF(Raw!$X108&gt;$C$9,IF(Raw!$X108&lt;$A$9,Raw!V108,-999),-999),-999),-999),-999),-999)</f>
        <v>653.79999999999995</v>
      </c>
      <c r="O108" s="9">
        <f>IF(Raw!$G108&gt;$C$8,IF(Raw!$Q108&gt;$C$8,IF(Raw!$N108&gt;$C$9,IF(Raw!$N108&lt;$A$9,IF(Raw!$X108&gt;$C$9,IF(Raw!$X108&lt;$A$9,Raw!W108,-999),-999),-999),-999),-999),-999)</f>
        <v>0.36780499999999999</v>
      </c>
      <c r="P108" s="9">
        <f>IF(Raw!$G108&gt;$C$8,IF(Raw!$Q108&gt;$C$8,IF(Raw!$N108&gt;$C$9,IF(Raw!$N108&lt;$A$9,IF(Raw!$X108&gt;$C$9,IF(Raw!$X108&lt;$A$9,Raw!X108,-999),-999),-999),-999),-999),-999)</f>
        <v>628</v>
      </c>
      <c r="R108" s="9">
        <f t="shared" si="20"/>
        <v>0.17087599999999997</v>
      </c>
      <c r="S108" s="9">
        <f t="shared" si="21"/>
        <v>0.39138062932033579</v>
      </c>
      <c r="T108" s="9">
        <f t="shared" si="22"/>
        <v>0.17435300000000004</v>
      </c>
      <c r="U108" s="9">
        <f t="shared" si="23"/>
        <v>0.38807375388957399</v>
      </c>
      <c r="V108" s="15">
        <f t="shared" si="16"/>
        <v>0.18622573100000001</v>
      </c>
      <c r="X108" s="11">
        <f t="shared" si="24"/>
        <v>5.4179999999999994E+17</v>
      </c>
      <c r="Y108" s="11">
        <f t="shared" si="25"/>
        <v>6.7389999999999993E-18</v>
      </c>
      <c r="Z108" s="11">
        <f t="shared" si="26"/>
        <v>4.7899999999999999E-4</v>
      </c>
      <c r="AA108" s="16">
        <f t="shared" si="27"/>
        <v>1.7458667243836776E-3</v>
      </c>
      <c r="AB108" s="9">
        <f t="shared" si="17"/>
        <v>0.27522939710099642</v>
      </c>
      <c r="AC108" s="9">
        <f t="shared" si="18"/>
        <v>0.99825413327561641</v>
      </c>
      <c r="AD108" s="15">
        <f t="shared" si="19"/>
        <v>3.644815708525424</v>
      </c>
      <c r="AE108" s="3">
        <f t="shared" si="28"/>
        <v>811.37559999999974</v>
      </c>
      <c r="AF108" s="2">
        <f t="shared" si="29"/>
        <v>0.25</v>
      </c>
      <c r="AG108" s="9">
        <f t="shared" si="30"/>
        <v>1.0880440878793451E-3</v>
      </c>
      <c r="AH108" s="2">
        <f t="shared" si="31"/>
        <v>5.264988716681742E-2</v>
      </c>
    </row>
    <row r="109" spans="1:34">
      <c r="A109" s="1">
        <f>Raw!A109</f>
        <v>96</v>
      </c>
      <c r="B109" s="14">
        <f>Raw!B109</f>
        <v>0.13368055555555555</v>
      </c>
      <c r="C109" s="15">
        <f>Raw!C109</f>
        <v>61.6</v>
      </c>
      <c r="D109" s="15">
        <f>IF(C109&gt;0.5,Raw!D109*D$11,-999)</f>
        <v>0.9</v>
      </c>
      <c r="E109" s="9">
        <f>IF(Raw!$G109&gt;$C$8,IF(Raw!$Q109&gt;$C$8,IF(Raw!$N109&gt;$C$9,IF(Raw!$N109&lt;$A$9,IF(Raw!$X109&gt;$C$9,IF(Raw!$X109&lt;$A$9,Raw!H109,-999),-999),-999),-999),-999),-999)</f>
        <v>0.23760700000000001</v>
      </c>
      <c r="F109" s="9">
        <f>IF(Raw!$G109&gt;$C$8,IF(Raw!$Q109&gt;$C$8,IF(Raw!$N109&gt;$C$9,IF(Raw!$N109&lt;$A$9,IF(Raw!$X109&gt;$C$9,IF(Raw!$X109&lt;$A$9,Raw!I109,-999),-999),-999),-999),-999),-999)</f>
        <v>0.3896</v>
      </c>
      <c r="G109" s="9">
        <f>Raw!G109</f>
        <v>0.96827200000000002</v>
      </c>
      <c r="H109" s="9">
        <f>IF(Raw!$G109&gt;$C$8,IF(Raw!$Q109&gt;$C$8,IF(Raw!$N109&gt;$C$9,IF(Raw!$N109&lt;$A$9,IF(Raw!$X109&gt;$C$9,IF(Raw!$X109&lt;$A$9,Raw!L109,-999),-999),-999),-999),-999),-999)</f>
        <v>702.8</v>
      </c>
      <c r="I109" s="9">
        <f>IF(Raw!$G109&gt;$C$8,IF(Raw!$Q109&gt;$C$8,IF(Raw!$N109&gt;$C$9,IF(Raw!$N109&lt;$A$9,IF(Raw!$X109&gt;$C$9,IF(Raw!$X109&lt;$A$9,Raw!M109,-999),-999),-999),-999),-999),-999)</f>
        <v>0.28514499999999998</v>
      </c>
      <c r="J109" s="9">
        <f>IF(Raw!$G109&gt;$C$8,IF(Raw!$Q109&gt;$C$8,IF(Raw!$N109&gt;$C$9,IF(Raw!$N109&lt;$A$9,IF(Raw!$X109&gt;$C$9,IF(Raw!$X109&lt;$A$9,Raw!N109,-999),-999),-999),-999),-999),-999)</f>
        <v>544</v>
      </c>
      <c r="K109" s="9">
        <f>IF(Raw!$G109&gt;$C$8,IF(Raw!$Q109&gt;$C$8,IF(Raw!$N109&gt;$C$9,IF(Raw!$N109&lt;$A$9,IF(Raw!$X109&gt;$C$9,IF(Raw!$X109&lt;$A$9,Raw!R109,-999),-999),-999),-999),-999),-999)</f>
        <v>0.24177999999999999</v>
      </c>
      <c r="L109" s="9">
        <f>IF(Raw!$G109&gt;$C$8,IF(Raw!$Q109&gt;$C$8,IF(Raw!$N109&gt;$C$9,IF(Raw!$N109&lt;$A$9,IF(Raw!$X109&gt;$C$9,IF(Raw!$X109&lt;$A$9,Raw!S109,-999),-999),-999),-999),-999),-999)</f>
        <v>0.39313300000000001</v>
      </c>
      <c r="M109" s="9">
        <f>Raw!Q109</f>
        <v>0.97404000000000002</v>
      </c>
      <c r="N109" s="9">
        <f>IF(Raw!$G109&gt;$C$8,IF(Raw!$Q109&gt;$C$8,IF(Raw!$N109&gt;$C$9,IF(Raw!$N109&lt;$A$9,IF(Raw!$X109&gt;$C$9,IF(Raw!$X109&lt;$A$9,Raw!V109,-999),-999),-999),-999),-999),-999)</f>
        <v>624.20000000000005</v>
      </c>
      <c r="O109" s="9">
        <f>IF(Raw!$G109&gt;$C$8,IF(Raw!$Q109&gt;$C$8,IF(Raw!$N109&gt;$C$9,IF(Raw!$N109&lt;$A$9,IF(Raw!$X109&gt;$C$9,IF(Raw!$X109&lt;$A$9,Raw!W109,-999),-999),-999),-999),-999),-999)</f>
        <v>0.31956200000000001</v>
      </c>
      <c r="P109" s="9">
        <f>IF(Raw!$G109&gt;$C$8,IF(Raw!$Q109&gt;$C$8,IF(Raw!$N109&gt;$C$9,IF(Raw!$N109&lt;$A$9,IF(Raw!$X109&gt;$C$9,IF(Raw!$X109&lt;$A$9,Raw!X109,-999),-999),-999),-999),-999),-999)</f>
        <v>340</v>
      </c>
      <c r="R109" s="9">
        <f t="shared" si="20"/>
        <v>0.15199299999999999</v>
      </c>
      <c r="S109" s="9">
        <f t="shared" si="21"/>
        <v>0.39012577002053384</v>
      </c>
      <c r="T109" s="9">
        <f t="shared" si="22"/>
        <v>0.15135300000000002</v>
      </c>
      <c r="U109" s="9">
        <f t="shared" si="23"/>
        <v>0.38499184754268917</v>
      </c>
      <c r="V109" s="15">
        <f t="shared" si="16"/>
        <v>0.1629536285</v>
      </c>
      <c r="X109" s="11">
        <f t="shared" si="24"/>
        <v>5.4179999999999994E+17</v>
      </c>
      <c r="Y109" s="11">
        <f t="shared" si="25"/>
        <v>7.0279999999999999E-18</v>
      </c>
      <c r="Z109" s="11">
        <f t="shared" si="26"/>
        <v>5.44E-4</v>
      </c>
      <c r="AA109" s="16">
        <f t="shared" si="27"/>
        <v>2.0671451571068959E-3</v>
      </c>
      <c r="AB109" s="9">
        <f t="shared" si="17"/>
        <v>0.2420928686209636</v>
      </c>
      <c r="AC109" s="9">
        <f t="shared" si="18"/>
        <v>0.99793285484289307</v>
      </c>
      <c r="AD109" s="15">
        <f t="shared" si="19"/>
        <v>3.7998991858582643</v>
      </c>
      <c r="AE109" s="3">
        <f t="shared" si="28"/>
        <v>846.17119999999977</v>
      </c>
      <c r="AF109" s="2">
        <f t="shared" si="29"/>
        <v>0.25</v>
      </c>
      <c r="AG109" s="9">
        <f t="shared" si="30"/>
        <v>1.1253309292611796E-3</v>
      </c>
      <c r="AH109" s="2">
        <f t="shared" si="31"/>
        <v>5.4454178016269013E-2</v>
      </c>
    </row>
    <row r="110" spans="1:34">
      <c r="A110" s="1">
        <f>Raw!A110</f>
        <v>97</v>
      </c>
      <c r="B110" s="14">
        <f>Raw!B110</f>
        <v>0.13372685185185185</v>
      </c>
      <c r="C110" s="15">
        <f>Raw!C110</f>
        <v>62.7</v>
      </c>
      <c r="D110" s="15">
        <f>IF(C110&gt;0.5,Raw!D110*D$11,-999)</f>
        <v>0.9</v>
      </c>
      <c r="E110" s="9">
        <f>IF(Raw!$G110&gt;$C$8,IF(Raw!$Q110&gt;$C$8,IF(Raw!$N110&gt;$C$9,IF(Raw!$N110&lt;$A$9,IF(Raw!$X110&gt;$C$9,IF(Raw!$X110&lt;$A$9,Raw!H110,-999),-999),-999),-999),-999),-999)</f>
        <v>0.21873699999999999</v>
      </c>
      <c r="F110" s="9">
        <f>IF(Raw!$G110&gt;$C$8,IF(Raw!$Q110&gt;$C$8,IF(Raw!$N110&gt;$C$9,IF(Raw!$N110&lt;$A$9,IF(Raw!$X110&gt;$C$9,IF(Raw!$X110&lt;$A$9,Raw!I110,-999),-999),-999),-999),-999),-999)</f>
        <v>0.351128</v>
      </c>
      <c r="G110" s="9">
        <f>Raw!G110</f>
        <v>0.97533400000000003</v>
      </c>
      <c r="H110" s="9">
        <f>IF(Raw!$G110&gt;$C$8,IF(Raw!$Q110&gt;$C$8,IF(Raw!$N110&gt;$C$9,IF(Raw!$N110&lt;$A$9,IF(Raw!$X110&gt;$C$9,IF(Raw!$X110&lt;$A$9,Raw!L110,-999),-999),-999),-999),-999),-999)</f>
        <v>660.7</v>
      </c>
      <c r="I110" s="9">
        <f>IF(Raw!$G110&gt;$C$8,IF(Raw!$Q110&gt;$C$8,IF(Raw!$N110&gt;$C$9,IF(Raw!$N110&lt;$A$9,IF(Raw!$X110&gt;$C$9,IF(Raw!$X110&lt;$A$9,Raw!M110,-999),-999),-999),-999),-999),-999)</f>
        <v>0.21835399999999999</v>
      </c>
      <c r="J110" s="9">
        <f>IF(Raw!$G110&gt;$C$8,IF(Raw!$Q110&gt;$C$8,IF(Raw!$N110&gt;$C$9,IF(Raw!$N110&lt;$A$9,IF(Raw!$X110&gt;$C$9,IF(Raw!$X110&lt;$A$9,Raw!N110,-999),-999),-999),-999),-999),-999)</f>
        <v>459</v>
      </c>
      <c r="K110" s="9">
        <f>IF(Raw!$G110&gt;$C$8,IF(Raw!$Q110&gt;$C$8,IF(Raw!$N110&gt;$C$9,IF(Raw!$N110&lt;$A$9,IF(Raw!$X110&gt;$C$9,IF(Raw!$X110&lt;$A$9,Raw!R110,-999),-999),-999),-999),-999),-999)</f>
        <v>0.22403000000000001</v>
      </c>
      <c r="L110" s="9">
        <f>IF(Raw!$G110&gt;$C$8,IF(Raw!$Q110&gt;$C$8,IF(Raw!$N110&gt;$C$9,IF(Raw!$N110&lt;$A$9,IF(Raw!$X110&gt;$C$9,IF(Raw!$X110&lt;$A$9,Raw!S110,-999),-999),-999),-999),-999),-999)</f>
        <v>0.356568</v>
      </c>
      <c r="M110" s="9">
        <f>Raw!Q110</f>
        <v>0.97433899999999996</v>
      </c>
      <c r="N110" s="9">
        <f>IF(Raw!$G110&gt;$C$8,IF(Raw!$Q110&gt;$C$8,IF(Raw!$N110&gt;$C$9,IF(Raw!$N110&lt;$A$9,IF(Raw!$X110&gt;$C$9,IF(Raw!$X110&lt;$A$9,Raw!V110,-999),-999),-999),-999),-999),-999)</f>
        <v>641</v>
      </c>
      <c r="O110" s="9">
        <f>IF(Raw!$G110&gt;$C$8,IF(Raw!$Q110&gt;$C$8,IF(Raw!$N110&gt;$C$9,IF(Raw!$N110&lt;$A$9,IF(Raw!$X110&gt;$C$9,IF(Raw!$X110&lt;$A$9,Raw!W110,-999),-999),-999),-999),-999),-999)</f>
        <v>0.34747600000000001</v>
      </c>
      <c r="P110" s="9">
        <f>IF(Raw!$G110&gt;$C$8,IF(Raw!$Q110&gt;$C$8,IF(Raw!$N110&gt;$C$9,IF(Raw!$N110&lt;$A$9,IF(Raw!$X110&gt;$C$9,IF(Raw!$X110&lt;$A$9,Raw!X110,-999),-999),-999),-999),-999),-999)</f>
        <v>491</v>
      </c>
      <c r="R110" s="9">
        <f t="shared" si="20"/>
        <v>0.13239100000000001</v>
      </c>
      <c r="S110" s="9">
        <f t="shared" si="21"/>
        <v>0.37704483834954777</v>
      </c>
      <c r="T110" s="9">
        <f t="shared" si="22"/>
        <v>0.13253799999999999</v>
      </c>
      <c r="U110" s="9">
        <f t="shared" si="23"/>
        <v>0.37170469587848598</v>
      </c>
      <c r="V110" s="15">
        <f t="shared" si="16"/>
        <v>0.147797436</v>
      </c>
      <c r="X110" s="11">
        <f t="shared" si="24"/>
        <v>5.4179999999999994E+17</v>
      </c>
      <c r="Y110" s="11">
        <f t="shared" si="25"/>
        <v>6.6070000000000004E-18</v>
      </c>
      <c r="Z110" s="11">
        <f t="shared" si="26"/>
        <v>4.5899999999999999E-4</v>
      </c>
      <c r="AA110" s="16">
        <f t="shared" si="27"/>
        <v>1.6403744737671152E-3</v>
      </c>
      <c r="AB110" s="9">
        <f t="shared" si="17"/>
        <v>0.22424741195200415</v>
      </c>
      <c r="AC110" s="9">
        <f t="shared" si="18"/>
        <v>0.99835962552623292</v>
      </c>
      <c r="AD110" s="15">
        <f t="shared" si="19"/>
        <v>3.5738005964425166</v>
      </c>
      <c r="AE110" s="3">
        <f t="shared" si="28"/>
        <v>795.48279999999977</v>
      </c>
      <c r="AF110" s="2">
        <f t="shared" si="29"/>
        <v>0.25</v>
      </c>
      <c r="AG110" s="9">
        <f t="shared" si="30"/>
        <v>1.0218449721777056E-3</v>
      </c>
      <c r="AH110" s="2">
        <f t="shared" si="31"/>
        <v>4.9446546409709316E-2</v>
      </c>
    </row>
    <row r="111" spans="1:34">
      <c r="A111" s="1">
        <f>Raw!A111</f>
        <v>98</v>
      </c>
      <c r="B111" s="14">
        <f>Raw!B111</f>
        <v>0.13378472222222224</v>
      </c>
      <c r="C111" s="15">
        <f>Raw!C111</f>
        <v>63.4</v>
      </c>
      <c r="D111" s="15">
        <f>IF(C111&gt;0.5,Raw!D111*D$11,-999)</f>
        <v>0.9</v>
      </c>
      <c r="E111" s="9">
        <f>IF(Raw!$G111&gt;$C$8,IF(Raw!$Q111&gt;$C$8,IF(Raw!$N111&gt;$C$9,IF(Raw!$N111&lt;$A$9,IF(Raw!$X111&gt;$C$9,IF(Raw!$X111&lt;$A$9,Raw!H111,-999),-999),-999),-999),-999),-999)</f>
        <v>0.207285</v>
      </c>
      <c r="F111" s="9">
        <f>IF(Raw!$G111&gt;$C$8,IF(Raw!$Q111&gt;$C$8,IF(Raw!$N111&gt;$C$9,IF(Raw!$N111&lt;$A$9,IF(Raw!$X111&gt;$C$9,IF(Raw!$X111&lt;$A$9,Raw!I111,-999),-999),-999),-999),-999),-999)</f>
        <v>0.338698</v>
      </c>
      <c r="G111" s="9">
        <f>Raw!G111</f>
        <v>0.96922299999999995</v>
      </c>
      <c r="H111" s="9">
        <f>IF(Raw!$G111&gt;$C$8,IF(Raw!$Q111&gt;$C$8,IF(Raw!$N111&gt;$C$9,IF(Raw!$N111&lt;$A$9,IF(Raw!$X111&gt;$C$9,IF(Raw!$X111&lt;$A$9,Raw!L111,-999),-999),-999),-999),-999),-999)</f>
        <v>717.1</v>
      </c>
      <c r="I111" s="9">
        <f>IF(Raw!$G111&gt;$C$8,IF(Raw!$Q111&gt;$C$8,IF(Raw!$N111&gt;$C$9,IF(Raw!$N111&lt;$A$9,IF(Raw!$X111&gt;$C$9,IF(Raw!$X111&lt;$A$9,Raw!M111,-999),-999),-999),-999),-999),-999)</f>
        <v>0.28025800000000001</v>
      </c>
      <c r="J111" s="9">
        <f>IF(Raw!$G111&gt;$C$8,IF(Raw!$Q111&gt;$C$8,IF(Raw!$N111&gt;$C$9,IF(Raw!$N111&lt;$A$9,IF(Raw!$X111&gt;$C$9,IF(Raw!$X111&lt;$A$9,Raw!N111,-999),-999),-999),-999),-999),-999)</f>
        <v>481</v>
      </c>
      <c r="K111" s="9">
        <f>IF(Raw!$G111&gt;$C$8,IF(Raw!$Q111&gt;$C$8,IF(Raw!$N111&gt;$C$9,IF(Raw!$N111&lt;$A$9,IF(Raw!$X111&gt;$C$9,IF(Raw!$X111&lt;$A$9,Raw!R111,-999),-999),-999),-999),-999),-999)</f>
        <v>0.20777300000000001</v>
      </c>
      <c r="L111" s="9">
        <f>IF(Raw!$G111&gt;$C$8,IF(Raw!$Q111&gt;$C$8,IF(Raw!$N111&gt;$C$9,IF(Raw!$N111&lt;$A$9,IF(Raw!$X111&gt;$C$9,IF(Raw!$X111&lt;$A$9,Raw!S111,-999),-999),-999),-999),-999),-999)</f>
        <v>0.34271200000000002</v>
      </c>
      <c r="M111" s="9">
        <f>Raw!Q111</f>
        <v>0.96846600000000005</v>
      </c>
      <c r="N111" s="9">
        <f>IF(Raw!$G111&gt;$C$8,IF(Raw!$Q111&gt;$C$8,IF(Raw!$N111&gt;$C$9,IF(Raw!$N111&lt;$A$9,IF(Raw!$X111&gt;$C$9,IF(Raw!$X111&lt;$A$9,Raw!V111,-999),-999),-999),-999),-999),-999)</f>
        <v>639.4</v>
      </c>
      <c r="O111" s="9">
        <f>IF(Raw!$G111&gt;$C$8,IF(Raw!$Q111&gt;$C$8,IF(Raw!$N111&gt;$C$9,IF(Raw!$N111&lt;$A$9,IF(Raw!$X111&gt;$C$9,IF(Raw!$X111&lt;$A$9,Raw!W111,-999),-999),-999),-999),-999),-999)</f>
        <v>0.26047500000000001</v>
      </c>
      <c r="P111" s="9">
        <f>IF(Raw!$G111&gt;$C$8,IF(Raw!$Q111&gt;$C$8,IF(Raw!$N111&gt;$C$9,IF(Raw!$N111&lt;$A$9,IF(Raw!$X111&gt;$C$9,IF(Raw!$X111&lt;$A$9,Raw!X111,-999),-999),-999),-999),-999),-999)</f>
        <v>545</v>
      </c>
      <c r="R111" s="9">
        <f t="shared" si="20"/>
        <v>0.131413</v>
      </c>
      <c r="S111" s="9">
        <f t="shared" si="21"/>
        <v>0.38799461467147728</v>
      </c>
      <c r="T111" s="9">
        <f t="shared" si="22"/>
        <v>0.134939</v>
      </c>
      <c r="U111" s="9">
        <f t="shared" si="23"/>
        <v>0.39373876607763952</v>
      </c>
      <c r="V111" s="15">
        <f t="shared" si="16"/>
        <v>0.142054124</v>
      </c>
      <c r="X111" s="11">
        <f t="shared" si="24"/>
        <v>5.4179999999999994E+17</v>
      </c>
      <c r="Y111" s="11">
        <f t="shared" si="25"/>
        <v>7.1709999999999998E-18</v>
      </c>
      <c r="Z111" s="11">
        <f t="shared" si="26"/>
        <v>4.8099999999999998E-4</v>
      </c>
      <c r="AA111" s="16">
        <f t="shared" si="27"/>
        <v>1.865318277184556E-3</v>
      </c>
      <c r="AB111" s="9">
        <f t="shared" si="17"/>
        <v>0.20802470418300503</v>
      </c>
      <c r="AC111" s="9">
        <f t="shared" si="18"/>
        <v>0.99813468172281539</v>
      </c>
      <c r="AD111" s="15">
        <f t="shared" si="19"/>
        <v>3.8780005762672678</v>
      </c>
      <c r="AE111" s="3">
        <f t="shared" si="28"/>
        <v>863.38839999999971</v>
      </c>
      <c r="AF111" s="2">
        <f t="shared" si="29"/>
        <v>0.25</v>
      </c>
      <c r="AG111" s="9">
        <f t="shared" si="30"/>
        <v>1.1745532013444993E-3</v>
      </c>
      <c r="AH111" s="2">
        <f t="shared" si="31"/>
        <v>5.6836018145865433E-2</v>
      </c>
    </row>
    <row r="112" spans="1:34">
      <c r="A112" s="1">
        <f>Raw!A112</f>
        <v>99</v>
      </c>
      <c r="B112" s="14">
        <f>Raw!B112</f>
        <v>0.1338425925925926</v>
      </c>
      <c r="C112" s="15">
        <f>Raw!C112</f>
        <v>64.8</v>
      </c>
      <c r="D112" s="15">
        <f>IF(C112&gt;0.5,Raw!D112*D$11,-999)</f>
        <v>0.9</v>
      </c>
      <c r="E112" s="9">
        <f>IF(Raw!$G112&gt;$C$8,IF(Raw!$Q112&gt;$C$8,IF(Raw!$N112&gt;$C$9,IF(Raw!$N112&lt;$A$9,IF(Raw!$X112&gt;$C$9,IF(Raw!$X112&lt;$A$9,Raw!H112,-999),-999),-999),-999),-999),-999)</f>
        <v>0.20308000000000001</v>
      </c>
      <c r="F112" s="9">
        <f>IF(Raw!$G112&gt;$C$8,IF(Raw!$Q112&gt;$C$8,IF(Raw!$N112&gt;$C$9,IF(Raw!$N112&lt;$A$9,IF(Raw!$X112&gt;$C$9,IF(Raw!$X112&lt;$A$9,Raw!I112,-999),-999),-999),-999),-999),-999)</f>
        <v>0.32774999999999999</v>
      </c>
      <c r="G112" s="9">
        <f>Raw!G112</f>
        <v>0.96847799999999995</v>
      </c>
      <c r="H112" s="9">
        <f>IF(Raw!$G112&gt;$C$8,IF(Raw!$Q112&gt;$C$8,IF(Raw!$N112&gt;$C$9,IF(Raw!$N112&lt;$A$9,IF(Raw!$X112&gt;$C$9,IF(Raw!$X112&lt;$A$9,Raw!L112,-999),-999),-999),-999),-999),-999)</f>
        <v>674.5</v>
      </c>
      <c r="I112" s="9">
        <f>IF(Raw!$G112&gt;$C$8,IF(Raw!$Q112&gt;$C$8,IF(Raw!$N112&gt;$C$9,IF(Raw!$N112&lt;$A$9,IF(Raw!$X112&gt;$C$9,IF(Raw!$X112&lt;$A$9,Raw!M112,-999),-999),-999),-999),-999),-999)</f>
        <v>0.31729600000000002</v>
      </c>
      <c r="J112" s="9">
        <f>IF(Raw!$G112&gt;$C$8,IF(Raw!$Q112&gt;$C$8,IF(Raw!$N112&gt;$C$9,IF(Raw!$N112&lt;$A$9,IF(Raw!$X112&gt;$C$9,IF(Raw!$X112&lt;$A$9,Raw!N112,-999),-999),-999),-999),-999),-999)</f>
        <v>565</v>
      </c>
      <c r="K112" s="9">
        <f>IF(Raw!$G112&gt;$C$8,IF(Raw!$Q112&gt;$C$8,IF(Raw!$N112&gt;$C$9,IF(Raw!$N112&lt;$A$9,IF(Raw!$X112&gt;$C$9,IF(Raw!$X112&lt;$A$9,Raw!R112,-999),-999),-999),-999),-999),-999)</f>
        <v>0.21011199999999999</v>
      </c>
      <c r="L112" s="9">
        <f>IF(Raw!$G112&gt;$C$8,IF(Raw!$Q112&gt;$C$8,IF(Raw!$N112&gt;$C$9,IF(Raw!$N112&lt;$A$9,IF(Raw!$X112&gt;$C$9,IF(Raw!$X112&lt;$A$9,Raw!S112,-999),-999),-999),-999),-999),-999)</f>
        <v>0.340312</v>
      </c>
      <c r="M112" s="9">
        <f>Raw!Q112</f>
        <v>0.96678900000000001</v>
      </c>
      <c r="N112" s="9">
        <f>IF(Raw!$G112&gt;$C$8,IF(Raw!$Q112&gt;$C$8,IF(Raw!$N112&gt;$C$9,IF(Raw!$N112&lt;$A$9,IF(Raw!$X112&gt;$C$9,IF(Raw!$X112&lt;$A$9,Raw!V112,-999),-999),-999),-999),-999),-999)</f>
        <v>630.4</v>
      </c>
      <c r="O112" s="9">
        <f>IF(Raw!$G112&gt;$C$8,IF(Raw!$Q112&gt;$C$8,IF(Raw!$N112&gt;$C$9,IF(Raw!$N112&lt;$A$9,IF(Raw!$X112&gt;$C$9,IF(Raw!$X112&lt;$A$9,Raw!W112,-999),-999),-999),-999),-999),-999)</f>
        <v>0.40570499999999998</v>
      </c>
      <c r="P112" s="9">
        <f>IF(Raw!$G112&gt;$C$8,IF(Raw!$Q112&gt;$C$8,IF(Raw!$N112&gt;$C$9,IF(Raw!$N112&lt;$A$9,IF(Raw!$X112&gt;$C$9,IF(Raw!$X112&lt;$A$9,Raw!X112,-999),-999),-999),-999),-999),-999)</f>
        <v>548</v>
      </c>
      <c r="R112" s="9">
        <f t="shared" si="20"/>
        <v>0.12466999999999998</v>
      </c>
      <c r="S112" s="9">
        <f t="shared" si="21"/>
        <v>0.38038138825324175</v>
      </c>
      <c r="T112" s="9">
        <f t="shared" si="22"/>
        <v>0.13020000000000001</v>
      </c>
      <c r="U112" s="9">
        <f t="shared" si="23"/>
        <v>0.38259009379628106</v>
      </c>
      <c r="V112" s="15">
        <f t="shared" si="16"/>
        <v>0.14105932399999999</v>
      </c>
      <c r="X112" s="11">
        <f t="shared" si="24"/>
        <v>5.4179999999999994E+17</v>
      </c>
      <c r="Y112" s="11">
        <f t="shared" si="25"/>
        <v>6.7449999999999999E-18</v>
      </c>
      <c r="Z112" s="11">
        <f t="shared" si="26"/>
        <v>5.6499999999999996E-4</v>
      </c>
      <c r="AA112" s="16">
        <f t="shared" si="27"/>
        <v>2.0605047189969248E-3</v>
      </c>
      <c r="AB112" s="9">
        <f t="shared" si="17"/>
        <v>0.21038027771441339</v>
      </c>
      <c r="AC112" s="9">
        <f t="shared" si="18"/>
        <v>0.99793949528100312</v>
      </c>
      <c r="AD112" s="15">
        <f t="shared" si="19"/>
        <v>3.6469110070742037</v>
      </c>
      <c r="AE112" s="3">
        <f t="shared" si="28"/>
        <v>812.09799999999973</v>
      </c>
      <c r="AF112" s="2">
        <f t="shared" si="29"/>
        <v>0.25</v>
      </c>
      <c r="AG112" s="9">
        <f t="shared" si="30"/>
        <v>1.073286172510161E-3</v>
      </c>
      <c r="AH112" s="2">
        <f t="shared" si="31"/>
        <v>5.1935759322495043E-2</v>
      </c>
    </row>
    <row r="113" spans="1:34">
      <c r="A113" s="1">
        <f>Raw!A113</f>
        <v>100</v>
      </c>
      <c r="B113" s="14">
        <f>Raw!B113</f>
        <v>0.13390046296296296</v>
      </c>
      <c r="C113" s="15">
        <f>Raw!C113</f>
        <v>65.400000000000006</v>
      </c>
      <c r="D113" s="15">
        <f>IF(C113&gt;0.5,Raw!D113*D$11,-999)</f>
        <v>0.9</v>
      </c>
      <c r="E113" s="9">
        <f>IF(Raw!$G113&gt;$C$8,IF(Raw!$Q113&gt;$C$8,IF(Raw!$N113&gt;$C$9,IF(Raw!$N113&lt;$A$9,IF(Raw!$X113&gt;$C$9,IF(Raw!$X113&lt;$A$9,Raw!H113,-999),-999),-999),-999),-999),-999)</f>
        <v>0.19358300000000001</v>
      </c>
      <c r="F113" s="9">
        <f>IF(Raw!$G113&gt;$C$8,IF(Raw!$Q113&gt;$C$8,IF(Raw!$N113&gt;$C$9,IF(Raw!$N113&lt;$A$9,IF(Raw!$X113&gt;$C$9,IF(Raw!$X113&lt;$A$9,Raw!I113,-999),-999),-999),-999),-999),-999)</f>
        <v>0.30538100000000001</v>
      </c>
      <c r="G113" s="9">
        <f>Raw!G113</f>
        <v>0.981819</v>
      </c>
      <c r="H113" s="9">
        <f>IF(Raw!$G113&gt;$C$8,IF(Raw!$Q113&gt;$C$8,IF(Raw!$N113&gt;$C$9,IF(Raw!$N113&lt;$A$9,IF(Raw!$X113&gt;$C$9,IF(Raw!$X113&lt;$A$9,Raw!L113,-999),-999),-999),-999),-999),-999)</f>
        <v>664.8</v>
      </c>
      <c r="I113" s="9">
        <f>IF(Raw!$G113&gt;$C$8,IF(Raw!$Q113&gt;$C$8,IF(Raw!$N113&gt;$C$9,IF(Raw!$N113&lt;$A$9,IF(Raw!$X113&gt;$C$9,IF(Raw!$X113&lt;$A$9,Raw!M113,-999),-999),-999),-999),-999),-999)</f>
        <v>0.27898000000000001</v>
      </c>
      <c r="J113" s="9">
        <f>IF(Raw!$G113&gt;$C$8,IF(Raw!$Q113&gt;$C$8,IF(Raw!$N113&gt;$C$9,IF(Raw!$N113&lt;$A$9,IF(Raw!$X113&gt;$C$9,IF(Raw!$X113&lt;$A$9,Raw!N113,-999),-999),-999),-999),-999),-999)</f>
        <v>518</v>
      </c>
      <c r="K113" s="9">
        <f>IF(Raw!$G113&gt;$C$8,IF(Raw!$Q113&gt;$C$8,IF(Raw!$N113&gt;$C$9,IF(Raw!$N113&lt;$A$9,IF(Raw!$X113&gt;$C$9,IF(Raw!$X113&lt;$A$9,Raw!R113,-999),-999),-999),-999),-999),-999)</f>
        <v>0.19555700000000001</v>
      </c>
      <c r="L113" s="9">
        <f>IF(Raw!$G113&gt;$C$8,IF(Raw!$Q113&gt;$C$8,IF(Raw!$N113&gt;$C$9,IF(Raw!$N113&lt;$A$9,IF(Raw!$X113&gt;$C$9,IF(Raw!$X113&lt;$A$9,Raw!S113,-999),-999),-999),-999),-999),-999)</f>
        <v>0.30073699999999998</v>
      </c>
      <c r="M113" s="9">
        <f>Raw!Q113</f>
        <v>0.95935499999999996</v>
      </c>
      <c r="N113" s="9">
        <f>IF(Raw!$G113&gt;$C$8,IF(Raw!$Q113&gt;$C$8,IF(Raw!$N113&gt;$C$9,IF(Raw!$N113&lt;$A$9,IF(Raw!$X113&gt;$C$9,IF(Raw!$X113&lt;$A$9,Raw!V113,-999),-999),-999),-999),-999),-999)</f>
        <v>645.79999999999995</v>
      </c>
      <c r="O113" s="9">
        <f>IF(Raw!$G113&gt;$C$8,IF(Raw!$Q113&gt;$C$8,IF(Raw!$N113&gt;$C$9,IF(Raw!$N113&lt;$A$9,IF(Raw!$X113&gt;$C$9,IF(Raw!$X113&lt;$A$9,Raw!W113,-999),-999),-999),-999),-999),-999)</f>
        <v>0.26827299999999998</v>
      </c>
      <c r="P113" s="9">
        <f>IF(Raw!$G113&gt;$C$8,IF(Raw!$Q113&gt;$C$8,IF(Raw!$N113&gt;$C$9,IF(Raw!$N113&lt;$A$9,IF(Raw!$X113&gt;$C$9,IF(Raw!$X113&lt;$A$9,Raw!X113,-999),-999),-999),-999),-999),-999)</f>
        <v>1020</v>
      </c>
      <c r="R113" s="9">
        <f t="shared" si="20"/>
        <v>0.11179800000000001</v>
      </c>
      <c r="S113" s="9">
        <f t="shared" si="21"/>
        <v>0.36609350287018511</v>
      </c>
      <c r="T113" s="9">
        <f t="shared" si="22"/>
        <v>0.10517999999999997</v>
      </c>
      <c r="U113" s="9">
        <f t="shared" si="23"/>
        <v>0.34974080342624941</v>
      </c>
      <c r="V113" s="15">
        <f t="shared" si="16"/>
        <v>0.12465548649999998</v>
      </c>
      <c r="X113" s="11">
        <f t="shared" si="24"/>
        <v>5.4179999999999994E+17</v>
      </c>
      <c r="Y113" s="11">
        <f t="shared" si="25"/>
        <v>6.6479999999999988E-18</v>
      </c>
      <c r="Z113" s="11">
        <f t="shared" si="26"/>
        <v>5.1800000000000001E-4</v>
      </c>
      <c r="AA113" s="16">
        <f t="shared" si="27"/>
        <v>1.8623025137138405E-3</v>
      </c>
      <c r="AB113" s="9">
        <f t="shared" si="17"/>
        <v>0.19575287697839244</v>
      </c>
      <c r="AC113" s="9">
        <f t="shared" si="18"/>
        <v>0.998137697486286</v>
      </c>
      <c r="AD113" s="15">
        <f t="shared" si="19"/>
        <v>3.5951785979031667</v>
      </c>
      <c r="AE113" s="3">
        <f t="shared" si="28"/>
        <v>800.41919999999959</v>
      </c>
      <c r="AF113" s="2">
        <f t="shared" si="29"/>
        <v>0.25</v>
      </c>
      <c r="AG113" s="9">
        <f t="shared" si="30"/>
        <v>9.6721588560885426E-4</v>
      </c>
      <c r="AH113" s="2">
        <f t="shared" si="31"/>
        <v>4.6803073341001034E-2</v>
      </c>
    </row>
    <row r="114" spans="1:34">
      <c r="A114" s="1">
        <f>Raw!A114</f>
        <v>101</v>
      </c>
      <c r="B114" s="14">
        <f>Raw!B114</f>
        <v>0.13394675925925925</v>
      </c>
      <c r="C114" s="15">
        <f>Raw!C114</f>
        <v>66.5</v>
      </c>
      <c r="D114" s="15">
        <f>IF(C114&gt;0.5,Raw!D114*D$11,-999)</f>
        <v>0.9</v>
      </c>
      <c r="E114" s="9">
        <f>IF(Raw!$G114&gt;$C$8,IF(Raw!$Q114&gt;$C$8,IF(Raw!$N114&gt;$C$9,IF(Raw!$N114&lt;$A$9,IF(Raw!$X114&gt;$C$9,IF(Raw!$X114&lt;$A$9,Raw!H114,-999),-999),-999),-999),-999),-999)</f>
        <v>0.188413</v>
      </c>
      <c r="F114" s="9">
        <f>IF(Raw!$G114&gt;$C$8,IF(Raw!$Q114&gt;$C$8,IF(Raw!$N114&gt;$C$9,IF(Raw!$N114&lt;$A$9,IF(Raw!$X114&gt;$C$9,IF(Raw!$X114&lt;$A$9,Raw!I114,-999),-999),-999),-999),-999),-999)</f>
        <v>0.29474600000000001</v>
      </c>
      <c r="G114" s="9">
        <f>Raw!G114</f>
        <v>0.96414699999999998</v>
      </c>
      <c r="H114" s="9">
        <f>IF(Raw!$G114&gt;$C$8,IF(Raw!$Q114&gt;$C$8,IF(Raw!$N114&gt;$C$9,IF(Raw!$N114&lt;$A$9,IF(Raw!$X114&gt;$C$9,IF(Raw!$X114&lt;$A$9,Raw!L114,-999),-999),-999),-999),-999),-999)</f>
        <v>617.79999999999995</v>
      </c>
      <c r="I114" s="9">
        <f>IF(Raw!$G114&gt;$C$8,IF(Raw!$Q114&gt;$C$8,IF(Raw!$N114&gt;$C$9,IF(Raw!$N114&lt;$A$9,IF(Raw!$X114&gt;$C$9,IF(Raw!$X114&lt;$A$9,Raw!M114,-999),-999),-999),-999),-999),-999)</f>
        <v>0.22836300000000001</v>
      </c>
      <c r="J114" s="9">
        <f>IF(Raw!$G114&gt;$C$8,IF(Raw!$Q114&gt;$C$8,IF(Raw!$N114&gt;$C$9,IF(Raw!$N114&lt;$A$9,IF(Raw!$X114&gt;$C$9,IF(Raw!$X114&lt;$A$9,Raw!N114,-999),-999),-999),-999),-999),-999)</f>
        <v>626</v>
      </c>
      <c r="K114" s="9">
        <f>IF(Raw!$G114&gt;$C$8,IF(Raw!$Q114&gt;$C$8,IF(Raw!$N114&gt;$C$9,IF(Raw!$N114&lt;$A$9,IF(Raw!$X114&gt;$C$9,IF(Raw!$X114&lt;$A$9,Raw!R114,-999),-999),-999),-999),-999),-999)</f>
        <v>0.185032</v>
      </c>
      <c r="L114" s="9">
        <f>IF(Raw!$G114&gt;$C$8,IF(Raw!$Q114&gt;$C$8,IF(Raw!$N114&gt;$C$9,IF(Raw!$N114&lt;$A$9,IF(Raw!$X114&gt;$C$9,IF(Raw!$X114&lt;$A$9,Raw!S114,-999),-999),-999),-999),-999),-999)</f>
        <v>0.28914499999999999</v>
      </c>
      <c r="M114" s="9">
        <f>Raw!Q114</f>
        <v>0.95612900000000001</v>
      </c>
      <c r="N114" s="9">
        <f>IF(Raw!$G114&gt;$C$8,IF(Raw!$Q114&gt;$C$8,IF(Raw!$N114&gt;$C$9,IF(Raw!$N114&lt;$A$9,IF(Raw!$X114&gt;$C$9,IF(Raw!$X114&lt;$A$9,Raw!V114,-999),-999),-999),-999),-999),-999)</f>
        <v>637.70000000000005</v>
      </c>
      <c r="O114" s="9">
        <f>IF(Raw!$G114&gt;$C$8,IF(Raw!$Q114&gt;$C$8,IF(Raw!$N114&gt;$C$9,IF(Raw!$N114&lt;$A$9,IF(Raw!$X114&gt;$C$9,IF(Raw!$X114&lt;$A$9,Raw!W114,-999),-999),-999),-999),-999),-999)</f>
        <v>0.167846</v>
      </c>
      <c r="P114" s="9">
        <f>IF(Raw!$G114&gt;$C$8,IF(Raw!$Q114&gt;$C$8,IF(Raw!$N114&gt;$C$9,IF(Raw!$N114&lt;$A$9,IF(Raw!$X114&gt;$C$9,IF(Raw!$X114&lt;$A$9,Raw!X114,-999),-999),-999),-999),-999),-999)</f>
        <v>533</v>
      </c>
      <c r="R114" s="9">
        <f t="shared" si="20"/>
        <v>0.10633300000000001</v>
      </c>
      <c r="S114" s="9">
        <f t="shared" si="21"/>
        <v>0.36076146919720714</v>
      </c>
      <c r="T114" s="9">
        <f t="shared" si="22"/>
        <v>0.10411299999999998</v>
      </c>
      <c r="U114" s="9">
        <f t="shared" si="23"/>
        <v>0.36007193622576905</v>
      </c>
      <c r="V114" s="15">
        <f t="shared" si="16"/>
        <v>0.11985060249999999</v>
      </c>
      <c r="X114" s="11">
        <f t="shared" si="24"/>
        <v>5.4179999999999994E+17</v>
      </c>
      <c r="Y114" s="11">
        <f t="shared" si="25"/>
        <v>6.177999999999999E-18</v>
      </c>
      <c r="Z114" s="11">
        <f t="shared" si="26"/>
        <v>6.2599999999999993E-4</v>
      </c>
      <c r="AA114" s="16">
        <f t="shared" si="27"/>
        <v>2.0909910852023946E-3</v>
      </c>
      <c r="AB114" s="9">
        <f t="shared" si="17"/>
        <v>0.18524969935485369</v>
      </c>
      <c r="AC114" s="9">
        <f t="shared" si="18"/>
        <v>0.9979090089147975</v>
      </c>
      <c r="AD114" s="15">
        <f t="shared" si="19"/>
        <v>3.3402413501635695</v>
      </c>
      <c r="AE114" s="3">
        <f t="shared" si="28"/>
        <v>743.83119999999963</v>
      </c>
      <c r="AF114" s="2">
        <f t="shared" si="29"/>
        <v>0.25</v>
      </c>
      <c r="AG114" s="9">
        <f t="shared" si="30"/>
        <v>9.2517474647290266E-4</v>
      </c>
      <c r="AH114" s="2">
        <f t="shared" si="31"/>
        <v>4.4768724497484522E-2</v>
      </c>
    </row>
    <row r="115" spans="1:34">
      <c r="A115" s="1">
        <f>Raw!A115</f>
        <v>102</v>
      </c>
      <c r="B115" s="14">
        <f>Raw!B115</f>
        <v>0.13400462962962964</v>
      </c>
      <c r="C115" s="15">
        <f>Raw!C115</f>
        <v>67.2</v>
      </c>
      <c r="D115" s="15">
        <f>IF(C115&gt;0.5,Raw!D115*D$11,-999)</f>
        <v>0.9</v>
      </c>
      <c r="E115" s="9">
        <f>IF(Raw!$G115&gt;$C$8,IF(Raw!$Q115&gt;$C$8,IF(Raw!$N115&gt;$C$9,IF(Raw!$N115&lt;$A$9,IF(Raw!$X115&gt;$C$9,IF(Raw!$X115&lt;$A$9,Raw!H115,-999),-999),-999),-999),-999),-999)</f>
        <v>0.19456399999999999</v>
      </c>
      <c r="F115" s="9">
        <f>IF(Raw!$G115&gt;$C$8,IF(Raw!$Q115&gt;$C$8,IF(Raw!$N115&gt;$C$9,IF(Raw!$N115&lt;$A$9,IF(Raw!$X115&gt;$C$9,IF(Raw!$X115&lt;$A$9,Raw!I115,-999),-999),-999),-999),-999),-999)</f>
        <v>0.30482300000000001</v>
      </c>
      <c r="G115" s="9">
        <f>Raw!G115</f>
        <v>0.96877999999999997</v>
      </c>
      <c r="H115" s="9">
        <f>IF(Raw!$G115&gt;$C$8,IF(Raw!$Q115&gt;$C$8,IF(Raw!$N115&gt;$C$9,IF(Raw!$N115&lt;$A$9,IF(Raw!$X115&gt;$C$9,IF(Raw!$X115&lt;$A$9,Raw!L115,-999),-999),-999),-999),-999),-999)</f>
        <v>646.20000000000005</v>
      </c>
      <c r="I115" s="9">
        <f>IF(Raw!$G115&gt;$C$8,IF(Raw!$Q115&gt;$C$8,IF(Raw!$N115&gt;$C$9,IF(Raw!$N115&lt;$A$9,IF(Raw!$X115&gt;$C$9,IF(Raw!$X115&lt;$A$9,Raw!M115,-999),-999),-999),-999),-999),-999)</f>
        <v>0.17241200000000001</v>
      </c>
      <c r="J115" s="9">
        <f>IF(Raw!$G115&gt;$C$8,IF(Raw!$Q115&gt;$C$8,IF(Raw!$N115&gt;$C$9,IF(Raw!$N115&lt;$A$9,IF(Raw!$X115&gt;$C$9,IF(Raw!$X115&lt;$A$9,Raw!N115,-999),-999),-999),-999),-999),-999)</f>
        <v>915</v>
      </c>
      <c r="K115" s="9">
        <f>IF(Raw!$G115&gt;$C$8,IF(Raw!$Q115&gt;$C$8,IF(Raw!$N115&gt;$C$9,IF(Raw!$N115&lt;$A$9,IF(Raw!$X115&gt;$C$9,IF(Raw!$X115&lt;$A$9,Raw!R115,-999),-999),-999),-999),-999),-999)</f>
        <v>0.18613399999999999</v>
      </c>
      <c r="L115" s="9">
        <f>IF(Raw!$G115&gt;$C$8,IF(Raw!$Q115&gt;$C$8,IF(Raw!$N115&gt;$C$9,IF(Raw!$N115&lt;$A$9,IF(Raw!$X115&gt;$C$9,IF(Raw!$X115&lt;$A$9,Raw!S115,-999),-999),-999),-999),-999),-999)</f>
        <v>0.288684</v>
      </c>
      <c r="M115" s="9">
        <f>Raw!Q115</f>
        <v>0.957368</v>
      </c>
      <c r="N115" s="9">
        <f>IF(Raw!$G115&gt;$C$8,IF(Raw!$Q115&gt;$C$8,IF(Raw!$N115&gt;$C$9,IF(Raw!$N115&lt;$A$9,IF(Raw!$X115&gt;$C$9,IF(Raw!$X115&lt;$A$9,Raw!V115,-999),-999),-999),-999),-999),-999)</f>
        <v>620.70000000000005</v>
      </c>
      <c r="O115" s="9">
        <f>IF(Raw!$G115&gt;$C$8,IF(Raw!$Q115&gt;$C$8,IF(Raw!$N115&gt;$C$9,IF(Raw!$N115&lt;$A$9,IF(Raw!$X115&gt;$C$9,IF(Raw!$X115&lt;$A$9,Raw!W115,-999),-999),-999),-999),-999),-999)</f>
        <v>0.115624</v>
      </c>
      <c r="P115" s="9">
        <f>IF(Raw!$G115&gt;$C$8,IF(Raw!$Q115&gt;$C$8,IF(Raw!$N115&gt;$C$9,IF(Raw!$N115&lt;$A$9,IF(Raw!$X115&gt;$C$9,IF(Raw!$X115&lt;$A$9,Raw!X115,-999),-999),-999),-999),-999),-999)</f>
        <v>710</v>
      </c>
      <c r="R115" s="9">
        <f t="shared" si="20"/>
        <v>0.11025900000000002</v>
      </c>
      <c r="S115" s="9">
        <f t="shared" si="21"/>
        <v>0.36171483122992693</v>
      </c>
      <c r="T115" s="9">
        <f t="shared" si="22"/>
        <v>0.10255</v>
      </c>
      <c r="U115" s="9">
        <f t="shared" si="23"/>
        <v>0.35523271119978939</v>
      </c>
      <c r="V115" s="15">
        <f t="shared" si="16"/>
        <v>0.11965951799999999</v>
      </c>
      <c r="X115" s="11">
        <f t="shared" si="24"/>
        <v>5.4179999999999994E+17</v>
      </c>
      <c r="Y115" s="11">
        <f t="shared" si="25"/>
        <v>6.462E-18</v>
      </c>
      <c r="Z115" s="11">
        <f t="shared" si="26"/>
        <v>9.1499999999999991E-4</v>
      </c>
      <c r="AA115" s="16">
        <f t="shared" si="27"/>
        <v>3.1932873632818061E-3</v>
      </c>
      <c r="AB115" s="9">
        <f t="shared" si="17"/>
        <v>0.18646147161910454</v>
      </c>
      <c r="AC115" s="9">
        <f t="shared" si="18"/>
        <v>0.99680671263671827</v>
      </c>
      <c r="AD115" s="15">
        <f t="shared" si="19"/>
        <v>3.4899315445702808</v>
      </c>
      <c r="AE115" s="3">
        <f t="shared" si="28"/>
        <v>778.0247999999998</v>
      </c>
      <c r="AF115" s="2">
        <f t="shared" si="29"/>
        <v>0.25</v>
      </c>
      <c r="AG115" s="9">
        <f t="shared" si="30"/>
        <v>9.5364449575336102E-4</v>
      </c>
      <c r="AH115" s="2">
        <f t="shared" si="31"/>
        <v>4.6146360848788266E-2</v>
      </c>
    </row>
    <row r="116" spans="1:34">
      <c r="A116" s="1">
        <f>Raw!A116</f>
        <v>103</v>
      </c>
      <c r="B116" s="14">
        <f>Raw!B116</f>
        <v>0.1340625</v>
      </c>
      <c r="C116" s="15">
        <f>Raw!C116</f>
        <v>68.099999999999994</v>
      </c>
      <c r="D116" s="15">
        <f>IF(C116&gt;0.5,Raw!D116*D$11,-999)</f>
        <v>0.9</v>
      </c>
      <c r="E116" s="9">
        <f>IF(Raw!$G116&gt;$C$8,IF(Raw!$Q116&gt;$C$8,IF(Raw!$N116&gt;$C$9,IF(Raw!$N116&lt;$A$9,IF(Raw!$X116&gt;$C$9,IF(Raw!$X116&lt;$A$9,Raw!H116,-999),-999),-999),-999),-999),-999)</f>
        <v>0.18166499999999999</v>
      </c>
      <c r="F116" s="9">
        <f>IF(Raw!$G116&gt;$C$8,IF(Raw!$Q116&gt;$C$8,IF(Raw!$N116&gt;$C$9,IF(Raw!$N116&lt;$A$9,IF(Raw!$X116&gt;$C$9,IF(Raw!$X116&lt;$A$9,Raw!I116,-999),-999),-999),-999),-999),-999)</f>
        <v>0.28449600000000003</v>
      </c>
      <c r="G116" s="9">
        <f>Raw!G116</f>
        <v>0.96022700000000005</v>
      </c>
      <c r="H116" s="9">
        <f>IF(Raw!$G116&gt;$C$8,IF(Raw!$Q116&gt;$C$8,IF(Raw!$N116&gt;$C$9,IF(Raw!$N116&lt;$A$9,IF(Raw!$X116&gt;$C$9,IF(Raw!$X116&lt;$A$9,Raw!L116,-999),-999),-999),-999),-999),-999)</f>
        <v>635.4</v>
      </c>
      <c r="I116" s="9">
        <f>IF(Raw!$G116&gt;$C$8,IF(Raw!$Q116&gt;$C$8,IF(Raw!$N116&gt;$C$9,IF(Raw!$N116&lt;$A$9,IF(Raw!$X116&gt;$C$9,IF(Raw!$X116&lt;$A$9,Raw!M116,-999),-999),-999),-999),-999),-999)</f>
        <v>0.21004400000000001</v>
      </c>
      <c r="J116" s="9">
        <f>IF(Raw!$G116&gt;$C$8,IF(Raw!$Q116&gt;$C$8,IF(Raw!$N116&gt;$C$9,IF(Raw!$N116&lt;$A$9,IF(Raw!$X116&gt;$C$9,IF(Raw!$X116&lt;$A$9,Raw!N116,-999),-999),-999),-999),-999),-999)</f>
        <v>751</v>
      </c>
      <c r="K116" s="9">
        <f>IF(Raw!$G116&gt;$C$8,IF(Raw!$Q116&gt;$C$8,IF(Raw!$N116&gt;$C$9,IF(Raw!$N116&lt;$A$9,IF(Raw!$X116&gt;$C$9,IF(Raw!$X116&lt;$A$9,Raw!R116,-999),-999),-999),-999),-999),-999)</f>
        <v>0.18027499999999999</v>
      </c>
      <c r="L116" s="9">
        <f>IF(Raw!$G116&gt;$C$8,IF(Raw!$Q116&gt;$C$8,IF(Raw!$N116&gt;$C$9,IF(Raw!$N116&lt;$A$9,IF(Raw!$X116&gt;$C$9,IF(Raw!$X116&lt;$A$9,Raw!S116,-999),-999),-999),-999),-999),-999)</f>
        <v>0.28616399999999997</v>
      </c>
      <c r="M116" s="9">
        <f>Raw!Q116</f>
        <v>0.958816</v>
      </c>
      <c r="N116" s="9">
        <f>IF(Raw!$G116&gt;$C$8,IF(Raw!$Q116&gt;$C$8,IF(Raw!$N116&gt;$C$9,IF(Raw!$N116&lt;$A$9,IF(Raw!$X116&gt;$C$9,IF(Raw!$X116&lt;$A$9,Raw!V116,-999),-999),-999),-999),-999),-999)</f>
        <v>623.79999999999995</v>
      </c>
      <c r="O116" s="9">
        <f>IF(Raw!$G116&gt;$C$8,IF(Raw!$Q116&gt;$C$8,IF(Raw!$N116&gt;$C$9,IF(Raw!$N116&lt;$A$9,IF(Raw!$X116&gt;$C$9,IF(Raw!$X116&lt;$A$9,Raw!W116,-999),-999),-999),-999),-999),-999)</f>
        <v>0.19567599999999999</v>
      </c>
      <c r="P116" s="9">
        <f>IF(Raw!$G116&gt;$C$8,IF(Raw!$Q116&gt;$C$8,IF(Raw!$N116&gt;$C$9,IF(Raw!$N116&lt;$A$9,IF(Raw!$X116&gt;$C$9,IF(Raw!$X116&lt;$A$9,Raw!X116,-999),-999),-999),-999),-999),-999)</f>
        <v>487</v>
      </c>
      <c r="R116" s="9">
        <f t="shared" si="20"/>
        <v>0.10283100000000003</v>
      </c>
      <c r="S116" s="9">
        <f t="shared" si="21"/>
        <v>0.36144972161295774</v>
      </c>
      <c r="T116" s="9">
        <f t="shared" si="22"/>
        <v>0.10588899999999998</v>
      </c>
      <c r="U116" s="9">
        <f t="shared" si="23"/>
        <v>0.3700290742371507</v>
      </c>
      <c r="V116" s="15">
        <f t="shared" si="16"/>
        <v>0.11861497799999998</v>
      </c>
      <c r="X116" s="11">
        <f t="shared" si="24"/>
        <v>5.4179999999999994E+17</v>
      </c>
      <c r="Y116" s="11">
        <f t="shared" si="25"/>
        <v>6.3539999999999995E-18</v>
      </c>
      <c r="Z116" s="11">
        <f t="shared" si="26"/>
        <v>7.5099999999999993E-4</v>
      </c>
      <c r="AA116" s="16">
        <f t="shared" si="27"/>
        <v>2.5787234899940625E-3</v>
      </c>
      <c r="AB116" s="9">
        <f t="shared" si="17"/>
        <v>0.18054805845163197</v>
      </c>
      <c r="AC116" s="9">
        <f t="shared" si="18"/>
        <v>0.99742127651000601</v>
      </c>
      <c r="AD116" s="15">
        <f t="shared" si="19"/>
        <v>3.4337196937337717</v>
      </c>
      <c r="AE116" s="3">
        <f t="shared" si="28"/>
        <v>765.02159999999969</v>
      </c>
      <c r="AF116" s="2">
        <f t="shared" si="29"/>
        <v>0.25</v>
      </c>
      <c r="AG116" s="9">
        <f t="shared" si="30"/>
        <v>9.7736624574013865E-4</v>
      </c>
      <c r="AH116" s="2">
        <f t="shared" si="31"/>
        <v>4.7294243985249729E-2</v>
      </c>
    </row>
    <row r="117" spans="1:34">
      <c r="A117" s="1">
        <f>Raw!A117</f>
        <v>104</v>
      </c>
      <c r="B117" s="14">
        <f>Raw!B117</f>
        <v>0.13412037037037036</v>
      </c>
      <c r="C117" s="15">
        <f>Raw!C117</f>
        <v>69.400000000000006</v>
      </c>
      <c r="D117" s="15">
        <f>IF(C117&gt;0.5,Raw!D117*D$11,-999)</f>
        <v>0.9</v>
      </c>
      <c r="E117" s="9">
        <f>IF(Raw!$G117&gt;$C$8,IF(Raw!$Q117&gt;$C$8,IF(Raw!$N117&gt;$C$9,IF(Raw!$N117&lt;$A$9,IF(Raw!$X117&gt;$C$9,IF(Raw!$X117&lt;$A$9,Raw!H117,-999),-999),-999),-999),-999),-999)</f>
        <v>0.181618</v>
      </c>
      <c r="F117" s="9">
        <f>IF(Raw!$G117&gt;$C$8,IF(Raw!$Q117&gt;$C$8,IF(Raw!$N117&gt;$C$9,IF(Raw!$N117&lt;$A$9,IF(Raw!$X117&gt;$C$9,IF(Raw!$X117&lt;$A$9,Raw!I117,-999),-999),-999),-999),-999),-999)</f>
        <v>0.27531099999999997</v>
      </c>
      <c r="G117" s="9">
        <f>Raw!G117</f>
        <v>0.96824299999999996</v>
      </c>
      <c r="H117" s="9">
        <f>IF(Raw!$G117&gt;$C$8,IF(Raw!$Q117&gt;$C$8,IF(Raw!$N117&gt;$C$9,IF(Raw!$N117&lt;$A$9,IF(Raw!$X117&gt;$C$9,IF(Raw!$X117&lt;$A$9,Raw!L117,-999),-999),-999),-999),-999),-999)</f>
        <v>610.9</v>
      </c>
      <c r="I117" s="9">
        <f>IF(Raw!$G117&gt;$C$8,IF(Raw!$Q117&gt;$C$8,IF(Raw!$N117&gt;$C$9,IF(Raw!$N117&lt;$A$9,IF(Raw!$X117&gt;$C$9,IF(Raw!$X117&lt;$A$9,Raw!M117,-999),-999),-999),-999),-999),-999)</f>
        <v>0.40999600000000003</v>
      </c>
      <c r="J117" s="9">
        <f>IF(Raw!$G117&gt;$C$8,IF(Raw!$Q117&gt;$C$8,IF(Raw!$N117&gt;$C$9,IF(Raw!$N117&lt;$A$9,IF(Raw!$X117&gt;$C$9,IF(Raw!$X117&lt;$A$9,Raw!N117,-999),-999),-999),-999),-999),-999)</f>
        <v>694</v>
      </c>
      <c r="K117" s="9">
        <f>IF(Raw!$G117&gt;$C$8,IF(Raw!$Q117&gt;$C$8,IF(Raw!$N117&gt;$C$9,IF(Raw!$N117&lt;$A$9,IF(Raw!$X117&gt;$C$9,IF(Raw!$X117&lt;$A$9,Raw!R117,-999),-999),-999),-999),-999),-999)</f>
        <v>0.16515299999999999</v>
      </c>
      <c r="L117" s="9">
        <f>IF(Raw!$G117&gt;$C$8,IF(Raw!$Q117&gt;$C$8,IF(Raw!$N117&gt;$C$9,IF(Raw!$N117&lt;$A$9,IF(Raw!$X117&gt;$C$9,IF(Raw!$X117&lt;$A$9,Raw!S117,-999),-999),-999),-999),-999),-999)</f>
        <v>0.25996599999999997</v>
      </c>
      <c r="M117" s="9">
        <f>Raw!Q117</f>
        <v>0.95607900000000001</v>
      </c>
      <c r="N117" s="9">
        <f>IF(Raw!$G117&gt;$C$8,IF(Raw!$Q117&gt;$C$8,IF(Raw!$N117&gt;$C$9,IF(Raw!$N117&lt;$A$9,IF(Raw!$X117&gt;$C$9,IF(Raw!$X117&lt;$A$9,Raw!V117,-999),-999),-999),-999),-999),-999)</f>
        <v>685.3</v>
      </c>
      <c r="O117" s="9">
        <f>IF(Raw!$G117&gt;$C$8,IF(Raw!$Q117&gt;$C$8,IF(Raw!$N117&gt;$C$9,IF(Raw!$N117&lt;$A$9,IF(Raw!$X117&gt;$C$9,IF(Raw!$X117&lt;$A$9,Raw!W117,-999),-999),-999),-999),-999),-999)</f>
        <v>0.26954</v>
      </c>
      <c r="P117" s="9">
        <f>IF(Raw!$G117&gt;$C$8,IF(Raw!$Q117&gt;$C$8,IF(Raw!$N117&gt;$C$9,IF(Raw!$N117&lt;$A$9,IF(Raw!$X117&gt;$C$9,IF(Raw!$X117&lt;$A$9,Raw!X117,-999),-999),-999),-999),-999),-999)</f>
        <v>733</v>
      </c>
      <c r="R117" s="9">
        <f t="shared" si="20"/>
        <v>9.3692999999999971E-2</v>
      </c>
      <c r="S117" s="9">
        <f t="shared" si="21"/>
        <v>0.34031695064853923</v>
      </c>
      <c r="T117" s="9">
        <f t="shared" si="22"/>
        <v>9.4812999999999981E-2</v>
      </c>
      <c r="U117" s="9">
        <f t="shared" si="23"/>
        <v>0.36471307786402835</v>
      </c>
      <c r="V117" s="15">
        <f t="shared" si="16"/>
        <v>0.10775590699999998</v>
      </c>
      <c r="X117" s="11">
        <f t="shared" si="24"/>
        <v>5.4179999999999994E+17</v>
      </c>
      <c r="Y117" s="11">
        <f t="shared" si="25"/>
        <v>6.1089999999999996E-18</v>
      </c>
      <c r="Z117" s="11">
        <f t="shared" si="26"/>
        <v>6.9399999999999996E-4</v>
      </c>
      <c r="AA117" s="16">
        <f t="shared" si="27"/>
        <v>2.2917759014186327E-3</v>
      </c>
      <c r="AB117" s="9">
        <f t="shared" si="17"/>
        <v>0.16537029014854121</v>
      </c>
      <c r="AC117" s="9">
        <f t="shared" si="18"/>
        <v>0.99770822409858129</v>
      </c>
      <c r="AD117" s="15">
        <f t="shared" si="19"/>
        <v>3.3022707513236784</v>
      </c>
      <c r="AE117" s="3">
        <f t="shared" si="28"/>
        <v>735.52359999999976</v>
      </c>
      <c r="AF117" s="2">
        <f t="shared" si="29"/>
        <v>0.25</v>
      </c>
      <c r="AG117" s="9">
        <f t="shared" si="30"/>
        <v>9.2644717665816623E-4</v>
      </c>
      <c r="AH117" s="2">
        <f t="shared" si="31"/>
        <v>4.4830296731944573E-2</v>
      </c>
    </row>
    <row r="118" spans="1:34">
      <c r="A118" s="1">
        <f>Raw!A118</f>
        <v>105</v>
      </c>
      <c r="B118" s="14">
        <f>Raw!B118</f>
        <v>0.13416666666666668</v>
      </c>
      <c r="C118" s="15">
        <f>Raw!C118</f>
        <v>70.099999999999994</v>
      </c>
      <c r="D118" s="15">
        <f>IF(C118&gt;0.5,Raw!D118*D$11,-999)</f>
        <v>0.9</v>
      </c>
      <c r="E118" s="9">
        <f>IF(Raw!$G118&gt;$C$8,IF(Raw!$Q118&gt;$C$8,IF(Raw!$N118&gt;$C$9,IF(Raw!$N118&lt;$A$9,IF(Raw!$X118&gt;$C$9,IF(Raw!$X118&lt;$A$9,Raw!H118,-999),-999),-999),-999),-999),-999)</f>
        <v>0.16207099999999999</v>
      </c>
      <c r="F118" s="9">
        <f>IF(Raw!$G118&gt;$C$8,IF(Raw!$Q118&gt;$C$8,IF(Raw!$N118&gt;$C$9,IF(Raw!$N118&lt;$A$9,IF(Raw!$X118&gt;$C$9,IF(Raw!$X118&lt;$A$9,Raw!I118,-999),-999),-999),-999),-999),-999)</f>
        <v>0.25312499999999999</v>
      </c>
      <c r="G118" s="9">
        <f>Raw!G118</f>
        <v>0.97181700000000004</v>
      </c>
      <c r="H118" s="9">
        <f>IF(Raw!$G118&gt;$C$8,IF(Raw!$Q118&gt;$C$8,IF(Raw!$N118&gt;$C$9,IF(Raw!$N118&lt;$A$9,IF(Raw!$X118&gt;$C$9,IF(Raw!$X118&lt;$A$9,Raw!L118,-999),-999),-999),-999),-999),-999)</f>
        <v>684.2</v>
      </c>
      <c r="I118" s="9">
        <f>IF(Raw!$G118&gt;$C$8,IF(Raw!$Q118&gt;$C$8,IF(Raw!$N118&gt;$C$9,IF(Raw!$N118&lt;$A$9,IF(Raw!$X118&gt;$C$9,IF(Raw!$X118&lt;$A$9,Raw!M118,-999),-999),-999),-999),-999),-999)</f>
        <v>0.188948</v>
      </c>
      <c r="J118" s="9">
        <f>IF(Raw!$G118&gt;$C$8,IF(Raw!$Q118&gt;$C$8,IF(Raw!$N118&gt;$C$9,IF(Raw!$N118&lt;$A$9,IF(Raw!$X118&gt;$C$9,IF(Raw!$X118&lt;$A$9,Raw!N118,-999),-999),-999),-999),-999),-999)</f>
        <v>585</v>
      </c>
      <c r="K118" s="9">
        <f>IF(Raw!$G118&gt;$C$8,IF(Raw!$Q118&gt;$C$8,IF(Raw!$N118&gt;$C$9,IF(Raw!$N118&lt;$A$9,IF(Raw!$X118&gt;$C$9,IF(Raw!$X118&lt;$A$9,Raw!R118,-999),-999),-999),-999),-999),-999)</f>
        <v>0.168991</v>
      </c>
      <c r="L118" s="9">
        <f>IF(Raw!$G118&gt;$C$8,IF(Raw!$Q118&gt;$C$8,IF(Raw!$N118&gt;$C$9,IF(Raw!$N118&lt;$A$9,IF(Raw!$X118&gt;$C$9,IF(Raw!$X118&lt;$A$9,Raw!S118,-999),-999),-999),-999),-999),-999)</f>
        <v>0.26005800000000001</v>
      </c>
      <c r="M118" s="9">
        <f>Raw!Q118</f>
        <v>0.95931500000000003</v>
      </c>
      <c r="N118" s="9">
        <f>IF(Raw!$G118&gt;$C$8,IF(Raw!$Q118&gt;$C$8,IF(Raw!$N118&gt;$C$9,IF(Raw!$N118&lt;$A$9,IF(Raw!$X118&gt;$C$9,IF(Raw!$X118&lt;$A$9,Raw!V118,-999),-999),-999),-999),-999),-999)</f>
        <v>636.4</v>
      </c>
      <c r="O118" s="9">
        <f>IF(Raw!$G118&gt;$C$8,IF(Raw!$Q118&gt;$C$8,IF(Raw!$N118&gt;$C$9,IF(Raw!$N118&lt;$A$9,IF(Raw!$X118&gt;$C$9,IF(Raw!$X118&lt;$A$9,Raw!W118,-999),-999),-999),-999),-999),-999)</f>
        <v>2.0268000000000001E-2</v>
      </c>
      <c r="P118" s="9">
        <f>IF(Raw!$G118&gt;$C$8,IF(Raw!$Q118&gt;$C$8,IF(Raw!$N118&gt;$C$9,IF(Raw!$N118&lt;$A$9,IF(Raw!$X118&gt;$C$9,IF(Raw!$X118&lt;$A$9,Raw!X118,-999),-999),-999),-999),-999),-999)</f>
        <v>655</v>
      </c>
      <c r="R118" s="9">
        <f t="shared" si="20"/>
        <v>9.1053999999999996E-2</v>
      </c>
      <c r="S118" s="9">
        <f t="shared" si="21"/>
        <v>0.35971950617283949</v>
      </c>
      <c r="T118" s="9">
        <f t="shared" si="22"/>
        <v>9.1067000000000009E-2</v>
      </c>
      <c r="U118" s="9">
        <f t="shared" si="23"/>
        <v>0.35017957532550431</v>
      </c>
      <c r="V118" s="15">
        <f t="shared" si="16"/>
        <v>0.10779404099999999</v>
      </c>
      <c r="X118" s="11">
        <f t="shared" si="24"/>
        <v>5.4179999999999994E+17</v>
      </c>
      <c r="Y118" s="11">
        <f t="shared" si="25"/>
        <v>6.8420000000000003E-18</v>
      </c>
      <c r="Z118" s="11">
        <f t="shared" si="26"/>
        <v>5.8500000000000002E-4</v>
      </c>
      <c r="AA118" s="16">
        <f t="shared" si="27"/>
        <v>2.1638998092630094E-3</v>
      </c>
      <c r="AB118" s="9">
        <f t="shared" si="17"/>
        <v>0.16918805986393015</v>
      </c>
      <c r="AC118" s="9">
        <f t="shared" si="18"/>
        <v>0.9978361001907371</v>
      </c>
      <c r="AD118" s="15">
        <f t="shared" si="19"/>
        <v>3.6989740329282212</v>
      </c>
      <c r="AE118" s="3">
        <f t="shared" si="28"/>
        <v>823.77679999999975</v>
      </c>
      <c r="AF118" s="2">
        <f t="shared" si="29"/>
        <v>0.25</v>
      </c>
      <c r="AG118" s="9">
        <f t="shared" si="30"/>
        <v>9.9638858153144037E-4</v>
      </c>
      <c r="AH118" s="2">
        <f t="shared" si="31"/>
        <v>4.8214724914486126E-2</v>
      </c>
    </row>
    <row r="119" spans="1:34">
      <c r="A119" s="1">
        <f>Raw!A119</f>
        <v>106</v>
      </c>
      <c r="B119" s="14">
        <f>Raw!B119</f>
        <v>0.13422453703703704</v>
      </c>
      <c r="C119" s="15">
        <f>Raw!C119</f>
        <v>71.2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0.152785</v>
      </c>
      <c r="F119" s="9">
        <f>IF(Raw!$G119&gt;$C$8,IF(Raw!$Q119&gt;$C$8,IF(Raw!$N119&gt;$C$9,IF(Raw!$N119&lt;$A$9,IF(Raw!$X119&gt;$C$9,IF(Raw!$X119&lt;$A$9,Raw!I119,-999),-999),-999),-999),-999),-999)</f>
        <v>0.23481399999999999</v>
      </c>
      <c r="G119" s="9">
        <f>Raw!G119</f>
        <v>0.95649899999999999</v>
      </c>
      <c r="H119" s="9">
        <f>IF(Raw!$G119&gt;$C$8,IF(Raw!$Q119&gt;$C$8,IF(Raw!$N119&gt;$C$9,IF(Raw!$N119&lt;$A$9,IF(Raw!$X119&gt;$C$9,IF(Raw!$X119&lt;$A$9,Raw!L119,-999),-999),-999),-999),-999),-999)</f>
        <v>666.7</v>
      </c>
      <c r="I119" s="9">
        <f>IF(Raw!$G119&gt;$C$8,IF(Raw!$Q119&gt;$C$8,IF(Raw!$N119&gt;$C$9,IF(Raw!$N119&lt;$A$9,IF(Raw!$X119&gt;$C$9,IF(Raw!$X119&lt;$A$9,Raw!M119,-999),-999),-999),-999),-999),-999)</f>
        <v>0.31403799999999998</v>
      </c>
      <c r="J119" s="9">
        <f>IF(Raw!$G119&gt;$C$8,IF(Raw!$Q119&gt;$C$8,IF(Raw!$N119&gt;$C$9,IF(Raw!$N119&lt;$A$9,IF(Raw!$X119&gt;$C$9,IF(Raw!$X119&lt;$A$9,Raw!N119,-999),-999),-999),-999),-999),-999)</f>
        <v>493</v>
      </c>
      <c r="K119" s="9">
        <f>IF(Raw!$G119&gt;$C$8,IF(Raw!$Q119&gt;$C$8,IF(Raw!$N119&gt;$C$9,IF(Raw!$N119&lt;$A$9,IF(Raw!$X119&gt;$C$9,IF(Raw!$X119&lt;$A$9,Raw!R119,-999),-999),-999),-999),-999),-999)</f>
        <v>0.161137</v>
      </c>
      <c r="L119" s="9">
        <f>IF(Raw!$G119&gt;$C$8,IF(Raw!$Q119&gt;$C$8,IF(Raw!$N119&gt;$C$9,IF(Raw!$N119&lt;$A$9,IF(Raw!$X119&gt;$C$9,IF(Raw!$X119&lt;$A$9,Raw!S119,-999),-999),-999),-999),-999),-999)</f>
        <v>0.25853999999999999</v>
      </c>
      <c r="M119" s="9">
        <f>Raw!Q119</f>
        <v>0.95230199999999998</v>
      </c>
      <c r="N119" s="9">
        <f>IF(Raw!$G119&gt;$C$8,IF(Raw!$Q119&gt;$C$8,IF(Raw!$N119&gt;$C$9,IF(Raw!$N119&lt;$A$9,IF(Raw!$X119&gt;$C$9,IF(Raw!$X119&lt;$A$9,Raw!V119,-999),-999),-999),-999),-999),-999)</f>
        <v>658.8</v>
      </c>
      <c r="O119" s="9">
        <f>IF(Raw!$G119&gt;$C$8,IF(Raw!$Q119&gt;$C$8,IF(Raw!$N119&gt;$C$9,IF(Raw!$N119&lt;$A$9,IF(Raw!$X119&gt;$C$9,IF(Raw!$X119&lt;$A$9,Raw!W119,-999),-999),-999),-999),-999),-999)</f>
        <v>0.231962</v>
      </c>
      <c r="P119" s="9">
        <f>IF(Raw!$G119&gt;$C$8,IF(Raw!$Q119&gt;$C$8,IF(Raw!$N119&gt;$C$9,IF(Raw!$N119&lt;$A$9,IF(Raw!$X119&gt;$C$9,IF(Raw!$X119&lt;$A$9,Raw!X119,-999),-999),-999),-999),-999),-999)</f>
        <v>537</v>
      </c>
      <c r="R119" s="9">
        <f t="shared" si="20"/>
        <v>8.2028999999999991E-2</v>
      </c>
      <c r="S119" s="9">
        <f t="shared" si="21"/>
        <v>0.34933607025134783</v>
      </c>
      <c r="T119" s="9">
        <f t="shared" si="22"/>
        <v>9.740299999999999E-2</v>
      </c>
      <c r="U119" s="9">
        <f t="shared" si="23"/>
        <v>0.37674247698615299</v>
      </c>
      <c r="V119" s="15">
        <f t="shared" si="16"/>
        <v>0.10716482999999999</v>
      </c>
      <c r="X119" s="11">
        <f t="shared" si="24"/>
        <v>5.4179999999999994E+17</v>
      </c>
      <c r="Y119" s="11">
        <f t="shared" si="25"/>
        <v>6.667E-18</v>
      </c>
      <c r="Z119" s="11">
        <f t="shared" si="26"/>
        <v>4.9299999999999995E-4</v>
      </c>
      <c r="AA119" s="16">
        <f t="shared" si="27"/>
        <v>1.7776394065929023E-3</v>
      </c>
      <c r="AB119" s="9">
        <f t="shared" si="17"/>
        <v>0.16131014741112037</v>
      </c>
      <c r="AC119" s="9">
        <f t="shared" si="18"/>
        <v>0.99822236059340708</v>
      </c>
      <c r="AD119" s="15">
        <f t="shared" si="19"/>
        <v>3.6057594454217088</v>
      </c>
      <c r="AE119" s="3">
        <f t="shared" si="28"/>
        <v>802.70679999999982</v>
      </c>
      <c r="AF119" s="2">
        <f t="shared" si="29"/>
        <v>0.25</v>
      </c>
      <c r="AG119" s="9">
        <f t="shared" si="30"/>
        <v>1.0449559576033783E-3</v>
      </c>
      <c r="AH119" s="2">
        <f t="shared" si="31"/>
        <v>5.0564874966916244E-2</v>
      </c>
    </row>
    <row r="120" spans="1:34">
      <c r="A120" s="1">
        <f>Raw!A120</f>
        <v>107</v>
      </c>
      <c r="B120" s="14">
        <f>Raw!B120</f>
        <v>0.13428240740740741</v>
      </c>
      <c r="C120" s="15">
        <f>Raw!C120</f>
        <v>72.5</v>
      </c>
      <c r="D120" s="15">
        <f>IF(C120&gt;0.5,Raw!D120*D$11,-999)</f>
        <v>0.9</v>
      </c>
      <c r="E120" s="9">
        <f>IF(Raw!$G120&gt;$C$8,IF(Raw!$Q120&gt;$C$8,IF(Raw!$N120&gt;$C$9,IF(Raw!$N120&lt;$A$9,IF(Raw!$X120&gt;$C$9,IF(Raw!$X120&lt;$A$9,Raw!H120,-999),-999),-999),-999),-999),-999)</f>
        <v>0.155806</v>
      </c>
      <c r="F120" s="9">
        <f>IF(Raw!$G120&gt;$C$8,IF(Raw!$Q120&gt;$C$8,IF(Raw!$N120&gt;$C$9,IF(Raw!$N120&lt;$A$9,IF(Raw!$X120&gt;$C$9,IF(Raw!$X120&lt;$A$9,Raw!I120,-999),-999),-999),-999),-999),-999)</f>
        <v>0.23683399999999999</v>
      </c>
      <c r="G120" s="9">
        <f>Raw!G120</f>
        <v>0.95427200000000001</v>
      </c>
      <c r="H120" s="9">
        <f>IF(Raw!$G120&gt;$C$8,IF(Raw!$Q120&gt;$C$8,IF(Raw!$N120&gt;$C$9,IF(Raw!$N120&lt;$A$9,IF(Raw!$X120&gt;$C$9,IF(Raw!$X120&lt;$A$9,Raw!L120,-999),-999),-999),-999),-999),-999)</f>
        <v>685.1</v>
      </c>
      <c r="I120" s="9">
        <f>IF(Raw!$G120&gt;$C$8,IF(Raw!$Q120&gt;$C$8,IF(Raw!$N120&gt;$C$9,IF(Raw!$N120&lt;$A$9,IF(Raw!$X120&gt;$C$9,IF(Raw!$X120&lt;$A$9,Raw!M120,-999),-999),-999),-999),-999),-999)</f>
        <v>0.37081999999999998</v>
      </c>
      <c r="J120" s="9">
        <f>IF(Raw!$G120&gt;$C$8,IF(Raw!$Q120&gt;$C$8,IF(Raw!$N120&gt;$C$9,IF(Raw!$N120&lt;$A$9,IF(Raw!$X120&gt;$C$9,IF(Raw!$X120&lt;$A$9,Raw!N120,-999),-999),-999),-999),-999),-999)</f>
        <v>1109</v>
      </c>
      <c r="K120" s="9">
        <f>IF(Raw!$G120&gt;$C$8,IF(Raw!$Q120&gt;$C$8,IF(Raw!$N120&gt;$C$9,IF(Raw!$N120&lt;$A$9,IF(Raw!$X120&gt;$C$9,IF(Raw!$X120&lt;$A$9,Raw!R120,-999),-999),-999),-999),-999),-999)</f>
        <v>0.15404799999999999</v>
      </c>
      <c r="L120" s="9">
        <f>IF(Raw!$G120&gt;$C$8,IF(Raw!$Q120&gt;$C$8,IF(Raw!$N120&gt;$C$9,IF(Raw!$N120&lt;$A$9,IF(Raw!$X120&gt;$C$9,IF(Raw!$X120&lt;$A$9,Raw!S120,-999),-999),-999),-999),-999),-999)</f>
        <v>0.249838</v>
      </c>
      <c r="M120" s="9">
        <f>Raw!Q120</f>
        <v>0.95072599999999996</v>
      </c>
      <c r="N120" s="9">
        <f>IF(Raw!$G120&gt;$C$8,IF(Raw!$Q120&gt;$C$8,IF(Raw!$N120&gt;$C$9,IF(Raw!$N120&lt;$A$9,IF(Raw!$X120&gt;$C$9,IF(Raw!$X120&lt;$A$9,Raw!V120,-999),-999),-999),-999),-999),-999)</f>
        <v>724.7</v>
      </c>
      <c r="O120" s="9">
        <f>IF(Raw!$G120&gt;$C$8,IF(Raw!$Q120&gt;$C$8,IF(Raw!$N120&gt;$C$9,IF(Raw!$N120&lt;$A$9,IF(Raw!$X120&gt;$C$9,IF(Raw!$X120&lt;$A$9,Raw!W120,-999),-999),-999),-999),-999),-999)</f>
        <v>6.0000000000000002E-6</v>
      </c>
      <c r="P120" s="9">
        <f>IF(Raw!$G120&gt;$C$8,IF(Raw!$Q120&gt;$C$8,IF(Raw!$N120&gt;$C$9,IF(Raw!$N120&lt;$A$9,IF(Raw!$X120&gt;$C$9,IF(Raw!$X120&lt;$A$9,Raw!X120,-999),-999),-999),-999),-999),-999)</f>
        <v>769</v>
      </c>
      <c r="R120" s="9">
        <f t="shared" si="20"/>
        <v>8.1027999999999989E-2</v>
      </c>
      <c r="S120" s="9">
        <f t="shared" si="21"/>
        <v>0.34212993066873842</v>
      </c>
      <c r="T120" s="9">
        <f t="shared" si="22"/>
        <v>9.5790000000000014E-2</v>
      </c>
      <c r="U120" s="9">
        <f t="shared" si="23"/>
        <v>0.38340844867474128</v>
      </c>
      <c r="V120" s="15">
        <f t="shared" si="16"/>
        <v>0.10355785099999999</v>
      </c>
      <c r="X120" s="11">
        <f t="shared" si="24"/>
        <v>5.4179999999999994E+17</v>
      </c>
      <c r="Y120" s="11">
        <f t="shared" si="25"/>
        <v>6.851E-18</v>
      </c>
      <c r="Z120" s="11">
        <f t="shared" si="26"/>
        <v>1.109E-3</v>
      </c>
      <c r="AA120" s="16">
        <f t="shared" si="27"/>
        <v>4.0995900040469088E-3</v>
      </c>
      <c r="AB120" s="9">
        <f t="shared" si="17"/>
        <v>0.15444069972648763</v>
      </c>
      <c r="AC120" s="9">
        <f t="shared" si="18"/>
        <v>0.9959004099959532</v>
      </c>
      <c r="AD120" s="15">
        <f t="shared" si="19"/>
        <v>3.6966546474724162</v>
      </c>
      <c r="AE120" s="3">
        <f t="shared" si="28"/>
        <v>824.8603999999998</v>
      </c>
      <c r="AF120" s="2">
        <f t="shared" si="29"/>
        <v>0.25</v>
      </c>
      <c r="AG120" s="9">
        <f t="shared" si="30"/>
        <v>1.0902527874412859E-3</v>
      </c>
      <c r="AH120" s="2">
        <f t="shared" si="31"/>
        <v>5.2756764989156615E-2</v>
      </c>
    </row>
    <row r="121" spans="1:34">
      <c r="A121" s="1">
        <f>Raw!A121</f>
        <v>108</v>
      </c>
      <c r="B121" s="14">
        <f>Raw!B121</f>
        <v>0.13434027777777777</v>
      </c>
      <c r="C121" s="15">
        <f>Raw!C121</f>
        <v>72.7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0.14463100000000001</v>
      </c>
      <c r="F121" s="9">
        <f>IF(Raw!$G121&gt;$C$8,IF(Raw!$Q121&gt;$C$8,IF(Raw!$N121&gt;$C$9,IF(Raw!$N121&lt;$A$9,IF(Raw!$X121&gt;$C$9,IF(Raw!$X121&lt;$A$9,Raw!I121,-999),-999),-999),-999),-999),-999)</f>
        <v>0.23052</v>
      </c>
      <c r="G121" s="9">
        <f>Raw!G121</f>
        <v>0.96151200000000003</v>
      </c>
      <c r="H121" s="9">
        <f>IF(Raw!$G121&gt;$C$8,IF(Raw!$Q121&gt;$C$8,IF(Raw!$N121&gt;$C$9,IF(Raw!$N121&lt;$A$9,IF(Raw!$X121&gt;$C$9,IF(Raw!$X121&lt;$A$9,Raw!L121,-999),-999),-999),-999),-999),-999)</f>
        <v>734.7</v>
      </c>
      <c r="I121" s="9">
        <f>IF(Raw!$G121&gt;$C$8,IF(Raw!$Q121&gt;$C$8,IF(Raw!$N121&gt;$C$9,IF(Raw!$N121&lt;$A$9,IF(Raw!$X121&gt;$C$9,IF(Raw!$X121&lt;$A$9,Raw!M121,-999),-999),-999),-999),-999),-999)</f>
        <v>6.6373000000000001E-2</v>
      </c>
      <c r="J121" s="9">
        <f>IF(Raw!$G121&gt;$C$8,IF(Raw!$Q121&gt;$C$8,IF(Raw!$N121&gt;$C$9,IF(Raw!$N121&lt;$A$9,IF(Raw!$X121&gt;$C$9,IF(Raw!$X121&lt;$A$9,Raw!N121,-999),-999),-999),-999),-999),-999)</f>
        <v>649</v>
      </c>
      <c r="K121" s="9">
        <f>IF(Raw!$G121&gt;$C$8,IF(Raw!$Q121&gt;$C$8,IF(Raw!$N121&gt;$C$9,IF(Raw!$N121&lt;$A$9,IF(Raw!$X121&gt;$C$9,IF(Raw!$X121&lt;$A$9,Raw!R121,-999),-999),-999),-999),-999),-999)</f>
        <v>0.14763100000000001</v>
      </c>
      <c r="L121" s="9">
        <f>IF(Raw!$G121&gt;$C$8,IF(Raw!$Q121&gt;$C$8,IF(Raw!$N121&gt;$C$9,IF(Raw!$N121&lt;$A$9,IF(Raw!$X121&gt;$C$9,IF(Raw!$X121&lt;$A$9,Raw!S121,-999),-999),-999),-999),-999),-999)</f>
        <v>0.24460499999999999</v>
      </c>
      <c r="M121" s="9">
        <f>Raw!Q121</f>
        <v>0.96474199999999999</v>
      </c>
      <c r="N121" s="9">
        <f>IF(Raw!$G121&gt;$C$8,IF(Raw!$Q121&gt;$C$8,IF(Raw!$N121&gt;$C$9,IF(Raw!$N121&lt;$A$9,IF(Raw!$X121&gt;$C$9,IF(Raw!$X121&lt;$A$9,Raw!V121,-999),-999),-999),-999),-999),-999)</f>
        <v>684.3</v>
      </c>
      <c r="O121" s="9">
        <f>IF(Raw!$G121&gt;$C$8,IF(Raw!$Q121&gt;$C$8,IF(Raw!$N121&gt;$C$9,IF(Raw!$N121&lt;$A$9,IF(Raw!$X121&gt;$C$9,IF(Raw!$X121&lt;$A$9,Raw!W121,-999),-999),-999),-999),-999),-999)</f>
        <v>0.23449700000000001</v>
      </c>
      <c r="P121" s="9">
        <f>IF(Raw!$G121&gt;$C$8,IF(Raw!$Q121&gt;$C$8,IF(Raw!$N121&gt;$C$9,IF(Raw!$N121&lt;$A$9,IF(Raw!$X121&gt;$C$9,IF(Raw!$X121&lt;$A$9,Raw!X121,-999),-999),-999),-999),-999),-999)</f>
        <v>948</v>
      </c>
      <c r="R121" s="9">
        <f t="shared" si="20"/>
        <v>8.5888999999999993E-2</v>
      </c>
      <c r="S121" s="9">
        <f t="shared" si="21"/>
        <v>0.37258806177338188</v>
      </c>
      <c r="T121" s="9">
        <f t="shared" si="22"/>
        <v>9.6973999999999977E-2</v>
      </c>
      <c r="U121" s="9">
        <f t="shared" si="23"/>
        <v>0.39645142167985109</v>
      </c>
      <c r="V121" s="15">
        <f t="shared" si="16"/>
        <v>0.10138877249999999</v>
      </c>
      <c r="X121" s="11">
        <f t="shared" si="24"/>
        <v>5.4179999999999994E+17</v>
      </c>
      <c r="Y121" s="11">
        <f t="shared" si="25"/>
        <v>7.3469999999999995E-18</v>
      </c>
      <c r="Z121" s="11">
        <f t="shared" si="26"/>
        <v>6.4899999999999995E-4</v>
      </c>
      <c r="AA121" s="16">
        <f t="shared" si="27"/>
        <v>2.5767555631639725E-3</v>
      </c>
      <c r="AB121" s="9">
        <f t="shared" si="17"/>
        <v>0.14788087829398228</v>
      </c>
      <c r="AC121" s="9">
        <f t="shared" si="18"/>
        <v>0.99742324443683605</v>
      </c>
      <c r="AD121" s="15">
        <f t="shared" si="19"/>
        <v>3.9703475549521929</v>
      </c>
      <c r="AE121" s="3">
        <f t="shared" si="28"/>
        <v>884.57879999999966</v>
      </c>
      <c r="AF121" s="2">
        <f t="shared" si="29"/>
        <v>0.25</v>
      </c>
      <c r="AG121" s="9">
        <f t="shared" si="30"/>
        <v>1.2108076405568597E-3</v>
      </c>
      <c r="AH121" s="2">
        <f t="shared" si="31"/>
        <v>5.859035159162438E-2</v>
      </c>
    </row>
    <row r="122" spans="1:34">
      <c r="A122" s="1">
        <f>Raw!A122</f>
        <v>109</v>
      </c>
      <c r="B122" s="14">
        <f>Raw!B122</f>
        <v>0.13438657407407409</v>
      </c>
      <c r="C122" s="15">
        <f>Raw!C122</f>
        <v>74.3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0.14494399999999999</v>
      </c>
      <c r="F122" s="9">
        <f>IF(Raw!$G122&gt;$C$8,IF(Raw!$Q122&gt;$C$8,IF(Raw!$N122&gt;$C$9,IF(Raw!$N122&lt;$A$9,IF(Raw!$X122&gt;$C$9,IF(Raw!$X122&lt;$A$9,Raw!I122,-999),-999),-999),-999),-999),-999)</f>
        <v>0.22564799999999999</v>
      </c>
      <c r="G122" s="9">
        <f>Raw!G122</f>
        <v>0.95137799999999995</v>
      </c>
      <c r="H122" s="9">
        <f>IF(Raw!$G122&gt;$C$8,IF(Raw!$Q122&gt;$C$8,IF(Raw!$N122&gt;$C$9,IF(Raw!$N122&lt;$A$9,IF(Raw!$X122&gt;$C$9,IF(Raw!$X122&lt;$A$9,Raw!L122,-999),-999),-999),-999),-999),-999)</f>
        <v>654.70000000000005</v>
      </c>
      <c r="I122" s="9">
        <f>IF(Raw!$G122&gt;$C$8,IF(Raw!$Q122&gt;$C$8,IF(Raw!$N122&gt;$C$9,IF(Raw!$N122&lt;$A$9,IF(Raw!$X122&gt;$C$9,IF(Raw!$X122&lt;$A$9,Raw!M122,-999),-999),-999),-999),-999),-999)</f>
        <v>0.22092600000000001</v>
      </c>
      <c r="J122" s="9">
        <f>IF(Raw!$G122&gt;$C$8,IF(Raw!$Q122&gt;$C$8,IF(Raw!$N122&gt;$C$9,IF(Raw!$N122&lt;$A$9,IF(Raw!$X122&gt;$C$9,IF(Raw!$X122&lt;$A$9,Raw!N122,-999),-999),-999),-999),-999),-999)</f>
        <v>392</v>
      </c>
      <c r="K122" s="9">
        <f>IF(Raw!$G122&gt;$C$8,IF(Raw!$Q122&gt;$C$8,IF(Raw!$N122&gt;$C$9,IF(Raw!$N122&lt;$A$9,IF(Raw!$X122&gt;$C$9,IF(Raw!$X122&lt;$A$9,Raw!R122,-999),-999),-999),-999),-999),-999)</f>
        <v>0.15470600000000001</v>
      </c>
      <c r="L122" s="9">
        <f>IF(Raw!$G122&gt;$C$8,IF(Raw!$Q122&gt;$C$8,IF(Raw!$N122&gt;$C$9,IF(Raw!$N122&lt;$A$9,IF(Raw!$X122&gt;$C$9,IF(Raw!$X122&lt;$A$9,Raw!S122,-999),-999),-999),-999),-999),-999)</f>
        <v>0.238126</v>
      </c>
      <c r="M122" s="9">
        <f>Raw!Q122</f>
        <v>0.94614100000000001</v>
      </c>
      <c r="N122" s="9">
        <f>IF(Raw!$G122&gt;$C$8,IF(Raw!$Q122&gt;$C$8,IF(Raw!$N122&gt;$C$9,IF(Raw!$N122&lt;$A$9,IF(Raw!$X122&gt;$C$9,IF(Raw!$X122&lt;$A$9,Raw!V122,-999),-999),-999),-999),-999),-999)</f>
        <v>670.7</v>
      </c>
      <c r="O122" s="9">
        <f>IF(Raw!$G122&gt;$C$8,IF(Raw!$Q122&gt;$C$8,IF(Raw!$N122&gt;$C$9,IF(Raw!$N122&lt;$A$9,IF(Raw!$X122&gt;$C$9,IF(Raw!$X122&lt;$A$9,Raw!W122,-999),-999),-999),-999),-999),-999)</f>
        <v>0.25326100000000001</v>
      </c>
      <c r="P122" s="9">
        <f>IF(Raw!$G122&gt;$C$8,IF(Raw!$Q122&gt;$C$8,IF(Raw!$N122&gt;$C$9,IF(Raw!$N122&lt;$A$9,IF(Raw!$X122&gt;$C$9,IF(Raw!$X122&lt;$A$9,Raw!X122,-999),-999),-999),-999),-999),-999)</f>
        <v>604</v>
      </c>
      <c r="R122" s="9">
        <f t="shared" si="20"/>
        <v>8.0703999999999998E-2</v>
      </c>
      <c r="S122" s="9">
        <f t="shared" si="21"/>
        <v>0.35765439977309793</v>
      </c>
      <c r="T122" s="9">
        <f t="shared" si="22"/>
        <v>8.3419999999999994E-2</v>
      </c>
      <c r="U122" s="9">
        <f t="shared" si="23"/>
        <v>0.35031873881894454</v>
      </c>
      <c r="V122" s="15">
        <f t="shared" si="16"/>
        <v>9.8703226999999991E-2</v>
      </c>
      <c r="X122" s="11">
        <f t="shared" si="24"/>
        <v>5.4179999999999994E+17</v>
      </c>
      <c r="Y122" s="11">
        <f t="shared" si="25"/>
        <v>6.5469999999999999E-18</v>
      </c>
      <c r="Z122" s="11">
        <f t="shared" si="26"/>
        <v>3.9199999999999999E-4</v>
      </c>
      <c r="AA122" s="16">
        <f t="shared" si="27"/>
        <v>1.3885577495854006E-3</v>
      </c>
      <c r="AB122" s="9">
        <f t="shared" si="17"/>
        <v>0.15482183348747042</v>
      </c>
      <c r="AC122" s="9">
        <f t="shared" si="18"/>
        <v>0.99861144225041465</v>
      </c>
      <c r="AD122" s="15">
        <f t="shared" si="19"/>
        <v>3.5422391571056147</v>
      </c>
      <c r="AE122" s="3">
        <f t="shared" si="28"/>
        <v>788.25879999999972</v>
      </c>
      <c r="AF122" s="2">
        <f t="shared" si="29"/>
        <v>0.25</v>
      </c>
      <c r="AG122" s="9">
        <f t="shared" si="30"/>
        <v>9.5454827239409225E-4</v>
      </c>
      <c r="AH122" s="2">
        <f t="shared" si="31"/>
        <v>4.6190094130085027E-2</v>
      </c>
    </row>
    <row r="123" spans="1:34">
      <c r="A123" s="1">
        <f>Raw!A123</f>
        <v>110</v>
      </c>
      <c r="B123" s="14">
        <f>Raw!B123</f>
        <v>0.13444444444444445</v>
      </c>
      <c r="C123" s="15">
        <f>Raw!C123</f>
        <v>75.2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0.144761</v>
      </c>
      <c r="F123" s="9">
        <f>IF(Raw!$G123&gt;$C$8,IF(Raw!$Q123&gt;$C$8,IF(Raw!$N123&gt;$C$9,IF(Raw!$N123&lt;$A$9,IF(Raw!$X123&gt;$C$9,IF(Raw!$X123&lt;$A$9,Raw!I123,-999),-999),-999),-999),-999),-999)</f>
        <v>0.21948699999999999</v>
      </c>
      <c r="G123" s="9">
        <f>Raw!G123</f>
        <v>0.96442600000000001</v>
      </c>
      <c r="H123" s="9">
        <f>IF(Raw!$G123&gt;$C$8,IF(Raw!$Q123&gt;$C$8,IF(Raw!$N123&gt;$C$9,IF(Raw!$N123&lt;$A$9,IF(Raw!$X123&gt;$C$9,IF(Raw!$X123&lt;$A$9,Raw!L123,-999),-999),-999),-999),-999),-999)</f>
        <v>655.8</v>
      </c>
      <c r="I123" s="9">
        <f>IF(Raw!$G123&gt;$C$8,IF(Raw!$Q123&gt;$C$8,IF(Raw!$N123&gt;$C$9,IF(Raw!$N123&lt;$A$9,IF(Raw!$X123&gt;$C$9,IF(Raw!$X123&lt;$A$9,Raw!M123,-999),-999),-999),-999),-999),-999)</f>
        <v>0.23486099999999999</v>
      </c>
      <c r="J123" s="9">
        <f>IF(Raw!$G123&gt;$C$8,IF(Raw!$Q123&gt;$C$8,IF(Raw!$N123&gt;$C$9,IF(Raw!$N123&lt;$A$9,IF(Raw!$X123&gt;$C$9,IF(Raw!$X123&lt;$A$9,Raw!N123,-999),-999),-999),-999),-999),-999)</f>
        <v>749</v>
      </c>
      <c r="K123" s="9">
        <f>IF(Raw!$G123&gt;$C$8,IF(Raw!$Q123&gt;$C$8,IF(Raw!$N123&gt;$C$9,IF(Raw!$N123&lt;$A$9,IF(Raw!$X123&gt;$C$9,IF(Raw!$X123&lt;$A$9,Raw!R123,-999),-999),-999),-999),-999),-999)</f>
        <v>0.154199</v>
      </c>
      <c r="L123" s="9">
        <f>IF(Raw!$G123&gt;$C$8,IF(Raw!$Q123&gt;$C$8,IF(Raw!$N123&gt;$C$9,IF(Raw!$N123&lt;$A$9,IF(Raw!$X123&gt;$C$9,IF(Raw!$X123&lt;$A$9,Raw!S123,-999),-999),-999),-999),-999),-999)</f>
        <v>0.24052999999999999</v>
      </c>
      <c r="M123" s="9">
        <f>Raw!Q123</f>
        <v>0.950129</v>
      </c>
      <c r="N123" s="9">
        <f>IF(Raw!$G123&gt;$C$8,IF(Raw!$Q123&gt;$C$8,IF(Raw!$N123&gt;$C$9,IF(Raw!$N123&lt;$A$9,IF(Raw!$X123&gt;$C$9,IF(Raw!$X123&lt;$A$9,Raw!V123,-999),-999),-999),-999),-999),-999)</f>
        <v>663.7</v>
      </c>
      <c r="O123" s="9">
        <f>IF(Raw!$G123&gt;$C$8,IF(Raw!$Q123&gt;$C$8,IF(Raw!$N123&gt;$C$9,IF(Raw!$N123&lt;$A$9,IF(Raw!$X123&gt;$C$9,IF(Raw!$X123&lt;$A$9,Raw!W123,-999),-999),-999),-999),-999),-999)</f>
        <v>0.25746599999999997</v>
      </c>
      <c r="P123" s="9">
        <f>IF(Raw!$G123&gt;$C$8,IF(Raw!$Q123&gt;$C$8,IF(Raw!$N123&gt;$C$9,IF(Raw!$N123&lt;$A$9,IF(Raw!$X123&gt;$C$9,IF(Raw!$X123&lt;$A$9,Raw!X123,-999),-999),-999),-999),-999),-999)</f>
        <v>590</v>
      </c>
      <c r="R123" s="9">
        <f t="shared" si="20"/>
        <v>7.4725999999999987E-2</v>
      </c>
      <c r="S123" s="9">
        <f t="shared" si="21"/>
        <v>0.34045752140217866</v>
      </c>
      <c r="T123" s="9">
        <f t="shared" si="22"/>
        <v>8.6330999999999991E-2</v>
      </c>
      <c r="U123" s="9">
        <f t="shared" si="23"/>
        <v>0.35891988525339874</v>
      </c>
      <c r="V123" s="15">
        <f t="shared" si="16"/>
        <v>9.9699684999999996E-2</v>
      </c>
      <c r="X123" s="11">
        <f t="shared" si="24"/>
        <v>5.4179999999999994E+17</v>
      </c>
      <c r="Y123" s="11">
        <f t="shared" si="25"/>
        <v>6.5579999999999993E-18</v>
      </c>
      <c r="Z123" s="11">
        <f t="shared" si="26"/>
        <v>7.4899999999999999E-4</v>
      </c>
      <c r="AA123" s="16">
        <f t="shared" si="27"/>
        <v>2.6542265086686623E-3</v>
      </c>
      <c r="AB123" s="9">
        <f t="shared" si="17"/>
        <v>0.15442814202871988</v>
      </c>
      <c r="AC123" s="9">
        <f t="shared" si="18"/>
        <v>0.99734577349133136</v>
      </c>
      <c r="AD123" s="15">
        <f t="shared" si="19"/>
        <v>3.5436936030289221</v>
      </c>
      <c r="AE123" s="3">
        <f t="shared" si="28"/>
        <v>789.58319999999969</v>
      </c>
      <c r="AF123" s="2">
        <f t="shared" si="29"/>
        <v>0.25</v>
      </c>
      <c r="AG123" s="9">
        <f t="shared" si="30"/>
        <v>9.7838623182487975E-4</v>
      </c>
      <c r="AH123" s="2">
        <f t="shared" si="31"/>
        <v>4.7343600581063794E-2</v>
      </c>
    </row>
    <row r="124" spans="1:34">
      <c r="A124" s="1">
        <f>Raw!A124</f>
        <v>111</v>
      </c>
      <c r="B124" s="14">
        <f>Raw!B124</f>
        <v>0.13450231481481481</v>
      </c>
      <c r="C124" s="15">
        <f>Raw!C124</f>
        <v>76.099999999999994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0.134628</v>
      </c>
      <c r="F124" s="9">
        <f>IF(Raw!$G124&gt;$C$8,IF(Raw!$Q124&gt;$C$8,IF(Raw!$N124&gt;$C$9,IF(Raw!$N124&lt;$A$9,IF(Raw!$X124&gt;$C$9,IF(Raw!$X124&lt;$A$9,Raw!I124,-999),-999),-999),-999),-999),-999)</f>
        <v>0.211839</v>
      </c>
      <c r="G124" s="9">
        <f>Raw!G124</f>
        <v>0.94423699999999999</v>
      </c>
      <c r="H124" s="9">
        <f>IF(Raw!$G124&gt;$C$8,IF(Raw!$Q124&gt;$C$8,IF(Raw!$N124&gt;$C$9,IF(Raw!$N124&lt;$A$9,IF(Raw!$X124&gt;$C$9,IF(Raw!$X124&lt;$A$9,Raw!L124,-999),-999),-999),-999),-999),-999)</f>
        <v>692.7</v>
      </c>
      <c r="I124" s="9">
        <f>IF(Raw!$G124&gt;$C$8,IF(Raw!$Q124&gt;$C$8,IF(Raw!$N124&gt;$C$9,IF(Raw!$N124&lt;$A$9,IF(Raw!$X124&gt;$C$9,IF(Raw!$X124&lt;$A$9,Raw!M124,-999),-999),-999),-999),-999),-999)</f>
        <v>5.594E-3</v>
      </c>
      <c r="J124" s="9">
        <f>IF(Raw!$G124&gt;$C$8,IF(Raw!$Q124&gt;$C$8,IF(Raw!$N124&gt;$C$9,IF(Raw!$N124&lt;$A$9,IF(Raw!$X124&gt;$C$9,IF(Raw!$X124&lt;$A$9,Raw!N124,-999),-999),-999),-999),-999),-999)</f>
        <v>627</v>
      </c>
      <c r="K124" s="9">
        <f>IF(Raw!$G124&gt;$C$8,IF(Raw!$Q124&gt;$C$8,IF(Raw!$N124&gt;$C$9,IF(Raw!$N124&lt;$A$9,IF(Raw!$X124&gt;$C$9,IF(Raw!$X124&lt;$A$9,Raw!R124,-999),-999),-999),-999),-999),-999)</f>
        <v>0.150173</v>
      </c>
      <c r="L124" s="9">
        <f>IF(Raw!$G124&gt;$C$8,IF(Raw!$Q124&gt;$C$8,IF(Raw!$N124&gt;$C$9,IF(Raw!$N124&lt;$A$9,IF(Raw!$X124&gt;$C$9,IF(Raw!$X124&lt;$A$9,Raw!S124,-999),-999),-999),-999),-999),-999)</f>
        <v>0.237673</v>
      </c>
      <c r="M124" s="9">
        <f>Raw!Q124</f>
        <v>0.95908899999999997</v>
      </c>
      <c r="N124" s="9">
        <f>IF(Raw!$G124&gt;$C$8,IF(Raw!$Q124&gt;$C$8,IF(Raw!$N124&gt;$C$9,IF(Raw!$N124&lt;$A$9,IF(Raw!$X124&gt;$C$9,IF(Raw!$X124&lt;$A$9,Raw!V124,-999),-999),-999),-999),-999),-999)</f>
        <v>631.79999999999995</v>
      </c>
      <c r="O124" s="9">
        <f>IF(Raw!$G124&gt;$C$8,IF(Raw!$Q124&gt;$C$8,IF(Raw!$N124&gt;$C$9,IF(Raw!$N124&lt;$A$9,IF(Raw!$X124&gt;$C$9,IF(Raw!$X124&lt;$A$9,Raw!W124,-999),-999),-999),-999),-999),-999)</f>
        <v>0.21607000000000001</v>
      </c>
      <c r="P124" s="9">
        <f>IF(Raw!$G124&gt;$C$8,IF(Raw!$Q124&gt;$C$8,IF(Raw!$N124&gt;$C$9,IF(Raw!$N124&lt;$A$9,IF(Raw!$X124&gt;$C$9,IF(Raw!$X124&lt;$A$9,Raw!X124,-999),-999),-999),-999),-999),-999)</f>
        <v>707</v>
      </c>
      <c r="R124" s="9">
        <f t="shared" si="20"/>
        <v>7.7211000000000002E-2</v>
      </c>
      <c r="S124" s="9">
        <f t="shared" si="21"/>
        <v>0.3644796283970374</v>
      </c>
      <c r="T124" s="9">
        <f t="shared" si="22"/>
        <v>8.7499999999999994E-2</v>
      </c>
      <c r="U124" s="9">
        <f t="shared" si="23"/>
        <v>0.36815288232150895</v>
      </c>
      <c r="V124" s="15">
        <f t="shared" si="16"/>
        <v>9.85154585E-2</v>
      </c>
      <c r="X124" s="11">
        <f t="shared" si="24"/>
        <v>5.4179999999999994E+17</v>
      </c>
      <c r="Y124" s="11">
        <f t="shared" si="25"/>
        <v>6.9270000000000002E-18</v>
      </c>
      <c r="Z124" s="11">
        <f t="shared" si="26"/>
        <v>6.2699999999999995E-4</v>
      </c>
      <c r="AA124" s="16">
        <f t="shared" si="27"/>
        <v>2.3476371030184693E-3</v>
      </c>
      <c r="AB124" s="9">
        <f t="shared" si="17"/>
        <v>0.15037841824651413</v>
      </c>
      <c r="AC124" s="9">
        <f t="shared" si="18"/>
        <v>0.99765236289698145</v>
      </c>
      <c r="AD124" s="15">
        <f t="shared" si="19"/>
        <v>3.7442378038572079</v>
      </c>
      <c r="AE124" s="3">
        <f t="shared" si="28"/>
        <v>834.01079999999979</v>
      </c>
      <c r="AF124" s="2">
        <f t="shared" si="29"/>
        <v>0.25</v>
      </c>
      <c r="AG124" s="9">
        <f t="shared" si="30"/>
        <v>1.0603476458362982E-3</v>
      </c>
      <c r="AH124" s="2">
        <f t="shared" si="31"/>
        <v>5.1309670750283365E-2</v>
      </c>
    </row>
    <row r="125" spans="1:34">
      <c r="A125" s="1">
        <f>Raw!A125</f>
        <v>112</v>
      </c>
      <c r="B125" s="14">
        <f>Raw!B125</f>
        <v>0.1345486111111111</v>
      </c>
      <c r="C125" s="15">
        <f>Raw!C125</f>
        <v>76.5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0.128051</v>
      </c>
      <c r="F125" s="9">
        <f>IF(Raw!$G125&gt;$C$8,IF(Raw!$Q125&gt;$C$8,IF(Raw!$N125&gt;$C$9,IF(Raw!$N125&lt;$A$9,IF(Raw!$X125&gt;$C$9,IF(Raw!$X125&lt;$A$9,Raw!I125,-999),-999),-999),-999),-999),-999)</f>
        <v>0.197632</v>
      </c>
      <c r="G125" s="9">
        <f>Raw!G125</f>
        <v>0.96626800000000002</v>
      </c>
      <c r="H125" s="9">
        <f>IF(Raw!$G125&gt;$C$8,IF(Raw!$Q125&gt;$C$8,IF(Raw!$N125&gt;$C$9,IF(Raw!$N125&lt;$A$9,IF(Raw!$X125&gt;$C$9,IF(Raw!$X125&lt;$A$9,Raw!L125,-999),-999),-999),-999),-999),-999)</f>
        <v>603.1</v>
      </c>
      <c r="I125" s="9">
        <f>IF(Raw!$G125&gt;$C$8,IF(Raw!$Q125&gt;$C$8,IF(Raw!$N125&gt;$C$9,IF(Raw!$N125&lt;$A$9,IF(Raw!$X125&gt;$C$9,IF(Raw!$X125&lt;$A$9,Raw!M125,-999),-999),-999),-999),-999),-999)</f>
        <v>0.184699</v>
      </c>
      <c r="J125" s="9">
        <f>IF(Raw!$G125&gt;$C$8,IF(Raw!$Q125&gt;$C$8,IF(Raw!$N125&gt;$C$9,IF(Raw!$N125&lt;$A$9,IF(Raw!$X125&gt;$C$9,IF(Raw!$X125&lt;$A$9,Raw!N125,-999),-999),-999),-999),-999),-999)</f>
        <v>655</v>
      </c>
      <c r="K125" s="9">
        <f>IF(Raw!$G125&gt;$C$8,IF(Raw!$Q125&gt;$C$8,IF(Raw!$N125&gt;$C$9,IF(Raw!$N125&lt;$A$9,IF(Raw!$X125&gt;$C$9,IF(Raw!$X125&lt;$A$9,Raw!R125,-999),-999),-999),-999),-999),-999)</f>
        <v>0.12876399999999999</v>
      </c>
      <c r="L125" s="9">
        <f>IF(Raw!$G125&gt;$C$8,IF(Raw!$Q125&gt;$C$8,IF(Raw!$N125&gt;$C$9,IF(Raw!$N125&lt;$A$9,IF(Raw!$X125&gt;$C$9,IF(Raw!$X125&lt;$A$9,Raw!S125,-999),-999),-999),-999),-999),-999)</f>
        <v>0.20352500000000001</v>
      </c>
      <c r="M125" s="9">
        <f>Raw!Q125</f>
        <v>0.93951799999999996</v>
      </c>
      <c r="N125" s="9">
        <f>IF(Raw!$G125&gt;$C$8,IF(Raw!$Q125&gt;$C$8,IF(Raw!$N125&gt;$C$9,IF(Raw!$N125&lt;$A$9,IF(Raw!$X125&gt;$C$9,IF(Raw!$X125&lt;$A$9,Raw!V125,-999),-999),-999),-999),-999),-999)</f>
        <v>697</v>
      </c>
      <c r="O125" s="9">
        <f>IF(Raw!$G125&gt;$C$8,IF(Raw!$Q125&gt;$C$8,IF(Raw!$N125&gt;$C$9,IF(Raw!$N125&lt;$A$9,IF(Raw!$X125&gt;$C$9,IF(Raw!$X125&lt;$A$9,Raw!W125,-999),-999),-999),-999),-999),-999)</f>
        <v>0.27826000000000001</v>
      </c>
      <c r="P125" s="9">
        <f>IF(Raw!$G125&gt;$C$8,IF(Raw!$Q125&gt;$C$8,IF(Raw!$N125&gt;$C$9,IF(Raw!$N125&lt;$A$9,IF(Raw!$X125&gt;$C$9,IF(Raw!$X125&lt;$A$9,Raw!X125,-999),-999),-999),-999),-999),-999)</f>
        <v>500</v>
      </c>
      <c r="R125" s="9">
        <f t="shared" si="20"/>
        <v>6.9581000000000004E-2</v>
      </c>
      <c r="S125" s="9">
        <f t="shared" si="21"/>
        <v>0.35207355084196895</v>
      </c>
      <c r="T125" s="9">
        <f t="shared" si="22"/>
        <v>7.4761000000000022E-2</v>
      </c>
      <c r="U125" s="9">
        <f t="shared" si="23"/>
        <v>0.36733079474266067</v>
      </c>
      <c r="V125" s="15">
        <f t="shared" si="16"/>
        <v>8.4361112500000002E-2</v>
      </c>
      <c r="X125" s="11">
        <f t="shared" si="24"/>
        <v>5.4179999999999994E+17</v>
      </c>
      <c r="Y125" s="11">
        <f t="shared" si="25"/>
        <v>6.0309999999999997E-18</v>
      </c>
      <c r="Z125" s="11">
        <f t="shared" si="26"/>
        <v>6.5499999999999998E-4</v>
      </c>
      <c r="AA125" s="16">
        <f t="shared" si="27"/>
        <v>2.1357042540458815E-3</v>
      </c>
      <c r="AB125" s="9">
        <f t="shared" si="17"/>
        <v>0.12892366738573671</v>
      </c>
      <c r="AC125" s="9">
        <f t="shared" si="18"/>
        <v>0.99786429574595414</v>
      </c>
      <c r="AD125" s="15">
        <f t="shared" si="19"/>
        <v>3.2606171817494372</v>
      </c>
      <c r="AE125" s="3">
        <f t="shared" si="28"/>
        <v>726.13239999999973</v>
      </c>
      <c r="AF125" s="2">
        <f t="shared" si="29"/>
        <v>0.25</v>
      </c>
      <c r="AG125" s="9">
        <f t="shared" si="30"/>
        <v>9.2132700055661172E-4</v>
      </c>
      <c r="AH125" s="2">
        <f t="shared" si="31"/>
        <v>4.45825340750595E-2</v>
      </c>
    </row>
    <row r="126" spans="1:34">
      <c r="A126" s="1">
        <f>Raw!A126</f>
        <v>113</v>
      </c>
      <c r="B126" s="14">
        <f>Raw!B126</f>
        <v>0.13460648148148149</v>
      </c>
      <c r="C126" s="15">
        <f>Raw!C126</f>
        <v>78.099999999999994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0.124378</v>
      </c>
      <c r="F126" s="9">
        <f>IF(Raw!$G126&gt;$C$8,IF(Raw!$Q126&gt;$C$8,IF(Raw!$N126&gt;$C$9,IF(Raw!$N126&lt;$A$9,IF(Raw!$X126&gt;$C$9,IF(Raw!$X126&lt;$A$9,Raw!I126,-999),-999),-999),-999),-999),-999)</f>
        <v>0.18884400000000001</v>
      </c>
      <c r="G126" s="9">
        <f>Raw!G126</f>
        <v>0.94316299999999997</v>
      </c>
      <c r="H126" s="9">
        <f>IF(Raw!$G126&gt;$C$8,IF(Raw!$Q126&gt;$C$8,IF(Raw!$N126&gt;$C$9,IF(Raw!$N126&lt;$A$9,IF(Raw!$X126&gt;$C$9,IF(Raw!$X126&lt;$A$9,Raw!L126,-999),-999),-999),-999),-999),-999)</f>
        <v>731</v>
      </c>
      <c r="I126" s="9">
        <f>IF(Raw!$G126&gt;$C$8,IF(Raw!$Q126&gt;$C$8,IF(Raw!$N126&gt;$C$9,IF(Raw!$N126&lt;$A$9,IF(Raw!$X126&gt;$C$9,IF(Raw!$X126&lt;$A$9,Raw!M126,-999),-999),-999),-999),-999),-999)</f>
        <v>0.214256</v>
      </c>
      <c r="J126" s="9">
        <f>IF(Raw!$G126&gt;$C$8,IF(Raw!$Q126&gt;$C$8,IF(Raw!$N126&gt;$C$9,IF(Raw!$N126&lt;$A$9,IF(Raw!$X126&gt;$C$9,IF(Raw!$X126&lt;$A$9,Raw!N126,-999),-999),-999),-999),-999),-999)</f>
        <v>781</v>
      </c>
      <c r="K126" s="9">
        <f>IF(Raw!$G126&gt;$C$8,IF(Raw!$Q126&gt;$C$8,IF(Raw!$N126&gt;$C$9,IF(Raw!$N126&lt;$A$9,IF(Raw!$X126&gt;$C$9,IF(Raw!$X126&lt;$A$9,Raw!R126,-999),-999),-999),-999),-999),-999)</f>
        <v>0.12715499999999999</v>
      </c>
      <c r="L126" s="9">
        <f>IF(Raw!$G126&gt;$C$8,IF(Raw!$Q126&gt;$C$8,IF(Raw!$N126&gt;$C$9,IF(Raw!$N126&lt;$A$9,IF(Raw!$X126&gt;$C$9,IF(Raw!$X126&lt;$A$9,Raw!S126,-999),-999),-999),-999),-999),-999)</f>
        <v>0.192409</v>
      </c>
      <c r="M126" s="9">
        <f>Raw!Q126</f>
        <v>0.92986500000000005</v>
      </c>
      <c r="N126" s="9">
        <f>IF(Raw!$G126&gt;$C$8,IF(Raw!$Q126&gt;$C$8,IF(Raw!$N126&gt;$C$9,IF(Raw!$N126&lt;$A$9,IF(Raw!$X126&gt;$C$9,IF(Raw!$X126&lt;$A$9,Raw!V126,-999),-999),-999),-999),-999),-999)</f>
        <v>664.9</v>
      </c>
      <c r="O126" s="9">
        <f>IF(Raw!$G126&gt;$C$8,IF(Raw!$Q126&gt;$C$8,IF(Raw!$N126&gt;$C$9,IF(Raw!$N126&lt;$A$9,IF(Raw!$X126&gt;$C$9,IF(Raw!$X126&lt;$A$9,Raw!W126,-999),-999),-999),-999),-999),-999)</f>
        <v>0.151391</v>
      </c>
      <c r="P126" s="9">
        <f>IF(Raw!$G126&gt;$C$8,IF(Raw!$Q126&gt;$C$8,IF(Raw!$N126&gt;$C$9,IF(Raw!$N126&lt;$A$9,IF(Raw!$X126&gt;$C$9,IF(Raw!$X126&lt;$A$9,Raw!X126,-999),-999),-999),-999),-999),-999)</f>
        <v>613</v>
      </c>
      <c r="R126" s="9">
        <f t="shared" si="20"/>
        <v>6.4466000000000009E-2</v>
      </c>
      <c r="S126" s="9">
        <f t="shared" si="21"/>
        <v>0.34137171421914386</v>
      </c>
      <c r="T126" s="9">
        <f t="shared" si="22"/>
        <v>6.5254000000000006E-2</v>
      </c>
      <c r="U126" s="9">
        <f t="shared" si="23"/>
        <v>0.33914213992068981</v>
      </c>
      <c r="V126" s="15">
        <f t="shared" si="16"/>
        <v>7.9753530499999989E-2</v>
      </c>
      <c r="X126" s="11">
        <f t="shared" si="24"/>
        <v>5.4179999999999994E+17</v>
      </c>
      <c r="Y126" s="11">
        <f t="shared" si="25"/>
        <v>7.3099999999999989E-18</v>
      </c>
      <c r="Z126" s="11">
        <f t="shared" si="26"/>
        <v>7.8100000000000001E-4</v>
      </c>
      <c r="AA126" s="16">
        <f t="shared" si="27"/>
        <v>3.0836574417586796E-3</v>
      </c>
      <c r="AB126" s="9">
        <f t="shared" si="17"/>
        <v>0.12735622098270452</v>
      </c>
      <c r="AC126" s="9">
        <f t="shared" si="18"/>
        <v>0.99691634255824113</v>
      </c>
      <c r="AD126" s="15">
        <f t="shared" si="19"/>
        <v>3.9483449958497814</v>
      </c>
      <c r="AE126" s="3">
        <f t="shared" si="28"/>
        <v>880.12399999999957</v>
      </c>
      <c r="AF126" s="2">
        <f t="shared" si="29"/>
        <v>0.25</v>
      </c>
      <c r="AG126" s="9">
        <f t="shared" si="30"/>
        <v>1.0300385931058785E-3</v>
      </c>
      <c r="AH126" s="2">
        <f t="shared" si="31"/>
        <v>4.9843031462256028E-2</v>
      </c>
    </row>
    <row r="127" spans="1:34">
      <c r="A127" s="1">
        <f>Raw!A127</f>
        <v>114</v>
      </c>
      <c r="B127" s="14">
        <f>Raw!B127</f>
        <v>0.13466435185185185</v>
      </c>
      <c r="C127" s="15">
        <f>Raw!C127</f>
        <v>78.099999999999994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0.131828</v>
      </c>
      <c r="F127" s="9">
        <f>IF(Raw!$G127&gt;$C$8,IF(Raw!$Q127&gt;$C$8,IF(Raw!$N127&gt;$C$9,IF(Raw!$N127&lt;$A$9,IF(Raw!$X127&gt;$C$9,IF(Raw!$X127&lt;$A$9,Raw!I127,-999),-999),-999),-999),-999),-999)</f>
        <v>0.19436200000000001</v>
      </c>
      <c r="G127" s="9">
        <f>Raw!G127</f>
        <v>0.95186000000000004</v>
      </c>
      <c r="H127" s="9">
        <f>IF(Raw!$G127&gt;$C$8,IF(Raw!$Q127&gt;$C$8,IF(Raw!$N127&gt;$C$9,IF(Raw!$N127&lt;$A$9,IF(Raw!$X127&gt;$C$9,IF(Raw!$X127&lt;$A$9,Raw!L127,-999),-999),-999),-999),-999),-999)</f>
        <v>645.6</v>
      </c>
      <c r="I127" s="9">
        <f>IF(Raw!$G127&gt;$C$8,IF(Raw!$Q127&gt;$C$8,IF(Raw!$N127&gt;$C$9,IF(Raw!$N127&lt;$A$9,IF(Raw!$X127&gt;$C$9,IF(Raw!$X127&lt;$A$9,Raw!M127,-999),-999),-999),-999),-999),-999)</f>
        <v>0.27518999999999999</v>
      </c>
      <c r="J127" s="9">
        <f>IF(Raw!$G127&gt;$C$8,IF(Raw!$Q127&gt;$C$8,IF(Raw!$N127&gt;$C$9,IF(Raw!$N127&lt;$A$9,IF(Raw!$X127&gt;$C$9,IF(Raw!$X127&lt;$A$9,Raw!N127,-999),-999),-999),-999),-999),-999)</f>
        <v>915</v>
      </c>
      <c r="K127" s="9">
        <f>IF(Raw!$G127&gt;$C$8,IF(Raw!$Q127&gt;$C$8,IF(Raw!$N127&gt;$C$9,IF(Raw!$N127&lt;$A$9,IF(Raw!$X127&gt;$C$9,IF(Raw!$X127&lt;$A$9,Raw!R127,-999),-999),-999),-999),-999),-999)</f>
        <v>0.12673699999999999</v>
      </c>
      <c r="L127" s="9">
        <f>IF(Raw!$G127&gt;$C$8,IF(Raw!$Q127&gt;$C$8,IF(Raw!$N127&gt;$C$9,IF(Raw!$N127&lt;$A$9,IF(Raw!$X127&gt;$C$9,IF(Raw!$X127&lt;$A$9,Raw!S127,-999),-999),-999),-999),-999),-999)</f>
        <v>0.192464</v>
      </c>
      <c r="M127" s="9">
        <f>Raw!Q127</f>
        <v>0.93323400000000001</v>
      </c>
      <c r="N127" s="9">
        <f>IF(Raw!$G127&gt;$C$8,IF(Raw!$Q127&gt;$C$8,IF(Raw!$N127&gt;$C$9,IF(Raw!$N127&lt;$A$9,IF(Raw!$X127&gt;$C$9,IF(Raw!$X127&lt;$A$9,Raw!V127,-999),-999),-999),-999),-999),-999)</f>
        <v>680.7</v>
      </c>
      <c r="O127" s="9">
        <f>IF(Raw!$G127&gt;$C$8,IF(Raw!$Q127&gt;$C$8,IF(Raw!$N127&gt;$C$9,IF(Raw!$N127&lt;$A$9,IF(Raw!$X127&gt;$C$9,IF(Raw!$X127&lt;$A$9,Raw!W127,-999),-999),-999),-999),-999),-999)</f>
        <v>0.37081999999999998</v>
      </c>
      <c r="P127" s="9">
        <f>IF(Raw!$G127&gt;$C$8,IF(Raw!$Q127&gt;$C$8,IF(Raw!$N127&gt;$C$9,IF(Raw!$N127&lt;$A$9,IF(Raw!$X127&gt;$C$9,IF(Raw!$X127&lt;$A$9,Raw!X127,-999),-999),-999),-999),-999),-999)</f>
        <v>699</v>
      </c>
      <c r="R127" s="9">
        <f t="shared" si="20"/>
        <v>6.2534000000000006E-2</v>
      </c>
      <c r="S127" s="9">
        <f t="shared" si="21"/>
        <v>0.32173984626624547</v>
      </c>
      <c r="T127" s="9">
        <f t="shared" si="22"/>
        <v>6.5727000000000008E-2</v>
      </c>
      <c r="U127" s="9">
        <f t="shared" si="23"/>
        <v>0.34150282650261871</v>
      </c>
      <c r="V127" s="15">
        <f t="shared" si="16"/>
        <v>7.9776327999999994E-2</v>
      </c>
      <c r="X127" s="11">
        <f t="shared" si="24"/>
        <v>5.4179999999999994E+17</v>
      </c>
      <c r="Y127" s="11">
        <f t="shared" si="25"/>
        <v>6.4560000000000002E-18</v>
      </c>
      <c r="Z127" s="11">
        <f t="shared" si="26"/>
        <v>9.1499999999999991E-4</v>
      </c>
      <c r="AA127" s="16">
        <f t="shared" si="27"/>
        <v>3.1903318389392477E-3</v>
      </c>
      <c r="AB127" s="9">
        <f t="shared" si="17"/>
        <v>0.12694669094077796</v>
      </c>
      <c r="AC127" s="9">
        <f t="shared" si="18"/>
        <v>0.99680966816106065</v>
      </c>
      <c r="AD127" s="15">
        <f t="shared" si="19"/>
        <v>3.486701463321582</v>
      </c>
      <c r="AE127" s="3">
        <f t="shared" si="28"/>
        <v>777.30239999999981</v>
      </c>
      <c r="AF127" s="2">
        <f t="shared" si="29"/>
        <v>0.25</v>
      </c>
      <c r="AG127" s="9">
        <f t="shared" si="30"/>
        <v>9.1593723453472077E-4</v>
      </c>
      <c r="AH127" s="2">
        <f t="shared" si="31"/>
        <v>4.4321726102230764E-2</v>
      </c>
    </row>
    <row r="128" spans="1:34">
      <c r="A128" s="1">
        <f>Raw!A128</f>
        <v>115</v>
      </c>
      <c r="B128" s="14">
        <f>Raw!B128</f>
        <v>0.13472222222222222</v>
      </c>
      <c r="C128" s="15">
        <f>Raw!C128</f>
        <v>79.400000000000006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0.12106500000000001</v>
      </c>
      <c r="F128" s="9">
        <f>IF(Raw!$G128&gt;$C$8,IF(Raw!$Q128&gt;$C$8,IF(Raw!$N128&gt;$C$9,IF(Raw!$N128&lt;$A$9,IF(Raw!$X128&gt;$C$9,IF(Raw!$X128&lt;$A$9,Raw!I128,-999),-999),-999),-999),-999),-999)</f>
        <v>0.18749499999999999</v>
      </c>
      <c r="G128" s="9">
        <f>Raw!G128</f>
        <v>0.92386199999999996</v>
      </c>
      <c r="H128" s="9">
        <f>IF(Raw!$G128&gt;$C$8,IF(Raw!$Q128&gt;$C$8,IF(Raw!$N128&gt;$C$9,IF(Raw!$N128&lt;$A$9,IF(Raw!$X128&gt;$C$9,IF(Raw!$X128&lt;$A$9,Raw!L128,-999),-999),-999),-999),-999),-999)</f>
        <v>745.6</v>
      </c>
      <c r="I128" s="9">
        <f>IF(Raw!$G128&gt;$C$8,IF(Raw!$Q128&gt;$C$8,IF(Raw!$N128&gt;$C$9,IF(Raw!$N128&lt;$A$9,IF(Raw!$X128&gt;$C$9,IF(Raw!$X128&lt;$A$9,Raw!M128,-999),-999),-999),-999),-999),-999)</f>
        <v>0.11123</v>
      </c>
      <c r="J128" s="9">
        <f>IF(Raw!$G128&gt;$C$8,IF(Raw!$Q128&gt;$C$8,IF(Raw!$N128&gt;$C$9,IF(Raw!$N128&lt;$A$9,IF(Raw!$X128&gt;$C$9,IF(Raw!$X128&lt;$A$9,Raw!N128,-999),-999),-999),-999),-999),-999)</f>
        <v>705</v>
      </c>
      <c r="K128" s="9">
        <f>IF(Raw!$G128&gt;$C$8,IF(Raw!$Q128&gt;$C$8,IF(Raw!$N128&gt;$C$9,IF(Raw!$N128&lt;$A$9,IF(Raw!$X128&gt;$C$9,IF(Raw!$X128&lt;$A$9,Raw!R128,-999),-999),-999),-999),-999),-999)</f>
        <v>0.124502</v>
      </c>
      <c r="L128" s="9">
        <f>IF(Raw!$G128&gt;$C$8,IF(Raw!$Q128&gt;$C$8,IF(Raw!$N128&gt;$C$9,IF(Raw!$N128&lt;$A$9,IF(Raw!$X128&gt;$C$9,IF(Raw!$X128&lt;$A$9,Raw!S128,-999),-999),-999),-999),-999),-999)</f>
        <v>0.191331</v>
      </c>
      <c r="M128" s="9">
        <f>Raw!Q128</f>
        <v>0.93153600000000003</v>
      </c>
      <c r="N128" s="9">
        <f>IF(Raw!$G128&gt;$C$8,IF(Raw!$Q128&gt;$C$8,IF(Raw!$N128&gt;$C$9,IF(Raw!$N128&lt;$A$9,IF(Raw!$X128&gt;$C$9,IF(Raw!$X128&lt;$A$9,Raw!V128,-999),-999),-999),-999),-999),-999)</f>
        <v>660.3</v>
      </c>
      <c r="O128" s="9">
        <f>IF(Raw!$G128&gt;$C$8,IF(Raw!$Q128&gt;$C$8,IF(Raw!$N128&gt;$C$9,IF(Raw!$N128&lt;$A$9,IF(Raw!$X128&gt;$C$9,IF(Raw!$X128&lt;$A$9,Raw!W128,-999),-999),-999),-999),-999),-999)</f>
        <v>7.0463999999999999E-2</v>
      </c>
      <c r="P128" s="9">
        <f>IF(Raw!$G128&gt;$C$8,IF(Raw!$Q128&gt;$C$8,IF(Raw!$N128&gt;$C$9,IF(Raw!$N128&lt;$A$9,IF(Raw!$X128&gt;$C$9,IF(Raw!$X128&lt;$A$9,Raw!X128,-999),-999),-999),-999),-999),-999)</f>
        <v>862</v>
      </c>
      <c r="R128" s="9">
        <f t="shared" si="20"/>
        <v>6.6429999999999989E-2</v>
      </c>
      <c r="S128" s="9">
        <f t="shared" si="21"/>
        <v>0.35430278140750415</v>
      </c>
      <c r="T128" s="9">
        <f t="shared" si="22"/>
        <v>6.6829E-2</v>
      </c>
      <c r="U128" s="9">
        <f t="shared" si="23"/>
        <v>0.34928474737496801</v>
      </c>
      <c r="V128" s="15">
        <f t="shared" si="16"/>
        <v>7.9306699499999994E-2</v>
      </c>
      <c r="X128" s="11">
        <f t="shared" si="24"/>
        <v>5.4179999999999994E+17</v>
      </c>
      <c r="Y128" s="11">
        <f t="shared" si="25"/>
        <v>7.4559999999999995E-18</v>
      </c>
      <c r="Z128" s="11">
        <f t="shared" si="26"/>
        <v>7.0500000000000001E-4</v>
      </c>
      <c r="AA128" s="16">
        <f t="shared" si="27"/>
        <v>2.8398730167894532E-3</v>
      </c>
      <c r="AB128" s="9">
        <f t="shared" si="17"/>
        <v>0.12469178587383903</v>
      </c>
      <c r="AC128" s="9">
        <f t="shared" si="18"/>
        <v>0.99716012698321044</v>
      </c>
      <c r="AD128" s="15">
        <f t="shared" si="19"/>
        <v>4.0281886762970966</v>
      </c>
      <c r="AE128" s="3">
        <f t="shared" si="28"/>
        <v>897.70239999999967</v>
      </c>
      <c r="AF128" s="2">
        <f t="shared" si="29"/>
        <v>0.25</v>
      </c>
      <c r="AG128" s="9">
        <f t="shared" si="30"/>
        <v>1.0822960493685678E-3</v>
      </c>
      <c r="AH128" s="2">
        <f t="shared" si="31"/>
        <v>5.2371742574705532E-2</v>
      </c>
    </row>
    <row r="129" spans="1:34">
      <c r="A129" s="1">
        <f>Raw!A129</f>
        <v>116</v>
      </c>
      <c r="B129" s="14">
        <f>Raw!B129</f>
        <v>0.13476851851851851</v>
      </c>
      <c r="C129" s="15">
        <f>Raw!C129</f>
        <v>81.2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0.12153600000000001</v>
      </c>
      <c r="F129" s="9">
        <f>IF(Raw!$G129&gt;$C$8,IF(Raw!$Q129&gt;$C$8,IF(Raw!$N129&gt;$C$9,IF(Raw!$N129&lt;$A$9,IF(Raw!$X129&gt;$C$9,IF(Raw!$X129&lt;$A$9,Raw!I129,-999),-999),-999),-999),-999),-999)</f>
        <v>0.179897</v>
      </c>
      <c r="G129" s="9">
        <f>Raw!G129</f>
        <v>0.923794</v>
      </c>
      <c r="H129" s="9">
        <f>IF(Raw!$G129&gt;$C$8,IF(Raw!$Q129&gt;$C$8,IF(Raw!$N129&gt;$C$9,IF(Raw!$N129&lt;$A$9,IF(Raw!$X129&gt;$C$9,IF(Raw!$X129&lt;$A$9,Raw!L129,-999),-999),-999),-999),-999),-999)</f>
        <v>616.79999999999995</v>
      </c>
      <c r="I129" s="9">
        <f>IF(Raw!$G129&gt;$C$8,IF(Raw!$Q129&gt;$C$8,IF(Raw!$N129&gt;$C$9,IF(Raw!$N129&lt;$A$9,IF(Raw!$X129&gt;$C$9,IF(Raw!$X129&lt;$A$9,Raw!M129,-999),-999),-999),-999),-999),-999)</f>
        <v>0.26274500000000001</v>
      </c>
      <c r="J129" s="9">
        <f>IF(Raw!$G129&gt;$C$8,IF(Raw!$Q129&gt;$C$8,IF(Raw!$N129&gt;$C$9,IF(Raw!$N129&lt;$A$9,IF(Raw!$X129&gt;$C$9,IF(Raw!$X129&lt;$A$9,Raw!N129,-999),-999),-999),-999),-999),-999)</f>
        <v>662</v>
      </c>
      <c r="K129" s="9">
        <f>IF(Raw!$G129&gt;$C$8,IF(Raw!$Q129&gt;$C$8,IF(Raw!$N129&gt;$C$9,IF(Raw!$N129&lt;$A$9,IF(Raw!$X129&gt;$C$9,IF(Raw!$X129&lt;$A$9,Raw!R129,-999),-999),-999),-999),-999),-999)</f>
        <v>0.11275499999999999</v>
      </c>
      <c r="L129" s="9">
        <f>IF(Raw!$G129&gt;$C$8,IF(Raw!$Q129&gt;$C$8,IF(Raw!$N129&gt;$C$9,IF(Raw!$N129&lt;$A$9,IF(Raw!$X129&gt;$C$9,IF(Raw!$X129&lt;$A$9,Raw!S129,-999),-999),-999),-999),-999),-999)</f>
        <v>0.171541</v>
      </c>
      <c r="M129" s="9">
        <f>Raw!Q129</f>
        <v>0.90159599999999995</v>
      </c>
      <c r="N129" s="9">
        <f>IF(Raw!$G129&gt;$C$8,IF(Raw!$Q129&gt;$C$8,IF(Raw!$N129&gt;$C$9,IF(Raw!$N129&lt;$A$9,IF(Raw!$X129&gt;$C$9,IF(Raw!$X129&lt;$A$9,Raw!V129,-999),-999),-999),-999),-999),-999)</f>
        <v>745.2</v>
      </c>
      <c r="O129" s="9">
        <f>IF(Raw!$G129&gt;$C$8,IF(Raw!$Q129&gt;$C$8,IF(Raw!$N129&gt;$C$9,IF(Raw!$N129&lt;$A$9,IF(Raw!$X129&gt;$C$9,IF(Raw!$X129&lt;$A$9,Raw!W129,-999),-999),-999),-999),-999),-999)</f>
        <v>0.34576600000000002</v>
      </c>
      <c r="P129" s="9">
        <f>IF(Raw!$G129&gt;$C$8,IF(Raw!$Q129&gt;$C$8,IF(Raw!$N129&gt;$C$9,IF(Raw!$N129&lt;$A$9,IF(Raw!$X129&gt;$C$9,IF(Raw!$X129&lt;$A$9,Raw!X129,-999),-999),-999),-999),-999),-999)</f>
        <v>741</v>
      </c>
      <c r="R129" s="9">
        <f t="shared" si="20"/>
        <v>5.8360999999999996E-2</v>
      </c>
      <c r="S129" s="9">
        <f t="shared" si="21"/>
        <v>0.32441341434265158</v>
      </c>
      <c r="T129" s="9">
        <f t="shared" si="22"/>
        <v>5.8786000000000005E-2</v>
      </c>
      <c r="U129" s="9">
        <f t="shared" si="23"/>
        <v>0.34269358345818202</v>
      </c>
      <c r="V129" s="15">
        <f t="shared" si="16"/>
        <v>7.1103744499999996E-2</v>
      </c>
      <c r="X129" s="11">
        <f t="shared" si="24"/>
        <v>5.4179999999999994E+17</v>
      </c>
      <c r="Y129" s="11">
        <f t="shared" si="25"/>
        <v>6.1679999999999991E-18</v>
      </c>
      <c r="Z129" s="11">
        <f t="shared" si="26"/>
        <v>6.6199999999999994E-4</v>
      </c>
      <c r="AA129" s="16">
        <f t="shared" si="27"/>
        <v>2.2074030210536299E-3</v>
      </c>
      <c r="AB129" s="9">
        <f t="shared" si="17"/>
        <v>0.11288476439399565</v>
      </c>
      <c r="AC129" s="9">
        <f t="shared" si="18"/>
        <v>0.9977925969789464</v>
      </c>
      <c r="AD129" s="15">
        <f t="shared" si="19"/>
        <v>3.3344456511384144</v>
      </c>
      <c r="AE129" s="3">
        <f t="shared" si="28"/>
        <v>742.62719999999968</v>
      </c>
      <c r="AF129" s="2">
        <f t="shared" si="29"/>
        <v>0.25</v>
      </c>
      <c r="AG129" s="9">
        <f t="shared" si="30"/>
        <v>8.7899471464244182E-4</v>
      </c>
      <c r="AH129" s="2">
        <f t="shared" si="31"/>
        <v>4.2534096790465152E-2</v>
      </c>
    </row>
    <row r="130" spans="1:34">
      <c r="A130" s="1">
        <f>Raw!A130</f>
        <v>117</v>
      </c>
      <c r="B130" s="14">
        <f>Raw!B130</f>
        <v>0.1348263888888889</v>
      </c>
      <c r="C130" s="15">
        <f>Raw!C130</f>
        <v>81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0.114755</v>
      </c>
      <c r="F130" s="9">
        <f>IF(Raw!$G130&gt;$C$8,IF(Raw!$Q130&gt;$C$8,IF(Raw!$N130&gt;$C$9,IF(Raw!$N130&lt;$A$9,IF(Raw!$X130&gt;$C$9,IF(Raw!$X130&lt;$A$9,Raw!I130,-999),-999),-999),-999),-999),-999)</f>
        <v>0.16648199999999999</v>
      </c>
      <c r="G130" s="9">
        <f>Raw!G130</f>
        <v>0.92361400000000005</v>
      </c>
      <c r="H130" s="9">
        <f>IF(Raw!$G130&gt;$C$8,IF(Raw!$Q130&gt;$C$8,IF(Raw!$N130&gt;$C$9,IF(Raw!$N130&lt;$A$9,IF(Raw!$X130&gt;$C$9,IF(Raw!$X130&lt;$A$9,Raw!L130,-999),-999),-999),-999),-999),-999)</f>
        <v>635.79999999999995</v>
      </c>
      <c r="I130" s="9">
        <f>IF(Raw!$G130&gt;$C$8,IF(Raw!$Q130&gt;$C$8,IF(Raw!$N130&gt;$C$9,IF(Raw!$N130&lt;$A$9,IF(Raw!$X130&gt;$C$9,IF(Raw!$X130&lt;$A$9,Raw!M130,-999),-999),-999),-999),-999),-999)</f>
        <v>0.42741099999999999</v>
      </c>
      <c r="J130" s="9">
        <f>IF(Raw!$G130&gt;$C$8,IF(Raw!$Q130&gt;$C$8,IF(Raw!$N130&gt;$C$9,IF(Raw!$N130&lt;$A$9,IF(Raw!$X130&gt;$C$9,IF(Raw!$X130&lt;$A$9,Raw!N130,-999),-999),-999),-999),-999),-999)</f>
        <v>809</v>
      </c>
      <c r="K130" s="9">
        <f>IF(Raw!$G130&gt;$C$8,IF(Raw!$Q130&gt;$C$8,IF(Raw!$N130&gt;$C$9,IF(Raw!$N130&lt;$A$9,IF(Raw!$X130&gt;$C$9,IF(Raw!$X130&lt;$A$9,Raw!R130,-999),-999),-999),-999),-999),-999)</f>
        <v>0.113889</v>
      </c>
      <c r="L130" s="9">
        <f>IF(Raw!$G130&gt;$C$8,IF(Raw!$Q130&gt;$C$8,IF(Raw!$N130&gt;$C$9,IF(Raw!$N130&lt;$A$9,IF(Raw!$X130&gt;$C$9,IF(Raw!$X130&lt;$A$9,Raw!S130,-999),-999),-999),-999),-999),-999)</f>
        <v>0.16895499999999999</v>
      </c>
      <c r="M130" s="9">
        <f>Raw!Q130</f>
        <v>0.91898199999999997</v>
      </c>
      <c r="N130" s="9">
        <f>IF(Raw!$G130&gt;$C$8,IF(Raw!$Q130&gt;$C$8,IF(Raw!$N130&gt;$C$9,IF(Raw!$N130&lt;$A$9,IF(Raw!$X130&gt;$C$9,IF(Raw!$X130&lt;$A$9,Raw!V130,-999),-999),-999),-999),-999),-999)</f>
        <v>608.6</v>
      </c>
      <c r="O130" s="9">
        <f>IF(Raw!$G130&gt;$C$8,IF(Raw!$Q130&gt;$C$8,IF(Raw!$N130&gt;$C$9,IF(Raw!$N130&lt;$A$9,IF(Raw!$X130&gt;$C$9,IF(Raw!$X130&lt;$A$9,Raw!W130,-999),-999),-999),-999),-999),-999)</f>
        <v>5.0395000000000002E-2</v>
      </c>
      <c r="P130" s="9">
        <f>IF(Raw!$G130&gt;$C$8,IF(Raw!$Q130&gt;$C$8,IF(Raw!$N130&gt;$C$9,IF(Raw!$N130&lt;$A$9,IF(Raw!$X130&gt;$C$9,IF(Raw!$X130&lt;$A$9,Raw!X130,-999),-999),-999),-999),-999),-999)</f>
        <v>751</v>
      </c>
      <c r="R130" s="9">
        <f t="shared" si="20"/>
        <v>5.1726999999999995E-2</v>
      </c>
      <c r="S130" s="9">
        <f t="shared" si="21"/>
        <v>0.31070626253889311</v>
      </c>
      <c r="T130" s="9">
        <f t="shared" si="22"/>
        <v>5.506599999999999E-2</v>
      </c>
      <c r="U130" s="9">
        <f t="shared" si="23"/>
        <v>0.32592110325234525</v>
      </c>
      <c r="V130" s="15">
        <f t="shared" si="16"/>
        <v>7.0031847499999994E-2</v>
      </c>
      <c r="X130" s="11">
        <f t="shared" si="24"/>
        <v>5.4179999999999994E+17</v>
      </c>
      <c r="Y130" s="11">
        <f t="shared" si="25"/>
        <v>6.3579999999999988E-18</v>
      </c>
      <c r="Z130" s="11">
        <f t="shared" si="26"/>
        <v>8.0899999999999993E-4</v>
      </c>
      <c r="AA130" s="16">
        <f t="shared" si="27"/>
        <v>2.7790696482866625E-3</v>
      </c>
      <c r="AB130" s="9">
        <f t="shared" si="17"/>
        <v>0.11404203224925255</v>
      </c>
      <c r="AC130" s="9">
        <f t="shared" si="18"/>
        <v>0.99722093035171344</v>
      </c>
      <c r="AD130" s="15">
        <f t="shared" si="19"/>
        <v>3.435191159810461</v>
      </c>
      <c r="AE130" s="3">
        <f t="shared" si="28"/>
        <v>765.50319999999965</v>
      </c>
      <c r="AF130" s="2">
        <f t="shared" si="29"/>
        <v>0.25</v>
      </c>
      <c r="AG130" s="9">
        <f t="shared" si="30"/>
        <v>8.6123176360625305E-4</v>
      </c>
      <c r="AH130" s="2">
        <f t="shared" si="31"/>
        <v>4.1674556834112989E-2</v>
      </c>
    </row>
    <row r="131" spans="1:34">
      <c r="A131" s="1">
        <f>Raw!A131</f>
        <v>118</v>
      </c>
      <c r="B131" s="14">
        <f>Raw!B131</f>
        <v>0.13488425925925926</v>
      </c>
      <c r="C131" s="15">
        <f>Raw!C131</f>
        <v>82.7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0.108131</v>
      </c>
      <c r="F131" s="9">
        <f>IF(Raw!$G131&gt;$C$8,IF(Raw!$Q131&gt;$C$8,IF(Raw!$N131&gt;$C$9,IF(Raw!$N131&lt;$A$9,IF(Raw!$X131&gt;$C$9,IF(Raw!$X131&lt;$A$9,Raw!I131,-999),-999),-999),-999),-999),-999)</f>
        <v>0.15947900000000001</v>
      </c>
      <c r="G131" s="9">
        <f>Raw!G131</f>
        <v>0.92815899999999996</v>
      </c>
      <c r="H131" s="9">
        <f>IF(Raw!$G131&gt;$C$8,IF(Raw!$Q131&gt;$C$8,IF(Raw!$N131&gt;$C$9,IF(Raw!$N131&lt;$A$9,IF(Raw!$X131&gt;$C$9,IF(Raw!$X131&lt;$A$9,Raw!L131,-999),-999),-999),-999),-999),-999)</f>
        <v>675</v>
      </c>
      <c r="I131" s="9">
        <f>IF(Raw!$G131&gt;$C$8,IF(Raw!$Q131&gt;$C$8,IF(Raw!$N131&gt;$C$9,IF(Raw!$N131&lt;$A$9,IF(Raw!$X131&gt;$C$9,IF(Raw!$X131&lt;$A$9,Raw!M131,-999),-999),-999),-999),-999),-999)</f>
        <v>0.30027900000000002</v>
      </c>
      <c r="J131" s="9">
        <f>IF(Raw!$G131&gt;$C$8,IF(Raw!$Q131&gt;$C$8,IF(Raw!$N131&gt;$C$9,IF(Raw!$N131&lt;$A$9,IF(Raw!$X131&gt;$C$9,IF(Raw!$X131&lt;$A$9,Raw!N131,-999),-999),-999),-999),-999),-999)</f>
        <v>659</v>
      </c>
      <c r="K131" s="9">
        <f>IF(Raw!$G131&gt;$C$8,IF(Raw!$Q131&gt;$C$8,IF(Raw!$N131&gt;$C$9,IF(Raw!$N131&lt;$A$9,IF(Raw!$X131&gt;$C$9,IF(Raw!$X131&lt;$A$9,Raw!R131,-999),-999),-999),-999),-999),-999)</f>
        <v>0.10610899999999999</v>
      </c>
      <c r="L131" s="9">
        <f>IF(Raw!$G131&gt;$C$8,IF(Raw!$Q131&gt;$C$8,IF(Raw!$N131&gt;$C$9,IF(Raw!$N131&lt;$A$9,IF(Raw!$X131&gt;$C$9,IF(Raw!$X131&lt;$A$9,Raw!S131,-999),-999),-999),-999),-999),-999)</f>
        <v>0.15704199999999999</v>
      </c>
      <c r="M131" s="9">
        <f>Raw!Q131</f>
        <v>0.88721899999999998</v>
      </c>
      <c r="N131" s="9">
        <f>IF(Raw!$G131&gt;$C$8,IF(Raw!$Q131&gt;$C$8,IF(Raw!$N131&gt;$C$9,IF(Raw!$N131&lt;$A$9,IF(Raw!$X131&gt;$C$9,IF(Raw!$X131&lt;$A$9,Raw!V131,-999),-999),-999),-999),-999),-999)</f>
        <v>692.7</v>
      </c>
      <c r="O131" s="9">
        <f>IF(Raw!$G131&gt;$C$8,IF(Raw!$Q131&gt;$C$8,IF(Raw!$N131&gt;$C$9,IF(Raw!$N131&lt;$A$9,IF(Raw!$X131&gt;$C$9,IF(Raw!$X131&lt;$A$9,Raw!W131,-999),-999),-999),-999),-999),-999)</f>
        <v>0.25966800000000001</v>
      </c>
      <c r="P131" s="9">
        <f>IF(Raw!$G131&gt;$C$8,IF(Raw!$Q131&gt;$C$8,IF(Raw!$N131&gt;$C$9,IF(Raw!$N131&lt;$A$9,IF(Raw!$X131&gt;$C$9,IF(Raw!$X131&lt;$A$9,Raw!X131,-999),-999),-999),-999),-999),-999)</f>
        <v>543</v>
      </c>
      <c r="R131" s="9">
        <f t="shared" si="20"/>
        <v>5.1348000000000005E-2</v>
      </c>
      <c r="S131" s="9">
        <f t="shared" si="21"/>
        <v>0.3219734259683093</v>
      </c>
      <c r="T131" s="9">
        <f t="shared" si="22"/>
        <v>5.0932999999999992E-2</v>
      </c>
      <c r="U131" s="9">
        <f t="shared" si="23"/>
        <v>0.32432725003502244</v>
      </c>
      <c r="V131" s="15">
        <f t="shared" si="16"/>
        <v>6.5093908999999991E-2</v>
      </c>
      <c r="X131" s="11">
        <f t="shared" si="24"/>
        <v>5.4179999999999994E+17</v>
      </c>
      <c r="Y131" s="11">
        <f t="shared" si="25"/>
        <v>6.7499999999999995E-18</v>
      </c>
      <c r="Z131" s="11">
        <f t="shared" si="26"/>
        <v>6.5899999999999997E-4</v>
      </c>
      <c r="AA131" s="16">
        <f t="shared" si="27"/>
        <v>2.4042674168215199E-3</v>
      </c>
      <c r="AB131" s="9">
        <f t="shared" si="17"/>
        <v>0.10623145655234097</v>
      </c>
      <c r="AC131" s="9">
        <f t="shared" si="18"/>
        <v>0.99759573258317846</v>
      </c>
      <c r="AD131" s="15">
        <f t="shared" si="19"/>
        <v>3.6483572334165704</v>
      </c>
      <c r="AE131" s="3">
        <f t="shared" si="28"/>
        <v>812.6999999999997</v>
      </c>
      <c r="AF131" s="2">
        <f t="shared" si="29"/>
        <v>0.25</v>
      </c>
      <c r="AG131" s="9">
        <f t="shared" si="30"/>
        <v>9.1020128358413753E-4</v>
      </c>
      <c r="AH131" s="2">
        <f t="shared" si="31"/>
        <v>4.4044166420865997E-2</v>
      </c>
    </row>
    <row r="132" spans="1:34">
      <c r="A132" s="1">
        <f>Raw!A132</f>
        <v>119</v>
      </c>
      <c r="B132" s="14">
        <f>Raw!B132</f>
        <v>0.13494212962962962</v>
      </c>
      <c r="C132" s="15">
        <f>Raw!C132</f>
        <v>83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0.10967499999999999</v>
      </c>
      <c r="F132" s="9">
        <f>IF(Raw!$G132&gt;$C$8,IF(Raw!$Q132&gt;$C$8,IF(Raw!$N132&gt;$C$9,IF(Raw!$N132&lt;$A$9,IF(Raw!$X132&gt;$C$9,IF(Raw!$X132&lt;$A$9,Raw!I132,-999),-999),-999),-999),-999),-999)</f>
        <v>0.157328</v>
      </c>
      <c r="G132" s="9">
        <f>Raw!G132</f>
        <v>0.93617099999999998</v>
      </c>
      <c r="H132" s="9">
        <f>IF(Raw!$G132&gt;$C$8,IF(Raw!$Q132&gt;$C$8,IF(Raw!$N132&gt;$C$9,IF(Raw!$N132&lt;$A$9,IF(Raw!$X132&gt;$C$9,IF(Raw!$X132&lt;$A$9,Raw!L132,-999),-999),-999),-999),-999),-999)</f>
        <v>545.5</v>
      </c>
      <c r="I132" s="9">
        <f>IF(Raw!$G132&gt;$C$8,IF(Raw!$Q132&gt;$C$8,IF(Raw!$N132&gt;$C$9,IF(Raw!$N132&lt;$A$9,IF(Raw!$X132&gt;$C$9,IF(Raw!$X132&lt;$A$9,Raw!M132,-999),-999),-999),-999),-999),-999)</f>
        <v>0.40024399999999999</v>
      </c>
      <c r="J132" s="9">
        <f>IF(Raw!$G132&gt;$C$8,IF(Raw!$Q132&gt;$C$8,IF(Raw!$N132&gt;$C$9,IF(Raw!$N132&lt;$A$9,IF(Raw!$X132&gt;$C$9,IF(Raw!$X132&lt;$A$9,Raw!N132,-999),-999),-999),-999),-999),-999)</f>
        <v>511</v>
      </c>
      <c r="K132" s="9">
        <f>IF(Raw!$G132&gt;$C$8,IF(Raw!$Q132&gt;$C$8,IF(Raw!$N132&gt;$C$9,IF(Raw!$N132&lt;$A$9,IF(Raw!$X132&gt;$C$9,IF(Raw!$X132&lt;$A$9,Raw!R132,-999),-999),-999),-999),-999),-999)</f>
        <v>0.108197</v>
      </c>
      <c r="L132" s="9">
        <f>IF(Raw!$G132&gt;$C$8,IF(Raw!$Q132&gt;$C$8,IF(Raw!$N132&gt;$C$9,IF(Raw!$N132&lt;$A$9,IF(Raw!$X132&gt;$C$9,IF(Raw!$X132&lt;$A$9,Raw!S132,-999),-999),-999),-999),-999),-999)</f>
        <v>0.159328</v>
      </c>
      <c r="M132" s="9">
        <f>Raw!Q132</f>
        <v>0.92613400000000001</v>
      </c>
      <c r="N132" s="9">
        <f>IF(Raw!$G132&gt;$C$8,IF(Raw!$Q132&gt;$C$8,IF(Raw!$N132&gt;$C$9,IF(Raw!$N132&lt;$A$9,IF(Raw!$X132&gt;$C$9,IF(Raw!$X132&lt;$A$9,Raw!V132,-999),-999),-999),-999),-999),-999)</f>
        <v>532.9</v>
      </c>
      <c r="O132" s="9">
        <f>IF(Raw!$G132&gt;$C$8,IF(Raw!$Q132&gt;$C$8,IF(Raw!$N132&gt;$C$9,IF(Raw!$N132&lt;$A$9,IF(Raw!$X132&gt;$C$9,IF(Raw!$X132&lt;$A$9,Raw!W132,-999),-999),-999),-999),-999),-999)</f>
        <v>0.22917499999999999</v>
      </c>
      <c r="P132" s="9">
        <f>IF(Raw!$G132&gt;$C$8,IF(Raw!$Q132&gt;$C$8,IF(Raw!$N132&gt;$C$9,IF(Raw!$N132&lt;$A$9,IF(Raw!$X132&gt;$C$9,IF(Raw!$X132&lt;$A$9,Raw!X132,-999),-999),-999),-999),-999),-999)</f>
        <v>866</v>
      </c>
      <c r="R132" s="9">
        <f t="shared" si="20"/>
        <v>4.7653000000000001E-2</v>
      </c>
      <c r="S132" s="9">
        <f t="shared" si="21"/>
        <v>0.30288950472897386</v>
      </c>
      <c r="T132" s="9">
        <f t="shared" si="22"/>
        <v>5.1130999999999996E-2</v>
      </c>
      <c r="U132" s="9">
        <f t="shared" si="23"/>
        <v>0.32091659971881903</v>
      </c>
      <c r="V132" s="15">
        <f t="shared" si="16"/>
        <v>6.6041455999999998E-2</v>
      </c>
      <c r="X132" s="11">
        <f t="shared" si="24"/>
        <v>5.4179999999999994E+17</v>
      </c>
      <c r="Y132" s="11">
        <f t="shared" si="25"/>
        <v>5.4549999999999999E-18</v>
      </c>
      <c r="Z132" s="11">
        <f t="shared" si="26"/>
        <v>5.1099999999999995E-4</v>
      </c>
      <c r="AA132" s="16">
        <f t="shared" si="27"/>
        <v>1.5079927325007153E-3</v>
      </c>
      <c r="AB132" s="9">
        <f t="shared" si="17"/>
        <v>0.1082741051764055</v>
      </c>
      <c r="AC132" s="9">
        <f t="shared" si="18"/>
        <v>0.99849200726749932</v>
      </c>
      <c r="AD132" s="15">
        <f t="shared" si="19"/>
        <v>2.951062098827232</v>
      </c>
      <c r="AE132" s="3">
        <f t="shared" si="28"/>
        <v>656.78199999999981</v>
      </c>
      <c r="AF132" s="2">
        <f t="shared" si="29"/>
        <v>0.25</v>
      </c>
      <c r="AG132" s="9">
        <f t="shared" si="30"/>
        <v>7.2849601101132057E-4</v>
      </c>
      <c r="AH132" s="2">
        <f t="shared" si="31"/>
        <v>3.5251542845087247E-2</v>
      </c>
    </row>
    <row r="133" spans="1:34">
      <c r="A133" s="1">
        <f>Raw!A133</f>
        <v>120</v>
      </c>
      <c r="B133" s="14">
        <f>Raw!B133</f>
        <v>0.13498842592592594</v>
      </c>
      <c r="C133" s="15">
        <f>Raw!C133</f>
        <v>84.5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0.101017</v>
      </c>
      <c r="F133" s="9">
        <f>IF(Raw!$G133&gt;$C$8,IF(Raw!$Q133&gt;$C$8,IF(Raw!$N133&gt;$C$9,IF(Raw!$N133&lt;$A$9,IF(Raw!$X133&gt;$C$9,IF(Raw!$X133&lt;$A$9,Raw!I133,-999),-999),-999),-999),-999),-999)</f>
        <v>0.147646</v>
      </c>
      <c r="G133" s="9">
        <f>Raw!G133</f>
        <v>0.94760200000000006</v>
      </c>
      <c r="H133" s="9">
        <f>IF(Raw!$G133&gt;$C$8,IF(Raw!$Q133&gt;$C$8,IF(Raw!$N133&gt;$C$9,IF(Raw!$N133&lt;$A$9,IF(Raw!$X133&gt;$C$9,IF(Raw!$X133&lt;$A$9,Raw!L133,-999),-999),-999),-999),-999),-999)</f>
        <v>583.70000000000005</v>
      </c>
      <c r="I133" s="9">
        <f>IF(Raw!$G133&gt;$C$8,IF(Raw!$Q133&gt;$C$8,IF(Raw!$N133&gt;$C$9,IF(Raw!$N133&lt;$A$9,IF(Raw!$X133&gt;$C$9,IF(Raw!$X133&lt;$A$9,Raw!M133,-999),-999),-999),-999),-999),-999)</f>
        <v>0.33582600000000001</v>
      </c>
      <c r="J133" s="9">
        <f>IF(Raw!$G133&gt;$C$8,IF(Raw!$Q133&gt;$C$8,IF(Raw!$N133&gt;$C$9,IF(Raw!$N133&lt;$A$9,IF(Raw!$X133&gt;$C$9,IF(Raw!$X133&lt;$A$9,Raw!N133,-999),-999),-999),-999),-999),-999)</f>
        <v>667</v>
      </c>
      <c r="K133" s="9">
        <f>IF(Raw!$G133&gt;$C$8,IF(Raw!$Q133&gt;$C$8,IF(Raw!$N133&gt;$C$9,IF(Raw!$N133&lt;$A$9,IF(Raw!$X133&gt;$C$9,IF(Raw!$X133&lt;$A$9,Raw!R133,-999),-999),-999),-999),-999),-999)</f>
        <v>9.9878999999999996E-2</v>
      </c>
      <c r="L133" s="9">
        <f>IF(Raw!$G133&gt;$C$8,IF(Raw!$Q133&gt;$C$8,IF(Raw!$N133&gt;$C$9,IF(Raw!$N133&lt;$A$9,IF(Raw!$X133&gt;$C$9,IF(Raw!$X133&lt;$A$9,Raw!S133,-999),-999),-999),-999),-999),-999)</f>
        <v>0.15306900000000001</v>
      </c>
      <c r="M133" s="9">
        <f>Raw!Q133</f>
        <v>0.89675099999999996</v>
      </c>
      <c r="N133" s="9">
        <f>IF(Raw!$G133&gt;$C$8,IF(Raw!$Q133&gt;$C$8,IF(Raw!$N133&gt;$C$9,IF(Raw!$N133&lt;$A$9,IF(Raw!$X133&gt;$C$9,IF(Raw!$X133&lt;$A$9,Raw!V133,-999),-999),-999),-999),-999),-999)</f>
        <v>652.70000000000005</v>
      </c>
      <c r="O133" s="9">
        <f>IF(Raw!$G133&gt;$C$8,IF(Raw!$Q133&gt;$C$8,IF(Raw!$N133&gt;$C$9,IF(Raw!$N133&lt;$A$9,IF(Raw!$X133&gt;$C$9,IF(Raw!$X133&lt;$A$9,Raw!W133,-999),-999),-999),-999),-999),-999)</f>
        <v>0.113375</v>
      </c>
      <c r="P133" s="9">
        <f>IF(Raw!$G133&gt;$C$8,IF(Raw!$Q133&gt;$C$8,IF(Raw!$N133&gt;$C$9,IF(Raw!$N133&lt;$A$9,IF(Raw!$X133&gt;$C$9,IF(Raw!$X133&lt;$A$9,Raw!X133,-999),-999),-999),-999),-999),-999)</f>
        <v>783</v>
      </c>
      <c r="R133" s="9">
        <f t="shared" si="20"/>
        <v>4.6629000000000004E-2</v>
      </c>
      <c r="S133" s="9">
        <f t="shared" si="21"/>
        <v>0.31581620904054297</v>
      </c>
      <c r="T133" s="9">
        <f t="shared" si="22"/>
        <v>5.3190000000000015E-2</v>
      </c>
      <c r="U133" s="9">
        <f t="shared" si="23"/>
        <v>0.34749034749034757</v>
      </c>
      <c r="V133" s="15">
        <f t="shared" si="16"/>
        <v>6.3447100500000006E-2</v>
      </c>
      <c r="X133" s="11">
        <f t="shared" si="24"/>
        <v>5.4179999999999994E+17</v>
      </c>
      <c r="Y133" s="11">
        <f t="shared" si="25"/>
        <v>5.8369999999999998E-18</v>
      </c>
      <c r="Z133" s="11">
        <f t="shared" si="26"/>
        <v>6.6699999999999995E-4</v>
      </c>
      <c r="AA133" s="16">
        <f t="shared" si="27"/>
        <v>2.1049384501584845E-3</v>
      </c>
      <c r="AB133" s="9">
        <f t="shared" si="17"/>
        <v>9.999096167616392E-2</v>
      </c>
      <c r="AC133" s="9">
        <f t="shared" si="18"/>
        <v>0.99789506154984164</v>
      </c>
      <c r="AD133" s="15">
        <f t="shared" si="19"/>
        <v>3.1558297603575487</v>
      </c>
      <c r="AE133" s="3">
        <f t="shared" si="28"/>
        <v>702.7747999999998</v>
      </c>
      <c r="AF133" s="2">
        <f t="shared" si="29"/>
        <v>0.25</v>
      </c>
      <c r="AG133" s="9">
        <f t="shared" si="30"/>
        <v>8.4355413849771139E-4</v>
      </c>
      <c r="AH133" s="2">
        <f t="shared" si="31"/>
        <v>4.0819145754993895E-2</v>
      </c>
    </row>
    <row r="134" spans="1:34">
      <c r="A134" s="1">
        <f>Raw!A134</f>
        <v>121</v>
      </c>
      <c r="B134" s="14">
        <f>Raw!B134</f>
        <v>0.1350462962962963</v>
      </c>
      <c r="C134" s="15">
        <f>Raw!C134</f>
        <v>85.1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9.8757999999999999E-2</v>
      </c>
      <c r="F134" s="9">
        <f>IF(Raw!$G134&gt;$C$8,IF(Raw!$Q134&gt;$C$8,IF(Raw!$N134&gt;$C$9,IF(Raw!$N134&lt;$A$9,IF(Raw!$X134&gt;$C$9,IF(Raw!$X134&lt;$A$9,Raw!I134,-999),-999),-999),-999),-999),-999)</f>
        <v>0.139626</v>
      </c>
      <c r="G134" s="9">
        <f>Raw!G134</f>
        <v>0.90220800000000001</v>
      </c>
      <c r="H134" s="9">
        <f>IF(Raw!$G134&gt;$C$8,IF(Raw!$Q134&gt;$C$8,IF(Raw!$N134&gt;$C$9,IF(Raw!$N134&lt;$A$9,IF(Raw!$X134&gt;$C$9,IF(Raw!$X134&lt;$A$9,Raw!L134,-999),-999),-999),-999),-999),-999)</f>
        <v>617.5</v>
      </c>
      <c r="I134" s="9">
        <f>IF(Raw!$G134&gt;$C$8,IF(Raw!$Q134&gt;$C$8,IF(Raw!$N134&gt;$C$9,IF(Raw!$N134&lt;$A$9,IF(Raw!$X134&gt;$C$9,IF(Raw!$X134&lt;$A$9,Raw!M134,-999),-999),-999),-999),-999),-999)</f>
        <v>0.278109</v>
      </c>
      <c r="J134" s="9">
        <f>IF(Raw!$G134&gt;$C$8,IF(Raw!$Q134&gt;$C$8,IF(Raw!$N134&gt;$C$9,IF(Raw!$N134&lt;$A$9,IF(Raw!$X134&gt;$C$9,IF(Raw!$X134&lt;$A$9,Raw!N134,-999),-999),-999),-999),-999),-999)</f>
        <v>1130</v>
      </c>
      <c r="K134" s="9">
        <f>IF(Raw!$G134&gt;$C$8,IF(Raw!$Q134&gt;$C$8,IF(Raw!$N134&gt;$C$9,IF(Raw!$N134&lt;$A$9,IF(Raw!$X134&gt;$C$9,IF(Raw!$X134&lt;$A$9,Raw!R134,-999),-999),-999),-999),-999),-999)</f>
        <v>0.105308</v>
      </c>
      <c r="L134" s="9">
        <f>IF(Raw!$G134&gt;$C$8,IF(Raw!$Q134&gt;$C$8,IF(Raw!$N134&gt;$C$9,IF(Raw!$N134&lt;$A$9,IF(Raw!$X134&gt;$C$9,IF(Raw!$X134&lt;$A$9,Raw!S134,-999),-999),-999),-999),-999),-999)</f>
        <v>0.15193499999999999</v>
      </c>
      <c r="M134" s="9">
        <f>Raw!Q134</f>
        <v>0.86802299999999999</v>
      </c>
      <c r="N134" s="9">
        <f>IF(Raw!$G134&gt;$C$8,IF(Raw!$Q134&gt;$C$8,IF(Raw!$N134&gt;$C$9,IF(Raw!$N134&lt;$A$9,IF(Raw!$X134&gt;$C$9,IF(Raw!$X134&lt;$A$9,Raw!V134,-999),-999),-999),-999),-999),-999)</f>
        <v>565.1</v>
      </c>
      <c r="O134" s="9">
        <f>IF(Raw!$G134&gt;$C$8,IF(Raw!$Q134&gt;$C$8,IF(Raw!$N134&gt;$C$9,IF(Raw!$N134&lt;$A$9,IF(Raw!$X134&gt;$C$9,IF(Raw!$X134&lt;$A$9,Raw!W134,-999),-999),-999),-999),-999),-999)</f>
        <v>0.13270999999999999</v>
      </c>
      <c r="P134" s="9">
        <f>IF(Raw!$G134&gt;$C$8,IF(Raw!$Q134&gt;$C$8,IF(Raw!$N134&gt;$C$9,IF(Raw!$N134&lt;$A$9,IF(Raw!$X134&gt;$C$9,IF(Raw!$X134&lt;$A$9,Raw!X134,-999),-999),-999),-999),-999),-999)</f>
        <v>499</v>
      </c>
      <c r="R134" s="9">
        <f t="shared" si="20"/>
        <v>4.0868000000000002E-2</v>
      </c>
      <c r="S134" s="9">
        <f t="shared" si="21"/>
        <v>0.29269620271296176</v>
      </c>
      <c r="T134" s="9">
        <f t="shared" si="22"/>
        <v>4.6626999999999988E-2</v>
      </c>
      <c r="U134" s="9">
        <f t="shared" si="23"/>
        <v>0.30688781386777236</v>
      </c>
      <c r="V134" s="15">
        <f t="shared" si="16"/>
        <v>6.2977057499999989E-2</v>
      </c>
      <c r="X134" s="11">
        <f t="shared" si="24"/>
        <v>5.4179999999999994E+17</v>
      </c>
      <c r="Y134" s="11">
        <f t="shared" si="25"/>
        <v>6.1749999999999999E-18</v>
      </c>
      <c r="Z134" s="11">
        <f t="shared" si="26"/>
        <v>1.1299999999999999E-3</v>
      </c>
      <c r="AA134" s="16">
        <f t="shared" si="27"/>
        <v>3.7663062598890223E-3</v>
      </c>
      <c r="AB134" s="9">
        <f t="shared" si="17"/>
        <v>0.10548361156197984</v>
      </c>
      <c r="AC134" s="9">
        <f t="shared" si="18"/>
        <v>0.99623369374011106</v>
      </c>
      <c r="AD134" s="15">
        <f t="shared" si="19"/>
        <v>3.3330143892823214</v>
      </c>
      <c r="AE134" s="3">
        <f t="shared" si="28"/>
        <v>743.4699999999998</v>
      </c>
      <c r="AF134" s="2">
        <f t="shared" si="29"/>
        <v>0.25</v>
      </c>
      <c r="AG134" s="9">
        <f t="shared" si="30"/>
        <v>7.8681653808975393E-4</v>
      </c>
      <c r="AH134" s="2">
        <f t="shared" si="31"/>
        <v>3.8073642798935201E-2</v>
      </c>
    </row>
    <row r="135" spans="1:34">
      <c r="A135" s="1">
        <f>Raw!A135</f>
        <v>122</v>
      </c>
      <c r="B135" s="14">
        <f>Raw!B135</f>
        <v>0.13510416666666666</v>
      </c>
      <c r="C135" s="15">
        <f>Raw!C135</f>
        <v>86.3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9.2659000000000005E-2</v>
      </c>
      <c r="F135" s="9">
        <f>IF(Raw!$G135&gt;$C$8,IF(Raw!$Q135&gt;$C$8,IF(Raw!$N135&gt;$C$9,IF(Raw!$N135&lt;$A$9,IF(Raw!$X135&gt;$C$9,IF(Raw!$X135&lt;$A$9,Raw!I135,-999),-999),-999),-999),-999),-999)</f>
        <v>0.13447600000000001</v>
      </c>
      <c r="G135" s="9">
        <f>Raw!G135</f>
        <v>0.91322099999999995</v>
      </c>
      <c r="H135" s="9">
        <f>IF(Raw!$G135&gt;$C$8,IF(Raw!$Q135&gt;$C$8,IF(Raw!$N135&gt;$C$9,IF(Raw!$N135&lt;$A$9,IF(Raw!$X135&gt;$C$9,IF(Raw!$X135&lt;$A$9,Raw!L135,-999),-999),-999),-999),-999),-999)</f>
        <v>634.20000000000005</v>
      </c>
      <c r="I135" s="9">
        <f>IF(Raw!$G135&gt;$C$8,IF(Raw!$Q135&gt;$C$8,IF(Raw!$N135&gt;$C$9,IF(Raw!$N135&lt;$A$9,IF(Raw!$X135&gt;$C$9,IF(Raw!$X135&lt;$A$9,Raw!M135,-999),-999),-999),-999),-999),-999)</f>
        <v>4.1E-5</v>
      </c>
      <c r="J135" s="9">
        <f>IF(Raw!$G135&gt;$C$8,IF(Raw!$Q135&gt;$C$8,IF(Raw!$N135&gt;$C$9,IF(Raw!$N135&lt;$A$9,IF(Raw!$X135&gt;$C$9,IF(Raw!$X135&lt;$A$9,Raw!N135,-999),-999),-999),-999),-999),-999)</f>
        <v>1169</v>
      </c>
      <c r="K135" s="9">
        <f>IF(Raw!$G135&gt;$C$8,IF(Raw!$Q135&gt;$C$8,IF(Raw!$N135&gt;$C$9,IF(Raw!$N135&lt;$A$9,IF(Raw!$X135&gt;$C$9,IF(Raw!$X135&lt;$A$9,Raw!R135,-999),-999),-999),-999),-999),-999)</f>
        <v>9.4116000000000005E-2</v>
      </c>
      <c r="L135" s="9">
        <f>IF(Raw!$G135&gt;$C$8,IF(Raw!$Q135&gt;$C$8,IF(Raw!$N135&gt;$C$9,IF(Raw!$N135&lt;$A$9,IF(Raw!$X135&gt;$C$9,IF(Raw!$X135&lt;$A$9,Raw!S135,-999),-999),-999),-999),-999),-999)</f>
        <v>0.13448399999999999</v>
      </c>
      <c r="M135" s="9">
        <f>Raw!Q135</f>
        <v>0.85930300000000004</v>
      </c>
      <c r="N135" s="9">
        <f>IF(Raw!$G135&gt;$C$8,IF(Raw!$Q135&gt;$C$8,IF(Raw!$N135&gt;$C$9,IF(Raw!$N135&lt;$A$9,IF(Raw!$X135&gt;$C$9,IF(Raw!$X135&lt;$A$9,Raw!V135,-999),-999),-999),-999),-999),-999)</f>
        <v>598.1</v>
      </c>
      <c r="O135" s="9">
        <f>IF(Raw!$G135&gt;$C$8,IF(Raw!$Q135&gt;$C$8,IF(Raw!$N135&gt;$C$9,IF(Raw!$N135&lt;$A$9,IF(Raw!$X135&gt;$C$9,IF(Raw!$X135&lt;$A$9,Raw!W135,-999),-999),-999),-999),-999),-999)</f>
        <v>7.2775000000000006E-2</v>
      </c>
      <c r="P135" s="9">
        <f>IF(Raw!$G135&gt;$C$8,IF(Raw!$Q135&gt;$C$8,IF(Raw!$N135&gt;$C$9,IF(Raw!$N135&lt;$A$9,IF(Raw!$X135&gt;$C$9,IF(Raw!$X135&lt;$A$9,Raw!X135,-999),-999),-999),-999),-999),-999)</f>
        <v>791</v>
      </c>
      <c r="R135" s="9">
        <f t="shared" si="20"/>
        <v>4.1817000000000007E-2</v>
      </c>
      <c r="S135" s="9">
        <f t="shared" si="21"/>
        <v>0.31096255093845743</v>
      </c>
      <c r="T135" s="9">
        <f t="shared" si="22"/>
        <v>4.0367999999999987E-2</v>
      </c>
      <c r="U135" s="9">
        <f t="shared" si="23"/>
        <v>0.30016953689658243</v>
      </c>
      <c r="V135" s="15">
        <f t="shared" si="16"/>
        <v>5.5743617999999995E-2</v>
      </c>
      <c r="X135" s="11">
        <f t="shared" si="24"/>
        <v>5.4179999999999994E+17</v>
      </c>
      <c r="Y135" s="11">
        <f t="shared" si="25"/>
        <v>6.3419999999999998E-18</v>
      </c>
      <c r="Z135" s="11">
        <f t="shared" si="26"/>
        <v>1.1689999999999999E-3</v>
      </c>
      <c r="AA135" s="16">
        <f t="shared" si="27"/>
        <v>4.0007256585522059E-3</v>
      </c>
      <c r="AB135" s="9">
        <f t="shared" si="17"/>
        <v>9.4277501293384441E-2</v>
      </c>
      <c r="AC135" s="9">
        <f t="shared" si="18"/>
        <v>0.99599927434144775</v>
      </c>
      <c r="AD135" s="15">
        <f t="shared" si="19"/>
        <v>3.4223487241678407</v>
      </c>
      <c r="AE135" s="3">
        <f t="shared" si="28"/>
        <v>763.57679999999982</v>
      </c>
      <c r="AF135" s="2">
        <f t="shared" si="29"/>
        <v>0.25</v>
      </c>
      <c r="AG135" s="9">
        <f t="shared" si="30"/>
        <v>7.9021910125543881E-4</v>
      </c>
      <c r="AH135" s="2">
        <f t="shared" si="31"/>
        <v>3.823829105974276E-2</v>
      </c>
    </row>
    <row r="136" spans="1:34">
      <c r="A136" s="1">
        <f>Raw!A136</f>
        <v>123</v>
      </c>
      <c r="B136" s="14">
        <f>Raw!B136</f>
        <v>0.13516203703703702</v>
      </c>
      <c r="C136" s="15">
        <f>Raw!C136</f>
        <v>87.6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9.4507999999999995E-2</v>
      </c>
      <c r="F136" s="9">
        <f>IF(Raw!$G136&gt;$C$8,IF(Raw!$Q136&gt;$C$8,IF(Raw!$N136&gt;$C$9,IF(Raw!$N136&lt;$A$9,IF(Raw!$X136&gt;$C$9,IF(Raw!$X136&lt;$A$9,Raw!I136,-999),-999),-999),-999),-999),-999)</f>
        <v>0.128528</v>
      </c>
      <c r="G136" s="9">
        <f>Raw!G136</f>
        <v>0.862738</v>
      </c>
      <c r="H136" s="9">
        <f>IF(Raw!$G136&gt;$C$8,IF(Raw!$Q136&gt;$C$8,IF(Raw!$N136&gt;$C$9,IF(Raw!$N136&lt;$A$9,IF(Raw!$X136&gt;$C$9,IF(Raw!$X136&lt;$A$9,Raw!L136,-999),-999),-999),-999),-999),-999)</f>
        <v>565.79999999999995</v>
      </c>
      <c r="I136" s="9">
        <f>IF(Raw!$G136&gt;$C$8,IF(Raw!$Q136&gt;$C$8,IF(Raw!$N136&gt;$C$9,IF(Raw!$N136&lt;$A$9,IF(Raw!$X136&gt;$C$9,IF(Raw!$X136&lt;$A$9,Raw!M136,-999),-999),-999),-999),-999),-999)</f>
        <v>0.308253</v>
      </c>
      <c r="J136" s="9">
        <f>IF(Raw!$G136&gt;$C$8,IF(Raw!$Q136&gt;$C$8,IF(Raw!$N136&gt;$C$9,IF(Raw!$N136&lt;$A$9,IF(Raw!$X136&gt;$C$9,IF(Raw!$X136&lt;$A$9,Raw!N136,-999),-999),-999),-999),-999),-999)</f>
        <v>934</v>
      </c>
      <c r="K136" s="9">
        <f>IF(Raw!$G136&gt;$C$8,IF(Raw!$Q136&gt;$C$8,IF(Raw!$N136&gt;$C$9,IF(Raw!$N136&lt;$A$9,IF(Raw!$X136&gt;$C$9,IF(Raw!$X136&lt;$A$9,Raw!R136,-999),-999),-999),-999),-999),-999)</f>
        <v>9.0991000000000002E-2</v>
      </c>
      <c r="L136" s="9">
        <f>IF(Raw!$G136&gt;$C$8,IF(Raw!$Q136&gt;$C$8,IF(Raw!$N136&gt;$C$9,IF(Raw!$N136&lt;$A$9,IF(Raw!$X136&gt;$C$9,IF(Raw!$X136&lt;$A$9,Raw!S136,-999),-999),-999),-999),-999),-999)</f>
        <v>0.13242100000000001</v>
      </c>
      <c r="M136" s="9">
        <f>Raw!Q136</f>
        <v>0.86426899999999995</v>
      </c>
      <c r="N136" s="9">
        <f>IF(Raw!$G136&gt;$C$8,IF(Raw!$Q136&gt;$C$8,IF(Raw!$N136&gt;$C$9,IF(Raw!$N136&lt;$A$9,IF(Raw!$X136&gt;$C$9,IF(Raw!$X136&lt;$A$9,Raw!V136,-999),-999),-999),-999),-999),-999)</f>
        <v>636</v>
      </c>
      <c r="O136" s="9">
        <f>IF(Raw!$G136&gt;$C$8,IF(Raw!$Q136&gt;$C$8,IF(Raw!$N136&gt;$C$9,IF(Raw!$N136&lt;$A$9,IF(Raw!$X136&gt;$C$9,IF(Raw!$X136&lt;$A$9,Raw!W136,-999),-999),-999),-999),-999),-999)</f>
        <v>0.169734</v>
      </c>
      <c r="P136" s="9">
        <f>IF(Raw!$G136&gt;$C$8,IF(Raw!$Q136&gt;$C$8,IF(Raw!$N136&gt;$C$9,IF(Raw!$N136&lt;$A$9,IF(Raw!$X136&gt;$C$9,IF(Raw!$X136&lt;$A$9,Raw!X136,-999),-999),-999),-999),-999),-999)</f>
        <v>1365</v>
      </c>
      <c r="R136" s="9">
        <f t="shared" si="20"/>
        <v>3.4020000000000009E-2</v>
      </c>
      <c r="S136" s="9">
        <f t="shared" si="21"/>
        <v>0.26468940619942743</v>
      </c>
      <c r="T136" s="9">
        <f t="shared" si="22"/>
        <v>4.1430000000000008E-2</v>
      </c>
      <c r="U136" s="9">
        <f t="shared" si="23"/>
        <v>0.31286578412789517</v>
      </c>
      <c r="V136" s="15">
        <f t="shared" si="16"/>
        <v>5.4888504500000004E-2</v>
      </c>
      <c r="X136" s="11">
        <f t="shared" si="24"/>
        <v>5.4179999999999994E+17</v>
      </c>
      <c r="Y136" s="11">
        <f t="shared" si="25"/>
        <v>5.6579999999999995E-18</v>
      </c>
      <c r="Z136" s="11">
        <f t="shared" si="26"/>
        <v>9.3399999999999993E-4</v>
      </c>
      <c r="AA136" s="16">
        <f t="shared" si="27"/>
        <v>2.8550067083249423E-3</v>
      </c>
      <c r="AB136" s="9">
        <f t="shared" si="17"/>
        <v>9.1109282927925903E-2</v>
      </c>
      <c r="AC136" s="9">
        <f t="shared" si="18"/>
        <v>0.99714499329167516</v>
      </c>
      <c r="AD136" s="15">
        <f t="shared" si="19"/>
        <v>3.0567523643736001</v>
      </c>
      <c r="AE136" s="3">
        <f t="shared" si="28"/>
        <v>681.22319999999979</v>
      </c>
      <c r="AF136" s="2">
        <f t="shared" si="29"/>
        <v>0.25</v>
      </c>
      <c r="AG136" s="9">
        <f t="shared" si="30"/>
        <v>7.3565632720349531E-4</v>
      </c>
      <c r="AH136" s="2">
        <f t="shared" si="31"/>
        <v>3.5598026819216921E-2</v>
      </c>
    </row>
    <row r="137" spans="1:34">
      <c r="A137" s="1">
        <f>Raw!A137</f>
        <v>124</v>
      </c>
      <c r="B137" s="14">
        <f>Raw!B137</f>
        <v>0.13520833333333335</v>
      </c>
      <c r="C137" s="15">
        <f>Raw!C137</f>
        <v>87.8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8.8392999999999999E-2</v>
      </c>
      <c r="F137" s="9">
        <f>IF(Raw!$G137&gt;$C$8,IF(Raw!$Q137&gt;$C$8,IF(Raw!$N137&gt;$C$9,IF(Raw!$N137&lt;$A$9,IF(Raw!$X137&gt;$C$9,IF(Raw!$X137&lt;$A$9,Raw!I137,-999),-999),-999),-999),-999),-999)</f>
        <v>0.129078</v>
      </c>
      <c r="G137" s="9">
        <f>Raw!G137</f>
        <v>0.87007199999999996</v>
      </c>
      <c r="H137" s="9">
        <f>IF(Raw!$G137&gt;$C$8,IF(Raw!$Q137&gt;$C$8,IF(Raw!$N137&gt;$C$9,IF(Raw!$N137&lt;$A$9,IF(Raw!$X137&gt;$C$9,IF(Raw!$X137&lt;$A$9,Raw!L137,-999),-999),-999),-999),-999),-999)</f>
        <v>628.5</v>
      </c>
      <c r="I137" s="9">
        <f>IF(Raw!$G137&gt;$C$8,IF(Raw!$Q137&gt;$C$8,IF(Raw!$N137&gt;$C$9,IF(Raw!$N137&lt;$A$9,IF(Raw!$X137&gt;$C$9,IF(Raw!$X137&lt;$A$9,Raw!M137,-999),-999),-999),-999),-999),-999)</f>
        <v>3.0000000000000001E-6</v>
      </c>
      <c r="J137" s="9">
        <f>IF(Raw!$G137&gt;$C$8,IF(Raw!$Q137&gt;$C$8,IF(Raw!$N137&gt;$C$9,IF(Raw!$N137&lt;$A$9,IF(Raw!$X137&gt;$C$9,IF(Raw!$X137&lt;$A$9,Raw!N137,-999),-999),-999),-999),-999),-999)</f>
        <v>682</v>
      </c>
      <c r="K137" s="9">
        <f>IF(Raw!$G137&gt;$C$8,IF(Raw!$Q137&gt;$C$8,IF(Raw!$N137&gt;$C$9,IF(Raw!$N137&lt;$A$9,IF(Raw!$X137&gt;$C$9,IF(Raw!$X137&lt;$A$9,Raw!R137,-999),-999),-999),-999),-999),-999)</f>
        <v>8.7729000000000001E-2</v>
      </c>
      <c r="L137" s="9">
        <f>IF(Raw!$G137&gt;$C$8,IF(Raw!$Q137&gt;$C$8,IF(Raw!$N137&gt;$C$9,IF(Raw!$N137&lt;$A$9,IF(Raw!$X137&gt;$C$9,IF(Raw!$X137&lt;$A$9,Raw!S137,-999),-999),-999),-999),-999),-999)</f>
        <v>0.12773200000000001</v>
      </c>
      <c r="M137" s="9">
        <f>Raw!Q137</f>
        <v>0.86314500000000005</v>
      </c>
      <c r="N137" s="9">
        <f>IF(Raw!$G137&gt;$C$8,IF(Raw!$Q137&gt;$C$8,IF(Raw!$N137&gt;$C$9,IF(Raw!$N137&lt;$A$9,IF(Raw!$X137&gt;$C$9,IF(Raw!$X137&lt;$A$9,Raw!V137,-999),-999),-999),-999),-999),-999)</f>
        <v>690.4</v>
      </c>
      <c r="O137" s="9">
        <f>IF(Raw!$G137&gt;$C$8,IF(Raw!$Q137&gt;$C$8,IF(Raw!$N137&gt;$C$9,IF(Raw!$N137&lt;$A$9,IF(Raw!$X137&gt;$C$9,IF(Raw!$X137&lt;$A$9,Raw!W137,-999),-999),-999),-999),-999),-999)</f>
        <v>0.161527</v>
      </c>
      <c r="P137" s="9">
        <f>IF(Raw!$G137&gt;$C$8,IF(Raw!$Q137&gt;$C$8,IF(Raw!$N137&gt;$C$9,IF(Raw!$N137&lt;$A$9,IF(Raw!$X137&gt;$C$9,IF(Raw!$X137&lt;$A$9,Raw!X137,-999),-999),-999),-999),-999),-999)</f>
        <v>671</v>
      </c>
      <c r="R137" s="9">
        <f t="shared" si="20"/>
        <v>4.0684999999999999E-2</v>
      </c>
      <c r="S137" s="9">
        <f t="shared" si="21"/>
        <v>0.3151970126590124</v>
      </c>
      <c r="T137" s="9">
        <f t="shared" si="22"/>
        <v>4.0003000000000011E-2</v>
      </c>
      <c r="U137" s="9">
        <f t="shared" si="23"/>
        <v>0.31317915635862592</v>
      </c>
      <c r="V137" s="15">
        <f t="shared" si="16"/>
        <v>5.2944914000000003E-2</v>
      </c>
      <c r="X137" s="11">
        <f t="shared" si="24"/>
        <v>5.4179999999999994E+17</v>
      </c>
      <c r="Y137" s="11">
        <f t="shared" si="25"/>
        <v>6.2849999999999993E-18</v>
      </c>
      <c r="Z137" s="11">
        <f t="shared" si="26"/>
        <v>6.8199999999999999E-4</v>
      </c>
      <c r="AA137" s="16">
        <f t="shared" si="27"/>
        <v>2.3169744282353997E-3</v>
      </c>
      <c r="AB137" s="9">
        <f t="shared" si="17"/>
        <v>8.7821685928052701E-2</v>
      </c>
      <c r="AC137" s="9">
        <f t="shared" si="18"/>
        <v>0.99768302557176458</v>
      </c>
      <c r="AD137" s="15">
        <f t="shared" si="19"/>
        <v>3.3973232085563048</v>
      </c>
      <c r="AE137" s="3">
        <f t="shared" si="28"/>
        <v>756.71399999999971</v>
      </c>
      <c r="AF137" s="2">
        <f t="shared" si="29"/>
        <v>0.25</v>
      </c>
      <c r="AG137" s="9">
        <f t="shared" si="30"/>
        <v>8.1843908948711045E-4</v>
      </c>
      <c r="AH137" s="2">
        <f t="shared" si="31"/>
        <v>3.9603841603877678E-2</v>
      </c>
    </row>
    <row r="138" spans="1:34">
      <c r="A138" s="1">
        <f>Raw!A138</f>
        <v>125</v>
      </c>
      <c r="B138" s="14">
        <f>Raw!B138</f>
        <v>0.13526620370370371</v>
      </c>
      <c r="C138" s="15">
        <f>Raw!C138</f>
        <v>88.9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9.1359999999999997E-2</v>
      </c>
      <c r="F138" s="9">
        <f>IF(Raw!$G138&gt;$C$8,IF(Raw!$Q138&gt;$C$8,IF(Raw!$N138&gt;$C$9,IF(Raw!$N138&lt;$A$9,IF(Raw!$X138&gt;$C$9,IF(Raw!$X138&lt;$A$9,Raw!I138,-999),-999),-999),-999),-999),-999)</f>
        <v>0.12295300000000001</v>
      </c>
      <c r="G138" s="9">
        <f>Raw!G138</f>
        <v>0.87077800000000005</v>
      </c>
      <c r="H138" s="9">
        <f>IF(Raw!$G138&gt;$C$8,IF(Raw!$Q138&gt;$C$8,IF(Raw!$N138&gt;$C$9,IF(Raw!$N138&lt;$A$9,IF(Raw!$X138&gt;$C$9,IF(Raw!$X138&lt;$A$9,Raw!L138,-999),-999),-999),-999),-999),-999)</f>
        <v>572.79999999999995</v>
      </c>
      <c r="I138" s="9">
        <f>IF(Raw!$G138&gt;$C$8,IF(Raw!$Q138&gt;$C$8,IF(Raw!$N138&gt;$C$9,IF(Raw!$N138&lt;$A$9,IF(Raw!$X138&gt;$C$9,IF(Raw!$X138&lt;$A$9,Raw!M138,-999),-999),-999),-999),-999),-999)</f>
        <v>0.30526599999999998</v>
      </c>
      <c r="J138" s="9">
        <f>IF(Raw!$G138&gt;$C$8,IF(Raw!$Q138&gt;$C$8,IF(Raw!$N138&gt;$C$9,IF(Raw!$N138&lt;$A$9,IF(Raw!$X138&gt;$C$9,IF(Raw!$X138&lt;$A$9,Raw!N138,-999),-999),-999),-999),-999),-999)</f>
        <v>809</v>
      </c>
      <c r="K138" s="9">
        <f>IF(Raw!$G138&gt;$C$8,IF(Raw!$Q138&gt;$C$8,IF(Raw!$N138&gt;$C$9,IF(Raw!$N138&lt;$A$9,IF(Raw!$X138&gt;$C$9,IF(Raw!$X138&lt;$A$9,Raw!R138,-999),-999),-999),-999),-999),-999)</f>
        <v>8.7733000000000005E-2</v>
      </c>
      <c r="L138" s="9">
        <f>IF(Raw!$G138&gt;$C$8,IF(Raw!$Q138&gt;$C$8,IF(Raw!$N138&gt;$C$9,IF(Raw!$N138&lt;$A$9,IF(Raw!$X138&gt;$C$9,IF(Raw!$X138&lt;$A$9,Raw!S138,-999),-999),-999),-999),-999),-999)</f>
        <v>0.12518099999999999</v>
      </c>
      <c r="M138" s="9">
        <f>Raw!Q138</f>
        <v>0.83268699999999995</v>
      </c>
      <c r="N138" s="9">
        <f>IF(Raw!$G138&gt;$C$8,IF(Raw!$Q138&gt;$C$8,IF(Raw!$N138&gt;$C$9,IF(Raw!$N138&lt;$A$9,IF(Raw!$X138&gt;$C$9,IF(Raw!$X138&lt;$A$9,Raw!V138,-999),-999),-999),-999),-999),-999)</f>
        <v>492.3</v>
      </c>
      <c r="O138" s="9">
        <f>IF(Raw!$G138&gt;$C$8,IF(Raw!$Q138&gt;$C$8,IF(Raw!$N138&gt;$C$9,IF(Raw!$N138&lt;$A$9,IF(Raw!$X138&gt;$C$9,IF(Raw!$X138&lt;$A$9,Raw!W138,-999),-999),-999),-999),-999),-999)</f>
        <v>8.8999999999999995E-5</v>
      </c>
      <c r="P138" s="9">
        <f>IF(Raw!$G138&gt;$C$8,IF(Raw!$Q138&gt;$C$8,IF(Raw!$N138&gt;$C$9,IF(Raw!$N138&lt;$A$9,IF(Raw!$X138&gt;$C$9,IF(Raw!$X138&lt;$A$9,Raw!X138,-999),-999),-999),-999),-999),-999)</f>
        <v>555</v>
      </c>
      <c r="R138" s="9">
        <f t="shared" si="20"/>
        <v>3.159300000000001E-2</v>
      </c>
      <c r="S138" s="9">
        <f t="shared" si="21"/>
        <v>0.25695184338731064</v>
      </c>
      <c r="T138" s="9">
        <f t="shared" si="22"/>
        <v>3.7447999999999981E-2</v>
      </c>
      <c r="U138" s="9">
        <f t="shared" si="23"/>
        <v>0.2991508295987409</v>
      </c>
      <c r="V138" s="15">
        <f t="shared" si="16"/>
        <v>5.188752449999999E-2</v>
      </c>
      <c r="X138" s="11">
        <f t="shared" si="24"/>
        <v>5.4179999999999994E+17</v>
      </c>
      <c r="Y138" s="11">
        <f t="shared" si="25"/>
        <v>5.7279999999999991E-18</v>
      </c>
      <c r="Z138" s="11">
        <f t="shared" si="26"/>
        <v>8.0899999999999993E-4</v>
      </c>
      <c r="AA138" s="16">
        <f t="shared" si="27"/>
        <v>2.5043874900535596E-3</v>
      </c>
      <c r="AB138" s="9">
        <f t="shared" si="17"/>
        <v>8.7826784302727529E-2</v>
      </c>
      <c r="AC138" s="9">
        <f t="shared" si="18"/>
        <v>0.99749561250994656</v>
      </c>
      <c r="AD138" s="15">
        <f t="shared" si="19"/>
        <v>3.0956582077299877</v>
      </c>
      <c r="AE138" s="3">
        <f t="shared" si="28"/>
        <v>689.65119999999968</v>
      </c>
      <c r="AF138" s="2">
        <f t="shared" si="29"/>
        <v>0.25</v>
      </c>
      <c r="AG138" s="9">
        <f t="shared" si="30"/>
        <v>7.1236055461275166E-4</v>
      </c>
      <c r="AH138" s="2">
        <f t="shared" si="31"/>
        <v>3.4470756507260135E-2</v>
      </c>
    </row>
    <row r="139" spans="1:34">
      <c r="A139" s="1">
        <f>Raw!A139</f>
        <v>126</v>
      </c>
      <c r="B139" s="14">
        <f>Raw!B139</f>
        <v>0.13532407407407407</v>
      </c>
      <c r="C139" s="15">
        <f>Raw!C139</f>
        <v>90.3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9.0322E-2</v>
      </c>
      <c r="F139" s="9">
        <f>IF(Raw!$G139&gt;$C$8,IF(Raw!$Q139&gt;$C$8,IF(Raw!$N139&gt;$C$9,IF(Raw!$N139&lt;$A$9,IF(Raw!$X139&gt;$C$9,IF(Raw!$X139&lt;$A$9,Raw!I139,-999),-999),-999),-999),-999),-999)</f>
        <v>0.121132</v>
      </c>
      <c r="G139" s="9">
        <f>Raw!G139</f>
        <v>0.83838999999999997</v>
      </c>
      <c r="H139" s="9">
        <f>IF(Raw!$G139&gt;$C$8,IF(Raw!$Q139&gt;$C$8,IF(Raw!$N139&gt;$C$9,IF(Raw!$N139&lt;$A$9,IF(Raw!$X139&gt;$C$9,IF(Raw!$X139&lt;$A$9,Raw!L139,-999),-999),-999),-999),-999),-999)</f>
        <v>662.7</v>
      </c>
      <c r="I139" s="9">
        <f>IF(Raw!$G139&gt;$C$8,IF(Raw!$Q139&gt;$C$8,IF(Raw!$N139&gt;$C$9,IF(Raw!$N139&lt;$A$9,IF(Raw!$X139&gt;$C$9,IF(Raw!$X139&lt;$A$9,Raw!M139,-999),-999),-999),-999),-999),-999)</f>
        <v>0.28327200000000002</v>
      </c>
      <c r="J139" s="9">
        <f>IF(Raw!$G139&gt;$C$8,IF(Raw!$Q139&gt;$C$8,IF(Raw!$N139&gt;$C$9,IF(Raw!$N139&lt;$A$9,IF(Raw!$X139&gt;$C$9,IF(Raw!$X139&lt;$A$9,Raw!N139,-999),-999),-999),-999),-999),-999)</f>
        <v>778</v>
      </c>
      <c r="K139" s="9">
        <f>IF(Raw!$G139&gt;$C$8,IF(Raw!$Q139&gt;$C$8,IF(Raw!$N139&gt;$C$9,IF(Raw!$N139&lt;$A$9,IF(Raw!$X139&gt;$C$9,IF(Raw!$X139&lt;$A$9,Raw!R139,-999),-999),-999),-999),-999),-999)</f>
        <v>8.6335999999999996E-2</v>
      </c>
      <c r="L139" s="9">
        <f>IF(Raw!$G139&gt;$C$8,IF(Raw!$Q139&gt;$C$8,IF(Raw!$N139&gt;$C$9,IF(Raw!$N139&lt;$A$9,IF(Raw!$X139&gt;$C$9,IF(Raw!$X139&lt;$A$9,Raw!S139,-999),-999),-999),-999),-999),-999)</f>
        <v>0.119894</v>
      </c>
      <c r="M139" s="9">
        <f>Raw!Q139</f>
        <v>0.88813500000000001</v>
      </c>
      <c r="N139" s="9">
        <f>IF(Raw!$G139&gt;$C$8,IF(Raw!$Q139&gt;$C$8,IF(Raw!$N139&gt;$C$9,IF(Raw!$N139&lt;$A$9,IF(Raw!$X139&gt;$C$9,IF(Raw!$X139&lt;$A$9,Raw!V139,-999),-999),-999),-999),-999),-999)</f>
        <v>543.20000000000005</v>
      </c>
      <c r="O139" s="9">
        <f>IF(Raw!$G139&gt;$C$8,IF(Raw!$Q139&gt;$C$8,IF(Raw!$N139&gt;$C$9,IF(Raw!$N139&lt;$A$9,IF(Raw!$X139&gt;$C$9,IF(Raw!$X139&lt;$A$9,Raw!W139,-999),-999),-999),-999),-999),-999)</f>
        <v>0.30452899999999999</v>
      </c>
      <c r="P139" s="9">
        <f>IF(Raw!$G139&gt;$C$8,IF(Raw!$Q139&gt;$C$8,IF(Raw!$N139&gt;$C$9,IF(Raw!$N139&lt;$A$9,IF(Raw!$X139&gt;$C$9,IF(Raw!$X139&lt;$A$9,Raw!X139,-999),-999),-999),-999),-999),-999)</f>
        <v>1227</v>
      </c>
      <c r="R139" s="9">
        <f t="shared" si="20"/>
        <v>3.0810000000000004E-2</v>
      </c>
      <c r="S139" s="9">
        <f t="shared" si="21"/>
        <v>0.25435062576362977</v>
      </c>
      <c r="T139" s="9">
        <f t="shared" si="22"/>
        <v>3.3558000000000004E-2</v>
      </c>
      <c r="U139" s="9">
        <f t="shared" si="23"/>
        <v>0.27989724256426513</v>
      </c>
      <c r="V139" s="15">
        <f t="shared" si="16"/>
        <v>4.9696062999999999E-2</v>
      </c>
      <c r="X139" s="11">
        <f t="shared" si="24"/>
        <v>5.4179999999999994E+17</v>
      </c>
      <c r="Y139" s="11">
        <f t="shared" si="25"/>
        <v>6.6270000000000003E-18</v>
      </c>
      <c r="Z139" s="11">
        <f t="shared" si="26"/>
        <v>7.7799999999999994E-4</v>
      </c>
      <c r="AA139" s="16">
        <f t="shared" si="27"/>
        <v>2.7856342563594553E-3</v>
      </c>
      <c r="AB139" s="9">
        <f t="shared" si="17"/>
        <v>8.6429480314374904E-2</v>
      </c>
      <c r="AC139" s="9">
        <f t="shared" si="18"/>
        <v>0.99721436574364064</v>
      </c>
      <c r="AD139" s="15">
        <f t="shared" si="19"/>
        <v>3.5805067562460868</v>
      </c>
      <c r="AE139" s="3">
        <f t="shared" si="28"/>
        <v>797.89079999999979</v>
      </c>
      <c r="AF139" s="2">
        <f t="shared" si="29"/>
        <v>0.25</v>
      </c>
      <c r="AG139" s="9">
        <f t="shared" si="30"/>
        <v>7.7090305235077007E-4</v>
      </c>
      <c r="AH139" s="2">
        <f t="shared" si="31"/>
        <v>3.7303597505806259E-2</v>
      </c>
    </row>
    <row r="140" spans="1:34">
      <c r="A140" s="1">
        <f>Raw!A140</f>
        <v>127</v>
      </c>
      <c r="B140" s="14">
        <f>Raw!B140</f>
        <v>0.13538194444444443</v>
      </c>
      <c r="C140" s="15">
        <f>Raw!C140</f>
        <v>90.9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8.7751999999999997E-2</v>
      </c>
      <c r="F140" s="9">
        <f>IF(Raw!$G140&gt;$C$8,IF(Raw!$Q140&gt;$C$8,IF(Raw!$N140&gt;$C$9,IF(Raw!$N140&lt;$A$9,IF(Raw!$X140&gt;$C$9,IF(Raw!$X140&lt;$A$9,Raw!I140,-999),-999),-999),-999),-999),-999)</f>
        <v>0.118752</v>
      </c>
      <c r="G140" s="9">
        <f>Raw!G140</f>
        <v>0.86731999999999998</v>
      </c>
      <c r="H140" s="9">
        <f>IF(Raw!$G140&gt;$C$8,IF(Raw!$Q140&gt;$C$8,IF(Raw!$N140&gt;$C$9,IF(Raw!$N140&lt;$A$9,IF(Raw!$X140&gt;$C$9,IF(Raw!$X140&lt;$A$9,Raw!L140,-999),-999),-999),-999),-999),-999)</f>
        <v>612.5</v>
      </c>
      <c r="I140" s="9">
        <f>IF(Raw!$G140&gt;$C$8,IF(Raw!$Q140&gt;$C$8,IF(Raw!$N140&gt;$C$9,IF(Raw!$N140&lt;$A$9,IF(Raw!$X140&gt;$C$9,IF(Raw!$X140&lt;$A$9,Raw!M140,-999),-999),-999),-999),-999),-999)</f>
        <v>0.30756</v>
      </c>
      <c r="J140" s="9">
        <f>IF(Raw!$G140&gt;$C$8,IF(Raw!$Q140&gt;$C$8,IF(Raw!$N140&gt;$C$9,IF(Raw!$N140&lt;$A$9,IF(Raw!$X140&gt;$C$9,IF(Raw!$X140&lt;$A$9,Raw!N140,-999),-999),-999),-999),-999),-999)</f>
        <v>562</v>
      </c>
      <c r="K140" s="9">
        <f>IF(Raw!$G140&gt;$C$8,IF(Raw!$Q140&gt;$C$8,IF(Raw!$N140&gt;$C$9,IF(Raw!$N140&lt;$A$9,IF(Raw!$X140&gt;$C$9,IF(Raw!$X140&lt;$A$9,Raw!R140,-999),-999),-999),-999),-999),-999)</f>
        <v>8.3733000000000002E-2</v>
      </c>
      <c r="L140" s="9">
        <f>IF(Raw!$G140&gt;$C$8,IF(Raw!$Q140&gt;$C$8,IF(Raw!$N140&gt;$C$9,IF(Raw!$N140&lt;$A$9,IF(Raw!$X140&gt;$C$9,IF(Raw!$X140&lt;$A$9,Raw!S140,-999),-999),-999),-999),-999),-999)</f>
        <v>0.118134</v>
      </c>
      <c r="M140" s="9">
        <f>Raw!Q140</f>
        <v>0.87091600000000002</v>
      </c>
      <c r="N140" s="9">
        <f>IF(Raw!$G140&gt;$C$8,IF(Raw!$Q140&gt;$C$8,IF(Raw!$N140&gt;$C$9,IF(Raw!$N140&lt;$A$9,IF(Raw!$X140&gt;$C$9,IF(Raw!$X140&lt;$A$9,Raw!V140,-999),-999),-999),-999),-999),-999)</f>
        <v>553.9</v>
      </c>
      <c r="O140" s="9">
        <f>IF(Raw!$G140&gt;$C$8,IF(Raw!$Q140&gt;$C$8,IF(Raw!$N140&gt;$C$9,IF(Raw!$N140&lt;$A$9,IF(Raw!$X140&gt;$C$9,IF(Raw!$X140&lt;$A$9,Raw!W140,-999),-999),-999),-999),-999),-999)</f>
        <v>3.0000000000000001E-6</v>
      </c>
      <c r="P140" s="9">
        <f>IF(Raw!$G140&gt;$C$8,IF(Raw!$Q140&gt;$C$8,IF(Raw!$N140&gt;$C$9,IF(Raw!$N140&lt;$A$9,IF(Raw!$X140&gt;$C$9,IF(Raw!$X140&lt;$A$9,Raw!X140,-999),-999),-999),-999),-999),-999)</f>
        <v>767</v>
      </c>
      <c r="R140" s="9">
        <f t="shared" si="20"/>
        <v>3.1E-2</v>
      </c>
      <c r="S140" s="9">
        <f t="shared" si="21"/>
        <v>0.26104823497709512</v>
      </c>
      <c r="T140" s="9">
        <f t="shared" si="22"/>
        <v>3.4401000000000001E-2</v>
      </c>
      <c r="U140" s="9">
        <f t="shared" si="23"/>
        <v>0.29120320991416526</v>
      </c>
      <c r="V140" s="15">
        <f t="shared" si="16"/>
        <v>4.8966543000000001E-2</v>
      </c>
      <c r="X140" s="11">
        <f t="shared" si="24"/>
        <v>5.4179999999999994E+17</v>
      </c>
      <c r="Y140" s="11">
        <f t="shared" si="25"/>
        <v>6.1249999999999994E-18</v>
      </c>
      <c r="Z140" s="11">
        <f t="shared" si="26"/>
        <v>5.62E-4</v>
      </c>
      <c r="AA140" s="16">
        <f t="shared" si="27"/>
        <v>1.8615392587124921E-3</v>
      </c>
      <c r="AB140" s="9">
        <f t="shared" si="17"/>
        <v>8.3797038812038968E-2</v>
      </c>
      <c r="AC140" s="9">
        <f t="shared" si="18"/>
        <v>0.99813846074128754</v>
      </c>
      <c r="AD140" s="15">
        <f t="shared" si="19"/>
        <v>3.3123474354314806</v>
      </c>
      <c r="AE140" s="3">
        <f t="shared" si="28"/>
        <v>737.4499999999997</v>
      </c>
      <c r="AF140" s="2">
        <f t="shared" si="29"/>
        <v>0.25</v>
      </c>
      <c r="AG140" s="9">
        <f t="shared" si="30"/>
        <v>7.4197400426815414E-4</v>
      </c>
      <c r="AH140" s="2">
        <f t="shared" si="31"/>
        <v>3.5903735924496825E-2</v>
      </c>
    </row>
    <row r="141" spans="1:34">
      <c r="A141" s="1">
        <f>Raw!A141</f>
        <v>128</v>
      </c>
      <c r="B141" s="14">
        <f>Raw!B141</f>
        <v>0.13542824074074075</v>
      </c>
      <c r="C141" s="15">
        <f>Raw!C141</f>
        <v>92.2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8.2001000000000004E-2</v>
      </c>
      <c r="F141" s="9">
        <f>IF(Raw!$G141&gt;$C$8,IF(Raw!$Q141&gt;$C$8,IF(Raw!$N141&gt;$C$9,IF(Raw!$N141&lt;$A$9,IF(Raw!$X141&gt;$C$9,IF(Raw!$X141&lt;$A$9,Raw!I141,-999),-999),-999),-999),-999),-999)</f>
        <v>0.110615</v>
      </c>
      <c r="G141" s="9">
        <f>Raw!G141</f>
        <v>0.88703200000000004</v>
      </c>
      <c r="H141" s="9">
        <f>IF(Raw!$G141&gt;$C$8,IF(Raw!$Q141&gt;$C$8,IF(Raw!$N141&gt;$C$9,IF(Raw!$N141&lt;$A$9,IF(Raw!$X141&gt;$C$9,IF(Raw!$X141&lt;$A$9,Raw!L141,-999),-999),-999),-999),-999),-999)</f>
        <v>583</v>
      </c>
      <c r="I141" s="9">
        <f>IF(Raw!$G141&gt;$C$8,IF(Raw!$Q141&gt;$C$8,IF(Raw!$N141&gt;$C$9,IF(Raw!$N141&lt;$A$9,IF(Raw!$X141&gt;$C$9,IF(Raw!$X141&lt;$A$9,Raw!M141,-999),-999),-999),-999),-999),-999)</f>
        <v>0.393426</v>
      </c>
      <c r="J141" s="9">
        <f>IF(Raw!$G141&gt;$C$8,IF(Raw!$Q141&gt;$C$8,IF(Raw!$N141&gt;$C$9,IF(Raw!$N141&lt;$A$9,IF(Raw!$X141&gt;$C$9,IF(Raw!$X141&lt;$A$9,Raw!N141,-999),-999),-999),-999),-999),-999)</f>
        <v>643</v>
      </c>
      <c r="K141" s="9">
        <f>IF(Raw!$G141&gt;$C$8,IF(Raw!$Q141&gt;$C$8,IF(Raw!$N141&gt;$C$9,IF(Raw!$N141&lt;$A$9,IF(Raw!$X141&gt;$C$9,IF(Raw!$X141&lt;$A$9,Raw!R141,-999),-999),-999),-999),-999),-999)</f>
        <v>7.9066999999999998E-2</v>
      </c>
      <c r="L141" s="9">
        <f>IF(Raw!$G141&gt;$C$8,IF(Raw!$Q141&gt;$C$8,IF(Raw!$N141&gt;$C$9,IF(Raw!$N141&lt;$A$9,IF(Raw!$X141&gt;$C$9,IF(Raw!$X141&lt;$A$9,Raw!S141,-999),-999),-999),-999),-999),-999)</f>
        <v>0.112132</v>
      </c>
      <c r="M141" s="9">
        <f>Raw!Q141</f>
        <v>0.85002699999999998</v>
      </c>
      <c r="N141" s="9">
        <f>IF(Raw!$G141&gt;$C$8,IF(Raw!$Q141&gt;$C$8,IF(Raw!$N141&gt;$C$9,IF(Raw!$N141&lt;$A$9,IF(Raw!$X141&gt;$C$9,IF(Raw!$X141&lt;$A$9,Raw!V141,-999),-999),-999),-999),-999),-999)</f>
        <v>561.6</v>
      </c>
      <c r="O141" s="9">
        <f>IF(Raw!$G141&gt;$C$8,IF(Raw!$Q141&gt;$C$8,IF(Raw!$N141&gt;$C$9,IF(Raw!$N141&lt;$A$9,IF(Raw!$X141&gt;$C$9,IF(Raw!$X141&lt;$A$9,Raw!W141,-999),-999),-999),-999),-999),-999)</f>
        <v>0.23519300000000001</v>
      </c>
      <c r="P141" s="9">
        <f>IF(Raw!$G141&gt;$C$8,IF(Raw!$Q141&gt;$C$8,IF(Raw!$N141&gt;$C$9,IF(Raw!$N141&lt;$A$9,IF(Raw!$X141&gt;$C$9,IF(Raw!$X141&lt;$A$9,Raw!X141,-999),-999),-999),-999),-999),-999)</f>
        <v>651</v>
      </c>
      <c r="R141" s="9">
        <f t="shared" si="20"/>
        <v>2.8614000000000001E-2</v>
      </c>
      <c r="S141" s="9">
        <f t="shared" si="21"/>
        <v>0.25868101071283278</v>
      </c>
      <c r="T141" s="9">
        <f t="shared" si="22"/>
        <v>3.3064999999999997E-2</v>
      </c>
      <c r="U141" s="9">
        <f t="shared" si="23"/>
        <v>0.29487568223165556</v>
      </c>
      <c r="V141" s="15">
        <f t="shared" ref="V141:V204" si="32">IF(L141&gt;0,L141*V$8+V$10,-999)</f>
        <v>4.6478713999999997E-2</v>
      </c>
      <c r="X141" s="11">
        <f t="shared" si="24"/>
        <v>5.4179999999999994E+17</v>
      </c>
      <c r="Y141" s="11">
        <f t="shared" si="25"/>
        <v>5.8299999999999998E-18</v>
      </c>
      <c r="Z141" s="11">
        <f t="shared" si="26"/>
        <v>6.4300000000000002E-4</v>
      </c>
      <c r="AA141" s="16">
        <f t="shared" si="27"/>
        <v>2.0269234788470071E-3</v>
      </c>
      <c r="AB141" s="9">
        <f t="shared" ref="AB141:AB204" si="33">K141+T141*AA141</f>
        <v>7.9134020224828072E-2</v>
      </c>
      <c r="AC141" s="9">
        <f t="shared" ref="AC141:AC204" si="34">IF(T141&gt;0,(L141-AB141)/T141,-999)</f>
        <v>0.99797307652115308</v>
      </c>
      <c r="AD141" s="15">
        <f t="shared" ref="AD141:AD204" si="35">IF(AC141&gt;0,X141*Y141*AC141,-999)</f>
        <v>3.1522915689689066</v>
      </c>
      <c r="AE141" s="3">
        <f t="shared" si="28"/>
        <v>701.93199999999979</v>
      </c>
      <c r="AF141" s="2">
        <f t="shared" si="29"/>
        <v>0.25</v>
      </c>
      <c r="AG141" s="9">
        <f t="shared" si="30"/>
        <v>7.1502625153292471E-4</v>
      </c>
      <c r="AH141" s="2">
        <f t="shared" si="31"/>
        <v>3.4599748193931204E-2</v>
      </c>
    </row>
    <row r="142" spans="1:34">
      <c r="A142" s="1">
        <f>Raw!A142</f>
        <v>129</v>
      </c>
      <c r="B142" s="14">
        <f>Raw!B142</f>
        <v>0.13548611111111111</v>
      </c>
      <c r="C142" s="15">
        <f>Raw!C142</f>
        <v>92.9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0.84446200000000005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0.67557199999999995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0.13554398148148147</v>
      </c>
      <c r="C143" s="15">
        <f>Raw!C143</f>
        <v>93.8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0.83403799999999995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0.79938600000000004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0.13560185185185183</v>
      </c>
      <c r="C144" s="15">
        <f>Raw!C144</f>
        <v>94.7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0.75538000000000005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0.74004099999999995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5.4179999999999994E+17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0.13564814814814816</v>
      </c>
      <c r="C145" s="15">
        <f>Raw!C145</f>
        <v>95.8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0.824465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0.77194200000000002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0.13570601851851852</v>
      </c>
      <c r="C146" s="15">
        <f>Raw!C146</f>
        <v>96.2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0.83974599999999999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0.72126000000000001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5.4179999999999994E+17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0.13576388888888888</v>
      </c>
      <c r="C147" s="15">
        <f>Raw!C147</f>
        <v>98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0.72945000000000004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0.709839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0.13582175925925927</v>
      </c>
      <c r="C148" s="15">
        <f>Raw!C148</f>
        <v>98.5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0.80063700000000004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0.70406999999999997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5.4179999999999994E+17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0.13586805555555556</v>
      </c>
      <c r="C149" s="15">
        <f>Raw!C149</f>
        <v>99.6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0.85766500000000001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0.70022200000000001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5.4179999999999994E+17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0.13592592592592592</v>
      </c>
      <c r="C150" s="15">
        <f>Raw!C150</f>
        <v>99.8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0.71914400000000001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0.67635100000000004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5.4179999999999994E+17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0.13598379629629628</v>
      </c>
      <c r="C151" s="15">
        <f>Raw!C151</f>
        <v>102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0.85369499999999998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0.686697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5.4179999999999994E+17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0.13604166666666667</v>
      </c>
      <c r="C152" s="15">
        <f>Raw!C152</f>
        <v>101.3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0.77227900000000005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0.76812100000000005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5.4179999999999994E+17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0.13608796296296297</v>
      </c>
      <c r="C153" s="15">
        <f>Raw!C153</f>
        <v>103.6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0.84562199999999998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0.67444899999999997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5.4179999999999994E+17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0.13614583333333333</v>
      </c>
      <c r="C154" s="15">
        <f>Raw!C154</f>
        <v>103.8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0.71145499999999995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0.71093300000000004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5.4179999999999994E+17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0.13620370370370369</v>
      </c>
      <c r="C155" s="15">
        <f>Raw!C155</f>
        <v>104.7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0.75631400000000004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0.65279100000000001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5.4179999999999994E+17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0.13626157407407408</v>
      </c>
      <c r="C156" s="15">
        <f>Raw!C156</f>
        <v>106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0.71179400000000004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0.790628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5.4179999999999994E+17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0.13630787037037037</v>
      </c>
      <c r="C157" s="15">
        <f>Raw!C157</f>
        <v>106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0.70753600000000005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0.54754800000000003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5.4179999999999994E+17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0.13636574074074073</v>
      </c>
      <c r="C158" s="15">
        <f>Raw!C158</f>
        <v>105.1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0.76733899999999999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0.55242800000000003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5.4179999999999994E+17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0.13642361111111112</v>
      </c>
      <c r="C159" s="15">
        <f>Raw!C159</f>
        <v>105.1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0.75357399999999997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0.611649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5.4179999999999994E+17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0.13646990740740741</v>
      </c>
      <c r="C160" s="15">
        <f>Raw!C160</f>
        <v>103.6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0.74191799999999997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0.51660899999999998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5.4179999999999994E+17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0.13652777777777778</v>
      </c>
      <c r="C161" s="15">
        <f>Raw!C161</f>
        <v>103.1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0.66901999999999995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0.610792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5.4179999999999994E+17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0.13658564814814814</v>
      </c>
      <c r="C162" s="15">
        <f>Raw!C162</f>
        <v>102.4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0.78626700000000005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0.67389200000000005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5.4179999999999994E+17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0.13664351851851853</v>
      </c>
      <c r="C163" s="15">
        <f>Raw!C163</f>
        <v>101.3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0.72158800000000001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0.68048600000000004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5.4179999999999994E+17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0.13668981481481482</v>
      </c>
      <c r="C164" s="15">
        <f>Raw!C164</f>
        <v>100.4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0.80757699999999999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0.74281299999999995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5.4179999999999994E+17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0.13674768518518518</v>
      </c>
      <c r="C165" s="15">
        <f>Raw!C165</f>
        <v>100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0.84215399999999996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0.70147000000000004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5.4179999999999994E+17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0.13680555555555554</v>
      </c>
      <c r="C166" s="15">
        <f>Raw!C166</f>
        <v>98.7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0.74084399999999995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0.78092300000000003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5.4179999999999994E+17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0.13686342592592593</v>
      </c>
      <c r="C167" s="15">
        <f>Raw!C167</f>
        <v>98.3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0.80949400000000005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0.71549499999999999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5.4179999999999994E+17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0.13690972222222222</v>
      </c>
      <c r="C168" s="15">
        <f>Raw!C168</f>
        <v>96.7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0.81353699999999995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0.76790800000000004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5.4179999999999994E+17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0.13696759259259259</v>
      </c>
      <c r="C169" s="15">
        <f>Raw!C169</f>
        <v>97.3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0.71770400000000001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0.81238699999999997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5.4179999999999994E+17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0.13702546296296295</v>
      </c>
      <c r="C170" s="15">
        <f>Raw!C170</f>
        <v>95.1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7.7582999999999999E-2</v>
      </c>
      <c r="F170" s="9">
        <f>IF(Raw!$G170&gt;$C$8,IF(Raw!$Q170&gt;$C$8,IF(Raw!$N170&gt;$C$9,IF(Raw!$N170&lt;$A$9,IF(Raw!$X170&gt;$C$9,IF(Raw!$X170&lt;$A$9,Raw!I170,-999),-999),-999),-999),-999),-999)</f>
        <v>0.100979</v>
      </c>
      <c r="G170" s="9">
        <f>Raw!G170</f>
        <v>0.83693499999999998</v>
      </c>
      <c r="H170" s="9">
        <f>IF(Raw!$G170&gt;$C$8,IF(Raw!$Q170&gt;$C$8,IF(Raw!$N170&gt;$C$9,IF(Raw!$N170&lt;$A$9,IF(Raw!$X170&gt;$C$9,IF(Raw!$X170&lt;$A$9,Raw!L170,-999),-999),-999),-999),-999),-999)</f>
        <v>600.1</v>
      </c>
      <c r="I170" s="9">
        <f>IF(Raw!$G170&gt;$C$8,IF(Raw!$Q170&gt;$C$8,IF(Raw!$N170&gt;$C$9,IF(Raw!$N170&lt;$A$9,IF(Raw!$X170&gt;$C$9,IF(Raw!$X170&lt;$A$9,Raw!M170,-999),-999),-999),-999),-999),-999)</f>
        <v>0.50459799999999999</v>
      </c>
      <c r="J170" s="9">
        <f>IF(Raw!$G170&gt;$C$8,IF(Raw!$Q170&gt;$C$8,IF(Raw!$N170&gt;$C$9,IF(Raw!$N170&lt;$A$9,IF(Raw!$X170&gt;$C$9,IF(Raw!$X170&lt;$A$9,Raw!N170,-999),-999),-999),-999),-999),-999)</f>
        <v>558</v>
      </c>
      <c r="K170" s="9">
        <f>IF(Raw!$G170&gt;$C$8,IF(Raw!$Q170&gt;$C$8,IF(Raw!$N170&gt;$C$9,IF(Raw!$N170&lt;$A$9,IF(Raw!$X170&gt;$C$9,IF(Raw!$X170&lt;$A$9,Raw!R170,-999),-999),-999),-999),-999),-999)</f>
        <v>7.4018E-2</v>
      </c>
      <c r="L170" s="9">
        <f>IF(Raw!$G170&gt;$C$8,IF(Raw!$Q170&gt;$C$8,IF(Raw!$N170&gt;$C$9,IF(Raw!$N170&lt;$A$9,IF(Raw!$X170&gt;$C$9,IF(Raw!$X170&lt;$A$9,Raw!S170,-999),-999),-999),-999),-999),-999)</f>
        <v>0.103356</v>
      </c>
      <c r="M170" s="9">
        <f>Raw!Q170</f>
        <v>0.81363399999999997</v>
      </c>
      <c r="N170" s="9">
        <f>IF(Raw!$G170&gt;$C$8,IF(Raw!$Q170&gt;$C$8,IF(Raw!$N170&gt;$C$9,IF(Raw!$N170&lt;$A$9,IF(Raw!$X170&gt;$C$9,IF(Raw!$X170&lt;$A$9,Raw!V170,-999),-999),-999),-999),-999),-999)</f>
        <v>555.5</v>
      </c>
      <c r="O170" s="9">
        <f>IF(Raw!$G170&gt;$C$8,IF(Raw!$Q170&gt;$C$8,IF(Raw!$N170&gt;$C$9,IF(Raw!$N170&lt;$A$9,IF(Raw!$X170&gt;$C$9,IF(Raw!$X170&lt;$A$9,Raw!W170,-999),-999),-999),-999),-999),-999)</f>
        <v>5.1E-5</v>
      </c>
      <c r="P170" s="9">
        <f>IF(Raw!$G170&gt;$C$8,IF(Raw!$Q170&gt;$C$8,IF(Raw!$N170&gt;$C$9,IF(Raw!$N170&lt;$A$9,IF(Raw!$X170&gt;$C$9,IF(Raw!$X170&lt;$A$9,Raw!X170,-999),-999),-999),-999),-999),-999)</f>
        <v>677</v>
      </c>
      <c r="R170" s="9">
        <f t="shared" si="36"/>
        <v>2.3396E-2</v>
      </c>
      <c r="S170" s="9">
        <f t="shared" si="37"/>
        <v>0.23169173788609512</v>
      </c>
      <c r="T170" s="9">
        <f t="shared" si="38"/>
        <v>2.9338000000000003E-2</v>
      </c>
      <c r="U170" s="9">
        <f t="shared" si="39"/>
        <v>0.28385386431363446</v>
      </c>
      <c r="V170" s="15">
        <f t="shared" si="32"/>
        <v>4.2841061999999999E-2</v>
      </c>
      <c r="X170" s="11">
        <f t="shared" si="40"/>
        <v>5.4179999999999994E+17</v>
      </c>
      <c r="Y170" s="11">
        <f t="shared" si="41"/>
        <v>6.0009999999999999E-18</v>
      </c>
      <c r="Z170" s="11">
        <f t="shared" si="42"/>
        <v>5.5800000000000001E-4</v>
      </c>
      <c r="AA170" s="16">
        <f t="shared" si="43"/>
        <v>1.8109631867485058E-3</v>
      </c>
      <c r="AB170" s="9">
        <f t="shared" si="33"/>
        <v>7.4071130037972832E-2</v>
      </c>
      <c r="AC170" s="9">
        <f t="shared" si="34"/>
        <v>0.99818903681325133</v>
      </c>
      <c r="AD170" s="15">
        <f t="shared" si="35"/>
        <v>3.2454537396926626</v>
      </c>
      <c r="AE170" s="3">
        <f t="shared" si="44"/>
        <v>722.52039999999977</v>
      </c>
      <c r="AF170" s="2">
        <f t="shared" si="45"/>
        <v>0.25</v>
      </c>
      <c r="AG170" s="9">
        <f t="shared" si="46"/>
        <v>7.0864198881761425E-4</v>
      </c>
      <c r="AH170" s="2">
        <f t="shared" si="47"/>
        <v>3.4290817043669125E-2</v>
      </c>
    </row>
    <row r="171" spans="1:34">
      <c r="A171" s="1">
        <f>Raw!A171</f>
        <v>158</v>
      </c>
      <c r="B171" s="14">
        <f>Raw!B171</f>
        <v>0.13708333333333333</v>
      </c>
      <c r="C171" s="15">
        <f>Raw!C171</f>
        <v>94.7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6.9538000000000003E-2</v>
      </c>
      <c r="F171" s="9">
        <f>IF(Raw!$G171&gt;$C$8,IF(Raw!$Q171&gt;$C$8,IF(Raw!$N171&gt;$C$9,IF(Raw!$N171&lt;$A$9,IF(Raw!$X171&gt;$C$9,IF(Raw!$X171&lt;$A$9,Raw!I171,-999),-999),-999),-999),-999),-999)</f>
        <v>9.1735999999999998E-2</v>
      </c>
      <c r="G171" s="9">
        <f>Raw!G171</f>
        <v>0.85628300000000002</v>
      </c>
      <c r="H171" s="9">
        <f>IF(Raw!$G171&gt;$C$8,IF(Raw!$Q171&gt;$C$8,IF(Raw!$N171&gt;$C$9,IF(Raw!$N171&lt;$A$9,IF(Raw!$X171&gt;$C$9,IF(Raw!$X171&lt;$A$9,Raw!L171,-999),-999),-999),-999),-999),-999)</f>
        <v>494.6</v>
      </c>
      <c r="I171" s="9">
        <f>IF(Raw!$G171&gt;$C$8,IF(Raw!$Q171&gt;$C$8,IF(Raw!$N171&gt;$C$9,IF(Raw!$N171&lt;$A$9,IF(Raw!$X171&gt;$C$9,IF(Raw!$X171&lt;$A$9,Raw!M171,-999),-999),-999),-999),-999),-999)</f>
        <v>0.37081999999999998</v>
      </c>
      <c r="J171" s="9">
        <f>IF(Raw!$G171&gt;$C$8,IF(Raw!$Q171&gt;$C$8,IF(Raw!$N171&gt;$C$9,IF(Raw!$N171&lt;$A$9,IF(Raw!$X171&gt;$C$9,IF(Raw!$X171&lt;$A$9,Raw!N171,-999),-999),-999),-999),-999),-999)</f>
        <v>1148</v>
      </c>
      <c r="K171" s="9">
        <f>IF(Raw!$G171&gt;$C$8,IF(Raw!$Q171&gt;$C$8,IF(Raw!$N171&gt;$C$9,IF(Raw!$N171&lt;$A$9,IF(Raw!$X171&gt;$C$9,IF(Raw!$X171&lt;$A$9,Raw!R171,-999),-999),-999),-999),-999),-999)</f>
        <v>6.9855E-2</v>
      </c>
      <c r="L171" s="9">
        <f>IF(Raw!$G171&gt;$C$8,IF(Raw!$Q171&gt;$C$8,IF(Raw!$N171&gt;$C$9,IF(Raw!$N171&lt;$A$9,IF(Raw!$X171&gt;$C$9,IF(Raw!$X171&lt;$A$9,Raw!S171,-999),-999),-999),-999),-999),-999)</f>
        <v>9.7990999999999995E-2</v>
      </c>
      <c r="M171" s="9">
        <f>Raw!Q171</f>
        <v>0.81886999999999999</v>
      </c>
      <c r="N171" s="9">
        <f>IF(Raw!$G171&gt;$C$8,IF(Raw!$Q171&gt;$C$8,IF(Raw!$N171&gt;$C$9,IF(Raw!$N171&lt;$A$9,IF(Raw!$X171&gt;$C$9,IF(Raw!$X171&lt;$A$9,Raw!V171,-999),-999),-999),-999),-999),-999)</f>
        <v>659.1</v>
      </c>
      <c r="O171" s="9">
        <f>IF(Raw!$G171&gt;$C$8,IF(Raw!$Q171&gt;$C$8,IF(Raw!$N171&gt;$C$9,IF(Raw!$N171&lt;$A$9,IF(Raw!$X171&gt;$C$9,IF(Raw!$X171&lt;$A$9,Raw!W171,-999),-999),-999),-999),-999),-999)</f>
        <v>1.4E-5</v>
      </c>
      <c r="P171" s="9">
        <f>IF(Raw!$G171&gt;$C$8,IF(Raw!$Q171&gt;$C$8,IF(Raw!$N171&gt;$C$9,IF(Raw!$N171&lt;$A$9,IF(Raw!$X171&gt;$C$9,IF(Raw!$X171&lt;$A$9,Raw!X171,-999),-999),-999),-999),-999),-999)</f>
        <v>1097</v>
      </c>
      <c r="R171" s="9">
        <f t="shared" si="36"/>
        <v>2.2197999999999996E-2</v>
      </c>
      <c r="S171" s="9">
        <f t="shared" si="37"/>
        <v>0.24197697741344723</v>
      </c>
      <c r="T171" s="9">
        <f t="shared" si="38"/>
        <v>2.8135999999999994E-2</v>
      </c>
      <c r="U171" s="9">
        <f t="shared" si="39"/>
        <v>0.28712840975191595</v>
      </c>
      <c r="V171" s="15">
        <f t="shared" si="32"/>
        <v>4.0617269499999997E-2</v>
      </c>
      <c r="X171" s="11">
        <f t="shared" si="40"/>
        <v>5.4179999999999994E+17</v>
      </c>
      <c r="Y171" s="11">
        <f t="shared" si="41"/>
        <v>4.9459999999999997E-18</v>
      </c>
      <c r="Z171" s="11">
        <f t="shared" si="42"/>
        <v>1.1479999999999999E-3</v>
      </c>
      <c r="AA171" s="16">
        <f t="shared" si="43"/>
        <v>3.0669098623939445E-3</v>
      </c>
      <c r="AB171" s="9">
        <f t="shared" si="33"/>
        <v>6.9941290575888312E-2</v>
      </c>
      <c r="AC171" s="9">
        <f t="shared" si="34"/>
        <v>0.99693309013760623</v>
      </c>
      <c r="AD171" s="15">
        <f t="shared" si="35"/>
        <v>2.6715242703780011</v>
      </c>
      <c r="AE171" s="3">
        <f t="shared" si="44"/>
        <v>595.49839999999983</v>
      </c>
      <c r="AF171" s="2">
        <f t="shared" si="45"/>
        <v>0.25</v>
      </c>
      <c r="AG171" s="9">
        <f t="shared" si="46"/>
        <v>5.9005424259021767E-4</v>
      </c>
      <c r="AH171" s="2">
        <f t="shared" si="47"/>
        <v>2.8552417719788083E-2</v>
      </c>
    </row>
    <row r="172" spans="1:34">
      <c r="A172" s="1">
        <f>Raw!A172</f>
        <v>159</v>
      </c>
      <c r="B172" s="14">
        <f>Raw!B172</f>
        <v>0.13712962962962963</v>
      </c>
      <c r="C172" s="15">
        <f>Raw!C172</f>
        <v>94.3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0.739062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0.70801899999999995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5.4179999999999994E+17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0.13718749999999999</v>
      </c>
      <c r="C173" s="15">
        <f>Raw!C173</f>
        <v>92.5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0.81515400000000005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0.723553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5.4179999999999994E+17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0.13724537037037035</v>
      </c>
      <c r="C174" s="15">
        <f>Raw!C174</f>
        <v>92.9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0.82338699999999998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0.72033599999999998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5.4179999999999994E+17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0.13730324074074074</v>
      </c>
      <c r="C175" s="15">
        <f>Raw!C175</f>
        <v>90.5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8.0810999999999994E-2</v>
      </c>
      <c r="F175" s="9">
        <f>IF(Raw!$G175&gt;$C$8,IF(Raw!$Q175&gt;$C$8,IF(Raw!$N175&gt;$C$9,IF(Raw!$N175&lt;$A$9,IF(Raw!$X175&gt;$C$9,IF(Raw!$X175&lt;$A$9,Raw!I175,-999),-999),-999),-999),-999),-999)</f>
        <v>0.110359</v>
      </c>
      <c r="G175" s="9">
        <f>Raw!G175</f>
        <v>0.84461399999999998</v>
      </c>
      <c r="H175" s="9">
        <f>IF(Raw!$G175&gt;$C$8,IF(Raw!$Q175&gt;$C$8,IF(Raw!$N175&gt;$C$9,IF(Raw!$N175&lt;$A$9,IF(Raw!$X175&gt;$C$9,IF(Raw!$X175&lt;$A$9,Raw!L175,-999),-999),-999),-999),-999),-999)</f>
        <v>514.70000000000005</v>
      </c>
      <c r="I175" s="9">
        <f>IF(Raw!$G175&gt;$C$8,IF(Raw!$Q175&gt;$C$8,IF(Raw!$N175&gt;$C$9,IF(Raw!$N175&lt;$A$9,IF(Raw!$X175&gt;$C$9,IF(Raw!$X175&lt;$A$9,Raw!M175,-999),-999),-999),-999),-999),-999)</f>
        <v>9.0000000000000002E-6</v>
      </c>
      <c r="J175" s="9">
        <f>IF(Raw!$G175&gt;$C$8,IF(Raw!$Q175&gt;$C$8,IF(Raw!$N175&gt;$C$9,IF(Raw!$N175&lt;$A$9,IF(Raw!$X175&gt;$C$9,IF(Raw!$X175&lt;$A$9,Raw!N175,-999),-999),-999),-999),-999),-999)</f>
        <v>815</v>
      </c>
      <c r="K175" s="9">
        <f>IF(Raw!$G175&gt;$C$8,IF(Raw!$Q175&gt;$C$8,IF(Raw!$N175&gt;$C$9,IF(Raw!$N175&lt;$A$9,IF(Raw!$X175&gt;$C$9,IF(Raw!$X175&lt;$A$9,Raw!R175,-999),-999),-999),-999),-999),-999)</f>
        <v>7.7574000000000004E-2</v>
      </c>
      <c r="L175" s="9">
        <f>IF(Raw!$G175&gt;$C$8,IF(Raw!$Q175&gt;$C$8,IF(Raw!$N175&gt;$C$9,IF(Raw!$N175&lt;$A$9,IF(Raw!$X175&gt;$C$9,IF(Raw!$X175&lt;$A$9,Raw!S175,-999),-999),-999),-999),-999),-999)</f>
        <v>0.11254</v>
      </c>
      <c r="M175" s="9">
        <f>Raw!Q175</f>
        <v>0.85562099999999996</v>
      </c>
      <c r="N175" s="9">
        <f>IF(Raw!$G175&gt;$C$8,IF(Raw!$Q175&gt;$C$8,IF(Raw!$N175&gt;$C$9,IF(Raw!$N175&lt;$A$9,IF(Raw!$X175&gt;$C$9,IF(Raw!$X175&lt;$A$9,Raw!V175,-999),-999),-999),-999),-999),-999)</f>
        <v>696.4</v>
      </c>
      <c r="O175" s="9">
        <f>IF(Raw!$G175&gt;$C$8,IF(Raw!$Q175&gt;$C$8,IF(Raw!$N175&gt;$C$9,IF(Raw!$N175&lt;$A$9,IF(Raw!$X175&gt;$C$9,IF(Raw!$X175&lt;$A$9,Raw!W175,-999),-999),-999),-999),-999),-999)</f>
        <v>0.121545</v>
      </c>
      <c r="P175" s="9">
        <f>IF(Raw!$G175&gt;$C$8,IF(Raw!$Q175&gt;$C$8,IF(Raw!$N175&gt;$C$9,IF(Raw!$N175&lt;$A$9,IF(Raw!$X175&gt;$C$9,IF(Raw!$X175&lt;$A$9,Raw!X175,-999),-999),-999),-999),-999),-999)</f>
        <v>532</v>
      </c>
      <c r="R175" s="9">
        <f t="shared" si="36"/>
        <v>2.9548000000000005E-2</v>
      </c>
      <c r="S175" s="9">
        <f t="shared" si="37"/>
        <v>0.26774436158355913</v>
      </c>
      <c r="T175" s="9">
        <f t="shared" si="38"/>
        <v>3.4965999999999997E-2</v>
      </c>
      <c r="U175" s="9">
        <f t="shared" si="39"/>
        <v>0.31069841834014572</v>
      </c>
      <c r="V175" s="15">
        <f t="shared" si="32"/>
        <v>4.6647830000000001E-2</v>
      </c>
      <c r="X175" s="11">
        <f t="shared" si="40"/>
        <v>5.4179999999999994E+17</v>
      </c>
      <c r="Y175" s="11">
        <f t="shared" si="41"/>
        <v>5.1470000000000004E-18</v>
      </c>
      <c r="Z175" s="11">
        <f t="shared" si="42"/>
        <v>8.1499999999999997E-4</v>
      </c>
      <c r="AA175" s="16">
        <f t="shared" si="43"/>
        <v>2.2675916905319127E-3</v>
      </c>
      <c r="AB175" s="9">
        <f t="shared" si="33"/>
        <v>7.7653288611051141E-2</v>
      </c>
      <c r="AC175" s="9">
        <f t="shared" si="34"/>
        <v>0.99773240830946819</v>
      </c>
      <c r="AD175" s="15">
        <f t="shared" si="35"/>
        <v>2.7823210926771935</v>
      </c>
      <c r="AE175" s="3">
        <f t="shared" si="44"/>
        <v>619.69879999999989</v>
      </c>
      <c r="AF175" s="2">
        <f t="shared" si="45"/>
        <v>0.25</v>
      </c>
      <c r="AG175" s="9">
        <f t="shared" si="46"/>
        <v>6.6497135600709998E-4</v>
      </c>
      <c r="AH175" s="2">
        <f t="shared" si="47"/>
        <v>3.2177617849270257E-2</v>
      </c>
    </row>
    <row r="176" spans="1:34">
      <c r="A176" s="1">
        <f>Raw!A176</f>
        <v>163</v>
      </c>
      <c r="B176" s="14">
        <f>Raw!B176</f>
        <v>0.13734953703703703</v>
      </c>
      <c r="C176" s="15">
        <f>Raw!C176</f>
        <v>90.7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8.0605999999999997E-2</v>
      </c>
      <c r="F176" s="9">
        <f>IF(Raw!$G176&gt;$C$8,IF(Raw!$Q176&gt;$C$8,IF(Raw!$N176&gt;$C$9,IF(Raw!$N176&lt;$A$9,IF(Raw!$X176&gt;$C$9,IF(Raw!$X176&lt;$A$9,Raw!I176,-999),-999),-999),-999),-999),-999)</f>
        <v>0.114706</v>
      </c>
      <c r="G176" s="9">
        <f>Raw!G176</f>
        <v>0.82685399999999998</v>
      </c>
      <c r="H176" s="9">
        <f>IF(Raw!$G176&gt;$C$8,IF(Raw!$Q176&gt;$C$8,IF(Raw!$N176&gt;$C$9,IF(Raw!$N176&lt;$A$9,IF(Raw!$X176&gt;$C$9,IF(Raw!$X176&lt;$A$9,Raw!L176,-999),-999),-999),-999),-999),-999)</f>
        <v>665.4</v>
      </c>
      <c r="I176" s="9">
        <f>IF(Raw!$G176&gt;$C$8,IF(Raw!$Q176&gt;$C$8,IF(Raw!$N176&gt;$C$9,IF(Raw!$N176&lt;$A$9,IF(Raw!$X176&gt;$C$9,IF(Raw!$X176&lt;$A$9,Raw!M176,-999),-999),-999),-999),-999),-999)</f>
        <v>9.0000000000000002E-6</v>
      </c>
      <c r="J176" s="9">
        <f>IF(Raw!$G176&gt;$C$8,IF(Raw!$Q176&gt;$C$8,IF(Raw!$N176&gt;$C$9,IF(Raw!$N176&lt;$A$9,IF(Raw!$X176&gt;$C$9,IF(Raw!$X176&lt;$A$9,Raw!N176,-999),-999),-999),-999),-999),-999)</f>
        <v>848</v>
      </c>
      <c r="K176" s="9">
        <f>IF(Raw!$G176&gt;$C$8,IF(Raw!$Q176&gt;$C$8,IF(Raw!$N176&gt;$C$9,IF(Raw!$N176&lt;$A$9,IF(Raw!$X176&gt;$C$9,IF(Raw!$X176&lt;$A$9,Raw!R176,-999),-999),-999),-999),-999),-999)</f>
        <v>8.3680000000000004E-2</v>
      </c>
      <c r="L176" s="9">
        <f>IF(Raw!$G176&gt;$C$8,IF(Raw!$Q176&gt;$C$8,IF(Raw!$N176&gt;$C$9,IF(Raw!$N176&lt;$A$9,IF(Raw!$X176&gt;$C$9,IF(Raw!$X176&lt;$A$9,Raw!S176,-999),-999),-999),-999),-999),-999)</f>
        <v>0.118754</v>
      </c>
      <c r="M176" s="9">
        <f>Raw!Q176</f>
        <v>0.89780899999999997</v>
      </c>
      <c r="N176" s="9">
        <f>IF(Raw!$G176&gt;$C$8,IF(Raw!$Q176&gt;$C$8,IF(Raw!$N176&gt;$C$9,IF(Raw!$N176&lt;$A$9,IF(Raw!$X176&gt;$C$9,IF(Raw!$X176&lt;$A$9,Raw!V176,-999),-999),-999),-999),-999),-999)</f>
        <v>553.29999999999995</v>
      </c>
      <c r="O176" s="9">
        <f>IF(Raw!$G176&gt;$C$8,IF(Raw!$Q176&gt;$C$8,IF(Raw!$N176&gt;$C$9,IF(Raw!$N176&lt;$A$9,IF(Raw!$X176&gt;$C$9,IF(Raw!$X176&lt;$A$9,Raw!W176,-999),-999),-999),-999),-999),-999)</f>
        <v>0.15063699999999999</v>
      </c>
      <c r="P176" s="9">
        <f>IF(Raw!$G176&gt;$C$8,IF(Raw!$Q176&gt;$C$8,IF(Raw!$N176&gt;$C$9,IF(Raw!$N176&lt;$A$9,IF(Raw!$X176&gt;$C$9,IF(Raw!$X176&lt;$A$9,Raw!X176,-999),-999),-999),-999),-999),-999)</f>
        <v>1277</v>
      </c>
      <c r="R176" s="9">
        <f t="shared" si="36"/>
        <v>3.4100000000000005E-2</v>
      </c>
      <c r="S176" s="9">
        <f t="shared" si="37"/>
        <v>0.29728174637769605</v>
      </c>
      <c r="T176" s="9">
        <f t="shared" si="38"/>
        <v>3.5073999999999994E-2</v>
      </c>
      <c r="U176" s="9">
        <f t="shared" si="39"/>
        <v>0.29535005136669074</v>
      </c>
      <c r="V176" s="15">
        <f t="shared" si="32"/>
        <v>4.9223533E-2</v>
      </c>
      <c r="X176" s="11">
        <f t="shared" si="40"/>
        <v>5.4179999999999994E+17</v>
      </c>
      <c r="Y176" s="11">
        <f t="shared" si="41"/>
        <v>6.6539999999999994E-18</v>
      </c>
      <c r="Z176" s="11">
        <f t="shared" si="42"/>
        <v>8.4800000000000001E-4</v>
      </c>
      <c r="AA176" s="16">
        <f t="shared" si="43"/>
        <v>3.0478386264029271E-3</v>
      </c>
      <c r="AB176" s="9">
        <f t="shared" si="33"/>
        <v>8.3786899891982458E-2</v>
      </c>
      <c r="AC176" s="9">
        <f t="shared" si="34"/>
        <v>0.9969521613735971</v>
      </c>
      <c r="AD176" s="15">
        <f t="shared" si="35"/>
        <v>3.5941493235883573</v>
      </c>
      <c r="AE176" s="3">
        <f t="shared" si="44"/>
        <v>801.1415999999997</v>
      </c>
      <c r="AF176" s="2">
        <f t="shared" si="45"/>
        <v>0.25</v>
      </c>
      <c r="AG176" s="9">
        <f t="shared" si="46"/>
        <v>8.1656322103182931E-4</v>
      </c>
      <c r="AH176" s="2">
        <f t="shared" si="47"/>
        <v>3.9513069305576014E-2</v>
      </c>
    </row>
    <row r="177" spans="1:34">
      <c r="A177" s="1">
        <f>Raw!A177</f>
        <v>164</v>
      </c>
      <c r="B177" s="14">
        <f>Raw!B177</f>
        <v>0.13740740740740739</v>
      </c>
      <c r="C177" s="15">
        <f>Raw!C177</f>
        <v>89.4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0.85562800000000006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0.78897600000000001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5.4179999999999994E+17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0.13746527777777778</v>
      </c>
      <c r="C178" s="15">
        <f>Raw!C178</f>
        <v>89.2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8.5339999999999999E-2</v>
      </c>
      <c r="F178" s="9">
        <f>IF(Raw!$G178&gt;$C$8,IF(Raw!$Q178&gt;$C$8,IF(Raw!$N178&gt;$C$9,IF(Raw!$N178&lt;$A$9,IF(Raw!$X178&gt;$C$9,IF(Raw!$X178&lt;$A$9,Raw!I178,-999),-999),-999),-999),-999),-999)</f>
        <v>0.12037299999999999</v>
      </c>
      <c r="G178" s="9">
        <f>Raw!G178</f>
        <v>0.890293</v>
      </c>
      <c r="H178" s="9">
        <f>IF(Raw!$G178&gt;$C$8,IF(Raw!$Q178&gt;$C$8,IF(Raw!$N178&gt;$C$9,IF(Raw!$N178&lt;$A$9,IF(Raw!$X178&gt;$C$9,IF(Raw!$X178&lt;$A$9,Raw!L178,-999),-999),-999),-999),-999),-999)</f>
        <v>632</v>
      </c>
      <c r="I178" s="9">
        <f>IF(Raw!$G178&gt;$C$8,IF(Raw!$Q178&gt;$C$8,IF(Raw!$N178&gt;$C$9,IF(Raw!$N178&lt;$A$9,IF(Raw!$X178&gt;$C$9,IF(Raw!$X178&lt;$A$9,Raw!M178,-999),-999),-999),-999),-999),-999)</f>
        <v>7.4531E-2</v>
      </c>
      <c r="J178" s="9">
        <f>IF(Raw!$G178&gt;$C$8,IF(Raw!$Q178&gt;$C$8,IF(Raw!$N178&gt;$C$9,IF(Raw!$N178&lt;$A$9,IF(Raw!$X178&gt;$C$9,IF(Raw!$X178&lt;$A$9,Raw!N178,-999),-999),-999),-999),-999),-999)</f>
        <v>454</v>
      </c>
      <c r="K178" s="9">
        <f>IF(Raw!$G178&gt;$C$8,IF(Raw!$Q178&gt;$C$8,IF(Raw!$N178&gt;$C$9,IF(Raw!$N178&lt;$A$9,IF(Raw!$X178&gt;$C$9,IF(Raw!$X178&lt;$A$9,Raw!R178,-999),-999),-999),-999),-999),-999)</f>
        <v>8.7388999999999994E-2</v>
      </c>
      <c r="L178" s="9">
        <f>IF(Raw!$G178&gt;$C$8,IF(Raw!$Q178&gt;$C$8,IF(Raw!$N178&gt;$C$9,IF(Raw!$N178&lt;$A$9,IF(Raw!$X178&gt;$C$9,IF(Raw!$X178&lt;$A$9,Raw!S178,-999),-999),-999),-999),-999),-999)</f>
        <v>0.123048</v>
      </c>
      <c r="M178" s="9">
        <f>Raw!Q178</f>
        <v>0.81141099999999999</v>
      </c>
      <c r="N178" s="9">
        <f>IF(Raw!$G178&gt;$C$8,IF(Raw!$Q178&gt;$C$8,IF(Raw!$N178&gt;$C$9,IF(Raw!$N178&lt;$A$9,IF(Raw!$X178&gt;$C$9,IF(Raw!$X178&lt;$A$9,Raw!V178,-999),-999),-999),-999),-999),-999)</f>
        <v>646.70000000000005</v>
      </c>
      <c r="O178" s="9">
        <f>IF(Raw!$G178&gt;$C$8,IF(Raw!$Q178&gt;$C$8,IF(Raw!$N178&gt;$C$9,IF(Raw!$N178&lt;$A$9,IF(Raw!$X178&gt;$C$9,IF(Raw!$X178&lt;$A$9,Raw!W178,-999),-999),-999),-999),-999),-999)</f>
        <v>6.0000000000000002E-6</v>
      </c>
      <c r="P178" s="9">
        <f>IF(Raw!$G178&gt;$C$8,IF(Raw!$Q178&gt;$C$8,IF(Raw!$N178&gt;$C$9,IF(Raw!$N178&lt;$A$9,IF(Raw!$X178&gt;$C$9,IF(Raw!$X178&lt;$A$9,Raw!X178,-999),-999),-999),-999),-999),-999)</f>
        <v>756</v>
      </c>
      <c r="R178" s="9">
        <f t="shared" si="36"/>
        <v>3.5032999999999995E-2</v>
      </c>
      <c r="S178" s="9">
        <f t="shared" si="37"/>
        <v>0.29103702657572711</v>
      </c>
      <c r="T178" s="9">
        <f t="shared" si="38"/>
        <v>3.565900000000001E-2</v>
      </c>
      <c r="U178" s="9">
        <f t="shared" si="39"/>
        <v>0.28979747740719075</v>
      </c>
      <c r="V178" s="15">
        <f t="shared" si="32"/>
        <v>5.1003395999999999E-2</v>
      </c>
      <c r="X178" s="11">
        <f t="shared" si="40"/>
        <v>5.4179999999999994E+17</v>
      </c>
      <c r="Y178" s="11">
        <f t="shared" si="41"/>
        <v>6.3199999999999995E-18</v>
      </c>
      <c r="Z178" s="11">
        <f t="shared" si="42"/>
        <v>4.5399999999999998E-4</v>
      </c>
      <c r="AA178" s="16">
        <f t="shared" si="43"/>
        <v>1.5521629488805882E-3</v>
      </c>
      <c r="AB178" s="9">
        <f t="shared" si="33"/>
        <v>8.7444348578594122E-2</v>
      </c>
      <c r="AC178" s="9">
        <f t="shared" si="34"/>
        <v>0.99844783705111961</v>
      </c>
      <c r="AD178" s="15">
        <f t="shared" si="35"/>
        <v>3.4188611208823536</v>
      </c>
      <c r="AE178" s="3">
        <f t="shared" si="44"/>
        <v>760.92799999999977</v>
      </c>
      <c r="AF178" s="2">
        <f t="shared" si="45"/>
        <v>0.25</v>
      </c>
      <c r="AG178" s="9">
        <f t="shared" si="46"/>
        <v>7.6213640649017448E-4</v>
      </c>
      <c r="AH178" s="2">
        <f t="shared" si="47"/>
        <v>3.6879384074996288E-2</v>
      </c>
    </row>
    <row r="179" spans="1:34">
      <c r="A179" s="1">
        <f>Raw!A179</f>
        <v>166</v>
      </c>
      <c r="B179" s="14">
        <f>Raw!B179</f>
        <v>0.13752314814814814</v>
      </c>
      <c r="C179" s="15">
        <f>Raw!C179</f>
        <v>88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9.1781000000000001E-2</v>
      </c>
      <c r="F179" s="9">
        <f>IF(Raw!$G179&gt;$C$8,IF(Raw!$Q179&gt;$C$8,IF(Raw!$N179&gt;$C$9,IF(Raw!$N179&lt;$A$9,IF(Raw!$X179&gt;$C$9,IF(Raw!$X179&lt;$A$9,Raw!I179,-999),-999),-999),-999),-999),-999)</f>
        <v>0.12562499999999999</v>
      </c>
      <c r="G179" s="9">
        <f>Raw!G179</f>
        <v>0.91032500000000005</v>
      </c>
      <c r="H179" s="9">
        <f>IF(Raw!$G179&gt;$C$8,IF(Raw!$Q179&gt;$C$8,IF(Raw!$N179&gt;$C$9,IF(Raw!$N179&lt;$A$9,IF(Raw!$X179&gt;$C$9,IF(Raw!$X179&lt;$A$9,Raw!L179,-999),-999),-999),-999),-999),-999)</f>
        <v>474.1</v>
      </c>
      <c r="I179" s="9">
        <f>IF(Raw!$G179&gt;$C$8,IF(Raw!$Q179&gt;$C$8,IF(Raw!$N179&gt;$C$9,IF(Raw!$N179&lt;$A$9,IF(Raw!$X179&gt;$C$9,IF(Raw!$X179&lt;$A$9,Raw!M179,-999),-999),-999),-999),-999),-999)</f>
        <v>1.9999999999999999E-6</v>
      </c>
      <c r="J179" s="9">
        <f>IF(Raw!$G179&gt;$C$8,IF(Raw!$Q179&gt;$C$8,IF(Raw!$N179&gt;$C$9,IF(Raw!$N179&lt;$A$9,IF(Raw!$X179&gt;$C$9,IF(Raw!$X179&lt;$A$9,Raw!N179,-999),-999),-999),-999),-999),-999)</f>
        <v>625</v>
      </c>
      <c r="K179" s="9">
        <f>IF(Raw!$G179&gt;$C$8,IF(Raw!$Q179&gt;$C$8,IF(Raw!$N179&gt;$C$9,IF(Raw!$N179&lt;$A$9,IF(Raw!$X179&gt;$C$9,IF(Raw!$X179&lt;$A$9,Raw!R179,-999),-999),-999),-999),-999),-999)</f>
        <v>8.7299000000000002E-2</v>
      </c>
      <c r="L179" s="9">
        <f>IF(Raw!$G179&gt;$C$8,IF(Raw!$Q179&gt;$C$8,IF(Raw!$N179&gt;$C$9,IF(Raw!$N179&lt;$A$9,IF(Raw!$X179&gt;$C$9,IF(Raw!$X179&lt;$A$9,Raw!S179,-999),-999),-999),-999),-999),-999)</f>
        <v>0.12998799999999999</v>
      </c>
      <c r="M179" s="9">
        <f>Raw!Q179</f>
        <v>0.86186399999999996</v>
      </c>
      <c r="N179" s="9">
        <f>IF(Raw!$G179&gt;$C$8,IF(Raw!$Q179&gt;$C$8,IF(Raw!$N179&gt;$C$9,IF(Raw!$N179&lt;$A$9,IF(Raw!$X179&gt;$C$9,IF(Raw!$X179&lt;$A$9,Raw!V179,-999),-999),-999),-999),-999),-999)</f>
        <v>625</v>
      </c>
      <c r="O179" s="9">
        <f>IF(Raw!$G179&gt;$C$8,IF(Raw!$Q179&gt;$C$8,IF(Raw!$N179&gt;$C$9,IF(Raw!$N179&lt;$A$9,IF(Raw!$X179&gt;$C$9,IF(Raw!$X179&lt;$A$9,Raw!W179,-999),-999),-999),-999),-999),-999)</f>
        <v>3.5372000000000001E-2</v>
      </c>
      <c r="P179" s="9">
        <f>IF(Raw!$G179&gt;$C$8,IF(Raw!$Q179&gt;$C$8,IF(Raw!$N179&gt;$C$9,IF(Raw!$N179&lt;$A$9,IF(Raw!$X179&gt;$C$9,IF(Raw!$X179&lt;$A$9,Raw!X179,-999),-999),-999),-999),-999),-999)</f>
        <v>662</v>
      </c>
      <c r="R179" s="9">
        <f t="shared" si="36"/>
        <v>3.3843999999999985E-2</v>
      </c>
      <c r="S179" s="9">
        <f t="shared" si="37"/>
        <v>0.269404975124378</v>
      </c>
      <c r="T179" s="9">
        <f t="shared" si="38"/>
        <v>4.2688999999999991E-2</v>
      </c>
      <c r="U179" s="9">
        <f t="shared" si="39"/>
        <v>0.32840723759116219</v>
      </c>
      <c r="V179" s="15">
        <f t="shared" si="32"/>
        <v>5.3880025999999998E-2</v>
      </c>
      <c r="X179" s="11">
        <f t="shared" si="40"/>
        <v>5.4179999999999994E+17</v>
      </c>
      <c r="Y179" s="11">
        <f t="shared" si="41"/>
        <v>4.7409999999999997E-18</v>
      </c>
      <c r="Z179" s="11">
        <f t="shared" si="42"/>
        <v>6.2500000000000001E-4</v>
      </c>
      <c r="AA179" s="16">
        <f t="shared" si="43"/>
        <v>1.6028478791546435E-3</v>
      </c>
      <c r="AB179" s="9">
        <f t="shared" si="33"/>
        <v>8.7367423973113228E-2</v>
      </c>
      <c r="AC179" s="9">
        <f t="shared" si="34"/>
        <v>0.99839715212084545</v>
      </c>
      <c r="AD179" s="15">
        <f t="shared" si="35"/>
        <v>2.5645566066474297</v>
      </c>
      <c r="AE179" s="3">
        <f t="shared" si="44"/>
        <v>570.81639999999982</v>
      </c>
      <c r="AF179" s="2">
        <f t="shared" si="45"/>
        <v>0.25</v>
      </c>
      <c r="AG179" s="9">
        <f t="shared" si="46"/>
        <v>6.4786073141172859E-4</v>
      </c>
      <c r="AH179" s="2">
        <f t="shared" si="47"/>
        <v>3.1349643629902071E-2</v>
      </c>
    </row>
    <row r="180" spans="1:34">
      <c r="A180" s="1">
        <f>Raw!A180</f>
        <v>167</v>
      </c>
      <c r="B180" s="14">
        <f>Raw!B180</f>
        <v>0.13756944444444444</v>
      </c>
      <c r="C180" s="15">
        <f>Raw!C180</f>
        <v>87.4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8.7123000000000006E-2</v>
      </c>
      <c r="F180" s="9">
        <f>IF(Raw!$G180&gt;$C$8,IF(Raw!$Q180&gt;$C$8,IF(Raw!$N180&gt;$C$9,IF(Raw!$N180&lt;$A$9,IF(Raw!$X180&gt;$C$9,IF(Raw!$X180&lt;$A$9,Raw!I180,-999),-999),-999),-999),-999),-999)</f>
        <v>0.120683</v>
      </c>
      <c r="G180" s="9">
        <f>Raw!G180</f>
        <v>0.88387199999999999</v>
      </c>
      <c r="H180" s="9">
        <f>IF(Raw!$G180&gt;$C$8,IF(Raw!$Q180&gt;$C$8,IF(Raw!$N180&gt;$C$9,IF(Raw!$N180&lt;$A$9,IF(Raw!$X180&gt;$C$9,IF(Raw!$X180&lt;$A$9,Raw!L180,-999),-999),-999),-999),-999),-999)</f>
        <v>651.4</v>
      </c>
      <c r="I180" s="9">
        <f>IF(Raw!$G180&gt;$C$8,IF(Raw!$Q180&gt;$C$8,IF(Raw!$N180&gt;$C$9,IF(Raw!$N180&lt;$A$9,IF(Raw!$X180&gt;$C$9,IF(Raw!$X180&lt;$A$9,Raw!M180,-999),-999),-999),-999),-999),-999)</f>
        <v>0.44701099999999999</v>
      </c>
      <c r="J180" s="9">
        <f>IF(Raw!$G180&gt;$C$8,IF(Raw!$Q180&gt;$C$8,IF(Raw!$N180&gt;$C$9,IF(Raw!$N180&lt;$A$9,IF(Raw!$X180&gt;$C$9,IF(Raw!$X180&lt;$A$9,Raw!N180,-999),-999),-999),-999),-999),-999)</f>
        <v>941</v>
      </c>
      <c r="K180" s="9">
        <f>IF(Raw!$G180&gt;$C$8,IF(Raw!$Q180&gt;$C$8,IF(Raw!$N180&gt;$C$9,IF(Raw!$N180&lt;$A$9,IF(Raw!$X180&gt;$C$9,IF(Raw!$X180&lt;$A$9,Raw!R180,-999),-999),-999),-999),-999),-999)</f>
        <v>9.2623999999999998E-2</v>
      </c>
      <c r="L180" s="9">
        <f>IF(Raw!$G180&gt;$C$8,IF(Raw!$Q180&gt;$C$8,IF(Raw!$N180&gt;$C$9,IF(Raw!$N180&lt;$A$9,IF(Raw!$X180&gt;$C$9,IF(Raw!$X180&lt;$A$9,Raw!S180,-999),-999),-999),-999),-999),-999)</f>
        <v>0.125249</v>
      </c>
      <c r="M180" s="9">
        <f>Raw!Q180</f>
        <v>0.858707</v>
      </c>
      <c r="N180" s="9">
        <f>IF(Raw!$G180&gt;$C$8,IF(Raw!$Q180&gt;$C$8,IF(Raw!$N180&gt;$C$9,IF(Raw!$N180&lt;$A$9,IF(Raw!$X180&gt;$C$9,IF(Raw!$X180&lt;$A$9,Raw!V180,-999),-999),-999),-999),-999),-999)</f>
        <v>499.3</v>
      </c>
      <c r="O180" s="9">
        <f>IF(Raw!$G180&gt;$C$8,IF(Raw!$Q180&gt;$C$8,IF(Raw!$N180&gt;$C$9,IF(Raw!$N180&lt;$A$9,IF(Raw!$X180&gt;$C$9,IF(Raw!$X180&lt;$A$9,Raw!W180,-999),-999),-999),-999),-999),-999)</f>
        <v>0.22917599999999999</v>
      </c>
      <c r="P180" s="9">
        <f>IF(Raw!$G180&gt;$C$8,IF(Raw!$Q180&gt;$C$8,IF(Raw!$N180&gt;$C$9,IF(Raw!$N180&lt;$A$9,IF(Raw!$X180&gt;$C$9,IF(Raw!$X180&lt;$A$9,Raw!X180,-999),-999),-999),-999),-999),-999)</f>
        <v>1074</v>
      </c>
      <c r="R180" s="9">
        <f t="shared" si="36"/>
        <v>3.3559999999999993E-2</v>
      </c>
      <c r="S180" s="9">
        <f t="shared" si="37"/>
        <v>0.27808390576966097</v>
      </c>
      <c r="T180" s="9">
        <f t="shared" si="38"/>
        <v>3.2625000000000001E-2</v>
      </c>
      <c r="U180" s="9">
        <f t="shared" si="39"/>
        <v>0.26048112160576131</v>
      </c>
      <c r="V180" s="15">
        <f t="shared" si="32"/>
        <v>5.1915710499999997E-2</v>
      </c>
      <c r="X180" s="11">
        <f t="shared" si="40"/>
        <v>5.4179999999999994E+17</v>
      </c>
      <c r="Y180" s="11">
        <f t="shared" si="41"/>
        <v>6.5139999999999994E-18</v>
      </c>
      <c r="Z180" s="11">
        <f t="shared" si="42"/>
        <v>9.41E-4</v>
      </c>
      <c r="AA180" s="16">
        <f t="shared" si="43"/>
        <v>3.3100644592219332E-3</v>
      </c>
      <c r="AB180" s="9">
        <f t="shared" si="33"/>
        <v>9.2731990852982116E-2</v>
      </c>
      <c r="AC180" s="9">
        <f t="shared" si="34"/>
        <v>0.996689935540778</v>
      </c>
      <c r="AD180" s="15">
        <f t="shared" si="35"/>
        <v>3.5176030384930215</v>
      </c>
      <c r="AE180" s="3">
        <f t="shared" si="44"/>
        <v>784.2855999999997</v>
      </c>
      <c r="AF180" s="2">
        <f t="shared" si="45"/>
        <v>0.25</v>
      </c>
      <c r="AG180" s="9">
        <f t="shared" si="46"/>
        <v>7.048224498696125E-4</v>
      </c>
      <c r="AH180" s="2">
        <f t="shared" si="47"/>
        <v>3.410599154176E-2</v>
      </c>
    </row>
    <row r="181" spans="1:34">
      <c r="A181" s="1">
        <f>Raw!A181</f>
        <v>168</v>
      </c>
      <c r="B181" s="14">
        <f>Raw!B181</f>
        <v>0.1376273148148148</v>
      </c>
      <c r="C181" s="15">
        <f>Raw!C181</f>
        <v>86.3</v>
      </c>
      <c r="D181" s="15">
        <f>IF(C181&gt;0.5,Raw!D181*D$11,-999)</f>
        <v>0.9</v>
      </c>
      <c r="E181" s="9">
        <f>IF(Raw!$G181&gt;$C$8,IF(Raw!$Q181&gt;$C$8,IF(Raw!$N181&gt;$C$9,IF(Raw!$N181&lt;$A$9,IF(Raw!$X181&gt;$C$9,IF(Raw!$X181&lt;$A$9,Raw!H181,-999),-999),-999),-999),-999),-999)</f>
        <v>9.1790999999999998E-2</v>
      </c>
      <c r="F181" s="9">
        <f>IF(Raw!$G181&gt;$C$8,IF(Raw!$Q181&gt;$C$8,IF(Raw!$N181&gt;$C$9,IF(Raw!$N181&lt;$A$9,IF(Raw!$X181&gt;$C$9,IF(Raw!$X181&lt;$A$9,Raw!I181,-999),-999),-999),-999),-999),-999)</f>
        <v>0.13062299999999999</v>
      </c>
      <c r="G181" s="9">
        <f>Raw!G181</f>
        <v>0.915933</v>
      </c>
      <c r="H181" s="9">
        <f>IF(Raw!$G181&gt;$C$8,IF(Raw!$Q181&gt;$C$8,IF(Raw!$N181&gt;$C$9,IF(Raw!$N181&lt;$A$9,IF(Raw!$X181&gt;$C$9,IF(Raw!$X181&lt;$A$9,Raw!L181,-999),-999),-999),-999),-999),-999)</f>
        <v>535.9</v>
      </c>
      <c r="I181" s="9">
        <f>IF(Raw!$G181&gt;$C$8,IF(Raw!$Q181&gt;$C$8,IF(Raw!$N181&gt;$C$9,IF(Raw!$N181&lt;$A$9,IF(Raw!$X181&gt;$C$9,IF(Raw!$X181&lt;$A$9,Raw!M181,-999),-999),-999),-999),-999),-999)</f>
        <v>0.195572</v>
      </c>
      <c r="J181" s="9">
        <f>IF(Raw!$G181&gt;$C$8,IF(Raw!$Q181&gt;$C$8,IF(Raw!$N181&gt;$C$9,IF(Raw!$N181&lt;$A$9,IF(Raw!$X181&gt;$C$9,IF(Raw!$X181&lt;$A$9,Raw!N181,-999),-999),-999),-999),-999),-999)</f>
        <v>821</v>
      </c>
      <c r="K181" s="9">
        <f>IF(Raw!$G181&gt;$C$8,IF(Raw!$Q181&gt;$C$8,IF(Raw!$N181&gt;$C$9,IF(Raw!$N181&lt;$A$9,IF(Raw!$X181&gt;$C$9,IF(Raw!$X181&lt;$A$9,Raw!R181,-999),-999),-999),-999),-999),-999)</f>
        <v>9.2213000000000003E-2</v>
      </c>
      <c r="L181" s="9">
        <f>IF(Raw!$G181&gt;$C$8,IF(Raw!$Q181&gt;$C$8,IF(Raw!$N181&gt;$C$9,IF(Raw!$N181&lt;$A$9,IF(Raw!$X181&gt;$C$9,IF(Raw!$X181&lt;$A$9,Raw!S181,-999),-999),-999),-999),-999),-999)</f>
        <v>0.12762499999999999</v>
      </c>
      <c r="M181" s="9">
        <f>Raw!Q181</f>
        <v>0.85000399999999998</v>
      </c>
      <c r="N181" s="9">
        <f>IF(Raw!$G181&gt;$C$8,IF(Raw!$Q181&gt;$C$8,IF(Raw!$N181&gt;$C$9,IF(Raw!$N181&lt;$A$9,IF(Raw!$X181&gt;$C$9,IF(Raw!$X181&lt;$A$9,Raw!V181,-999),-999),-999),-999),-999),-999)</f>
        <v>559.6</v>
      </c>
      <c r="O181" s="9">
        <f>IF(Raw!$G181&gt;$C$8,IF(Raw!$Q181&gt;$C$8,IF(Raw!$N181&gt;$C$9,IF(Raw!$N181&lt;$A$9,IF(Raw!$X181&gt;$C$9,IF(Raw!$X181&lt;$A$9,Raw!W181,-999),-999),-999),-999),-999),-999)</f>
        <v>0.37080600000000002</v>
      </c>
      <c r="P181" s="9">
        <f>IF(Raw!$G181&gt;$C$8,IF(Raw!$Q181&gt;$C$8,IF(Raw!$N181&gt;$C$9,IF(Raw!$N181&lt;$A$9,IF(Raw!$X181&gt;$C$9,IF(Raw!$X181&lt;$A$9,Raw!X181,-999),-999),-999),-999),-999),-999)</f>
        <v>916</v>
      </c>
      <c r="R181" s="9">
        <f t="shared" si="36"/>
        <v>3.8831999999999992E-2</v>
      </c>
      <c r="S181" s="9">
        <f t="shared" si="37"/>
        <v>0.29728302060127232</v>
      </c>
      <c r="T181" s="9">
        <f t="shared" si="38"/>
        <v>3.5411999999999985E-2</v>
      </c>
      <c r="U181" s="9">
        <f t="shared" si="39"/>
        <v>0.27746914789422128</v>
      </c>
      <c r="V181" s="15">
        <f t="shared" si="32"/>
        <v>5.2900562499999991E-2</v>
      </c>
      <c r="X181" s="11">
        <f t="shared" si="40"/>
        <v>5.4179999999999994E+17</v>
      </c>
      <c r="Y181" s="11">
        <f t="shared" si="41"/>
        <v>5.3589999999999998E-18</v>
      </c>
      <c r="Z181" s="11">
        <f t="shared" si="42"/>
        <v>8.2100000000000001E-4</v>
      </c>
      <c r="AA181" s="16">
        <f t="shared" si="43"/>
        <v>2.3781097032043539E-3</v>
      </c>
      <c r="AB181" s="9">
        <f t="shared" si="33"/>
        <v>9.2297213620809879E-2</v>
      </c>
      <c r="AC181" s="9">
        <f t="shared" si="34"/>
        <v>0.9976218902967956</v>
      </c>
      <c r="AD181" s="15">
        <f t="shared" si="35"/>
        <v>2.8966013437324651</v>
      </c>
      <c r="AE181" s="3">
        <f t="shared" si="44"/>
        <v>645.22359999999981</v>
      </c>
      <c r="AF181" s="2">
        <f t="shared" si="45"/>
        <v>0.25</v>
      </c>
      <c r="AG181" s="9">
        <f t="shared" si="46"/>
        <v>6.1824423587284881E-4</v>
      </c>
      <c r="AH181" s="2">
        <f t="shared" si="47"/>
        <v>2.9916516823949066E-2</v>
      </c>
    </row>
    <row r="182" spans="1:34">
      <c r="A182" s="1">
        <f>Raw!A182</f>
        <v>169</v>
      </c>
      <c r="B182" s="14">
        <f>Raw!B182</f>
        <v>0.13768518518518519</v>
      </c>
      <c r="C182" s="15">
        <f>Raw!C182</f>
        <v>86</v>
      </c>
      <c r="D182" s="15">
        <f>IF(C182&gt;0.5,Raw!D182*D$11,-999)</f>
        <v>0.9</v>
      </c>
      <c r="E182" s="9">
        <f>IF(Raw!$G182&gt;$C$8,IF(Raw!$Q182&gt;$C$8,IF(Raw!$N182&gt;$C$9,IF(Raw!$N182&lt;$A$9,IF(Raw!$X182&gt;$C$9,IF(Raw!$X182&lt;$A$9,Raw!H182,-999),-999),-999),-999),-999),-999)</f>
        <v>9.5074000000000006E-2</v>
      </c>
      <c r="F182" s="9">
        <f>IF(Raw!$G182&gt;$C$8,IF(Raw!$Q182&gt;$C$8,IF(Raw!$N182&gt;$C$9,IF(Raw!$N182&lt;$A$9,IF(Raw!$X182&gt;$C$9,IF(Raw!$X182&lt;$A$9,Raw!I182,-999),-999),-999),-999),-999),-999)</f>
        <v>0.13905899999999999</v>
      </c>
      <c r="G182" s="9">
        <f>Raw!G182</f>
        <v>0.89149400000000001</v>
      </c>
      <c r="H182" s="9">
        <f>IF(Raw!$G182&gt;$C$8,IF(Raw!$Q182&gt;$C$8,IF(Raw!$N182&gt;$C$9,IF(Raw!$N182&lt;$A$9,IF(Raw!$X182&gt;$C$9,IF(Raw!$X182&lt;$A$9,Raw!L182,-999),-999),-999),-999),-999),-999)</f>
        <v>637.29999999999995</v>
      </c>
      <c r="I182" s="9">
        <f>IF(Raw!$G182&gt;$C$8,IF(Raw!$Q182&gt;$C$8,IF(Raw!$N182&gt;$C$9,IF(Raw!$N182&lt;$A$9,IF(Raw!$X182&gt;$C$9,IF(Raw!$X182&lt;$A$9,Raw!M182,-999),-999),-999),-999),-999),-999)</f>
        <v>4.3100000000000001E-4</v>
      </c>
      <c r="J182" s="9">
        <f>IF(Raw!$G182&gt;$C$8,IF(Raw!$Q182&gt;$C$8,IF(Raw!$N182&gt;$C$9,IF(Raw!$N182&lt;$A$9,IF(Raw!$X182&gt;$C$9,IF(Raw!$X182&lt;$A$9,Raw!N182,-999),-999),-999),-999),-999),-999)</f>
        <v>872</v>
      </c>
      <c r="K182" s="9">
        <f>IF(Raw!$G182&gt;$C$8,IF(Raw!$Q182&gt;$C$8,IF(Raw!$N182&gt;$C$9,IF(Raw!$N182&lt;$A$9,IF(Raw!$X182&gt;$C$9,IF(Raw!$X182&lt;$A$9,Raw!R182,-999),-999),-999),-999),-999),-999)</f>
        <v>8.6900000000000005E-2</v>
      </c>
      <c r="L182" s="9">
        <f>IF(Raw!$G182&gt;$C$8,IF(Raw!$Q182&gt;$C$8,IF(Raw!$N182&gt;$C$9,IF(Raw!$N182&lt;$A$9,IF(Raw!$X182&gt;$C$9,IF(Raw!$X182&lt;$A$9,Raw!S182,-999),-999),-999),-999),-999),-999)</f>
        <v>0.131969</v>
      </c>
      <c r="M182" s="9">
        <f>Raw!Q182</f>
        <v>0.86999899999999997</v>
      </c>
      <c r="N182" s="9">
        <f>IF(Raw!$G182&gt;$C$8,IF(Raw!$Q182&gt;$C$8,IF(Raw!$N182&gt;$C$9,IF(Raw!$N182&lt;$A$9,IF(Raw!$X182&gt;$C$9,IF(Raw!$X182&lt;$A$9,Raw!V182,-999),-999),-999),-999),-999),-999)</f>
        <v>749</v>
      </c>
      <c r="O182" s="9">
        <f>IF(Raw!$G182&gt;$C$8,IF(Raw!$Q182&gt;$C$8,IF(Raw!$N182&gt;$C$9,IF(Raw!$N182&lt;$A$9,IF(Raw!$X182&gt;$C$9,IF(Raw!$X182&lt;$A$9,Raw!W182,-999),-999),-999),-999),-999),-999)</f>
        <v>6.0000000000000002E-6</v>
      </c>
      <c r="P182" s="9">
        <f>IF(Raw!$G182&gt;$C$8,IF(Raw!$Q182&gt;$C$8,IF(Raw!$N182&gt;$C$9,IF(Raw!$N182&lt;$A$9,IF(Raw!$X182&gt;$C$9,IF(Raw!$X182&lt;$A$9,Raw!X182,-999),-999),-999),-999),-999),-999)</f>
        <v>1147</v>
      </c>
      <c r="R182" s="9">
        <f t="shared" si="36"/>
        <v>4.3984999999999982E-2</v>
      </c>
      <c r="S182" s="9">
        <f t="shared" si="37"/>
        <v>0.31630459013799889</v>
      </c>
      <c r="T182" s="9">
        <f t="shared" si="38"/>
        <v>4.5068999999999998E-2</v>
      </c>
      <c r="U182" s="9">
        <f t="shared" si="39"/>
        <v>0.34151202176268669</v>
      </c>
      <c r="V182" s="15">
        <f t="shared" si="32"/>
        <v>5.4701150499999997E-2</v>
      </c>
      <c r="X182" s="11">
        <f t="shared" si="40"/>
        <v>5.4179999999999994E+17</v>
      </c>
      <c r="Y182" s="11">
        <f t="shared" si="41"/>
        <v>6.3729999999999991E-18</v>
      </c>
      <c r="Z182" s="11">
        <f t="shared" si="42"/>
        <v>8.7199999999999995E-4</v>
      </c>
      <c r="AA182" s="16">
        <f t="shared" si="43"/>
        <v>3.0018828677310411E-3</v>
      </c>
      <c r="AB182" s="9">
        <f t="shared" si="33"/>
        <v>8.7035291858965774E-2</v>
      </c>
      <c r="AC182" s="9">
        <f t="shared" si="34"/>
        <v>0.99699811713226894</v>
      </c>
      <c r="AD182" s="15">
        <f t="shared" si="35"/>
        <v>3.442526224462203</v>
      </c>
      <c r="AE182" s="3">
        <f t="shared" si="44"/>
        <v>767.30919999999969</v>
      </c>
      <c r="AF182" s="2">
        <f t="shared" si="45"/>
        <v>0.25</v>
      </c>
      <c r="AG182" s="9">
        <f t="shared" si="46"/>
        <v>9.0435699299011964E-4</v>
      </c>
      <c r="AH182" s="2">
        <f t="shared" si="47"/>
        <v>4.3761364240538121E-2</v>
      </c>
    </row>
    <row r="183" spans="1:34">
      <c r="A183" s="1">
        <f>Raw!A183</f>
        <v>170</v>
      </c>
      <c r="B183" s="14">
        <f>Raw!B183</f>
        <v>0.13774305555555555</v>
      </c>
      <c r="C183" s="15">
        <f>Raw!C183</f>
        <v>84.3</v>
      </c>
      <c r="D183" s="15">
        <f>IF(C183&gt;0.5,Raw!D183*D$11,-999)</f>
        <v>0.9</v>
      </c>
      <c r="E183" s="9">
        <f>IF(Raw!$G183&gt;$C$8,IF(Raw!$Q183&gt;$C$8,IF(Raw!$N183&gt;$C$9,IF(Raw!$N183&lt;$A$9,IF(Raw!$X183&gt;$C$9,IF(Raw!$X183&lt;$A$9,Raw!H183,-999),-999),-999),-999),-999),-999)</f>
        <v>9.6194000000000002E-2</v>
      </c>
      <c r="F183" s="9">
        <f>IF(Raw!$G183&gt;$C$8,IF(Raw!$Q183&gt;$C$8,IF(Raw!$N183&gt;$C$9,IF(Raw!$N183&lt;$A$9,IF(Raw!$X183&gt;$C$9,IF(Raw!$X183&lt;$A$9,Raw!I183,-999),-999),-999),-999),-999),-999)</f>
        <v>0.13769999999999999</v>
      </c>
      <c r="G183" s="9">
        <f>Raw!G183</f>
        <v>0.91141799999999995</v>
      </c>
      <c r="H183" s="9">
        <f>IF(Raw!$G183&gt;$C$8,IF(Raw!$Q183&gt;$C$8,IF(Raw!$N183&gt;$C$9,IF(Raw!$N183&lt;$A$9,IF(Raw!$X183&gt;$C$9,IF(Raw!$X183&lt;$A$9,Raw!L183,-999),-999),-999),-999),-999),-999)</f>
        <v>614.79999999999995</v>
      </c>
      <c r="I183" s="9">
        <f>IF(Raw!$G183&gt;$C$8,IF(Raw!$Q183&gt;$C$8,IF(Raw!$N183&gt;$C$9,IF(Raw!$N183&lt;$A$9,IF(Raw!$X183&gt;$C$9,IF(Raw!$X183&lt;$A$9,Raw!M183,-999),-999),-999),-999),-999),-999)</f>
        <v>0.294267</v>
      </c>
      <c r="J183" s="9">
        <f>IF(Raw!$G183&gt;$C$8,IF(Raw!$Q183&gt;$C$8,IF(Raw!$N183&gt;$C$9,IF(Raw!$N183&lt;$A$9,IF(Raw!$X183&gt;$C$9,IF(Raw!$X183&lt;$A$9,Raw!N183,-999),-999),-999),-999),-999),-999)</f>
        <v>549</v>
      </c>
      <c r="K183" s="9">
        <f>IF(Raw!$G183&gt;$C$8,IF(Raw!$Q183&gt;$C$8,IF(Raw!$N183&gt;$C$9,IF(Raw!$N183&lt;$A$9,IF(Raw!$X183&gt;$C$9,IF(Raw!$X183&lt;$A$9,Raw!R183,-999),-999),-999),-999),-999),-999)</f>
        <v>9.3948000000000004E-2</v>
      </c>
      <c r="L183" s="9">
        <f>IF(Raw!$G183&gt;$C$8,IF(Raw!$Q183&gt;$C$8,IF(Raw!$N183&gt;$C$9,IF(Raw!$N183&lt;$A$9,IF(Raw!$X183&gt;$C$9,IF(Raw!$X183&lt;$A$9,Raw!S183,-999),-999),-999),-999),-999),-999)</f>
        <v>0.131353</v>
      </c>
      <c r="M183" s="9">
        <f>Raw!Q183</f>
        <v>0.84408499999999997</v>
      </c>
      <c r="N183" s="9">
        <f>IF(Raw!$G183&gt;$C$8,IF(Raw!$Q183&gt;$C$8,IF(Raw!$N183&gt;$C$9,IF(Raw!$N183&lt;$A$9,IF(Raw!$X183&gt;$C$9,IF(Raw!$X183&lt;$A$9,Raw!V183,-999),-999),-999),-999),-999),-999)</f>
        <v>632.9</v>
      </c>
      <c r="O183" s="9">
        <f>IF(Raw!$G183&gt;$C$8,IF(Raw!$Q183&gt;$C$8,IF(Raw!$N183&gt;$C$9,IF(Raw!$N183&lt;$A$9,IF(Raw!$X183&gt;$C$9,IF(Raw!$X183&lt;$A$9,Raw!W183,-999),-999),-999),-999),-999),-999)</f>
        <v>7.2318999999999994E-2</v>
      </c>
      <c r="P183" s="9">
        <f>IF(Raw!$G183&gt;$C$8,IF(Raw!$Q183&gt;$C$8,IF(Raw!$N183&gt;$C$9,IF(Raw!$N183&lt;$A$9,IF(Raw!$X183&gt;$C$9,IF(Raw!$X183&lt;$A$9,Raw!X183,-999),-999),-999),-999),-999),-999)</f>
        <v>1173</v>
      </c>
      <c r="R183" s="9">
        <f t="shared" si="36"/>
        <v>4.1505999999999987E-2</v>
      </c>
      <c r="S183" s="9">
        <f t="shared" si="37"/>
        <v>0.30142338416848213</v>
      </c>
      <c r="T183" s="9">
        <f t="shared" si="38"/>
        <v>3.7404999999999994E-2</v>
      </c>
      <c r="U183" s="9">
        <f t="shared" si="39"/>
        <v>0.28476700189565518</v>
      </c>
      <c r="V183" s="15">
        <f t="shared" si="32"/>
        <v>5.44458185E-2</v>
      </c>
      <c r="X183" s="11">
        <f t="shared" si="40"/>
        <v>5.4179999999999994E+17</v>
      </c>
      <c r="Y183" s="11">
        <f t="shared" si="41"/>
        <v>6.1479999999999992E-18</v>
      </c>
      <c r="Z183" s="11">
        <f t="shared" si="42"/>
        <v>5.4900000000000001E-4</v>
      </c>
      <c r="AA183" s="16">
        <f t="shared" si="43"/>
        <v>1.8253734521149895E-3</v>
      </c>
      <c r="AB183" s="9">
        <f t="shared" si="33"/>
        <v>9.4016278093976363E-2</v>
      </c>
      <c r="AC183" s="9">
        <f t="shared" si="34"/>
        <v>0.99817462654788502</v>
      </c>
      <c r="AD183" s="15">
        <f t="shared" si="35"/>
        <v>3.3249061058560829</v>
      </c>
      <c r="AE183" s="3">
        <f t="shared" si="44"/>
        <v>740.21919999999966</v>
      </c>
      <c r="AF183" s="2">
        <f t="shared" si="45"/>
        <v>0.25</v>
      </c>
      <c r="AG183" s="9">
        <f t="shared" si="46"/>
        <v>7.2832580257630353E-4</v>
      </c>
      <c r="AH183" s="2">
        <f t="shared" si="47"/>
        <v>3.5243306547497549E-2</v>
      </c>
    </row>
    <row r="184" spans="1:34">
      <c r="A184" s="1">
        <f>Raw!A184</f>
        <v>171</v>
      </c>
      <c r="B184" s="14">
        <f>Raw!B184</f>
        <v>0.13778935185185184</v>
      </c>
      <c r="C184" s="15">
        <f>Raw!C184</f>
        <v>84</v>
      </c>
      <c r="D184" s="15">
        <f>IF(C184&gt;0.5,Raw!D184*D$11,-999)</f>
        <v>0.9</v>
      </c>
      <c r="E184" s="9">
        <f>IF(Raw!$G184&gt;$C$8,IF(Raw!$Q184&gt;$C$8,IF(Raw!$N184&gt;$C$9,IF(Raw!$N184&lt;$A$9,IF(Raw!$X184&gt;$C$9,IF(Raw!$X184&lt;$A$9,Raw!H184,-999),-999),-999),-999),-999),-999)</f>
        <v>0.10782899999999999</v>
      </c>
      <c r="F184" s="9">
        <f>IF(Raw!$G184&gt;$C$8,IF(Raw!$Q184&gt;$C$8,IF(Raw!$N184&gt;$C$9,IF(Raw!$N184&lt;$A$9,IF(Raw!$X184&gt;$C$9,IF(Raw!$X184&lt;$A$9,Raw!I184,-999),-999),-999),-999),-999),-999)</f>
        <v>0.14954700000000001</v>
      </c>
      <c r="G184" s="9">
        <f>Raw!G184</f>
        <v>0.90689699999999995</v>
      </c>
      <c r="H184" s="9">
        <f>IF(Raw!$G184&gt;$C$8,IF(Raw!$Q184&gt;$C$8,IF(Raw!$N184&gt;$C$9,IF(Raw!$N184&lt;$A$9,IF(Raw!$X184&gt;$C$9,IF(Raw!$X184&lt;$A$9,Raw!L184,-999),-999),-999),-999),-999),-999)</f>
        <v>581.20000000000005</v>
      </c>
      <c r="I184" s="9">
        <f>IF(Raw!$G184&gt;$C$8,IF(Raw!$Q184&gt;$C$8,IF(Raw!$N184&gt;$C$9,IF(Raw!$N184&lt;$A$9,IF(Raw!$X184&gt;$C$9,IF(Raw!$X184&lt;$A$9,Raw!M184,-999),-999),-999),-999),-999),-999)</f>
        <v>0.240927</v>
      </c>
      <c r="J184" s="9">
        <f>IF(Raw!$G184&gt;$C$8,IF(Raw!$Q184&gt;$C$8,IF(Raw!$N184&gt;$C$9,IF(Raw!$N184&lt;$A$9,IF(Raw!$X184&gt;$C$9,IF(Raw!$X184&lt;$A$9,Raw!N184,-999),-999),-999),-999),-999),-999)</f>
        <v>906</v>
      </c>
      <c r="K184" s="9">
        <f>IF(Raw!$G184&gt;$C$8,IF(Raw!$Q184&gt;$C$8,IF(Raw!$N184&gt;$C$9,IF(Raw!$N184&lt;$A$9,IF(Raw!$X184&gt;$C$9,IF(Raw!$X184&lt;$A$9,Raw!R184,-999),-999),-999),-999),-999),-999)</f>
        <v>9.7647999999999999E-2</v>
      </c>
      <c r="L184" s="9">
        <f>IF(Raw!$G184&gt;$C$8,IF(Raw!$Q184&gt;$C$8,IF(Raw!$N184&gt;$C$9,IF(Raw!$N184&lt;$A$9,IF(Raw!$X184&gt;$C$9,IF(Raw!$X184&lt;$A$9,Raw!S184,-999),-999),-999),-999),-999),-999)</f>
        <v>0.14352999999999999</v>
      </c>
      <c r="M184" s="9">
        <f>Raw!Q184</f>
        <v>0.91256300000000001</v>
      </c>
      <c r="N184" s="9">
        <f>IF(Raw!$G184&gt;$C$8,IF(Raw!$Q184&gt;$C$8,IF(Raw!$N184&gt;$C$9,IF(Raw!$N184&lt;$A$9,IF(Raw!$X184&gt;$C$9,IF(Raw!$X184&lt;$A$9,Raw!V184,-999),-999),-999),-999),-999),-999)</f>
        <v>615.6</v>
      </c>
      <c r="O184" s="9">
        <f>IF(Raw!$G184&gt;$C$8,IF(Raw!$Q184&gt;$C$8,IF(Raw!$N184&gt;$C$9,IF(Raw!$N184&lt;$A$9,IF(Raw!$X184&gt;$C$9,IF(Raw!$X184&lt;$A$9,Raw!W184,-999),-999),-999),-999),-999),-999)</f>
        <v>0.11351799999999999</v>
      </c>
      <c r="P184" s="9">
        <f>IF(Raw!$G184&gt;$C$8,IF(Raw!$Q184&gt;$C$8,IF(Raw!$N184&gt;$C$9,IF(Raw!$N184&lt;$A$9,IF(Raw!$X184&gt;$C$9,IF(Raw!$X184&lt;$A$9,Raw!X184,-999),-999),-999),-999),-999),-999)</f>
        <v>1226</v>
      </c>
      <c r="R184" s="9">
        <f t="shared" si="36"/>
        <v>4.1718000000000019E-2</v>
      </c>
      <c r="S184" s="9">
        <f t="shared" si="37"/>
        <v>0.27896246664928093</v>
      </c>
      <c r="T184" s="9">
        <f t="shared" si="38"/>
        <v>4.5881999999999992E-2</v>
      </c>
      <c r="U184" s="9">
        <f t="shared" si="39"/>
        <v>0.31966836201490972</v>
      </c>
      <c r="V184" s="15">
        <f t="shared" si="32"/>
        <v>5.949318499999999E-2</v>
      </c>
      <c r="X184" s="11">
        <f t="shared" si="40"/>
        <v>5.4179999999999994E+17</v>
      </c>
      <c r="Y184" s="11">
        <f t="shared" si="41"/>
        <v>5.8120000000000004E-18</v>
      </c>
      <c r="Z184" s="11">
        <f t="shared" si="42"/>
        <v>9.0600000000000001E-4</v>
      </c>
      <c r="AA184" s="16">
        <f t="shared" si="43"/>
        <v>2.8448249715459562E-3</v>
      </c>
      <c r="AB184" s="9">
        <f t="shared" si="33"/>
        <v>9.7778526259344467E-2</v>
      </c>
      <c r="AC184" s="9">
        <f t="shared" si="34"/>
        <v>0.99715517502845408</v>
      </c>
      <c r="AD184" s="15">
        <f t="shared" si="35"/>
        <v>3.1399834123023798</v>
      </c>
      <c r="AE184" s="3">
        <f t="shared" si="44"/>
        <v>699.76479999999981</v>
      </c>
      <c r="AF184" s="2">
        <f t="shared" si="45"/>
        <v>0.25</v>
      </c>
      <c r="AG184" s="9">
        <f t="shared" si="46"/>
        <v>7.7211796474206825E-4</v>
      </c>
      <c r="AH184" s="2">
        <f t="shared" si="47"/>
        <v>3.7362386484150037E-2</v>
      </c>
    </row>
    <row r="185" spans="1:34">
      <c r="A185" s="1">
        <f>Raw!A185</f>
        <v>172</v>
      </c>
      <c r="B185" s="14">
        <f>Raw!B185</f>
        <v>0.13784722222222223</v>
      </c>
      <c r="C185" s="15">
        <f>Raw!C185</f>
        <v>83</v>
      </c>
      <c r="D185" s="15">
        <f>IF(C185&gt;0.5,Raw!D185*D$11,-999)</f>
        <v>0.9</v>
      </c>
      <c r="E185" s="9">
        <f>IF(Raw!$G185&gt;$C$8,IF(Raw!$Q185&gt;$C$8,IF(Raw!$N185&gt;$C$9,IF(Raw!$N185&lt;$A$9,IF(Raw!$X185&gt;$C$9,IF(Raw!$X185&lt;$A$9,Raw!H185,-999),-999),-999),-999),-999),-999)</f>
        <v>0.10452699999999999</v>
      </c>
      <c r="F185" s="9">
        <f>IF(Raw!$G185&gt;$C$8,IF(Raw!$Q185&gt;$C$8,IF(Raw!$N185&gt;$C$9,IF(Raw!$N185&lt;$A$9,IF(Raw!$X185&gt;$C$9,IF(Raw!$X185&lt;$A$9,Raw!I185,-999),-999),-999),-999),-999),-999)</f>
        <v>0.14782600000000001</v>
      </c>
      <c r="G185" s="9">
        <f>Raw!G185</f>
        <v>0.91824700000000004</v>
      </c>
      <c r="H185" s="9">
        <f>IF(Raw!$G185&gt;$C$8,IF(Raw!$Q185&gt;$C$8,IF(Raw!$N185&gt;$C$9,IF(Raw!$N185&lt;$A$9,IF(Raw!$X185&gt;$C$9,IF(Raw!$X185&lt;$A$9,Raw!L185,-999),-999),-999),-999),-999),-999)</f>
        <v>628.4</v>
      </c>
      <c r="I185" s="9">
        <f>IF(Raw!$G185&gt;$C$8,IF(Raw!$Q185&gt;$C$8,IF(Raw!$N185&gt;$C$9,IF(Raw!$N185&lt;$A$9,IF(Raw!$X185&gt;$C$9,IF(Raw!$X185&lt;$A$9,Raw!M185,-999),-999),-999),-999),-999),-999)</f>
        <v>0.28258</v>
      </c>
      <c r="J185" s="9">
        <f>IF(Raw!$G185&gt;$C$8,IF(Raw!$Q185&gt;$C$8,IF(Raw!$N185&gt;$C$9,IF(Raw!$N185&lt;$A$9,IF(Raw!$X185&gt;$C$9,IF(Raw!$X185&lt;$A$9,Raw!N185,-999),-999),-999),-999),-999),-999)</f>
        <v>954</v>
      </c>
      <c r="K185" s="9">
        <f>IF(Raw!$G185&gt;$C$8,IF(Raw!$Q185&gt;$C$8,IF(Raw!$N185&gt;$C$9,IF(Raw!$N185&lt;$A$9,IF(Raw!$X185&gt;$C$9,IF(Raw!$X185&lt;$A$9,Raw!R185,-999),-999),-999),-999),-999),-999)</f>
        <v>0.100635</v>
      </c>
      <c r="L185" s="9">
        <f>IF(Raw!$G185&gt;$C$8,IF(Raw!$Q185&gt;$C$8,IF(Raw!$N185&gt;$C$9,IF(Raw!$N185&lt;$A$9,IF(Raw!$X185&gt;$C$9,IF(Raw!$X185&lt;$A$9,Raw!S185,-999),-999),-999),-999),-999),-999)</f>
        <v>0.15184700000000001</v>
      </c>
      <c r="M185" s="9">
        <f>Raw!Q185</f>
        <v>0.91981599999999997</v>
      </c>
      <c r="N185" s="9">
        <f>IF(Raw!$G185&gt;$C$8,IF(Raw!$Q185&gt;$C$8,IF(Raw!$N185&gt;$C$9,IF(Raw!$N185&lt;$A$9,IF(Raw!$X185&gt;$C$9,IF(Raw!$X185&lt;$A$9,Raw!V185,-999),-999),-999),-999),-999),-999)</f>
        <v>595.29999999999995</v>
      </c>
      <c r="O185" s="9">
        <f>IF(Raw!$G185&gt;$C$8,IF(Raw!$Q185&gt;$C$8,IF(Raw!$N185&gt;$C$9,IF(Raw!$N185&lt;$A$9,IF(Raw!$X185&gt;$C$9,IF(Raw!$X185&lt;$A$9,Raw!W185,-999),-999),-999),-999),-999),-999)</f>
        <v>0.106864</v>
      </c>
      <c r="P185" s="9">
        <f>IF(Raw!$G185&gt;$C$8,IF(Raw!$Q185&gt;$C$8,IF(Raw!$N185&gt;$C$9,IF(Raw!$N185&lt;$A$9,IF(Raw!$X185&gt;$C$9,IF(Raw!$X185&lt;$A$9,Raw!X185,-999),-999),-999),-999),-999),-999)</f>
        <v>530</v>
      </c>
      <c r="R185" s="9">
        <f t="shared" si="36"/>
        <v>4.3299000000000018E-2</v>
      </c>
      <c r="S185" s="9">
        <f t="shared" si="37"/>
        <v>0.29290517229716029</v>
      </c>
      <c r="T185" s="9">
        <f t="shared" si="38"/>
        <v>5.1212000000000008E-2</v>
      </c>
      <c r="U185" s="9">
        <f t="shared" si="39"/>
        <v>0.33726053198285116</v>
      </c>
      <c r="V185" s="15">
        <f t="shared" si="32"/>
        <v>6.2940581499999995E-2</v>
      </c>
      <c r="X185" s="11">
        <f t="shared" si="40"/>
        <v>5.4179999999999994E+17</v>
      </c>
      <c r="Y185" s="11">
        <f t="shared" si="41"/>
        <v>6.2839999999999991E-18</v>
      </c>
      <c r="Z185" s="11">
        <f t="shared" si="42"/>
        <v>9.5399999999999999E-4</v>
      </c>
      <c r="AA185" s="16">
        <f t="shared" si="43"/>
        <v>3.2375406105431279E-3</v>
      </c>
      <c r="AB185" s="9">
        <f t="shared" si="33"/>
        <v>0.10080080092974714</v>
      </c>
      <c r="AC185" s="9">
        <f t="shared" si="34"/>
        <v>0.99676245938945685</v>
      </c>
      <c r="AD185" s="15">
        <f t="shared" si="35"/>
        <v>3.3936484387244525</v>
      </c>
      <c r="AE185" s="3">
        <f t="shared" si="44"/>
        <v>756.5935999999997</v>
      </c>
      <c r="AF185" s="2">
        <f t="shared" si="45"/>
        <v>0.25</v>
      </c>
      <c r="AG185" s="9">
        <f t="shared" si="46"/>
        <v>8.8041821369767783E-4</v>
      </c>
      <c r="AH185" s="2">
        <f t="shared" si="47"/>
        <v>4.2602979168923104E-2</v>
      </c>
    </row>
    <row r="186" spans="1:34">
      <c r="A186" s="1">
        <f>Raw!A186</f>
        <v>173</v>
      </c>
      <c r="B186" s="14">
        <f>Raw!B186</f>
        <v>0.13790509259259259</v>
      </c>
      <c r="C186" s="15">
        <f>Raw!C186</f>
        <v>82.5</v>
      </c>
      <c r="D186" s="15">
        <f>IF(C186&gt;0.5,Raw!D186*D$11,-999)</f>
        <v>0.9</v>
      </c>
      <c r="E186" s="9">
        <f>IF(Raw!$G186&gt;$C$8,IF(Raw!$Q186&gt;$C$8,IF(Raw!$N186&gt;$C$9,IF(Raw!$N186&lt;$A$9,IF(Raw!$X186&gt;$C$9,IF(Raw!$X186&lt;$A$9,Raw!H186,-999),-999),-999),-999),-999),-999)</f>
        <v>0.105573</v>
      </c>
      <c r="F186" s="9">
        <f>IF(Raw!$G186&gt;$C$8,IF(Raw!$Q186&gt;$C$8,IF(Raw!$N186&gt;$C$9,IF(Raw!$N186&lt;$A$9,IF(Raw!$X186&gt;$C$9,IF(Raw!$X186&lt;$A$9,Raw!I186,-999),-999),-999),-999),-999),-999)</f>
        <v>0.14996399999999999</v>
      </c>
      <c r="G186" s="9">
        <f>Raw!G186</f>
        <v>0.89502599999999999</v>
      </c>
      <c r="H186" s="9">
        <f>IF(Raw!$G186&gt;$C$8,IF(Raw!$Q186&gt;$C$8,IF(Raw!$N186&gt;$C$9,IF(Raw!$N186&lt;$A$9,IF(Raw!$X186&gt;$C$9,IF(Raw!$X186&lt;$A$9,Raw!L186,-999),-999),-999),-999),-999),-999)</f>
        <v>650.5</v>
      </c>
      <c r="I186" s="9">
        <f>IF(Raw!$G186&gt;$C$8,IF(Raw!$Q186&gt;$C$8,IF(Raw!$N186&gt;$C$9,IF(Raw!$N186&lt;$A$9,IF(Raw!$X186&gt;$C$9,IF(Raw!$X186&lt;$A$9,Raw!M186,-999),-999),-999),-999),-999),-999)</f>
        <v>0.17105400000000001</v>
      </c>
      <c r="J186" s="9">
        <f>IF(Raw!$G186&gt;$C$8,IF(Raw!$Q186&gt;$C$8,IF(Raw!$N186&gt;$C$9,IF(Raw!$N186&lt;$A$9,IF(Raw!$X186&gt;$C$9,IF(Raw!$X186&lt;$A$9,Raw!N186,-999),-999),-999),-999),-999),-999)</f>
        <v>651</v>
      </c>
      <c r="K186" s="9">
        <f>IF(Raw!$G186&gt;$C$8,IF(Raw!$Q186&gt;$C$8,IF(Raw!$N186&gt;$C$9,IF(Raw!$N186&lt;$A$9,IF(Raw!$X186&gt;$C$9,IF(Raw!$X186&lt;$A$9,Raw!R186,-999),-999),-999),-999),-999),-999)</f>
        <v>0.10424799999999999</v>
      </c>
      <c r="L186" s="9">
        <f>IF(Raw!$G186&gt;$C$8,IF(Raw!$Q186&gt;$C$8,IF(Raw!$N186&gt;$C$9,IF(Raw!$N186&lt;$A$9,IF(Raw!$X186&gt;$C$9,IF(Raw!$X186&lt;$A$9,Raw!S186,-999),-999),-999),-999),-999),-999)</f>
        <v>0.15157799999999999</v>
      </c>
      <c r="M186" s="9">
        <f>Raw!Q186</f>
        <v>0.86577899999999997</v>
      </c>
      <c r="N186" s="9">
        <f>IF(Raw!$G186&gt;$C$8,IF(Raw!$Q186&gt;$C$8,IF(Raw!$N186&gt;$C$9,IF(Raw!$N186&lt;$A$9,IF(Raw!$X186&gt;$C$9,IF(Raw!$X186&lt;$A$9,Raw!V186,-999),-999),-999),-999),-999),-999)</f>
        <v>715.1</v>
      </c>
      <c r="O186" s="9">
        <f>IF(Raw!$G186&gt;$C$8,IF(Raw!$Q186&gt;$C$8,IF(Raw!$N186&gt;$C$9,IF(Raw!$N186&lt;$A$9,IF(Raw!$X186&gt;$C$9,IF(Raw!$X186&lt;$A$9,Raw!W186,-999),-999),-999),-999),-999),-999)</f>
        <v>9.3104000000000006E-2</v>
      </c>
      <c r="P186" s="9">
        <f>IF(Raw!$G186&gt;$C$8,IF(Raw!$Q186&gt;$C$8,IF(Raw!$N186&gt;$C$9,IF(Raw!$N186&lt;$A$9,IF(Raw!$X186&gt;$C$9,IF(Raw!$X186&lt;$A$9,Raw!X186,-999),-999),-999),-999),-999),-999)</f>
        <v>645</v>
      </c>
      <c r="R186" s="9">
        <f t="shared" si="36"/>
        <v>4.4390999999999986E-2</v>
      </c>
      <c r="S186" s="9">
        <f t="shared" si="37"/>
        <v>0.29601104265023598</v>
      </c>
      <c r="T186" s="9">
        <f t="shared" si="38"/>
        <v>4.7329999999999997E-2</v>
      </c>
      <c r="U186" s="9">
        <f t="shared" si="39"/>
        <v>0.3122484793307736</v>
      </c>
      <c r="V186" s="15">
        <f t="shared" si="32"/>
        <v>6.2829080999999995E-2</v>
      </c>
      <c r="X186" s="11">
        <f t="shared" si="40"/>
        <v>5.4179999999999994E+17</v>
      </c>
      <c r="Y186" s="11">
        <f t="shared" si="41"/>
        <v>6.5049999999999997E-18</v>
      </c>
      <c r="Z186" s="11">
        <f t="shared" si="42"/>
        <v>6.5099999999999999E-4</v>
      </c>
      <c r="AA186" s="16">
        <f t="shared" si="43"/>
        <v>2.2891380828811308E-3</v>
      </c>
      <c r="AB186" s="9">
        <f t="shared" si="33"/>
        <v>0.10435634490546276</v>
      </c>
      <c r="AC186" s="9">
        <f t="shared" si="34"/>
        <v>0.99771086191711877</v>
      </c>
      <c r="AD186" s="15">
        <f t="shared" si="35"/>
        <v>3.51634114113845</v>
      </c>
      <c r="AE186" s="3">
        <f t="shared" si="44"/>
        <v>783.20199999999977</v>
      </c>
      <c r="AF186" s="2">
        <f t="shared" si="45"/>
        <v>0.25</v>
      </c>
      <c r="AG186" s="9">
        <f t="shared" si="46"/>
        <v>8.4459398009901392E-4</v>
      </c>
      <c r="AH186" s="2">
        <f t="shared" si="47"/>
        <v>4.0869463148921058E-2</v>
      </c>
    </row>
    <row r="187" spans="1:34">
      <c r="A187" s="1">
        <f>Raw!A187</f>
        <v>174</v>
      </c>
      <c r="B187" s="14">
        <f>Raw!B187</f>
        <v>0.13796296296296295</v>
      </c>
      <c r="C187" s="15">
        <f>Raw!C187</f>
        <v>80.5</v>
      </c>
      <c r="D187" s="15">
        <f>IF(C187&gt;0.5,Raw!D187*D$11,-999)</f>
        <v>0.9</v>
      </c>
      <c r="E187" s="9">
        <f>IF(Raw!$G187&gt;$C$8,IF(Raw!$Q187&gt;$C$8,IF(Raw!$N187&gt;$C$9,IF(Raw!$N187&lt;$A$9,IF(Raw!$X187&gt;$C$9,IF(Raw!$X187&lt;$A$9,Raw!H187,-999),-999),-999),-999),-999),-999)</f>
        <v>0.11562</v>
      </c>
      <c r="F187" s="9">
        <f>IF(Raw!$G187&gt;$C$8,IF(Raw!$Q187&gt;$C$8,IF(Raw!$N187&gt;$C$9,IF(Raw!$N187&lt;$A$9,IF(Raw!$X187&gt;$C$9,IF(Raw!$X187&lt;$A$9,Raw!I187,-999),-999),-999),-999),-999),-999)</f>
        <v>0.161639</v>
      </c>
      <c r="G187" s="9">
        <f>Raw!G187</f>
        <v>0.90238099999999999</v>
      </c>
      <c r="H187" s="9">
        <f>IF(Raw!$G187&gt;$C$8,IF(Raw!$Q187&gt;$C$8,IF(Raw!$N187&gt;$C$9,IF(Raw!$N187&lt;$A$9,IF(Raw!$X187&gt;$C$9,IF(Raw!$X187&lt;$A$9,Raw!L187,-999),-999),-999),-999),-999),-999)</f>
        <v>721</v>
      </c>
      <c r="I187" s="9">
        <f>IF(Raw!$G187&gt;$C$8,IF(Raw!$Q187&gt;$C$8,IF(Raw!$N187&gt;$C$9,IF(Raw!$N187&lt;$A$9,IF(Raw!$X187&gt;$C$9,IF(Raw!$X187&lt;$A$9,Raw!M187,-999),-999),-999),-999),-999),-999)</f>
        <v>0.37081900000000001</v>
      </c>
      <c r="J187" s="9">
        <f>IF(Raw!$G187&gt;$C$8,IF(Raw!$Q187&gt;$C$8,IF(Raw!$N187&gt;$C$9,IF(Raw!$N187&lt;$A$9,IF(Raw!$X187&gt;$C$9,IF(Raw!$X187&lt;$A$9,Raw!N187,-999),-999),-999),-999),-999),-999)</f>
        <v>1084</v>
      </c>
      <c r="K187" s="9">
        <f>IF(Raw!$G187&gt;$C$8,IF(Raw!$Q187&gt;$C$8,IF(Raw!$N187&gt;$C$9,IF(Raw!$N187&lt;$A$9,IF(Raw!$X187&gt;$C$9,IF(Raw!$X187&lt;$A$9,Raw!R187,-999),-999),-999),-999),-999),-999)</f>
        <v>0.10815</v>
      </c>
      <c r="L187" s="9">
        <f>IF(Raw!$G187&gt;$C$8,IF(Raw!$Q187&gt;$C$8,IF(Raw!$N187&gt;$C$9,IF(Raw!$N187&lt;$A$9,IF(Raw!$X187&gt;$C$9,IF(Raw!$X187&lt;$A$9,Raw!S187,-999),-999),-999),-999),-999),-999)</f>
        <v>0.15442500000000001</v>
      </c>
      <c r="M187" s="9">
        <f>Raw!Q187</f>
        <v>0.901339</v>
      </c>
      <c r="N187" s="9">
        <f>IF(Raw!$G187&gt;$C$8,IF(Raw!$Q187&gt;$C$8,IF(Raw!$N187&gt;$C$9,IF(Raw!$N187&lt;$A$9,IF(Raw!$X187&gt;$C$9,IF(Raw!$X187&lt;$A$9,Raw!V187,-999),-999),-999),-999),-999),-999)</f>
        <v>562.79999999999995</v>
      </c>
      <c r="O187" s="9">
        <f>IF(Raw!$G187&gt;$C$8,IF(Raw!$Q187&gt;$C$8,IF(Raw!$N187&gt;$C$9,IF(Raw!$N187&lt;$A$9,IF(Raw!$X187&gt;$C$9,IF(Raw!$X187&lt;$A$9,Raw!W187,-999),-999),-999),-999),-999),-999)</f>
        <v>0.28112700000000002</v>
      </c>
      <c r="P187" s="9">
        <f>IF(Raw!$G187&gt;$C$8,IF(Raw!$Q187&gt;$C$8,IF(Raw!$N187&gt;$C$9,IF(Raw!$N187&lt;$A$9,IF(Raw!$X187&gt;$C$9,IF(Raw!$X187&lt;$A$9,Raw!X187,-999),-999),-999),-999),-999),-999)</f>
        <v>1615</v>
      </c>
      <c r="R187" s="9">
        <f t="shared" si="36"/>
        <v>4.6019000000000004E-2</v>
      </c>
      <c r="S187" s="9">
        <f t="shared" si="37"/>
        <v>0.28470233050192095</v>
      </c>
      <c r="T187" s="9">
        <f t="shared" si="38"/>
        <v>4.6275000000000011E-2</v>
      </c>
      <c r="U187" s="9">
        <f t="shared" si="39"/>
        <v>0.29966002914035944</v>
      </c>
      <c r="V187" s="15">
        <f t="shared" si="32"/>
        <v>6.4009162499999994E-2</v>
      </c>
      <c r="X187" s="11">
        <f t="shared" si="40"/>
        <v>5.4179999999999994E+17</v>
      </c>
      <c r="Y187" s="11">
        <f t="shared" si="41"/>
        <v>7.2099999999999994E-18</v>
      </c>
      <c r="Z187" s="11">
        <f t="shared" si="42"/>
        <v>1.0839999999999999E-3</v>
      </c>
      <c r="AA187" s="16">
        <f t="shared" si="43"/>
        <v>4.2166582546332701E-3</v>
      </c>
      <c r="AB187" s="9">
        <f t="shared" si="33"/>
        <v>0.10834512586073315</v>
      </c>
      <c r="AC187" s="9">
        <f t="shared" si="34"/>
        <v>0.99578334174536676</v>
      </c>
      <c r="AD187" s="15">
        <f t="shared" si="35"/>
        <v>3.8899061389605816</v>
      </c>
      <c r="AE187" s="3">
        <f t="shared" si="44"/>
        <v>868.08399999999972</v>
      </c>
      <c r="AF187" s="2">
        <f t="shared" si="45"/>
        <v>0.25</v>
      </c>
      <c r="AG187" s="9">
        <f t="shared" si="46"/>
        <v>8.9665337458014692E-4</v>
      </c>
      <c r="AH187" s="2">
        <f t="shared" si="47"/>
        <v>4.3388590154837411E-2</v>
      </c>
    </row>
    <row r="188" spans="1:34">
      <c r="A188" s="1">
        <f>Raw!A188</f>
        <v>175</v>
      </c>
      <c r="B188" s="14">
        <f>Raw!B188</f>
        <v>0.13800925925925925</v>
      </c>
      <c r="C188" s="15">
        <f>Raw!C188</f>
        <v>81.2</v>
      </c>
      <c r="D188" s="15">
        <f>IF(C188&gt;0.5,Raw!D188*D$11,-999)</f>
        <v>0.9</v>
      </c>
      <c r="E188" s="9">
        <f>IF(Raw!$G188&gt;$C$8,IF(Raw!$Q188&gt;$C$8,IF(Raw!$N188&gt;$C$9,IF(Raw!$N188&lt;$A$9,IF(Raw!$X188&gt;$C$9,IF(Raw!$X188&lt;$A$9,Raw!H188,-999),-999),-999),-999),-999),-999)</f>
        <v>0.109983</v>
      </c>
      <c r="F188" s="9">
        <f>IF(Raw!$G188&gt;$C$8,IF(Raw!$Q188&gt;$C$8,IF(Raw!$N188&gt;$C$9,IF(Raw!$N188&lt;$A$9,IF(Raw!$X188&gt;$C$9,IF(Raw!$X188&lt;$A$9,Raw!I188,-999),-999),-999),-999),-999),-999)</f>
        <v>0.161747</v>
      </c>
      <c r="G188" s="9">
        <f>Raw!G188</f>
        <v>0.94261799999999996</v>
      </c>
      <c r="H188" s="9">
        <f>IF(Raw!$G188&gt;$C$8,IF(Raw!$Q188&gt;$C$8,IF(Raw!$N188&gt;$C$9,IF(Raw!$N188&lt;$A$9,IF(Raw!$X188&gt;$C$9,IF(Raw!$X188&lt;$A$9,Raw!L188,-999),-999),-999),-999),-999),-999)</f>
        <v>613.1</v>
      </c>
      <c r="I188" s="9">
        <f>IF(Raw!$G188&gt;$C$8,IF(Raw!$Q188&gt;$C$8,IF(Raw!$N188&gt;$C$9,IF(Raw!$N188&lt;$A$9,IF(Raw!$X188&gt;$C$9,IF(Raw!$X188&lt;$A$9,Raw!M188,-999),-999),-999),-999),-999),-999)</f>
        <v>0.42527399999999999</v>
      </c>
      <c r="J188" s="9">
        <f>IF(Raw!$G188&gt;$C$8,IF(Raw!$Q188&gt;$C$8,IF(Raw!$N188&gt;$C$9,IF(Raw!$N188&lt;$A$9,IF(Raw!$X188&gt;$C$9,IF(Raw!$X188&lt;$A$9,Raw!N188,-999),-999),-999),-999),-999),-999)</f>
        <v>703</v>
      </c>
      <c r="K188" s="9">
        <f>IF(Raw!$G188&gt;$C$8,IF(Raw!$Q188&gt;$C$8,IF(Raw!$N188&gt;$C$9,IF(Raw!$N188&lt;$A$9,IF(Raw!$X188&gt;$C$9,IF(Raw!$X188&lt;$A$9,Raw!R188,-999),-999),-999),-999),-999),-999)</f>
        <v>0.110774</v>
      </c>
      <c r="L188" s="9">
        <f>IF(Raw!$G188&gt;$C$8,IF(Raw!$Q188&gt;$C$8,IF(Raw!$N188&gt;$C$9,IF(Raw!$N188&lt;$A$9,IF(Raw!$X188&gt;$C$9,IF(Raw!$X188&lt;$A$9,Raw!S188,-999),-999),-999),-999),-999),-999)</f>
        <v>0.16495000000000001</v>
      </c>
      <c r="M188" s="9">
        <f>Raw!Q188</f>
        <v>0.880664</v>
      </c>
      <c r="N188" s="9">
        <f>IF(Raw!$G188&gt;$C$8,IF(Raw!$Q188&gt;$C$8,IF(Raw!$N188&gt;$C$9,IF(Raw!$N188&lt;$A$9,IF(Raw!$X188&gt;$C$9,IF(Raw!$X188&lt;$A$9,Raw!V188,-999),-999),-999),-999),-999),-999)</f>
        <v>705.7</v>
      </c>
      <c r="O188" s="9">
        <f>IF(Raw!$G188&gt;$C$8,IF(Raw!$Q188&gt;$C$8,IF(Raw!$N188&gt;$C$9,IF(Raw!$N188&lt;$A$9,IF(Raw!$X188&gt;$C$9,IF(Raw!$X188&lt;$A$9,Raw!W188,-999),-999),-999),-999),-999),-999)</f>
        <v>0.21739</v>
      </c>
      <c r="P188" s="9">
        <f>IF(Raw!$G188&gt;$C$8,IF(Raw!$Q188&gt;$C$8,IF(Raw!$N188&gt;$C$9,IF(Raw!$N188&lt;$A$9,IF(Raw!$X188&gt;$C$9,IF(Raw!$X188&lt;$A$9,Raw!X188,-999),-999),-999),-999),-999),-999)</f>
        <v>851</v>
      </c>
      <c r="R188" s="9">
        <f t="shared" si="36"/>
        <v>5.1764000000000004E-2</v>
      </c>
      <c r="S188" s="9">
        <f t="shared" si="37"/>
        <v>0.32003066517462458</v>
      </c>
      <c r="T188" s="9">
        <f t="shared" si="38"/>
        <v>5.4176000000000016E-2</v>
      </c>
      <c r="U188" s="9">
        <f t="shared" si="39"/>
        <v>0.32843892088511678</v>
      </c>
      <c r="V188" s="15">
        <f t="shared" si="32"/>
        <v>6.8371774999999996E-2</v>
      </c>
      <c r="X188" s="11">
        <f t="shared" si="40"/>
        <v>5.4179999999999994E+17</v>
      </c>
      <c r="Y188" s="11">
        <f t="shared" si="41"/>
        <v>6.131E-18</v>
      </c>
      <c r="Z188" s="11">
        <f t="shared" si="42"/>
        <v>7.0299999999999996E-4</v>
      </c>
      <c r="AA188" s="16">
        <f t="shared" si="43"/>
        <v>2.3297678938735307E-3</v>
      </c>
      <c r="AB188" s="9">
        <f t="shared" si="33"/>
        <v>0.11090021750541849</v>
      </c>
      <c r="AC188" s="9">
        <f t="shared" si="34"/>
        <v>0.99767023210612638</v>
      </c>
      <c r="AD188" s="15">
        <f t="shared" si="35"/>
        <v>3.3140368333905132</v>
      </c>
      <c r="AE188" s="3">
        <f t="shared" si="44"/>
        <v>738.17239999999981</v>
      </c>
      <c r="AF188" s="2">
        <f t="shared" si="45"/>
        <v>0.25</v>
      </c>
      <c r="AG188" s="9">
        <f t="shared" si="46"/>
        <v>8.3727590871716137E-4</v>
      </c>
      <c r="AH188" s="2">
        <f t="shared" si="47"/>
        <v>4.051534548326266E-2</v>
      </c>
    </row>
    <row r="189" spans="1:34">
      <c r="A189" s="1">
        <f>Raw!A189</f>
        <v>176</v>
      </c>
      <c r="B189" s="14">
        <f>Raw!B189</f>
        <v>0.13806712962962964</v>
      </c>
      <c r="C189" s="15">
        <f>Raw!C189</f>
        <v>79.400000000000006</v>
      </c>
      <c r="D189" s="15">
        <f>IF(C189&gt;0.5,Raw!D189*D$11,-999)</f>
        <v>0.9</v>
      </c>
      <c r="E189" s="9">
        <f>IF(Raw!$G189&gt;$C$8,IF(Raw!$Q189&gt;$C$8,IF(Raw!$N189&gt;$C$9,IF(Raw!$N189&lt;$A$9,IF(Raw!$X189&gt;$C$9,IF(Raw!$X189&lt;$A$9,Raw!H189,-999),-999),-999),-999),-999),-999)</f>
        <v>0.114257</v>
      </c>
      <c r="F189" s="9">
        <f>IF(Raw!$G189&gt;$C$8,IF(Raw!$Q189&gt;$C$8,IF(Raw!$N189&gt;$C$9,IF(Raw!$N189&lt;$A$9,IF(Raw!$X189&gt;$C$9,IF(Raw!$X189&lt;$A$9,Raw!I189,-999),-999),-999),-999),-999),-999)</f>
        <v>0.17319100000000001</v>
      </c>
      <c r="G189" s="9">
        <f>Raw!G189</f>
        <v>0.93806299999999998</v>
      </c>
      <c r="H189" s="9">
        <f>IF(Raw!$G189&gt;$C$8,IF(Raw!$Q189&gt;$C$8,IF(Raw!$N189&gt;$C$9,IF(Raw!$N189&lt;$A$9,IF(Raw!$X189&gt;$C$9,IF(Raw!$X189&lt;$A$9,Raw!L189,-999),-999),-999),-999),-999),-999)</f>
        <v>671.2</v>
      </c>
      <c r="I189" s="9">
        <f>IF(Raw!$G189&gt;$C$8,IF(Raw!$Q189&gt;$C$8,IF(Raw!$N189&gt;$C$9,IF(Raw!$N189&lt;$A$9,IF(Raw!$X189&gt;$C$9,IF(Raw!$X189&lt;$A$9,Raw!M189,-999),-999),-999),-999),-999),-999)</f>
        <v>1.9000000000000001E-5</v>
      </c>
      <c r="J189" s="9">
        <f>IF(Raw!$G189&gt;$C$8,IF(Raw!$Q189&gt;$C$8,IF(Raw!$N189&gt;$C$9,IF(Raw!$N189&lt;$A$9,IF(Raw!$X189&gt;$C$9,IF(Raw!$X189&lt;$A$9,Raw!N189,-999),-999),-999),-999),-999),-999)</f>
        <v>906</v>
      </c>
      <c r="K189" s="9">
        <f>IF(Raw!$G189&gt;$C$8,IF(Raw!$Q189&gt;$C$8,IF(Raw!$N189&gt;$C$9,IF(Raw!$N189&lt;$A$9,IF(Raw!$X189&gt;$C$9,IF(Raw!$X189&lt;$A$9,Raw!R189,-999),-999),-999),-999),-999),-999)</f>
        <v>0.111183</v>
      </c>
      <c r="L189" s="9">
        <f>IF(Raw!$G189&gt;$C$8,IF(Raw!$Q189&gt;$C$8,IF(Raw!$N189&gt;$C$9,IF(Raw!$N189&lt;$A$9,IF(Raw!$X189&gt;$C$9,IF(Raw!$X189&lt;$A$9,Raw!S189,-999),-999),-999),-999),-999),-999)</f>
        <v>0.16630300000000001</v>
      </c>
      <c r="M189" s="9">
        <f>Raw!Q189</f>
        <v>0.92827099999999996</v>
      </c>
      <c r="N189" s="9">
        <f>IF(Raw!$G189&gt;$C$8,IF(Raw!$Q189&gt;$C$8,IF(Raw!$N189&gt;$C$9,IF(Raw!$N189&lt;$A$9,IF(Raw!$X189&gt;$C$9,IF(Raw!$X189&lt;$A$9,Raw!V189,-999),-999),-999),-999),-999),-999)</f>
        <v>596.4</v>
      </c>
      <c r="O189" s="9">
        <f>IF(Raw!$G189&gt;$C$8,IF(Raw!$Q189&gt;$C$8,IF(Raw!$N189&gt;$C$9,IF(Raw!$N189&lt;$A$9,IF(Raw!$X189&gt;$C$9,IF(Raw!$X189&lt;$A$9,Raw!W189,-999),-999),-999),-999),-999),-999)</f>
        <v>0.207066</v>
      </c>
      <c r="P189" s="9">
        <f>IF(Raw!$G189&gt;$C$8,IF(Raw!$Q189&gt;$C$8,IF(Raw!$N189&gt;$C$9,IF(Raw!$N189&lt;$A$9,IF(Raw!$X189&gt;$C$9,IF(Raw!$X189&lt;$A$9,Raw!X189,-999),-999),-999),-999),-999),-999)</f>
        <v>711</v>
      </c>
      <c r="R189" s="9">
        <f t="shared" si="36"/>
        <v>5.8934000000000014E-2</v>
      </c>
      <c r="S189" s="9">
        <f t="shared" si="37"/>
        <v>0.34028327107066769</v>
      </c>
      <c r="T189" s="9">
        <f t="shared" si="38"/>
        <v>5.5120000000000002E-2</v>
      </c>
      <c r="U189" s="9">
        <f t="shared" si="39"/>
        <v>0.33144320908221742</v>
      </c>
      <c r="V189" s="15">
        <f t="shared" si="32"/>
        <v>6.89325935E-2</v>
      </c>
      <c r="X189" s="11">
        <f t="shared" si="40"/>
        <v>5.4179999999999994E+17</v>
      </c>
      <c r="Y189" s="11">
        <f t="shared" si="41"/>
        <v>6.7120000000000002E-18</v>
      </c>
      <c r="Z189" s="11">
        <f t="shared" si="42"/>
        <v>9.0600000000000001E-4</v>
      </c>
      <c r="AA189" s="16">
        <f t="shared" si="43"/>
        <v>3.2839052455152255E-3</v>
      </c>
      <c r="AB189" s="9">
        <f t="shared" si="33"/>
        <v>0.11136400885713281</v>
      </c>
      <c r="AC189" s="9">
        <f t="shared" si="34"/>
        <v>0.99671609475448464</v>
      </c>
      <c r="AD189" s="15">
        <f t="shared" si="35"/>
        <v>3.6246194762861199</v>
      </c>
      <c r="AE189" s="3">
        <f t="shared" si="44"/>
        <v>808.12479999999982</v>
      </c>
      <c r="AF189" s="2">
        <f t="shared" si="45"/>
        <v>0.25</v>
      </c>
      <c r="AG189" s="9">
        <f t="shared" si="46"/>
        <v>9.2411962378629068E-4</v>
      </c>
      <c r="AH189" s="2">
        <f t="shared" si="47"/>
        <v>4.4717667659791904E-2</v>
      </c>
    </row>
    <row r="190" spans="1:34">
      <c r="A190" s="1">
        <f>Raw!A190</f>
        <v>177</v>
      </c>
      <c r="B190" s="14">
        <f>Raw!B190</f>
        <v>0.138125</v>
      </c>
      <c r="C190" s="15">
        <f>Raw!C190</f>
        <v>78.7</v>
      </c>
      <c r="D190" s="15">
        <f>IF(C190&gt;0.5,Raw!D190*D$11,-999)</f>
        <v>0.9</v>
      </c>
      <c r="E190" s="9">
        <f>IF(Raw!$G190&gt;$C$8,IF(Raw!$Q190&gt;$C$8,IF(Raw!$N190&gt;$C$9,IF(Raw!$N190&lt;$A$9,IF(Raw!$X190&gt;$C$9,IF(Raw!$X190&lt;$A$9,Raw!H190,-999),-999),-999),-999),-999),-999)</f>
        <v>0.122187</v>
      </c>
      <c r="F190" s="9">
        <f>IF(Raw!$G190&gt;$C$8,IF(Raw!$Q190&gt;$C$8,IF(Raw!$N190&gt;$C$9,IF(Raw!$N190&lt;$A$9,IF(Raw!$X190&gt;$C$9,IF(Raw!$X190&lt;$A$9,Raw!I190,-999),-999),-999),-999),-999),-999)</f>
        <v>0.177896</v>
      </c>
      <c r="G190" s="9">
        <f>Raw!G190</f>
        <v>0.94431100000000001</v>
      </c>
      <c r="H190" s="9">
        <f>IF(Raw!$G190&gt;$C$8,IF(Raw!$Q190&gt;$C$8,IF(Raw!$N190&gt;$C$9,IF(Raw!$N190&lt;$A$9,IF(Raw!$X190&gt;$C$9,IF(Raw!$X190&lt;$A$9,Raw!L190,-999),-999),-999),-999),-999),-999)</f>
        <v>634.79999999999995</v>
      </c>
      <c r="I190" s="9">
        <f>IF(Raw!$G190&gt;$C$8,IF(Raw!$Q190&gt;$C$8,IF(Raw!$N190&gt;$C$9,IF(Raw!$N190&lt;$A$9,IF(Raw!$X190&gt;$C$9,IF(Raw!$X190&lt;$A$9,Raw!M190,-999),-999),-999),-999),-999),-999)</f>
        <v>0.370811</v>
      </c>
      <c r="J190" s="9">
        <f>IF(Raw!$G190&gt;$C$8,IF(Raw!$Q190&gt;$C$8,IF(Raw!$N190&gt;$C$9,IF(Raw!$N190&lt;$A$9,IF(Raw!$X190&gt;$C$9,IF(Raw!$X190&lt;$A$9,Raw!N190,-999),-999),-999),-999),-999),-999)</f>
        <v>716</v>
      </c>
      <c r="K190" s="9">
        <f>IF(Raw!$G190&gt;$C$8,IF(Raw!$Q190&gt;$C$8,IF(Raw!$N190&gt;$C$9,IF(Raw!$N190&lt;$A$9,IF(Raw!$X190&gt;$C$9,IF(Raw!$X190&lt;$A$9,Raw!R190,-999),-999),-999),-999),-999),-999)</f>
        <v>0.11733399999999999</v>
      </c>
      <c r="L190" s="9">
        <f>IF(Raw!$G190&gt;$C$8,IF(Raw!$Q190&gt;$C$8,IF(Raw!$N190&gt;$C$9,IF(Raw!$N190&lt;$A$9,IF(Raw!$X190&gt;$C$9,IF(Raw!$X190&lt;$A$9,Raw!S190,-999),-999),-999),-999),-999),-999)</f>
        <v>0.175454</v>
      </c>
      <c r="M190" s="9">
        <f>Raw!Q190</f>
        <v>0.91211399999999998</v>
      </c>
      <c r="N190" s="9">
        <f>IF(Raw!$G190&gt;$C$8,IF(Raw!$Q190&gt;$C$8,IF(Raw!$N190&gt;$C$9,IF(Raw!$N190&lt;$A$9,IF(Raw!$X190&gt;$C$9,IF(Raw!$X190&lt;$A$9,Raw!V190,-999),-999),-999),-999),-999),-999)</f>
        <v>642.70000000000005</v>
      </c>
      <c r="O190" s="9">
        <f>IF(Raw!$G190&gt;$C$8,IF(Raw!$Q190&gt;$C$8,IF(Raw!$N190&gt;$C$9,IF(Raw!$N190&lt;$A$9,IF(Raw!$X190&gt;$C$9,IF(Raw!$X190&lt;$A$9,Raw!W190,-999),-999),-999),-999),-999),-999)</f>
        <v>0.34695999999999999</v>
      </c>
      <c r="P190" s="9">
        <f>IF(Raw!$G190&gt;$C$8,IF(Raw!$Q190&gt;$C$8,IF(Raw!$N190&gt;$C$9,IF(Raw!$N190&lt;$A$9,IF(Raw!$X190&gt;$C$9,IF(Raw!$X190&lt;$A$9,Raw!X190,-999),-999),-999),-999),-999),-999)</f>
        <v>612</v>
      </c>
      <c r="R190" s="9">
        <f t="shared" si="36"/>
        <v>5.5708999999999995E-2</v>
      </c>
      <c r="S190" s="9">
        <f t="shared" si="37"/>
        <v>0.31315487700679046</v>
      </c>
      <c r="T190" s="9">
        <f t="shared" si="38"/>
        <v>5.8120000000000005E-2</v>
      </c>
      <c r="U190" s="9">
        <f t="shared" si="39"/>
        <v>0.33125491581839117</v>
      </c>
      <c r="V190" s="15">
        <f t="shared" si="32"/>
        <v>7.2725682999999999E-2</v>
      </c>
      <c r="X190" s="11">
        <f t="shared" si="40"/>
        <v>5.4179999999999994E+17</v>
      </c>
      <c r="Y190" s="11">
        <f t="shared" si="41"/>
        <v>6.3479999999999989E-18</v>
      </c>
      <c r="Z190" s="11">
        <f t="shared" si="42"/>
        <v>7.1599999999999995E-4</v>
      </c>
      <c r="AA190" s="16">
        <f t="shared" si="43"/>
        <v>2.4565226584289603E-3</v>
      </c>
      <c r="AB190" s="9">
        <f t="shared" si="33"/>
        <v>0.11747677309690789</v>
      </c>
      <c r="AC190" s="9">
        <f t="shared" si="34"/>
        <v>0.99754347734157089</v>
      </c>
      <c r="AD190" s="15">
        <f t="shared" si="35"/>
        <v>3.4308975676382123</v>
      </c>
      <c r="AE190" s="3">
        <f t="shared" si="44"/>
        <v>764.2991999999997</v>
      </c>
      <c r="AF190" s="2">
        <f t="shared" si="45"/>
        <v>0.25</v>
      </c>
      <c r="AG190" s="9">
        <f t="shared" si="46"/>
        <v>8.7423206534578387E-4</v>
      </c>
      <c r="AH190" s="2">
        <f t="shared" si="47"/>
        <v>4.2303634669603032E-2</v>
      </c>
    </row>
    <row r="191" spans="1:34">
      <c r="A191" s="1">
        <f>Raw!A191</f>
        <v>178</v>
      </c>
      <c r="B191" s="14">
        <f>Raw!B191</f>
        <v>0.13818287037037039</v>
      </c>
      <c r="C191" s="15">
        <f>Raw!C191</f>
        <v>77.900000000000006</v>
      </c>
      <c r="D191" s="15">
        <f>IF(C191&gt;0.5,Raw!D191*D$11,-999)</f>
        <v>0.9</v>
      </c>
      <c r="E191" s="9">
        <f>IF(Raw!$G191&gt;$C$8,IF(Raw!$Q191&gt;$C$8,IF(Raw!$N191&gt;$C$9,IF(Raw!$N191&lt;$A$9,IF(Raw!$X191&gt;$C$9,IF(Raw!$X191&lt;$A$9,Raw!H191,-999),-999),-999),-999),-999),-999)</f>
        <v>0.125641</v>
      </c>
      <c r="F191" s="9">
        <f>IF(Raw!$G191&gt;$C$8,IF(Raw!$Q191&gt;$C$8,IF(Raw!$N191&gt;$C$9,IF(Raw!$N191&lt;$A$9,IF(Raw!$X191&gt;$C$9,IF(Raw!$X191&lt;$A$9,Raw!I191,-999),-999),-999),-999),-999),-999)</f>
        <v>0.18460399999999999</v>
      </c>
      <c r="G191" s="9">
        <f>Raw!G191</f>
        <v>0.93149800000000005</v>
      </c>
      <c r="H191" s="9">
        <f>IF(Raw!$G191&gt;$C$8,IF(Raw!$Q191&gt;$C$8,IF(Raw!$N191&gt;$C$9,IF(Raw!$N191&lt;$A$9,IF(Raw!$X191&gt;$C$9,IF(Raw!$X191&lt;$A$9,Raw!L191,-999),-999),-999),-999),-999),-999)</f>
        <v>590.79999999999995</v>
      </c>
      <c r="I191" s="9">
        <f>IF(Raw!$G191&gt;$C$8,IF(Raw!$Q191&gt;$C$8,IF(Raw!$N191&gt;$C$9,IF(Raw!$N191&lt;$A$9,IF(Raw!$X191&gt;$C$9,IF(Raw!$X191&lt;$A$9,Raw!M191,-999),-999),-999),-999),-999),-999)</f>
        <v>0.31599500000000003</v>
      </c>
      <c r="J191" s="9">
        <f>IF(Raw!$G191&gt;$C$8,IF(Raw!$Q191&gt;$C$8,IF(Raw!$N191&gt;$C$9,IF(Raw!$N191&lt;$A$9,IF(Raw!$X191&gt;$C$9,IF(Raw!$X191&lt;$A$9,Raw!N191,-999),-999),-999),-999),-999),-999)</f>
        <v>1101</v>
      </c>
      <c r="K191" s="9">
        <f>IF(Raw!$G191&gt;$C$8,IF(Raw!$Q191&gt;$C$8,IF(Raw!$N191&gt;$C$9,IF(Raw!$N191&lt;$A$9,IF(Raw!$X191&gt;$C$9,IF(Raw!$X191&lt;$A$9,Raw!R191,-999),-999),-999),-999),-999),-999)</f>
        <v>0.12253699999999999</v>
      </c>
      <c r="L191" s="9">
        <f>IF(Raw!$G191&gt;$C$8,IF(Raw!$Q191&gt;$C$8,IF(Raw!$N191&gt;$C$9,IF(Raw!$N191&lt;$A$9,IF(Raw!$X191&gt;$C$9,IF(Raw!$X191&lt;$A$9,Raw!S191,-999),-999),-999),-999),-999),-999)</f>
        <v>0.18470700000000001</v>
      </c>
      <c r="M191" s="9">
        <f>Raw!Q191</f>
        <v>0.94052599999999997</v>
      </c>
      <c r="N191" s="9">
        <f>IF(Raw!$G191&gt;$C$8,IF(Raw!$Q191&gt;$C$8,IF(Raw!$N191&gt;$C$9,IF(Raw!$N191&lt;$A$9,IF(Raw!$X191&gt;$C$9,IF(Raw!$X191&lt;$A$9,Raw!V191,-999),-999),-999),-999),-999),-999)</f>
        <v>576.6</v>
      </c>
      <c r="O191" s="9">
        <f>IF(Raw!$G191&gt;$C$8,IF(Raw!$Q191&gt;$C$8,IF(Raw!$N191&gt;$C$9,IF(Raw!$N191&lt;$A$9,IF(Raw!$X191&gt;$C$9,IF(Raw!$X191&lt;$A$9,Raw!W191,-999),-999),-999),-999),-999),-999)</f>
        <v>9.5600000000000004E-4</v>
      </c>
      <c r="P191" s="9">
        <f>IF(Raw!$G191&gt;$C$8,IF(Raw!$Q191&gt;$C$8,IF(Raw!$N191&gt;$C$9,IF(Raw!$N191&lt;$A$9,IF(Raw!$X191&gt;$C$9,IF(Raw!$X191&lt;$A$9,Raw!X191,-999),-999),-999),-999),-999),-999)</f>
        <v>511</v>
      </c>
      <c r="R191" s="9">
        <f t="shared" si="36"/>
        <v>5.8962999999999988E-2</v>
      </c>
      <c r="S191" s="9">
        <f t="shared" si="37"/>
        <v>0.31940261316114488</v>
      </c>
      <c r="T191" s="9">
        <f t="shared" si="38"/>
        <v>6.2170000000000017E-2</v>
      </c>
      <c r="U191" s="9">
        <f t="shared" si="39"/>
        <v>0.33658713530077372</v>
      </c>
      <c r="V191" s="15">
        <f t="shared" si="32"/>
        <v>7.6561051500000005E-2</v>
      </c>
      <c r="X191" s="11">
        <f t="shared" si="40"/>
        <v>5.4179999999999994E+17</v>
      </c>
      <c r="Y191" s="11">
        <f t="shared" si="41"/>
        <v>5.9079999999999989E-18</v>
      </c>
      <c r="Z191" s="11">
        <f t="shared" si="42"/>
        <v>1.101E-3</v>
      </c>
      <c r="AA191" s="16">
        <f t="shared" si="43"/>
        <v>3.5118740694210092E-3</v>
      </c>
      <c r="AB191" s="9">
        <f t="shared" si="33"/>
        <v>0.12275533321089589</v>
      </c>
      <c r="AC191" s="9">
        <f t="shared" si="34"/>
        <v>0.99648812593057912</v>
      </c>
      <c r="AD191" s="15">
        <f t="shared" si="35"/>
        <v>3.1897130512452407</v>
      </c>
      <c r="AE191" s="3">
        <f t="shared" si="44"/>
        <v>711.3231999999997</v>
      </c>
      <c r="AF191" s="2">
        <f t="shared" si="45"/>
        <v>0.25</v>
      </c>
      <c r="AG191" s="9">
        <f t="shared" si="46"/>
        <v>8.2585875257701975E-4</v>
      </c>
      <c r="AH191" s="2">
        <f t="shared" si="47"/>
        <v>3.996287523941805E-2</v>
      </c>
    </row>
    <row r="192" spans="1:34">
      <c r="A192" s="1">
        <f>Raw!A192</f>
        <v>179</v>
      </c>
      <c r="B192" s="14">
        <f>Raw!B192</f>
        <v>0.13822916666666665</v>
      </c>
      <c r="C192" s="15">
        <f>Raw!C192</f>
        <v>77.400000000000006</v>
      </c>
      <c r="D192" s="15">
        <f>IF(C192&gt;0.5,Raw!D192*D$11,-999)</f>
        <v>0.9</v>
      </c>
      <c r="E192" s="9">
        <f>IF(Raw!$G192&gt;$C$8,IF(Raw!$Q192&gt;$C$8,IF(Raw!$N192&gt;$C$9,IF(Raw!$N192&lt;$A$9,IF(Raw!$X192&gt;$C$9,IF(Raw!$X192&lt;$A$9,Raw!H192,-999),-999),-999),-999),-999),-999)</f>
        <v>0.120633</v>
      </c>
      <c r="F192" s="9">
        <f>IF(Raw!$G192&gt;$C$8,IF(Raw!$Q192&gt;$C$8,IF(Raw!$N192&gt;$C$9,IF(Raw!$N192&lt;$A$9,IF(Raw!$X192&gt;$C$9,IF(Raw!$X192&lt;$A$9,Raw!I192,-999),-999),-999),-999),-999),-999)</f>
        <v>0.18468300000000001</v>
      </c>
      <c r="G192" s="9">
        <f>Raw!G192</f>
        <v>0.95665199999999995</v>
      </c>
      <c r="H192" s="9">
        <f>IF(Raw!$G192&gt;$C$8,IF(Raw!$Q192&gt;$C$8,IF(Raw!$N192&gt;$C$9,IF(Raw!$N192&lt;$A$9,IF(Raw!$X192&gt;$C$9,IF(Raw!$X192&lt;$A$9,Raw!L192,-999),-999),-999),-999),-999),-999)</f>
        <v>708.9</v>
      </c>
      <c r="I192" s="9">
        <f>IF(Raw!$G192&gt;$C$8,IF(Raw!$Q192&gt;$C$8,IF(Raw!$N192&gt;$C$9,IF(Raw!$N192&lt;$A$9,IF(Raw!$X192&gt;$C$9,IF(Raw!$X192&lt;$A$9,Raw!M192,-999),-999),-999),-999),-999),-999)</f>
        <v>0.37081999999999998</v>
      </c>
      <c r="J192" s="9">
        <f>IF(Raw!$G192&gt;$C$8,IF(Raw!$Q192&gt;$C$8,IF(Raw!$N192&gt;$C$9,IF(Raw!$N192&lt;$A$9,IF(Raw!$X192&gt;$C$9,IF(Raw!$X192&lt;$A$9,Raw!N192,-999),-999),-999),-999),-999),-999)</f>
        <v>687</v>
      </c>
      <c r="K192" s="9">
        <f>IF(Raw!$G192&gt;$C$8,IF(Raw!$Q192&gt;$C$8,IF(Raw!$N192&gt;$C$9,IF(Raw!$N192&lt;$A$9,IF(Raw!$X192&gt;$C$9,IF(Raw!$X192&lt;$A$9,Raw!R192,-999),-999),-999),-999),-999),-999)</f>
        <v>0.12912599999999999</v>
      </c>
      <c r="L192" s="9">
        <f>IF(Raw!$G192&gt;$C$8,IF(Raw!$Q192&gt;$C$8,IF(Raw!$N192&gt;$C$9,IF(Raw!$N192&lt;$A$9,IF(Raw!$X192&gt;$C$9,IF(Raw!$X192&lt;$A$9,Raw!S192,-999),-999),-999),-999),-999),-999)</f>
        <v>0.19462699999999999</v>
      </c>
      <c r="M192" s="9">
        <f>Raw!Q192</f>
        <v>0.93588800000000005</v>
      </c>
      <c r="N192" s="9">
        <f>IF(Raw!$G192&gt;$C$8,IF(Raw!$Q192&gt;$C$8,IF(Raw!$N192&gt;$C$9,IF(Raw!$N192&lt;$A$9,IF(Raw!$X192&gt;$C$9,IF(Raw!$X192&lt;$A$9,Raw!V192,-999),-999),-999),-999),-999),-999)</f>
        <v>656.5</v>
      </c>
      <c r="O192" s="9">
        <f>IF(Raw!$G192&gt;$C$8,IF(Raw!$Q192&gt;$C$8,IF(Raw!$N192&gt;$C$9,IF(Raw!$N192&lt;$A$9,IF(Raw!$X192&gt;$C$9,IF(Raw!$X192&lt;$A$9,Raw!W192,-999),-999),-999),-999),-999),-999)</f>
        <v>0.21740300000000001</v>
      </c>
      <c r="P192" s="9">
        <f>IF(Raw!$G192&gt;$C$8,IF(Raw!$Q192&gt;$C$8,IF(Raw!$N192&gt;$C$9,IF(Raw!$N192&lt;$A$9,IF(Raw!$X192&gt;$C$9,IF(Raw!$X192&lt;$A$9,Raw!X192,-999),-999),-999),-999),-999),-999)</f>
        <v>701</v>
      </c>
      <c r="R192" s="9">
        <f t="shared" si="36"/>
        <v>6.405000000000001E-2</v>
      </c>
      <c r="S192" s="9">
        <f t="shared" si="37"/>
        <v>0.34681048066145775</v>
      </c>
      <c r="T192" s="9">
        <f t="shared" si="38"/>
        <v>6.5501000000000004E-2</v>
      </c>
      <c r="U192" s="9">
        <f t="shared" si="39"/>
        <v>0.33654631680085501</v>
      </c>
      <c r="V192" s="15">
        <f t="shared" si="32"/>
        <v>8.0672891499999996E-2</v>
      </c>
      <c r="X192" s="11">
        <f t="shared" si="40"/>
        <v>5.4179999999999994E+17</v>
      </c>
      <c r="Y192" s="11">
        <f t="shared" si="41"/>
        <v>7.0889999999999998E-18</v>
      </c>
      <c r="Z192" s="11">
        <f t="shared" si="42"/>
        <v>6.87E-4</v>
      </c>
      <c r="AA192" s="16">
        <f t="shared" si="43"/>
        <v>2.6316993610464964E-3</v>
      </c>
      <c r="AB192" s="9">
        <f t="shared" si="33"/>
        <v>0.12929837893984789</v>
      </c>
      <c r="AC192" s="9">
        <f t="shared" si="34"/>
        <v>0.99736830063895365</v>
      </c>
      <c r="AD192" s="15">
        <f t="shared" si="35"/>
        <v>3.8307123159337655</v>
      </c>
      <c r="AE192" s="3">
        <f t="shared" si="44"/>
        <v>853.51559999999972</v>
      </c>
      <c r="AF192" s="2">
        <f t="shared" si="45"/>
        <v>0.25</v>
      </c>
      <c r="AG192" s="9">
        <f t="shared" si="46"/>
        <v>9.9170163127014011E-4</v>
      </c>
      <c r="AH192" s="2">
        <f t="shared" si="47"/>
        <v>4.7987925830549269E-2</v>
      </c>
    </row>
    <row r="193" spans="1:34">
      <c r="A193" s="1">
        <f>Raw!A193</f>
        <v>180</v>
      </c>
      <c r="B193" s="14">
        <f>Raw!B193</f>
        <v>0.13828703703703704</v>
      </c>
      <c r="C193" s="15">
        <f>Raw!C193</f>
        <v>76.3</v>
      </c>
      <c r="D193" s="15">
        <f>IF(C193&gt;0.5,Raw!D193*D$11,-999)</f>
        <v>0.9</v>
      </c>
      <c r="E193" s="9">
        <f>IF(Raw!$G193&gt;$C$8,IF(Raw!$Q193&gt;$C$8,IF(Raw!$N193&gt;$C$9,IF(Raw!$N193&lt;$A$9,IF(Raw!$X193&gt;$C$9,IF(Raw!$X193&lt;$A$9,Raw!H193,-999),-999),-999),-999),-999),-999)</f>
        <v>0.13156999999999999</v>
      </c>
      <c r="F193" s="9">
        <f>IF(Raw!$G193&gt;$C$8,IF(Raw!$Q193&gt;$C$8,IF(Raw!$N193&gt;$C$9,IF(Raw!$N193&lt;$A$9,IF(Raw!$X193&gt;$C$9,IF(Raw!$X193&lt;$A$9,Raw!I193,-999),-999),-999),-999),-999),-999)</f>
        <v>0.195907</v>
      </c>
      <c r="G193" s="9">
        <f>Raw!G193</f>
        <v>0.936477</v>
      </c>
      <c r="H193" s="9">
        <f>IF(Raw!$G193&gt;$C$8,IF(Raw!$Q193&gt;$C$8,IF(Raw!$N193&gt;$C$9,IF(Raw!$N193&lt;$A$9,IF(Raw!$X193&gt;$C$9,IF(Raw!$X193&lt;$A$9,Raw!L193,-999),-999),-999),-999),-999),-999)</f>
        <v>636.1</v>
      </c>
      <c r="I193" s="9">
        <f>IF(Raw!$G193&gt;$C$8,IF(Raw!$Q193&gt;$C$8,IF(Raw!$N193&gt;$C$9,IF(Raw!$N193&lt;$A$9,IF(Raw!$X193&gt;$C$9,IF(Raw!$X193&lt;$A$9,Raw!M193,-999),-999),-999),-999),-999),-999)</f>
        <v>0.31857600000000003</v>
      </c>
      <c r="J193" s="9">
        <f>IF(Raw!$G193&gt;$C$8,IF(Raw!$Q193&gt;$C$8,IF(Raw!$N193&gt;$C$9,IF(Raw!$N193&lt;$A$9,IF(Raw!$X193&gt;$C$9,IF(Raw!$X193&lt;$A$9,Raw!N193,-999),-999),-999),-999),-999),-999)</f>
        <v>511</v>
      </c>
      <c r="K193" s="9">
        <f>IF(Raw!$G193&gt;$C$8,IF(Raw!$Q193&gt;$C$8,IF(Raw!$N193&gt;$C$9,IF(Raw!$N193&lt;$A$9,IF(Raw!$X193&gt;$C$9,IF(Raw!$X193&lt;$A$9,Raw!R193,-999),-999),-999),-999),-999),-999)</f>
        <v>0.125696</v>
      </c>
      <c r="L193" s="9">
        <f>IF(Raw!$G193&gt;$C$8,IF(Raw!$Q193&gt;$C$8,IF(Raw!$N193&gt;$C$9,IF(Raw!$N193&lt;$A$9,IF(Raw!$X193&gt;$C$9,IF(Raw!$X193&lt;$A$9,Raw!S193,-999),-999),-999),-999),-999),-999)</f>
        <v>0.20410300000000001</v>
      </c>
      <c r="M193" s="9">
        <f>Raw!Q193</f>
        <v>0.95254399999999995</v>
      </c>
      <c r="N193" s="9">
        <f>IF(Raw!$G193&gt;$C$8,IF(Raw!$Q193&gt;$C$8,IF(Raw!$N193&gt;$C$9,IF(Raw!$N193&lt;$A$9,IF(Raw!$X193&gt;$C$9,IF(Raw!$X193&lt;$A$9,Raw!V193,-999),-999),-999),-999),-999),-999)</f>
        <v>649.20000000000005</v>
      </c>
      <c r="O193" s="9">
        <f>IF(Raw!$G193&gt;$C$8,IF(Raw!$Q193&gt;$C$8,IF(Raw!$N193&gt;$C$9,IF(Raw!$N193&lt;$A$9,IF(Raw!$X193&gt;$C$9,IF(Raw!$X193&lt;$A$9,Raw!W193,-999),-999),-999),-999),-999),-999)</f>
        <v>5.5000000000000002E-5</v>
      </c>
      <c r="P193" s="9">
        <f>IF(Raw!$G193&gt;$C$8,IF(Raw!$Q193&gt;$C$8,IF(Raw!$N193&gt;$C$9,IF(Raw!$N193&lt;$A$9,IF(Raw!$X193&gt;$C$9,IF(Raw!$X193&lt;$A$9,Raw!X193,-999),-999),-999),-999),-999),-999)</f>
        <v>668</v>
      </c>
      <c r="R193" s="9">
        <f t="shared" si="36"/>
        <v>6.4337000000000005E-2</v>
      </c>
      <c r="S193" s="9">
        <f t="shared" si="37"/>
        <v>0.32840582521298373</v>
      </c>
      <c r="T193" s="9">
        <f t="shared" si="38"/>
        <v>7.8407000000000004E-2</v>
      </c>
      <c r="U193" s="9">
        <f t="shared" si="39"/>
        <v>0.38415407906792159</v>
      </c>
      <c r="V193" s="15">
        <f t="shared" si="32"/>
        <v>8.4600693500000004E-2</v>
      </c>
      <c r="X193" s="11">
        <f t="shared" si="40"/>
        <v>5.4179999999999994E+17</v>
      </c>
      <c r="Y193" s="11">
        <f t="shared" si="41"/>
        <v>6.3609999999999995E-18</v>
      </c>
      <c r="Z193" s="11">
        <f t="shared" si="42"/>
        <v>5.1099999999999995E-4</v>
      </c>
      <c r="AA193" s="16">
        <f t="shared" si="43"/>
        <v>1.7580091487679047E-3</v>
      </c>
      <c r="AB193" s="9">
        <f t="shared" si="33"/>
        <v>0.12583384022332744</v>
      </c>
      <c r="AC193" s="9">
        <f t="shared" si="34"/>
        <v>0.99824199085123211</v>
      </c>
      <c r="AD193" s="15">
        <f t="shared" si="35"/>
        <v>3.4403310152013793</v>
      </c>
      <c r="AE193" s="3">
        <f t="shared" si="44"/>
        <v>765.8643999999997</v>
      </c>
      <c r="AF193" s="2">
        <f t="shared" si="45"/>
        <v>0.25</v>
      </c>
      <c r="AG193" s="9">
        <f t="shared" si="46"/>
        <v>1.016628609871918E-3</v>
      </c>
      <c r="AH193" s="2">
        <f t="shared" si="47"/>
        <v>4.9194129352459148E-2</v>
      </c>
    </row>
    <row r="194" spans="1:34">
      <c r="A194" s="1">
        <f>Raw!A194</f>
        <v>181</v>
      </c>
      <c r="B194" s="14">
        <f>Raw!B194</f>
        <v>0.1383449074074074</v>
      </c>
      <c r="C194" s="15">
        <f>Raw!C194</f>
        <v>75.400000000000006</v>
      </c>
      <c r="D194" s="15">
        <f>IF(C194&gt;0.5,Raw!D194*D$11,-999)</f>
        <v>0.9</v>
      </c>
      <c r="E194" s="9">
        <f>IF(Raw!$G194&gt;$C$8,IF(Raw!$Q194&gt;$C$8,IF(Raw!$N194&gt;$C$9,IF(Raw!$N194&lt;$A$9,IF(Raw!$X194&gt;$C$9,IF(Raw!$X194&lt;$A$9,Raw!H194,-999),-999),-999),-999),-999),-999)</f>
        <v>0.13150300000000001</v>
      </c>
      <c r="F194" s="9">
        <f>IF(Raw!$G194&gt;$C$8,IF(Raw!$Q194&gt;$C$8,IF(Raw!$N194&gt;$C$9,IF(Raw!$N194&lt;$A$9,IF(Raw!$X194&gt;$C$9,IF(Raw!$X194&lt;$A$9,Raw!I194,-999),-999),-999),-999),-999),-999)</f>
        <v>0.196795</v>
      </c>
      <c r="G194" s="9">
        <f>Raw!G194</f>
        <v>0.935303</v>
      </c>
      <c r="H194" s="9">
        <f>IF(Raw!$G194&gt;$C$8,IF(Raw!$Q194&gt;$C$8,IF(Raw!$N194&gt;$C$9,IF(Raw!$N194&lt;$A$9,IF(Raw!$X194&gt;$C$9,IF(Raw!$X194&lt;$A$9,Raw!L194,-999),-999),-999),-999),-999),-999)</f>
        <v>691.4</v>
      </c>
      <c r="I194" s="9">
        <f>IF(Raw!$G194&gt;$C$8,IF(Raw!$Q194&gt;$C$8,IF(Raw!$N194&gt;$C$9,IF(Raw!$N194&lt;$A$9,IF(Raw!$X194&gt;$C$9,IF(Raw!$X194&lt;$A$9,Raw!M194,-999),-999),-999),-999),-999),-999)</f>
        <v>0.32747199999999999</v>
      </c>
      <c r="J194" s="9">
        <f>IF(Raw!$G194&gt;$C$8,IF(Raw!$Q194&gt;$C$8,IF(Raw!$N194&gt;$C$9,IF(Raw!$N194&lt;$A$9,IF(Raw!$X194&gt;$C$9,IF(Raw!$X194&lt;$A$9,Raw!N194,-999),-999),-999),-999),-999),-999)</f>
        <v>556</v>
      </c>
      <c r="K194" s="9">
        <f>IF(Raw!$G194&gt;$C$8,IF(Raw!$Q194&gt;$C$8,IF(Raw!$N194&gt;$C$9,IF(Raw!$N194&lt;$A$9,IF(Raw!$X194&gt;$C$9,IF(Raw!$X194&lt;$A$9,Raw!R194,-999),-999),-999),-999),-999),-999)</f>
        <v>0.13708400000000001</v>
      </c>
      <c r="L194" s="9">
        <f>IF(Raw!$G194&gt;$C$8,IF(Raw!$Q194&gt;$C$8,IF(Raw!$N194&gt;$C$9,IF(Raw!$N194&lt;$A$9,IF(Raw!$X194&gt;$C$9,IF(Raw!$X194&lt;$A$9,Raw!S194,-999),-999),-999),-999),-999),-999)</f>
        <v>0.197633</v>
      </c>
      <c r="M194" s="9">
        <f>Raw!Q194</f>
        <v>0.93691800000000003</v>
      </c>
      <c r="N194" s="9">
        <f>IF(Raw!$G194&gt;$C$8,IF(Raw!$Q194&gt;$C$8,IF(Raw!$N194&gt;$C$9,IF(Raw!$N194&lt;$A$9,IF(Raw!$X194&gt;$C$9,IF(Raw!$X194&lt;$A$9,Raw!V194,-999),-999),-999),-999),-999),-999)</f>
        <v>601.70000000000005</v>
      </c>
      <c r="O194" s="9">
        <f>IF(Raw!$G194&gt;$C$8,IF(Raw!$Q194&gt;$C$8,IF(Raw!$N194&gt;$C$9,IF(Raw!$N194&lt;$A$9,IF(Raw!$X194&gt;$C$9,IF(Raw!$X194&lt;$A$9,Raw!W194,-999),-999),-999),-999),-999),-999)</f>
        <v>0.29871900000000001</v>
      </c>
      <c r="P194" s="9">
        <f>IF(Raw!$G194&gt;$C$8,IF(Raw!$Q194&gt;$C$8,IF(Raw!$N194&gt;$C$9,IF(Raw!$N194&lt;$A$9,IF(Raw!$X194&gt;$C$9,IF(Raw!$X194&lt;$A$9,Raw!X194,-999),-999),-999),-999),-999),-999)</f>
        <v>739</v>
      </c>
      <c r="R194" s="9">
        <f t="shared" si="36"/>
        <v>6.5291999999999989E-2</v>
      </c>
      <c r="S194" s="9">
        <f t="shared" si="37"/>
        <v>0.3317767219695622</v>
      </c>
      <c r="T194" s="9">
        <f t="shared" si="38"/>
        <v>6.0548999999999992E-2</v>
      </c>
      <c r="U194" s="9">
        <f t="shared" si="39"/>
        <v>0.3063708995967272</v>
      </c>
      <c r="V194" s="15">
        <f t="shared" si="32"/>
        <v>8.19188785E-2</v>
      </c>
      <c r="X194" s="11">
        <f t="shared" si="40"/>
        <v>5.4179999999999994E+17</v>
      </c>
      <c r="Y194" s="11">
        <f t="shared" si="41"/>
        <v>6.9139999999999996E-18</v>
      </c>
      <c r="Z194" s="11">
        <f t="shared" si="42"/>
        <v>5.5599999999999996E-4</v>
      </c>
      <c r="AA194" s="16">
        <f t="shared" si="43"/>
        <v>2.0784499395395109E-3</v>
      </c>
      <c r="AB194" s="9">
        <f t="shared" si="33"/>
        <v>0.13720984806538919</v>
      </c>
      <c r="AC194" s="9">
        <f t="shared" si="34"/>
        <v>0.99792155006046046</v>
      </c>
      <c r="AD194" s="15">
        <f t="shared" si="35"/>
        <v>3.7382193157185446</v>
      </c>
      <c r="AE194" s="3">
        <f t="shared" si="44"/>
        <v>832.44559999999967</v>
      </c>
      <c r="AF194" s="2">
        <f t="shared" si="45"/>
        <v>0.25</v>
      </c>
      <c r="AG194" s="9">
        <f t="shared" si="46"/>
        <v>8.8098585742042506E-4</v>
      </c>
      <c r="AH194" s="2">
        <f t="shared" si="47"/>
        <v>4.2630447153250692E-2</v>
      </c>
    </row>
    <row r="195" spans="1:34">
      <c r="A195" s="1">
        <f>Raw!A195</f>
        <v>182</v>
      </c>
      <c r="B195" s="14">
        <f>Raw!B195</f>
        <v>0.1383912037037037</v>
      </c>
      <c r="C195" s="15">
        <f>Raw!C195</f>
        <v>74.7</v>
      </c>
      <c r="D195" s="15">
        <f>IF(C195&gt;0.5,Raw!D195*D$11,-999)</f>
        <v>0.9</v>
      </c>
      <c r="E195" s="9">
        <f>IF(Raw!$G195&gt;$C$8,IF(Raw!$Q195&gt;$C$8,IF(Raw!$N195&gt;$C$9,IF(Raw!$N195&lt;$A$9,IF(Raw!$X195&gt;$C$9,IF(Raw!$X195&lt;$A$9,Raw!H195,-999),-999),-999),-999),-999),-999)</f>
        <v>0.13452900000000001</v>
      </c>
      <c r="F195" s="9">
        <f>IF(Raw!$G195&gt;$C$8,IF(Raw!$Q195&gt;$C$8,IF(Raw!$N195&gt;$C$9,IF(Raw!$N195&lt;$A$9,IF(Raw!$X195&gt;$C$9,IF(Raw!$X195&lt;$A$9,Raw!I195,-999),-999),-999),-999),-999),-999)</f>
        <v>0.201215</v>
      </c>
      <c r="G195" s="9">
        <f>Raw!G195</f>
        <v>0.94244600000000001</v>
      </c>
      <c r="H195" s="9">
        <f>IF(Raw!$G195&gt;$C$8,IF(Raw!$Q195&gt;$C$8,IF(Raw!$N195&gt;$C$9,IF(Raw!$N195&lt;$A$9,IF(Raw!$X195&gt;$C$9,IF(Raw!$X195&lt;$A$9,Raw!L195,-999),-999),-999),-999),-999),-999)</f>
        <v>707.5</v>
      </c>
      <c r="I195" s="9">
        <f>IF(Raw!$G195&gt;$C$8,IF(Raw!$Q195&gt;$C$8,IF(Raw!$N195&gt;$C$9,IF(Raw!$N195&lt;$A$9,IF(Raw!$X195&gt;$C$9,IF(Raw!$X195&lt;$A$9,Raw!M195,-999),-999),-999),-999),-999),-999)</f>
        <v>0.36080499999999999</v>
      </c>
      <c r="J195" s="9">
        <f>IF(Raw!$G195&gt;$C$8,IF(Raw!$Q195&gt;$C$8,IF(Raw!$N195&gt;$C$9,IF(Raw!$N195&lt;$A$9,IF(Raw!$X195&gt;$C$9,IF(Raw!$X195&lt;$A$9,Raw!N195,-999),-999),-999),-999),-999),-999)</f>
        <v>784</v>
      </c>
      <c r="K195" s="9">
        <f>IF(Raw!$G195&gt;$C$8,IF(Raw!$Q195&gt;$C$8,IF(Raw!$N195&gt;$C$9,IF(Raw!$N195&lt;$A$9,IF(Raw!$X195&gt;$C$9,IF(Raw!$X195&lt;$A$9,Raw!R195,-999),-999),-999),-999),-999),-999)</f>
        <v>0.133799</v>
      </c>
      <c r="L195" s="9">
        <f>IF(Raw!$G195&gt;$C$8,IF(Raw!$Q195&gt;$C$8,IF(Raw!$N195&gt;$C$9,IF(Raw!$N195&lt;$A$9,IF(Raw!$X195&gt;$C$9,IF(Raw!$X195&lt;$A$9,Raw!S195,-999),-999),-999),-999),-999),-999)</f>
        <v>0.20650299999999999</v>
      </c>
      <c r="M195" s="9">
        <f>Raw!Q195</f>
        <v>0.94020300000000001</v>
      </c>
      <c r="N195" s="9">
        <f>IF(Raw!$G195&gt;$C$8,IF(Raw!$Q195&gt;$C$8,IF(Raw!$N195&gt;$C$9,IF(Raw!$N195&lt;$A$9,IF(Raw!$X195&gt;$C$9,IF(Raw!$X195&lt;$A$9,Raw!V195,-999),-999),-999),-999),-999),-999)</f>
        <v>700.6</v>
      </c>
      <c r="O195" s="9">
        <f>IF(Raw!$G195&gt;$C$8,IF(Raw!$Q195&gt;$C$8,IF(Raw!$N195&gt;$C$9,IF(Raw!$N195&lt;$A$9,IF(Raw!$X195&gt;$C$9,IF(Raw!$X195&lt;$A$9,Raw!W195,-999),-999),-999),-999),-999),-999)</f>
        <v>0.29815999999999998</v>
      </c>
      <c r="P195" s="9">
        <f>IF(Raw!$G195&gt;$C$8,IF(Raw!$Q195&gt;$C$8,IF(Raw!$N195&gt;$C$9,IF(Raw!$N195&lt;$A$9,IF(Raw!$X195&gt;$C$9,IF(Raw!$X195&lt;$A$9,Raw!X195,-999),-999),-999),-999),-999),-999)</f>
        <v>809</v>
      </c>
      <c r="R195" s="9">
        <f t="shared" si="36"/>
        <v>6.6685999999999995E-2</v>
      </c>
      <c r="S195" s="9">
        <f t="shared" si="37"/>
        <v>0.33141664388837805</v>
      </c>
      <c r="T195" s="9">
        <f t="shared" si="38"/>
        <v>7.2703999999999991E-2</v>
      </c>
      <c r="U195" s="9">
        <f t="shared" si="39"/>
        <v>0.35207236698740452</v>
      </c>
      <c r="V195" s="15">
        <f t="shared" si="32"/>
        <v>8.5595493499999994E-2</v>
      </c>
      <c r="X195" s="11">
        <f t="shared" si="40"/>
        <v>5.4179999999999994E+17</v>
      </c>
      <c r="Y195" s="11">
        <f t="shared" si="41"/>
        <v>7.0749999999999997E-18</v>
      </c>
      <c r="Z195" s="11">
        <f t="shared" si="42"/>
        <v>7.8399999999999997E-4</v>
      </c>
      <c r="AA195" s="16">
        <f t="shared" si="43"/>
        <v>2.9962517357744519E-3</v>
      </c>
      <c r="AB195" s="9">
        <f t="shared" si="33"/>
        <v>0.13401683948619775</v>
      </c>
      <c r="AC195" s="9">
        <f t="shared" si="34"/>
        <v>0.99700374826422555</v>
      </c>
      <c r="AD195" s="15">
        <f t="shared" si="35"/>
        <v>3.8217496629776178</v>
      </c>
      <c r="AE195" s="3">
        <f t="shared" si="44"/>
        <v>851.8299999999997</v>
      </c>
      <c r="AF195" s="2">
        <f t="shared" si="45"/>
        <v>0.25</v>
      </c>
      <c r="AG195" s="9">
        <f t="shared" si="46"/>
        <v>1.0350249614444966E-3</v>
      </c>
      <c r="AH195" s="2">
        <f t="shared" si="47"/>
        <v>5.0084319231129555E-2</v>
      </c>
    </row>
    <row r="196" spans="1:34">
      <c r="A196" s="1">
        <f>Raw!A196</f>
        <v>183</v>
      </c>
      <c r="B196" s="14">
        <f>Raw!B196</f>
        <v>0.13844907407407406</v>
      </c>
      <c r="C196" s="15">
        <f>Raw!C196</f>
        <v>73.8</v>
      </c>
      <c r="D196" s="15">
        <f>IF(C196&gt;0.5,Raw!D196*D$11,-999)</f>
        <v>0.9</v>
      </c>
      <c r="E196" s="9">
        <f>IF(Raw!$G196&gt;$C$8,IF(Raw!$Q196&gt;$C$8,IF(Raw!$N196&gt;$C$9,IF(Raw!$N196&lt;$A$9,IF(Raw!$X196&gt;$C$9,IF(Raw!$X196&lt;$A$9,Raw!H196,-999),-999),-999),-999),-999),-999)</f>
        <v>0.14080699999999999</v>
      </c>
      <c r="F196" s="9">
        <f>IF(Raw!$G196&gt;$C$8,IF(Raw!$Q196&gt;$C$8,IF(Raw!$N196&gt;$C$9,IF(Raw!$N196&lt;$A$9,IF(Raw!$X196&gt;$C$9,IF(Raw!$X196&lt;$A$9,Raw!I196,-999),-999),-999),-999),-999),-999)</f>
        <v>0.22018599999999999</v>
      </c>
      <c r="G196" s="9">
        <f>Raw!G196</f>
        <v>0.95838400000000001</v>
      </c>
      <c r="H196" s="9">
        <f>IF(Raw!$G196&gt;$C$8,IF(Raw!$Q196&gt;$C$8,IF(Raw!$N196&gt;$C$9,IF(Raw!$N196&lt;$A$9,IF(Raw!$X196&gt;$C$9,IF(Raw!$X196&lt;$A$9,Raw!L196,-999),-999),-999),-999),-999),-999)</f>
        <v>712.1</v>
      </c>
      <c r="I196" s="9">
        <f>IF(Raw!$G196&gt;$C$8,IF(Raw!$Q196&gt;$C$8,IF(Raw!$N196&gt;$C$9,IF(Raw!$N196&lt;$A$9,IF(Raw!$X196&gt;$C$9,IF(Raw!$X196&lt;$A$9,Raw!M196,-999),-999),-999),-999),-999),-999)</f>
        <v>0.26063999999999998</v>
      </c>
      <c r="J196" s="9">
        <f>IF(Raw!$G196&gt;$C$8,IF(Raw!$Q196&gt;$C$8,IF(Raw!$N196&gt;$C$9,IF(Raw!$N196&lt;$A$9,IF(Raw!$X196&gt;$C$9,IF(Raw!$X196&lt;$A$9,Raw!N196,-999),-999),-999),-999),-999),-999)</f>
        <v>524</v>
      </c>
      <c r="K196" s="9">
        <f>IF(Raw!$G196&gt;$C$8,IF(Raw!$Q196&gt;$C$8,IF(Raw!$N196&gt;$C$9,IF(Raw!$N196&lt;$A$9,IF(Raw!$X196&gt;$C$9,IF(Raw!$X196&lt;$A$9,Raw!R196,-999),-999),-999),-999),-999),-999)</f>
        <v>0.14688899999999999</v>
      </c>
      <c r="L196" s="9">
        <f>IF(Raw!$G196&gt;$C$8,IF(Raw!$Q196&gt;$C$8,IF(Raw!$N196&gt;$C$9,IF(Raw!$N196&lt;$A$9,IF(Raw!$X196&gt;$C$9,IF(Raw!$X196&lt;$A$9,Raw!S196,-999),-999),-999),-999),-999),-999)</f>
        <v>0.21865499999999999</v>
      </c>
      <c r="M196" s="9">
        <f>Raw!Q196</f>
        <v>0.93001299999999998</v>
      </c>
      <c r="N196" s="9">
        <f>IF(Raw!$G196&gt;$C$8,IF(Raw!$Q196&gt;$C$8,IF(Raw!$N196&gt;$C$9,IF(Raw!$N196&lt;$A$9,IF(Raw!$X196&gt;$C$9,IF(Raw!$X196&lt;$A$9,Raw!V196,-999),-999),-999),-999),-999),-999)</f>
        <v>590.6</v>
      </c>
      <c r="O196" s="9">
        <f>IF(Raw!$G196&gt;$C$8,IF(Raw!$Q196&gt;$C$8,IF(Raw!$N196&gt;$C$9,IF(Raw!$N196&lt;$A$9,IF(Raw!$X196&gt;$C$9,IF(Raw!$X196&lt;$A$9,Raw!W196,-999),-999),-999),-999),-999),-999)</f>
        <v>0.225609</v>
      </c>
      <c r="P196" s="9">
        <f>IF(Raw!$G196&gt;$C$8,IF(Raw!$Q196&gt;$C$8,IF(Raw!$N196&gt;$C$9,IF(Raw!$N196&lt;$A$9,IF(Raw!$X196&gt;$C$9,IF(Raw!$X196&lt;$A$9,Raw!X196,-999),-999),-999),-999),-999),-999)</f>
        <v>1174</v>
      </c>
      <c r="R196" s="9">
        <f t="shared" si="36"/>
        <v>7.9379000000000005E-2</v>
      </c>
      <c r="S196" s="9">
        <f t="shared" si="37"/>
        <v>0.36050884252404791</v>
      </c>
      <c r="T196" s="9">
        <f t="shared" si="38"/>
        <v>7.1765999999999996E-2</v>
      </c>
      <c r="U196" s="9">
        <f t="shared" si="39"/>
        <v>0.32821568223914388</v>
      </c>
      <c r="V196" s="15">
        <f t="shared" si="32"/>
        <v>9.0632497499999992E-2</v>
      </c>
      <c r="X196" s="11">
        <f t="shared" si="40"/>
        <v>5.4179999999999994E+17</v>
      </c>
      <c r="Y196" s="11">
        <f t="shared" si="41"/>
        <v>7.1209999999999993E-18</v>
      </c>
      <c r="Z196" s="11">
        <f t="shared" si="42"/>
        <v>5.2399999999999994E-4</v>
      </c>
      <c r="AA196" s="16">
        <f t="shared" si="43"/>
        <v>2.0175957649130726E-3</v>
      </c>
      <c r="AB196" s="9">
        <f t="shared" si="33"/>
        <v>0.14703379477766473</v>
      </c>
      <c r="AC196" s="9">
        <f t="shared" si="34"/>
        <v>0.99798240423508711</v>
      </c>
      <c r="AD196" s="15">
        <f t="shared" si="35"/>
        <v>3.8503735971623532</v>
      </c>
      <c r="AE196" s="3">
        <f t="shared" si="44"/>
        <v>857.36839999999972</v>
      </c>
      <c r="AF196" s="2">
        <f t="shared" si="45"/>
        <v>0.25</v>
      </c>
      <c r="AG196" s="9">
        <f t="shared" si="46"/>
        <v>9.7211769005248324E-4</v>
      </c>
      <c r="AH196" s="2">
        <f t="shared" si="47"/>
        <v>4.704026910700522E-2</v>
      </c>
    </row>
    <row r="197" spans="1:34">
      <c r="A197" s="1">
        <f>Raw!A197</f>
        <v>184</v>
      </c>
      <c r="B197" s="14">
        <f>Raw!B197</f>
        <v>0.13850694444444445</v>
      </c>
      <c r="C197" s="15">
        <f>Raw!C197</f>
        <v>73.2</v>
      </c>
      <c r="D197" s="15">
        <f>IF(C197&gt;0.5,Raw!D197*D$11,-999)</f>
        <v>0.9</v>
      </c>
      <c r="E197" s="9">
        <f>IF(Raw!$G197&gt;$C$8,IF(Raw!$Q197&gt;$C$8,IF(Raw!$N197&gt;$C$9,IF(Raw!$N197&lt;$A$9,IF(Raw!$X197&gt;$C$9,IF(Raw!$X197&lt;$A$9,Raw!H197,-999),-999),-999),-999),-999),-999)</f>
        <v>0.148421</v>
      </c>
      <c r="F197" s="9">
        <f>IF(Raw!$G197&gt;$C$8,IF(Raw!$Q197&gt;$C$8,IF(Raw!$N197&gt;$C$9,IF(Raw!$N197&lt;$A$9,IF(Raw!$X197&gt;$C$9,IF(Raw!$X197&lt;$A$9,Raw!I197,-999),-999),-999),-999),-999),-999)</f>
        <v>0.226519</v>
      </c>
      <c r="G197" s="9">
        <f>Raw!G197</f>
        <v>0.94800799999999996</v>
      </c>
      <c r="H197" s="9">
        <f>IF(Raw!$G197&gt;$C$8,IF(Raw!$Q197&gt;$C$8,IF(Raw!$N197&gt;$C$9,IF(Raw!$N197&lt;$A$9,IF(Raw!$X197&gt;$C$9,IF(Raw!$X197&lt;$A$9,Raw!L197,-999),-999),-999),-999),-999),-999)</f>
        <v>684.9</v>
      </c>
      <c r="I197" s="9">
        <f>IF(Raw!$G197&gt;$C$8,IF(Raw!$Q197&gt;$C$8,IF(Raw!$N197&gt;$C$9,IF(Raw!$N197&lt;$A$9,IF(Raw!$X197&gt;$C$9,IF(Raw!$X197&lt;$A$9,Raw!M197,-999),-999),-999),-999),-999),-999)</f>
        <v>0.37081599999999998</v>
      </c>
      <c r="J197" s="9">
        <f>IF(Raw!$G197&gt;$C$8,IF(Raw!$Q197&gt;$C$8,IF(Raw!$N197&gt;$C$9,IF(Raw!$N197&lt;$A$9,IF(Raw!$X197&gt;$C$9,IF(Raw!$X197&lt;$A$9,Raw!N197,-999),-999),-999),-999),-999),-999)</f>
        <v>512</v>
      </c>
      <c r="K197" s="9">
        <f>IF(Raw!$G197&gt;$C$8,IF(Raw!$Q197&gt;$C$8,IF(Raw!$N197&gt;$C$9,IF(Raw!$N197&lt;$A$9,IF(Raw!$X197&gt;$C$9,IF(Raw!$X197&lt;$A$9,Raw!R197,-999),-999),-999),-999),-999),-999)</f>
        <v>0.15035299999999999</v>
      </c>
      <c r="L197" s="9">
        <f>IF(Raw!$G197&gt;$C$8,IF(Raw!$Q197&gt;$C$8,IF(Raw!$N197&gt;$C$9,IF(Raw!$N197&lt;$A$9,IF(Raw!$X197&gt;$C$9,IF(Raw!$X197&lt;$A$9,Raw!S197,-999),-999),-999),-999),-999),-999)</f>
        <v>0.23052400000000001</v>
      </c>
      <c r="M197" s="9">
        <f>Raw!Q197</f>
        <v>0.94630599999999998</v>
      </c>
      <c r="N197" s="9">
        <f>IF(Raw!$G197&gt;$C$8,IF(Raw!$Q197&gt;$C$8,IF(Raw!$N197&gt;$C$9,IF(Raw!$N197&lt;$A$9,IF(Raw!$X197&gt;$C$9,IF(Raw!$X197&lt;$A$9,Raw!V197,-999),-999),-999),-999),-999),-999)</f>
        <v>653.70000000000005</v>
      </c>
      <c r="O197" s="9">
        <f>IF(Raw!$G197&gt;$C$8,IF(Raw!$Q197&gt;$C$8,IF(Raw!$N197&gt;$C$9,IF(Raw!$N197&lt;$A$9,IF(Raw!$X197&gt;$C$9,IF(Raw!$X197&lt;$A$9,Raw!W197,-999),-999),-999),-999),-999),-999)</f>
        <v>0.35333799999999999</v>
      </c>
      <c r="P197" s="9">
        <f>IF(Raw!$G197&gt;$C$8,IF(Raw!$Q197&gt;$C$8,IF(Raw!$N197&gt;$C$9,IF(Raw!$N197&lt;$A$9,IF(Raw!$X197&gt;$C$9,IF(Raw!$X197&lt;$A$9,Raw!X197,-999),-999),-999),-999),-999),-999)</f>
        <v>503</v>
      </c>
      <c r="R197" s="9">
        <f t="shared" si="36"/>
        <v>7.8098000000000001E-2</v>
      </c>
      <c r="S197" s="9">
        <f t="shared" si="37"/>
        <v>0.34477461051832298</v>
      </c>
      <c r="T197" s="9">
        <f t="shared" si="38"/>
        <v>8.017100000000002E-2</v>
      </c>
      <c r="U197" s="9">
        <f t="shared" si="39"/>
        <v>0.34777723794485615</v>
      </c>
      <c r="V197" s="15">
        <f t="shared" si="32"/>
        <v>9.5552198000000005E-2</v>
      </c>
      <c r="X197" s="11">
        <f t="shared" si="40"/>
        <v>5.4179999999999994E+17</v>
      </c>
      <c r="Y197" s="11">
        <f t="shared" si="41"/>
        <v>6.8489999999999995E-18</v>
      </c>
      <c r="Z197" s="11">
        <f t="shared" si="42"/>
        <v>5.1199999999999998E-4</v>
      </c>
      <c r="AA197" s="16">
        <f t="shared" si="43"/>
        <v>1.8963206940391132E-3</v>
      </c>
      <c r="AB197" s="9">
        <f t="shared" si="33"/>
        <v>0.15050502992636181</v>
      </c>
      <c r="AC197" s="9">
        <f t="shared" si="34"/>
        <v>0.99810367930596078</v>
      </c>
      <c r="AD197" s="15">
        <f t="shared" si="35"/>
        <v>3.7037513555451427</v>
      </c>
      <c r="AE197" s="3">
        <f t="shared" si="44"/>
        <v>824.61959999999976</v>
      </c>
      <c r="AF197" s="2">
        <f t="shared" si="45"/>
        <v>0.25</v>
      </c>
      <c r="AG197" s="9">
        <f t="shared" si="46"/>
        <v>9.9083108958923595E-4</v>
      </c>
      <c r="AH197" s="2">
        <f t="shared" si="47"/>
        <v>4.7945800771662231E-2</v>
      </c>
    </row>
    <row r="198" spans="1:34">
      <c r="A198" s="1">
        <f>Raw!A198</f>
        <v>185</v>
      </c>
      <c r="B198" s="14">
        <f>Raw!B198</f>
        <v>0.13856481481481484</v>
      </c>
      <c r="C198" s="15">
        <f>Raw!C198</f>
        <v>71.900000000000006</v>
      </c>
      <c r="D198" s="15">
        <f>IF(C198&gt;0.5,Raw!D198*D$11,-999)</f>
        <v>0.9</v>
      </c>
      <c r="E198" s="9">
        <f>IF(Raw!$G198&gt;$C$8,IF(Raw!$Q198&gt;$C$8,IF(Raw!$N198&gt;$C$9,IF(Raw!$N198&lt;$A$9,IF(Raw!$X198&gt;$C$9,IF(Raw!$X198&lt;$A$9,Raw!H198,-999),-999),-999),-999),-999),-999)</f>
        <v>0.153109</v>
      </c>
      <c r="F198" s="9">
        <f>IF(Raw!$G198&gt;$C$8,IF(Raw!$Q198&gt;$C$8,IF(Raw!$N198&gt;$C$9,IF(Raw!$N198&lt;$A$9,IF(Raw!$X198&gt;$C$9,IF(Raw!$X198&lt;$A$9,Raw!I198,-999),-999),-999),-999),-999),-999)</f>
        <v>0.242003</v>
      </c>
      <c r="G198" s="9">
        <f>Raw!G198</f>
        <v>0.95587999999999995</v>
      </c>
      <c r="H198" s="9">
        <f>IF(Raw!$G198&gt;$C$8,IF(Raw!$Q198&gt;$C$8,IF(Raw!$N198&gt;$C$9,IF(Raw!$N198&lt;$A$9,IF(Raw!$X198&gt;$C$9,IF(Raw!$X198&lt;$A$9,Raw!L198,-999),-999),-999),-999),-999),-999)</f>
        <v>640.70000000000005</v>
      </c>
      <c r="I198" s="9">
        <f>IF(Raw!$G198&gt;$C$8,IF(Raw!$Q198&gt;$C$8,IF(Raw!$N198&gt;$C$9,IF(Raw!$N198&lt;$A$9,IF(Raw!$X198&gt;$C$9,IF(Raw!$X198&lt;$A$9,Raw!M198,-999),-999),-999),-999),-999),-999)</f>
        <v>0.198293</v>
      </c>
      <c r="J198" s="9">
        <f>IF(Raw!$G198&gt;$C$8,IF(Raw!$Q198&gt;$C$8,IF(Raw!$N198&gt;$C$9,IF(Raw!$N198&lt;$A$9,IF(Raw!$X198&gt;$C$9,IF(Raw!$X198&lt;$A$9,Raw!N198,-999),-999),-999),-999),-999),-999)</f>
        <v>464</v>
      </c>
      <c r="K198" s="9">
        <f>IF(Raw!$G198&gt;$C$8,IF(Raw!$Q198&gt;$C$8,IF(Raw!$N198&gt;$C$9,IF(Raw!$N198&lt;$A$9,IF(Raw!$X198&gt;$C$9,IF(Raw!$X198&lt;$A$9,Raw!R198,-999),-999),-999),-999),-999),-999)</f>
        <v>0.15335799999999999</v>
      </c>
      <c r="L198" s="9">
        <f>IF(Raw!$G198&gt;$C$8,IF(Raw!$Q198&gt;$C$8,IF(Raw!$N198&gt;$C$9,IF(Raw!$N198&lt;$A$9,IF(Raw!$X198&gt;$C$9,IF(Raw!$X198&lt;$A$9,Raw!S198,-999),-999),-999),-999),-999),-999)</f>
        <v>0.23264199999999999</v>
      </c>
      <c r="M198" s="9">
        <f>Raw!Q198</f>
        <v>0.92203999999999997</v>
      </c>
      <c r="N198" s="9">
        <f>IF(Raw!$G198&gt;$C$8,IF(Raw!$Q198&gt;$C$8,IF(Raw!$N198&gt;$C$9,IF(Raw!$N198&lt;$A$9,IF(Raw!$X198&gt;$C$9,IF(Raw!$X198&lt;$A$9,Raw!V198,-999),-999),-999),-999),-999),-999)</f>
        <v>642.5</v>
      </c>
      <c r="O198" s="9">
        <f>IF(Raw!$G198&gt;$C$8,IF(Raw!$Q198&gt;$C$8,IF(Raw!$N198&gt;$C$9,IF(Raw!$N198&lt;$A$9,IF(Raw!$X198&gt;$C$9,IF(Raw!$X198&lt;$A$9,Raw!W198,-999),-999),-999),-999),-999),-999)</f>
        <v>0.36077500000000001</v>
      </c>
      <c r="P198" s="9">
        <f>IF(Raw!$G198&gt;$C$8,IF(Raw!$Q198&gt;$C$8,IF(Raw!$N198&gt;$C$9,IF(Raw!$N198&lt;$A$9,IF(Raw!$X198&gt;$C$9,IF(Raw!$X198&lt;$A$9,Raw!X198,-999),-999),-999),-999),-999),-999)</f>
        <v>688</v>
      </c>
      <c r="R198" s="9">
        <f t="shared" si="36"/>
        <v>8.8894000000000001E-2</v>
      </c>
      <c r="S198" s="9">
        <f t="shared" si="37"/>
        <v>0.36732602488398908</v>
      </c>
      <c r="T198" s="9">
        <f t="shared" si="38"/>
        <v>7.9283999999999993E-2</v>
      </c>
      <c r="U198" s="9">
        <f t="shared" si="39"/>
        <v>0.34079830813008827</v>
      </c>
      <c r="V198" s="15">
        <f t="shared" si="32"/>
        <v>9.6430108999999986E-2</v>
      </c>
      <c r="X198" s="11">
        <f t="shared" si="40"/>
        <v>5.4179999999999994E+17</v>
      </c>
      <c r="Y198" s="11">
        <f t="shared" si="41"/>
        <v>6.4069999999999999E-18</v>
      </c>
      <c r="Z198" s="11">
        <f t="shared" si="42"/>
        <v>4.64E-4</v>
      </c>
      <c r="AA198" s="16">
        <f t="shared" si="43"/>
        <v>1.6080988991176632E-3</v>
      </c>
      <c r="AB198" s="9">
        <f t="shared" si="33"/>
        <v>0.15348549651311763</v>
      </c>
      <c r="AC198" s="9">
        <f t="shared" si="34"/>
        <v>0.9983919011008825</v>
      </c>
      <c r="AD198" s="15">
        <f t="shared" si="35"/>
        <v>3.4657303860294468</v>
      </c>
      <c r="AE198" s="3">
        <f t="shared" si="44"/>
        <v>771.40279999999973</v>
      </c>
      <c r="AF198" s="2">
        <f t="shared" si="45"/>
        <v>0.25</v>
      </c>
      <c r="AG198" s="9">
        <f t="shared" si="46"/>
        <v>9.0855003999528697E-4</v>
      </c>
      <c r="AH198" s="2">
        <f t="shared" si="47"/>
        <v>4.396426360295045E-2</v>
      </c>
    </row>
    <row r="199" spans="1:34">
      <c r="A199" s="1">
        <f>Raw!A199</f>
        <v>186</v>
      </c>
      <c r="B199" s="14">
        <f>Raw!B199</f>
        <v>0.1386226851851852</v>
      </c>
      <c r="C199" s="15">
        <f>Raw!C199</f>
        <v>71.599999999999994</v>
      </c>
      <c r="D199" s="15">
        <f>IF(C199&gt;0.5,Raw!D199*D$11,-999)</f>
        <v>0.9</v>
      </c>
      <c r="E199" s="9">
        <f>IF(Raw!$G199&gt;$C$8,IF(Raw!$Q199&gt;$C$8,IF(Raw!$N199&gt;$C$9,IF(Raw!$N199&lt;$A$9,IF(Raw!$X199&gt;$C$9,IF(Raw!$X199&lt;$A$9,Raw!H199,-999),-999),-999),-999),-999),-999)</f>
        <v>0.16075700000000001</v>
      </c>
      <c r="F199" s="9">
        <f>IF(Raw!$G199&gt;$C$8,IF(Raw!$Q199&gt;$C$8,IF(Raw!$N199&gt;$C$9,IF(Raw!$N199&lt;$A$9,IF(Raw!$X199&gt;$C$9,IF(Raw!$X199&lt;$A$9,Raw!I199,-999),-999),-999),-999),-999),-999)</f>
        <v>0.248028</v>
      </c>
      <c r="G199" s="9">
        <f>Raw!G199</f>
        <v>0.93269199999999997</v>
      </c>
      <c r="H199" s="9">
        <f>IF(Raw!$G199&gt;$C$8,IF(Raw!$Q199&gt;$C$8,IF(Raw!$N199&gt;$C$9,IF(Raw!$N199&lt;$A$9,IF(Raw!$X199&gt;$C$9,IF(Raw!$X199&lt;$A$9,Raw!L199,-999),-999),-999),-999),-999),-999)</f>
        <v>721.2</v>
      </c>
      <c r="I199" s="9">
        <f>IF(Raw!$G199&gt;$C$8,IF(Raw!$Q199&gt;$C$8,IF(Raw!$N199&gt;$C$9,IF(Raw!$N199&lt;$A$9,IF(Raw!$X199&gt;$C$9,IF(Raw!$X199&lt;$A$9,Raw!M199,-999),-999),-999),-999),-999),-999)</f>
        <v>0.37081999999999998</v>
      </c>
      <c r="J199" s="9">
        <f>IF(Raw!$G199&gt;$C$8,IF(Raw!$Q199&gt;$C$8,IF(Raw!$N199&gt;$C$9,IF(Raw!$N199&lt;$A$9,IF(Raw!$X199&gt;$C$9,IF(Raw!$X199&lt;$A$9,Raw!N199,-999),-999),-999),-999),-999),-999)</f>
        <v>643</v>
      </c>
      <c r="K199" s="9">
        <f>IF(Raw!$G199&gt;$C$8,IF(Raw!$Q199&gt;$C$8,IF(Raw!$N199&gt;$C$9,IF(Raw!$N199&lt;$A$9,IF(Raw!$X199&gt;$C$9,IF(Raw!$X199&lt;$A$9,Raw!R199,-999),-999),-999),-999),-999),-999)</f>
        <v>0.15477399999999999</v>
      </c>
      <c r="L199" s="9">
        <f>IF(Raw!$G199&gt;$C$8,IF(Raw!$Q199&gt;$C$8,IF(Raw!$N199&gt;$C$9,IF(Raw!$N199&lt;$A$9,IF(Raw!$X199&gt;$C$9,IF(Raw!$X199&lt;$A$9,Raw!S199,-999),-999),-999),-999),-999),-999)</f>
        <v>0.246721</v>
      </c>
      <c r="M199" s="9">
        <f>Raw!Q199</f>
        <v>0.93999600000000005</v>
      </c>
      <c r="N199" s="9">
        <f>IF(Raw!$G199&gt;$C$8,IF(Raw!$Q199&gt;$C$8,IF(Raw!$N199&gt;$C$9,IF(Raw!$N199&lt;$A$9,IF(Raw!$X199&gt;$C$9,IF(Raw!$X199&lt;$A$9,Raw!V199,-999),-999),-999),-999),-999),-999)</f>
        <v>700.1</v>
      </c>
      <c r="O199" s="9">
        <f>IF(Raw!$G199&gt;$C$8,IF(Raw!$Q199&gt;$C$8,IF(Raw!$N199&gt;$C$9,IF(Raw!$N199&lt;$A$9,IF(Raw!$X199&gt;$C$9,IF(Raw!$X199&lt;$A$9,Raw!W199,-999),-999),-999),-999),-999),-999)</f>
        <v>0.121685</v>
      </c>
      <c r="P199" s="9">
        <f>IF(Raw!$G199&gt;$C$8,IF(Raw!$Q199&gt;$C$8,IF(Raw!$N199&gt;$C$9,IF(Raw!$N199&lt;$A$9,IF(Raw!$X199&gt;$C$9,IF(Raw!$X199&lt;$A$9,Raw!X199,-999),-999),-999),-999),-999),-999)</f>
        <v>926</v>
      </c>
      <c r="R199" s="9">
        <f t="shared" si="36"/>
        <v>8.7270999999999987E-2</v>
      </c>
      <c r="S199" s="9">
        <f t="shared" si="37"/>
        <v>0.35185946747947805</v>
      </c>
      <c r="T199" s="9">
        <f t="shared" si="38"/>
        <v>9.1947000000000001E-2</v>
      </c>
      <c r="U199" s="9">
        <f t="shared" si="39"/>
        <v>0.37267601866075445</v>
      </c>
      <c r="V199" s="15">
        <f t="shared" si="32"/>
        <v>0.10226585449999999</v>
      </c>
      <c r="X199" s="11">
        <f t="shared" si="40"/>
        <v>5.4179999999999994E+17</v>
      </c>
      <c r="Y199" s="11">
        <f t="shared" si="41"/>
        <v>7.2119999999999998E-18</v>
      </c>
      <c r="Z199" s="11">
        <f t="shared" si="42"/>
        <v>6.4300000000000002E-4</v>
      </c>
      <c r="AA199" s="16">
        <f t="shared" si="43"/>
        <v>2.5062009843184871E-3</v>
      </c>
      <c r="AB199" s="9">
        <f t="shared" si="33"/>
        <v>0.15500443766190514</v>
      </c>
      <c r="AC199" s="9">
        <f t="shared" si="34"/>
        <v>0.99749379901568136</v>
      </c>
      <c r="AD199" s="15">
        <f t="shared" si="35"/>
        <v>3.8976687158918923</v>
      </c>
      <c r="AE199" s="3">
        <f t="shared" si="44"/>
        <v>868.32479999999975</v>
      </c>
      <c r="AF199" s="2">
        <f t="shared" si="45"/>
        <v>0.25</v>
      </c>
      <c r="AG199" s="9">
        <f t="shared" si="46"/>
        <v>1.1173597377670506E-3</v>
      </c>
      <c r="AH199" s="2">
        <f t="shared" si="47"/>
        <v>5.4068456208277785E-2</v>
      </c>
    </row>
    <row r="200" spans="1:34">
      <c r="A200" s="1">
        <f>Raw!A200</f>
        <v>187</v>
      </c>
      <c r="B200" s="14">
        <f>Raw!B200</f>
        <v>0.13866898148148146</v>
      </c>
      <c r="C200" s="15">
        <f>Raw!C200</f>
        <v>70.3</v>
      </c>
      <c r="D200" s="15">
        <f>IF(C200&gt;0.5,Raw!D200*D$11,-999)</f>
        <v>0.9</v>
      </c>
      <c r="E200" s="9">
        <f>IF(Raw!$G200&gt;$C$8,IF(Raw!$Q200&gt;$C$8,IF(Raw!$N200&gt;$C$9,IF(Raw!$N200&lt;$A$9,IF(Raw!$X200&gt;$C$9,IF(Raw!$X200&lt;$A$9,Raw!H200,-999),-999),-999),-999),-999),-999)</f>
        <v>0.17466300000000001</v>
      </c>
      <c r="F200" s="9">
        <f>IF(Raw!$G200&gt;$C$8,IF(Raw!$Q200&gt;$C$8,IF(Raw!$N200&gt;$C$9,IF(Raw!$N200&lt;$A$9,IF(Raw!$X200&gt;$C$9,IF(Raw!$X200&lt;$A$9,Raw!I200,-999),-999),-999),-999),-999),-999)</f>
        <v>0.27563300000000002</v>
      </c>
      <c r="G200" s="9">
        <f>Raw!G200</f>
        <v>0.96608000000000005</v>
      </c>
      <c r="H200" s="9">
        <f>IF(Raw!$G200&gt;$C$8,IF(Raw!$Q200&gt;$C$8,IF(Raw!$N200&gt;$C$9,IF(Raw!$N200&lt;$A$9,IF(Raw!$X200&gt;$C$9,IF(Raw!$X200&lt;$A$9,Raw!L200,-999),-999),-999),-999),-999),-999)</f>
        <v>671.1</v>
      </c>
      <c r="I200" s="9">
        <f>IF(Raw!$G200&gt;$C$8,IF(Raw!$Q200&gt;$C$8,IF(Raw!$N200&gt;$C$9,IF(Raw!$N200&lt;$A$9,IF(Raw!$X200&gt;$C$9,IF(Raw!$X200&lt;$A$9,Raw!M200,-999),-999),-999),-999),-999),-999)</f>
        <v>0.22298699999999999</v>
      </c>
      <c r="J200" s="9">
        <f>IF(Raw!$G200&gt;$C$8,IF(Raw!$Q200&gt;$C$8,IF(Raw!$N200&gt;$C$9,IF(Raw!$N200&lt;$A$9,IF(Raw!$X200&gt;$C$9,IF(Raw!$X200&lt;$A$9,Raw!N200,-999),-999),-999),-999),-999),-999)</f>
        <v>526</v>
      </c>
      <c r="K200" s="9">
        <f>IF(Raw!$G200&gt;$C$8,IF(Raw!$Q200&gt;$C$8,IF(Raw!$N200&gt;$C$9,IF(Raw!$N200&lt;$A$9,IF(Raw!$X200&gt;$C$9,IF(Raw!$X200&lt;$A$9,Raw!R200,-999),-999),-999),-999),-999),-999)</f>
        <v>0.160862</v>
      </c>
      <c r="L200" s="9">
        <f>IF(Raw!$G200&gt;$C$8,IF(Raw!$Q200&gt;$C$8,IF(Raw!$N200&gt;$C$9,IF(Raw!$N200&lt;$A$9,IF(Raw!$X200&gt;$C$9,IF(Raw!$X200&lt;$A$9,Raw!S200,-999),-999),-999),-999),-999),-999)</f>
        <v>0.252772</v>
      </c>
      <c r="M200" s="9">
        <f>Raw!Q200</f>
        <v>0.96116800000000002</v>
      </c>
      <c r="N200" s="9">
        <f>IF(Raw!$G200&gt;$C$8,IF(Raw!$Q200&gt;$C$8,IF(Raw!$N200&gt;$C$9,IF(Raw!$N200&lt;$A$9,IF(Raw!$X200&gt;$C$9,IF(Raw!$X200&lt;$A$9,Raw!V200,-999),-999),-999),-999),-999),-999)</f>
        <v>659.3</v>
      </c>
      <c r="O200" s="9">
        <f>IF(Raw!$G200&gt;$C$8,IF(Raw!$Q200&gt;$C$8,IF(Raw!$N200&gt;$C$9,IF(Raw!$N200&lt;$A$9,IF(Raw!$X200&gt;$C$9,IF(Raw!$X200&lt;$A$9,Raw!W200,-999),-999),-999),-999),-999),-999)</f>
        <v>0.215369</v>
      </c>
      <c r="P200" s="9">
        <f>IF(Raw!$G200&gt;$C$8,IF(Raw!$Q200&gt;$C$8,IF(Raw!$N200&gt;$C$9,IF(Raw!$N200&lt;$A$9,IF(Raw!$X200&gt;$C$9,IF(Raw!$X200&lt;$A$9,Raw!X200,-999),-999),-999),-999),-999),-999)</f>
        <v>652</v>
      </c>
      <c r="R200" s="9">
        <f t="shared" si="36"/>
        <v>0.10097</v>
      </c>
      <c r="S200" s="9">
        <f t="shared" si="37"/>
        <v>0.36632043332982622</v>
      </c>
      <c r="T200" s="9">
        <f t="shared" si="38"/>
        <v>9.1909999999999992E-2</v>
      </c>
      <c r="U200" s="9">
        <f t="shared" si="39"/>
        <v>0.36360831104710961</v>
      </c>
      <c r="V200" s="15">
        <f t="shared" si="32"/>
        <v>0.104773994</v>
      </c>
      <c r="X200" s="11">
        <f t="shared" si="40"/>
        <v>5.4179999999999994E+17</v>
      </c>
      <c r="Y200" s="11">
        <f t="shared" si="41"/>
        <v>6.711E-18</v>
      </c>
      <c r="Z200" s="11">
        <f t="shared" si="42"/>
        <v>5.2599999999999999E-4</v>
      </c>
      <c r="AA200" s="16">
        <f t="shared" si="43"/>
        <v>1.9088955634339268E-3</v>
      </c>
      <c r="AB200" s="9">
        <f t="shared" si="33"/>
        <v>0.16103744659123523</v>
      </c>
      <c r="AC200" s="9">
        <f t="shared" si="34"/>
        <v>0.9980911044365659</v>
      </c>
      <c r="AD200" s="15">
        <f t="shared" si="35"/>
        <v>3.6290790179352213</v>
      </c>
      <c r="AE200" s="3">
        <f t="shared" si="44"/>
        <v>808.00439999999981</v>
      </c>
      <c r="AF200" s="2">
        <f t="shared" si="45"/>
        <v>0.25</v>
      </c>
      <c r="AG200" s="9">
        <f t="shared" si="46"/>
        <v>1.0150486864368684E-3</v>
      </c>
      <c r="AH200" s="2">
        <f t="shared" si="47"/>
        <v>4.9117677679669215E-2</v>
      </c>
    </row>
    <row r="201" spans="1:34">
      <c r="A201" s="1">
        <f>Raw!A201</f>
        <v>188</v>
      </c>
      <c r="B201" s="14">
        <f>Raw!B201</f>
        <v>0.13872685185185185</v>
      </c>
      <c r="C201" s="15">
        <f>Raw!C201</f>
        <v>70.099999999999994</v>
      </c>
      <c r="D201" s="15">
        <f>IF(C201&gt;0.5,Raw!D201*D$11,-999)</f>
        <v>0.9</v>
      </c>
      <c r="E201" s="9">
        <f>IF(Raw!$G201&gt;$C$8,IF(Raw!$Q201&gt;$C$8,IF(Raw!$N201&gt;$C$9,IF(Raw!$N201&lt;$A$9,IF(Raw!$X201&gt;$C$9,IF(Raw!$X201&lt;$A$9,Raw!H201,-999),-999),-999),-999),-999),-999)</f>
        <v>0.17017399999999999</v>
      </c>
      <c r="F201" s="9">
        <f>IF(Raw!$G201&gt;$C$8,IF(Raw!$Q201&gt;$C$8,IF(Raw!$N201&gt;$C$9,IF(Raw!$N201&lt;$A$9,IF(Raw!$X201&gt;$C$9,IF(Raw!$X201&lt;$A$9,Raw!I201,-999),-999),-999),-999),-999),-999)</f>
        <v>0.25911800000000001</v>
      </c>
      <c r="G201" s="9">
        <f>Raw!G201</f>
        <v>0.94123699999999999</v>
      </c>
      <c r="H201" s="9">
        <f>IF(Raw!$G201&gt;$C$8,IF(Raw!$Q201&gt;$C$8,IF(Raw!$N201&gt;$C$9,IF(Raw!$N201&lt;$A$9,IF(Raw!$X201&gt;$C$9,IF(Raw!$X201&lt;$A$9,Raw!L201,-999),-999),-999),-999),-999),-999)</f>
        <v>643.79999999999995</v>
      </c>
      <c r="I201" s="9">
        <f>IF(Raw!$G201&gt;$C$8,IF(Raw!$Q201&gt;$C$8,IF(Raw!$N201&gt;$C$9,IF(Raw!$N201&lt;$A$9,IF(Raw!$X201&gt;$C$9,IF(Raw!$X201&lt;$A$9,Raw!M201,-999),-999),-999),-999),-999),-999)</f>
        <v>0.35824099999999998</v>
      </c>
      <c r="J201" s="9">
        <f>IF(Raw!$G201&gt;$C$8,IF(Raw!$Q201&gt;$C$8,IF(Raw!$N201&gt;$C$9,IF(Raw!$N201&lt;$A$9,IF(Raw!$X201&gt;$C$9,IF(Raw!$X201&lt;$A$9,Raw!N201,-999),-999),-999),-999),-999),-999)</f>
        <v>762</v>
      </c>
      <c r="K201" s="9">
        <f>IF(Raw!$G201&gt;$C$8,IF(Raw!$Q201&gt;$C$8,IF(Raw!$N201&gt;$C$9,IF(Raw!$N201&lt;$A$9,IF(Raw!$X201&gt;$C$9,IF(Raw!$X201&lt;$A$9,Raw!R201,-999),-999),-999),-999),-999),-999)</f>
        <v>0.167797</v>
      </c>
      <c r="L201" s="9">
        <f>IF(Raw!$G201&gt;$C$8,IF(Raw!$Q201&gt;$C$8,IF(Raw!$N201&gt;$C$9,IF(Raw!$N201&lt;$A$9,IF(Raw!$X201&gt;$C$9,IF(Raw!$X201&lt;$A$9,Raw!S201,-999),-999),-999),-999),-999),-999)</f>
        <v>0.25198500000000001</v>
      </c>
      <c r="M201" s="9">
        <f>Raw!Q201</f>
        <v>0.93535599999999997</v>
      </c>
      <c r="N201" s="9">
        <f>IF(Raw!$G201&gt;$C$8,IF(Raw!$Q201&gt;$C$8,IF(Raw!$N201&gt;$C$9,IF(Raw!$N201&lt;$A$9,IF(Raw!$X201&gt;$C$9,IF(Raw!$X201&lt;$A$9,Raw!V201,-999),-999),-999),-999),-999),-999)</f>
        <v>626.6</v>
      </c>
      <c r="O201" s="9">
        <f>IF(Raw!$G201&gt;$C$8,IF(Raw!$Q201&gt;$C$8,IF(Raw!$N201&gt;$C$9,IF(Raw!$N201&lt;$A$9,IF(Raw!$X201&gt;$C$9,IF(Raw!$X201&lt;$A$9,Raw!W201,-999),-999),-999),-999),-999),-999)</f>
        <v>0.40991100000000003</v>
      </c>
      <c r="P201" s="9">
        <f>IF(Raw!$G201&gt;$C$8,IF(Raw!$Q201&gt;$C$8,IF(Raw!$N201&gt;$C$9,IF(Raw!$N201&lt;$A$9,IF(Raw!$X201&gt;$C$9,IF(Raw!$X201&lt;$A$9,Raw!X201,-999),-999),-999),-999),-999),-999)</f>
        <v>896</v>
      </c>
      <c r="R201" s="9">
        <f t="shared" si="36"/>
        <v>8.8944000000000023E-2</v>
      </c>
      <c r="S201" s="9">
        <f t="shared" si="37"/>
        <v>0.34325674017243119</v>
      </c>
      <c r="T201" s="9">
        <f t="shared" si="38"/>
        <v>8.4188000000000013E-2</v>
      </c>
      <c r="U201" s="9">
        <f t="shared" si="39"/>
        <v>0.33409925193959961</v>
      </c>
      <c r="V201" s="15">
        <f t="shared" si="32"/>
        <v>0.1044477825</v>
      </c>
      <c r="X201" s="11">
        <f t="shared" si="40"/>
        <v>5.4179999999999994E+17</v>
      </c>
      <c r="Y201" s="11">
        <f t="shared" si="41"/>
        <v>6.4379999999999992E-18</v>
      </c>
      <c r="Z201" s="11">
        <f t="shared" si="42"/>
        <v>7.6199999999999998E-4</v>
      </c>
      <c r="AA201" s="16">
        <f t="shared" si="43"/>
        <v>2.6508926907905686E-3</v>
      </c>
      <c r="AB201" s="9">
        <f t="shared" si="33"/>
        <v>0.16802017335385228</v>
      </c>
      <c r="AC201" s="9">
        <f t="shared" si="34"/>
        <v>0.99734910730920945</v>
      </c>
      <c r="AD201" s="15">
        <f t="shared" si="35"/>
        <v>3.4788617989377544</v>
      </c>
      <c r="AE201" s="3">
        <f t="shared" si="44"/>
        <v>775.13519999999971</v>
      </c>
      <c r="AF201" s="2">
        <f t="shared" si="45"/>
        <v>0.25</v>
      </c>
      <c r="AG201" s="9">
        <f t="shared" si="46"/>
        <v>8.9406548048181025E-4</v>
      </c>
      <c r="AH201" s="2">
        <f t="shared" si="47"/>
        <v>4.3263363306224455E-2</v>
      </c>
    </row>
    <row r="202" spans="1:34">
      <c r="A202" s="1">
        <f>Raw!A202</f>
        <v>189</v>
      </c>
      <c r="B202" s="14">
        <f>Raw!B202</f>
        <v>0.13878472222222224</v>
      </c>
      <c r="C202" s="15">
        <f>Raw!C202</f>
        <v>68.7</v>
      </c>
      <c r="D202" s="15">
        <f>IF(C202&gt;0.5,Raw!D202*D$11,-999)</f>
        <v>0.9</v>
      </c>
      <c r="E202" s="9">
        <f>IF(Raw!$G202&gt;$C$8,IF(Raw!$Q202&gt;$C$8,IF(Raw!$N202&gt;$C$9,IF(Raw!$N202&lt;$A$9,IF(Raw!$X202&gt;$C$9,IF(Raw!$X202&lt;$A$9,Raw!H202,-999),-999),-999),-999),-999),-999)</f>
        <v>0.16414599999999999</v>
      </c>
      <c r="F202" s="9">
        <f>IF(Raw!$G202&gt;$C$8,IF(Raw!$Q202&gt;$C$8,IF(Raw!$N202&gt;$C$9,IF(Raw!$N202&lt;$A$9,IF(Raw!$X202&gt;$C$9,IF(Raw!$X202&lt;$A$9,Raw!I202,-999),-999),-999),-999),-999),-999)</f>
        <v>0.25467699999999999</v>
      </c>
      <c r="G202" s="9">
        <f>Raw!G202</f>
        <v>0.96155999999999997</v>
      </c>
      <c r="H202" s="9">
        <f>IF(Raw!$G202&gt;$C$8,IF(Raw!$Q202&gt;$C$8,IF(Raw!$N202&gt;$C$9,IF(Raw!$N202&lt;$A$9,IF(Raw!$X202&gt;$C$9,IF(Raw!$X202&lt;$A$9,Raw!L202,-999),-999),-999),-999),-999),-999)</f>
        <v>648.70000000000005</v>
      </c>
      <c r="I202" s="9">
        <f>IF(Raw!$G202&gt;$C$8,IF(Raw!$Q202&gt;$C$8,IF(Raw!$N202&gt;$C$9,IF(Raw!$N202&lt;$A$9,IF(Raw!$X202&gt;$C$9,IF(Raw!$X202&lt;$A$9,Raw!M202,-999),-999),-999),-999),-999),-999)</f>
        <v>0.27534799999999998</v>
      </c>
      <c r="J202" s="9">
        <f>IF(Raw!$G202&gt;$C$8,IF(Raw!$Q202&gt;$C$8,IF(Raw!$N202&gt;$C$9,IF(Raw!$N202&lt;$A$9,IF(Raw!$X202&gt;$C$9,IF(Raw!$X202&lt;$A$9,Raw!N202,-999),-999),-999),-999),-999),-999)</f>
        <v>593</v>
      </c>
      <c r="K202" s="9">
        <f>IF(Raw!$G202&gt;$C$8,IF(Raw!$Q202&gt;$C$8,IF(Raw!$N202&gt;$C$9,IF(Raw!$N202&lt;$A$9,IF(Raw!$X202&gt;$C$9,IF(Raw!$X202&lt;$A$9,Raw!R202,-999),-999),-999),-999),-999),-999)</f>
        <v>0.16642799999999999</v>
      </c>
      <c r="L202" s="9">
        <f>IF(Raw!$G202&gt;$C$8,IF(Raw!$Q202&gt;$C$8,IF(Raw!$N202&gt;$C$9,IF(Raw!$N202&lt;$A$9,IF(Raw!$X202&gt;$C$9,IF(Raw!$X202&lt;$A$9,Raw!S202,-999),-999),-999),-999),-999),-999)</f>
        <v>0.26742500000000002</v>
      </c>
      <c r="M202" s="9">
        <f>Raw!Q202</f>
        <v>0.94914600000000005</v>
      </c>
      <c r="N202" s="9">
        <f>IF(Raw!$G202&gt;$C$8,IF(Raw!$Q202&gt;$C$8,IF(Raw!$N202&gt;$C$9,IF(Raw!$N202&lt;$A$9,IF(Raw!$X202&gt;$C$9,IF(Raw!$X202&lt;$A$9,Raw!V202,-999),-999),-999),-999),-999),-999)</f>
        <v>670.4</v>
      </c>
      <c r="O202" s="9">
        <f>IF(Raw!$G202&gt;$C$8,IF(Raw!$Q202&gt;$C$8,IF(Raw!$N202&gt;$C$9,IF(Raw!$N202&lt;$A$9,IF(Raw!$X202&gt;$C$9,IF(Raw!$X202&lt;$A$9,Raw!W202,-999),-999),-999),-999),-999),-999)</f>
        <v>0.18254699999999999</v>
      </c>
      <c r="P202" s="9">
        <f>IF(Raw!$G202&gt;$C$8,IF(Raw!$Q202&gt;$C$8,IF(Raw!$N202&gt;$C$9,IF(Raw!$N202&lt;$A$9,IF(Raw!$X202&gt;$C$9,IF(Raw!$X202&lt;$A$9,Raw!X202,-999),-999),-999),-999),-999),-999)</f>
        <v>682</v>
      </c>
      <c r="R202" s="9">
        <f t="shared" si="36"/>
        <v>9.0531E-2</v>
      </c>
      <c r="S202" s="9">
        <f t="shared" si="37"/>
        <v>0.35547379622031045</v>
      </c>
      <c r="T202" s="9">
        <f t="shared" si="38"/>
        <v>0.10099700000000003</v>
      </c>
      <c r="U202" s="9">
        <f t="shared" si="39"/>
        <v>0.37766476582219322</v>
      </c>
      <c r="V202" s="15">
        <f t="shared" si="32"/>
        <v>0.1108476625</v>
      </c>
      <c r="X202" s="11">
        <f t="shared" si="40"/>
        <v>5.4179999999999994E+17</v>
      </c>
      <c r="Y202" s="11">
        <f t="shared" si="41"/>
        <v>6.4870000000000002E-18</v>
      </c>
      <c r="Z202" s="11">
        <f t="shared" si="42"/>
        <v>5.9299999999999999E-4</v>
      </c>
      <c r="AA202" s="16">
        <f t="shared" si="43"/>
        <v>2.0798565447514858E-3</v>
      </c>
      <c r="AB202" s="9">
        <f t="shared" si="33"/>
        <v>0.16663805927145026</v>
      </c>
      <c r="AC202" s="9">
        <f t="shared" si="34"/>
        <v>0.99792014345524849</v>
      </c>
      <c r="AD202" s="15">
        <f t="shared" si="35"/>
        <v>3.5073466184679356</v>
      </c>
      <c r="AE202" s="3">
        <f t="shared" si="44"/>
        <v>781.03479999999979</v>
      </c>
      <c r="AF202" s="2">
        <f t="shared" si="45"/>
        <v>0.25</v>
      </c>
      <c r="AG202" s="9">
        <f t="shared" si="46"/>
        <v>1.0189240302468879E-3</v>
      </c>
      <c r="AH202" s="2">
        <f t="shared" si="47"/>
        <v>4.9305203549809114E-2</v>
      </c>
    </row>
    <row r="203" spans="1:34">
      <c r="A203" s="1">
        <f>Raw!A203</f>
        <v>190</v>
      </c>
      <c r="B203" s="14">
        <f>Raw!B203</f>
        <v>0.1388425925925926</v>
      </c>
      <c r="C203" s="15">
        <f>Raw!C203</f>
        <v>68.3</v>
      </c>
      <c r="D203" s="15">
        <f>IF(C203&gt;0.5,Raw!D203*D$11,-999)</f>
        <v>0.9</v>
      </c>
      <c r="E203" s="9">
        <f>IF(Raw!$G203&gt;$C$8,IF(Raw!$Q203&gt;$C$8,IF(Raw!$N203&gt;$C$9,IF(Raw!$N203&lt;$A$9,IF(Raw!$X203&gt;$C$9,IF(Raw!$X203&lt;$A$9,Raw!H203,-999),-999),-999),-999),-999),-999)</f>
        <v>0.17619399999999999</v>
      </c>
      <c r="F203" s="9">
        <f>IF(Raw!$G203&gt;$C$8,IF(Raw!$Q203&gt;$C$8,IF(Raw!$N203&gt;$C$9,IF(Raw!$N203&lt;$A$9,IF(Raw!$X203&gt;$C$9,IF(Raw!$X203&lt;$A$9,Raw!I203,-999),-999),-999),-999),-999),-999)</f>
        <v>0.28353400000000001</v>
      </c>
      <c r="G203" s="9">
        <f>Raw!G203</f>
        <v>0.97576300000000005</v>
      </c>
      <c r="H203" s="9">
        <f>IF(Raw!$G203&gt;$C$8,IF(Raw!$Q203&gt;$C$8,IF(Raw!$N203&gt;$C$9,IF(Raw!$N203&lt;$A$9,IF(Raw!$X203&gt;$C$9,IF(Raw!$X203&lt;$A$9,Raw!L203,-999),-999),-999),-999),-999),-999)</f>
        <v>693.7</v>
      </c>
      <c r="I203" s="9">
        <f>IF(Raw!$G203&gt;$C$8,IF(Raw!$Q203&gt;$C$8,IF(Raw!$N203&gt;$C$9,IF(Raw!$N203&lt;$A$9,IF(Raw!$X203&gt;$C$9,IF(Raw!$X203&lt;$A$9,Raw!M203,-999),-999),-999),-999),-999),-999)</f>
        <v>0.262438</v>
      </c>
      <c r="J203" s="9">
        <f>IF(Raw!$G203&gt;$C$8,IF(Raw!$Q203&gt;$C$8,IF(Raw!$N203&gt;$C$9,IF(Raw!$N203&lt;$A$9,IF(Raw!$X203&gt;$C$9,IF(Raw!$X203&lt;$A$9,Raw!N203,-999),-999),-999),-999),-999),-999)</f>
        <v>569</v>
      </c>
      <c r="K203" s="9">
        <f>IF(Raw!$G203&gt;$C$8,IF(Raw!$Q203&gt;$C$8,IF(Raw!$N203&gt;$C$9,IF(Raw!$N203&lt;$A$9,IF(Raw!$X203&gt;$C$9,IF(Raw!$X203&lt;$A$9,Raw!R203,-999),-999),-999),-999),-999),-999)</f>
        <v>0.16889299999999999</v>
      </c>
      <c r="L203" s="9">
        <f>IF(Raw!$G203&gt;$C$8,IF(Raw!$Q203&gt;$C$8,IF(Raw!$N203&gt;$C$9,IF(Raw!$N203&lt;$A$9,IF(Raw!$X203&gt;$C$9,IF(Raw!$X203&lt;$A$9,Raw!S203,-999),-999),-999),-999),-999),-999)</f>
        <v>0.27000299999999999</v>
      </c>
      <c r="M203" s="9">
        <f>Raw!Q203</f>
        <v>0.95045000000000002</v>
      </c>
      <c r="N203" s="9">
        <f>IF(Raw!$G203&gt;$C$8,IF(Raw!$Q203&gt;$C$8,IF(Raw!$N203&gt;$C$9,IF(Raw!$N203&lt;$A$9,IF(Raw!$X203&gt;$C$9,IF(Raw!$X203&lt;$A$9,Raw!V203,-999),-999),-999),-999),-999),-999)</f>
        <v>644.6</v>
      </c>
      <c r="O203" s="9">
        <f>IF(Raw!$G203&gt;$C$8,IF(Raw!$Q203&gt;$C$8,IF(Raw!$N203&gt;$C$9,IF(Raw!$N203&lt;$A$9,IF(Raw!$X203&gt;$C$9,IF(Raw!$X203&lt;$A$9,Raw!W203,-999),-999),-999),-999),-999),-999)</f>
        <v>0.16022500000000001</v>
      </c>
      <c r="P203" s="9">
        <f>IF(Raw!$G203&gt;$C$8,IF(Raw!$Q203&gt;$C$8,IF(Raw!$N203&gt;$C$9,IF(Raw!$N203&lt;$A$9,IF(Raw!$X203&gt;$C$9,IF(Raw!$X203&lt;$A$9,Raw!X203,-999),-999),-999),-999),-999),-999)</f>
        <v>561</v>
      </c>
      <c r="R203" s="9">
        <f t="shared" si="36"/>
        <v>0.10734000000000002</v>
      </c>
      <c r="S203" s="9">
        <f t="shared" si="37"/>
        <v>0.37857893585954422</v>
      </c>
      <c r="T203" s="9">
        <f t="shared" si="38"/>
        <v>0.10111000000000001</v>
      </c>
      <c r="U203" s="9">
        <f t="shared" si="39"/>
        <v>0.3744773206223635</v>
      </c>
      <c r="V203" s="15">
        <f t="shared" si="32"/>
        <v>0.1119162435</v>
      </c>
      <c r="X203" s="11">
        <f t="shared" si="40"/>
        <v>5.4179999999999994E+17</v>
      </c>
      <c r="Y203" s="11">
        <f t="shared" si="41"/>
        <v>6.9370000000000001E-18</v>
      </c>
      <c r="Z203" s="11">
        <f t="shared" si="42"/>
        <v>5.6899999999999995E-4</v>
      </c>
      <c r="AA203" s="16">
        <f t="shared" si="43"/>
        <v>2.134003784271895E-3</v>
      </c>
      <c r="AB203" s="9">
        <f t="shared" si="33"/>
        <v>0.16910876912262771</v>
      </c>
      <c r="AC203" s="9">
        <f t="shared" si="34"/>
        <v>0.99786599621572825</v>
      </c>
      <c r="AD203" s="15">
        <f t="shared" si="35"/>
        <v>3.750446018052541</v>
      </c>
      <c r="AE203" s="3">
        <f t="shared" si="44"/>
        <v>835.21479999999974</v>
      </c>
      <c r="AF203" s="2">
        <f t="shared" si="45"/>
        <v>0.25</v>
      </c>
      <c r="AG203" s="9">
        <f t="shared" si="46"/>
        <v>1.0803515199839446E-3</v>
      </c>
      <c r="AH203" s="2">
        <f t="shared" si="47"/>
        <v>5.2277647809765897E-2</v>
      </c>
    </row>
    <row r="204" spans="1:34">
      <c r="A204" s="1">
        <f>Raw!A204</f>
        <v>191</v>
      </c>
      <c r="B204" s="14">
        <f>Raw!B204</f>
        <v>0.1388888888888889</v>
      </c>
      <c r="C204" s="15">
        <f>Raw!C204</f>
        <v>67.2</v>
      </c>
      <c r="D204" s="15">
        <f>IF(C204&gt;0.5,Raw!D204*D$11,-999)</f>
        <v>0.9</v>
      </c>
      <c r="E204" s="9">
        <f>IF(Raw!$G204&gt;$C$8,IF(Raw!$Q204&gt;$C$8,IF(Raw!$N204&gt;$C$9,IF(Raw!$N204&lt;$A$9,IF(Raw!$X204&gt;$C$9,IF(Raw!$X204&lt;$A$9,Raw!H204,-999),-999),-999),-999),-999),-999)</f>
        <v>0.183786</v>
      </c>
      <c r="F204" s="9">
        <f>IF(Raw!$G204&gt;$C$8,IF(Raw!$Q204&gt;$C$8,IF(Raw!$N204&gt;$C$9,IF(Raw!$N204&lt;$A$9,IF(Raw!$X204&gt;$C$9,IF(Raw!$X204&lt;$A$9,Raw!I204,-999),-999),-999),-999),-999),-999)</f>
        <v>0.292377</v>
      </c>
      <c r="G204" s="9">
        <f>Raw!G204</f>
        <v>0.949465</v>
      </c>
      <c r="H204" s="9">
        <f>IF(Raw!$G204&gt;$C$8,IF(Raw!$Q204&gt;$C$8,IF(Raw!$N204&gt;$C$9,IF(Raw!$N204&lt;$A$9,IF(Raw!$X204&gt;$C$9,IF(Raw!$X204&lt;$A$9,Raw!L204,-999),-999),-999),-999),-999),-999)</f>
        <v>723</v>
      </c>
      <c r="I204" s="9">
        <f>IF(Raw!$G204&gt;$C$8,IF(Raw!$Q204&gt;$C$8,IF(Raw!$N204&gt;$C$9,IF(Raw!$N204&lt;$A$9,IF(Raw!$X204&gt;$C$9,IF(Raw!$X204&lt;$A$9,Raw!M204,-999),-999),-999),-999),-999),-999)</f>
        <v>0.33158599999999999</v>
      </c>
      <c r="J204" s="9">
        <f>IF(Raw!$G204&gt;$C$8,IF(Raw!$Q204&gt;$C$8,IF(Raw!$N204&gt;$C$9,IF(Raw!$N204&lt;$A$9,IF(Raw!$X204&gt;$C$9,IF(Raw!$X204&lt;$A$9,Raw!N204,-999),-999),-999),-999),-999),-999)</f>
        <v>755</v>
      </c>
      <c r="K204" s="9">
        <f>IF(Raw!$G204&gt;$C$8,IF(Raw!$Q204&gt;$C$8,IF(Raw!$N204&gt;$C$9,IF(Raw!$N204&lt;$A$9,IF(Raw!$X204&gt;$C$9,IF(Raw!$X204&lt;$A$9,Raw!R204,-999),-999),-999),-999),-999),-999)</f>
        <v>0.195407</v>
      </c>
      <c r="L204" s="9">
        <f>IF(Raw!$G204&gt;$C$8,IF(Raw!$Q204&gt;$C$8,IF(Raw!$N204&gt;$C$9,IF(Raw!$N204&lt;$A$9,IF(Raw!$X204&gt;$C$9,IF(Raw!$X204&lt;$A$9,Raw!S204,-999),-999),-999),-999),-999),-999)</f>
        <v>0.30632300000000001</v>
      </c>
      <c r="M204" s="9">
        <f>Raw!Q204</f>
        <v>0.96657700000000002</v>
      </c>
      <c r="N204" s="9">
        <f>IF(Raw!$G204&gt;$C$8,IF(Raw!$Q204&gt;$C$8,IF(Raw!$N204&gt;$C$9,IF(Raw!$N204&lt;$A$9,IF(Raw!$X204&gt;$C$9,IF(Raw!$X204&lt;$A$9,Raw!V204,-999),-999),-999),-999),-999),-999)</f>
        <v>622.1</v>
      </c>
      <c r="O204" s="9">
        <f>IF(Raw!$G204&gt;$C$8,IF(Raw!$Q204&gt;$C$8,IF(Raw!$N204&gt;$C$9,IF(Raw!$N204&lt;$A$9,IF(Raw!$X204&gt;$C$9,IF(Raw!$X204&lt;$A$9,Raw!W204,-999),-999),-999),-999),-999),-999)</f>
        <v>0.41088799999999998</v>
      </c>
      <c r="P204" s="9">
        <f>IF(Raw!$G204&gt;$C$8,IF(Raw!$Q204&gt;$C$8,IF(Raw!$N204&gt;$C$9,IF(Raw!$N204&lt;$A$9,IF(Raw!$X204&gt;$C$9,IF(Raw!$X204&lt;$A$9,Raw!X204,-999),-999),-999),-999),-999),-999)</f>
        <v>624</v>
      </c>
      <c r="R204" s="9">
        <f t="shared" si="36"/>
        <v>0.10859099999999999</v>
      </c>
      <c r="S204" s="9">
        <f t="shared" si="37"/>
        <v>0.37140746365138161</v>
      </c>
      <c r="T204" s="9">
        <f t="shared" si="38"/>
        <v>0.11091600000000001</v>
      </c>
      <c r="U204" s="9">
        <f t="shared" si="39"/>
        <v>0.36208838383014014</v>
      </c>
      <c r="V204" s="15">
        <f t="shared" si="32"/>
        <v>0.12697088349999999</v>
      </c>
      <c r="X204" s="11">
        <f t="shared" si="40"/>
        <v>5.4179999999999994E+17</v>
      </c>
      <c r="Y204" s="11">
        <f t="shared" si="41"/>
        <v>7.2299999999999993E-18</v>
      </c>
      <c r="Z204" s="11">
        <f t="shared" si="42"/>
        <v>7.5499999999999992E-4</v>
      </c>
      <c r="AA204" s="16">
        <f t="shared" si="43"/>
        <v>2.9487755763472523E-3</v>
      </c>
      <c r="AB204" s="9">
        <f t="shared" si="33"/>
        <v>0.19573406639182614</v>
      </c>
      <c r="AC204" s="9">
        <f t="shared" si="34"/>
        <v>0.99705122442365268</v>
      </c>
      <c r="AD204" s="15">
        <f t="shared" si="35"/>
        <v>3.9056630150294733</v>
      </c>
      <c r="AE204" s="3">
        <f t="shared" si="44"/>
        <v>870.49199999999962</v>
      </c>
      <c r="AF204" s="2">
        <f t="shared" si="45"/>
        <v>0.25</v>
      </c>
      <c r="AG204" s="9">
        <f t="shared" si="46"/>
        <v>1.0878424683824417E-3</v>
      </c>
      <c r="AH204" s="2">
        <f t="shared" si="47"/>
        <v>5.2640130904290143E-2</v>
      </c>
    </row>
    <row r="205" spans="1:34">
      <c r="A205" s="1">
        <f>Raw!A205</f>
        <v>192</v>
      </c>
      <c r="B205" s="14">
        <f>Raw!B205</f>
        <v>0.13894675925925926</v>
      </c>
      <c r="C205" s="15">
        <f>Raw!C205</f>
        <v>65.900000000000006</v>
      </c>
      <c r="D205" s="15">
        <f>IF(C205&gt;0.5,Raw!D205*D$11,-999)</f>
        <v>0.9</v>
      </c>
      <c r="E205" s="9">
        <f>IF(Raw!$G205&gt;$C$8,IF(Raw!$Q205&gt;$C$8,IF(Raw!$N205&gt;$C$9,IF(Raw!$N205&lt;$A$9,IF(Raw!$X205&gt;$C$9,IF(Raw!$X205&lt;$A$9,Raw!H205,-999),-999),-999),-999),-999),-999)</f>
        <v>0.18793599999999999</v>
      </c>
      <c r="F205" s="9">
        <f>IF(Raw!$G205&gt;$C$8,IF(Raw!$Q205&gt;$C$8,IF(Raw!$N205&gt;$C$9,IF(Raw!$N205&lt;$A$9,IF(Raw!$X205&gt;$C$9,IF(Raw!$X205&lt;$A$9,Raw!I205,-999),-999),-999),-999),-999),-999)</f>
        <v>0.29063</v>
      </c>
      <c r="G205" s="9">
        <f>Raw!G205</f>
        <v>0.96385100000000001</v>
      </c>
      <c r="H205" s="9">
        <f>IF(Raw!$G205&gt;$C$8,IF(Raw!$Q205&gt;$C$8,IF(Raw!$N205&gt;$C$9,IF(Raw!$N205&lt;$A$9,IF(Raw!$X205&gt;$C$9,IF(Raw!$X205&lt;$A$9,Raw!L205,-999),-999),-999),-999),-999),-999)</f>
        <v>692</v>
      </c>
      <c r="I205" s="9">
        <f>IF(Raw!$G205&gt;$C$8,IF(Raw!$Q205&gt;$C$8,IF(Raw!$N205&gt;$C$9,IF(Raw!$N205&lt;$A$9,IF(Raw!$X205&gt;$C$9,IF(Raw!$X205&lt;$A$9,Raw!M205,-999),-999),-999),-999),-999),-999)</f>
        <v>0.29953299999999999</v>
      </c>
      <c r="J205" s="9">
        <f>IF(Raw!$G205&gt;$C$8,IF(Raw!$Q205&gt;$C$8,IF(Raw!$N205&gt;$C$9,IF(Raw!$N205&lt;$A$9,IF(Raw!$X205&gt;$C$9,IF(Raw!$X205&lt;$A$9,Raw!N205,-999),-999),-999),-999),-999),-999)</f>
        <v>422</v>
      </c>
      <c r="K205" s="9">
        <f>IF(Raw!$G205&gt;$C$8,IF(Raw!$Q205&gt;$C$8,IF(Raw!$N205&gt;$C$9,IF(Raw!$N205&lt;$A$9,IF(Raw!$X205&gt;$C$9,IF(Raw!$X205&lt;$A$9,Raw!R205,-999),-999),-999),-999),-999),-999)</f>
        <v>0.189608</v>
      </c>
      <c r="L205" s="9">
        <f>IF(Raw!$G205&gt;$C$8,IF(Raw!$Q205&gt;$C$8,IF(Raw!$N205&gt;$C$9,IF(Raw!$N205&lt;$A$9,IF(Raw!$X205&gt;$C$9,IF(Raw!$X205&lt;$A$9,Raw!S205,-999),-999),-999),-999),-999),-999)</f>
        <v>0.30558600000000002</v>
      </c>
      <c r="M205" s="9">
        <f>Raw!Q205</f>
        <v>0.95594400000000002</v>
      </c>
      <c r="N205" s="9">
        <f>IF(Raw!$G205&gt;$C$8,IF(Raw!$Q205&gt;$C$8,IF(Raw!$N205&gt;$C$9,IF(Raw!$N205&lt;$A$9,IF(Raw!$X205&gt;$C$9,IF(Raw!$X205&lt;$A$9,Raw!V205,-999),-999),-999),-999),-999),-999)</f>
        <v>651.79999999999995</v>
      </c>
      <c r="O205" s="9">
        <f>IF(Raw!$G205&gt;$C$8,IF(Raw!$Q205&gt;$C$8,IF(Raw!$N205&gt;$C$9,IF(Raw!$N205&lt;$A$9,IF(Raw!$X205&gt;$C$9,IF(Raw!$X205&lt;$A$9,Raw!W205,-999),-999),-999),-999),-999),-999)</f>
        <v>0.28327999999999998</v>
      </c>
      <c r="P205" s="9">
        <f>IF(Raw!$G205&gt;$C$8,IF(Raw!$Q205&gt;$C$8,IF(Raw!$N205&gt;$C$9,IF(Raw!$N205&lt;$A$9,IF(Raw!$X205&gt;$C$9,IF(Raw!$X205&lt;$A$9,Raw!X205,-999),-999),-999),-999),-999),-999)</f>
        <v>436</v>
      </c>
      <c r="R205" s="9">
        <f t="shared" si="36"/>
        <v>0.10269400000000001</v>
      </c>
      <c r="S205" s="9">
        <f t="shared" si="37"/>
        <v>0.35334961979148749</v>
      </c>
      <c r="T205" s="9">
        <f t="shared" si="38"/>
        <v>0.11597800000000003</v>
      </c>
      <c r="U205" s="9">
        <f t="shared" si="39"/>
        <v>0.37952654899111876</v>
      </c>
      <c r="V205" s="15">
        <f>IF(L205&gt;0,L205*V$8+V$10,-999)</f>
        <v>0.12666539700000001</v>
      </c>
      <c r="X205" s="11">
        <f t="shared" si="40"/>
        <v>5.4179999999999994E+17</v>
      </c>
      <c r="Y205" s="11">
        <f t="shared" si="41"/>
        <v>6.9199999999999994E-18</v>
      </c>
      <c r="Z205" s="11">
        <f t="shared" si="42"/>
        <v>4.2199999999999996E-4</v>
      </c>
      <c r="AA205" s="16">
        <f t="shared" si="43"/>
        <v>1.5796866738097609E-3</v>
      </c>
      <c r="AB205" s="9">
        <f>K205+T205*AA205</f>
        <v>0.18979120890105511</v>
      </c>
      <c r="AC205" s="9">
        <f>IF(T205&gt;0,(L205-AB205)/T205,-999)</f>
        <v>0.99842031332619019</v>
      </c>
      <c r="AD205" s="15">
        <f>IF(AC205&gt;0,X205*Y205*AC205,-999)</f>
        <v>3.7433333502600976</v>
      </c>
      <c r="AE205" s="3">
        <f t="shared" si="44"/>
        <v>833.16799999999967</v>
      </c>
      <c r="AF205" s="2">
        <f t="shared" si="45"/>
        <v>0.25</v>
      </c>
      <c r="AG205" s="9">
        <f t="shared" si="46"/>
        <v>1.092841837036598E-3</v>
      </c>
      <c r="AH205" s="2">
        <f t="shared" si="47"/>
        <v>5.2882047751666869E-2</v>
      </c>
    </row>
    <row r="206" spans="1:34">
      <c r="A206" s="1">
        <f>Raw!A206</f>
        <v>193</v>
      </c>
      <c r="B206" s="14">
        <f>Raw!B206</f>
        <v>0.13900462962962964</v>
      </c>
      <c r="C206" s="15">
        <f>Raw!C206</f>
        <v>65.7</v>
      </c>
      <c r="D206" s="15">
        <f>IF(C206&gt;0.5,Raw!D206*D$11,-999)</f>
        <v>0.9</v>
      </c>
      <c r="E206" s="9">
        <f>IF(Raw!$G206&gt;$C$8,IF(Raw!$Q206&gt;$C$8,IF(Raw!$N206&gt;$C$9,IF(Raw!$N206&lt;$A$9,IF(Raw!$X206&gt;$C$9,IF(Raw!$X206&lt;$A$9,Raw!H206,-999),-999),-999),-999),-999),-999)</f>
        <v>0.196904</v>
      </c>
      <c r="F206" s="9">
        <f>IF(Raw!$G206&gt;$C$8,IF(Raw!$Q206&gt;$C$8,IF(Raw!$N206&gt;$C$9,IF(Raw!$N206&lt;$A$9,IF(Raw!$X206&gt;$C$9,IF(Raw!$X206&lt;$A$9,Raw!I206,-999),-999),-999),-999),-999),-999)</f>
        <v>0.31093300000000001</v>
      </c>
      <c r="G206" s="9">
        <f>Raw!G206</f>
        <v>0.96156600000000003</v>
      </c>
      <c r="H206" s="9">
        <f>IF(Raw!$G206&gt;$C$8,IF(Raw!$Q206&gt;$C$8,IF(Raw!$N206&gt;$C$9,IF(Raw!$N206&lt;$A$9,IF(Raw!$X206&gt;$C$9,IF(Raw!$X206&lt;$A$9,Raw!L206,-999),-999),-999),-999),-999),-999)</f>
        <v>708.9</v>
      </c>
      <c r="I206" s="9">
        <f>IF(Raw!$G206&gt;$C$8,IF(Raw!$Q206&gt;$C$8,IF(Raw!$N206&gt;$C$9,IF(Raw!$N206&lt;$A$9,IF(Raw!$X206&gt;$C$9,IF(Raw!$X206&lt;$A$9,Raw!M206,-999),-999),-999),-999),-999),-999)</f>
        <v>0.35197899999999999</v>
      </c>
      <c r="J206" s="9">
        <f>IF(Raw!$G206&gt;$C$8,IF(Raw!$Q206&gt;$C$8,IF(Raw!$N206&gt;$C$9,IF(Raw!$N206&lt;$A$9,IF(Raw!$X206&gt;$C$9,IF(Raw!$X206&lt;$A$9,Raw!N206,-999),-999),-999),-999),-999),-999)</f>
        <v>622</v>
      </c>
      <c r="K206" s="9">
        <f>IF(Raw!$G206&gt;$C$8,IF(Raw!$Q206&gt;$C$8,IF(Raw!$N206&gt;$C$9,IF(Raw!$N206&lt;$A$9,IF(Raw!$X206&gt;$C$9,IF(Raw!$X206&lt;$A$9,Raw!R206,-999),-999),-999),-999),-999),-999)</f>
        <v>0.204592</v>
      </c>
      <c r="L206" s="9">
        <f>IF(Raw!$G206&gt;$C$8,IF(Raw!$Q206&gt;$C$8,IF(Raw!$N206&gt;$C$9,IF(Raw!$N206&lt;$A$9,IF(Raw!$X206&gt;$C$9,IF(Raw!$X206&lt;$A$9,Raw!S206,-999),-999),-999),-999),-999),-999)</f>
        <v>0.32607399999999997</v>
      </c>
      <c r="M206" s="9">
        <f>Raw!Q206</f>
        <v>0.97015799999999996</v>
      </c>
      <c r="N206" s="9">
        <f>IF(Raw!$G206&gt;$C$8,IF(Raw!$Q206&gt;$C$8,IF(Raw!$N206&gt;$C$9,IF(Raw!$N206&lt;$A$9,IF(Raw!$X206&gt;$C$9,IF(Raw!$X206&lt;$A$9,Raw!V206,-999),-999),-999),-999),-999),-999)</f>
        <v>652.9</v>
      </c>
      <c r="O206" s="9">
        <f>IF(Raw!$G206&gt;$C$8,IF(Raw!$Q206&gt;$C$8,IF(Raw!$N206&gt;$C$9,IF(Raw!$N206&lt;$A$9,IF(Raw!$X206&gt;$C$9,IF(Raw!$X206&lt;$A$9,Raw!W206,-999),-999),-999),-999),-999),-999)</f>
        <v>0.29015600000000003</v>
      </c>
      <c r="P206" s="9">
        <f>IF(Raw!$G206&gt;$C$8,IF(Raw!$Q206&gt;$C$8,IF(Raw!$N206&gt;$C$9,IF(Raw!$N206&lt;$A$9,IF(Raw!$X206&gt;$C$9,IF(Raw!$X206&lt;$A$9,Raw!X206,-999),-999),-999),-999),-999),-999)</f>
        <v>583</v>
      </c>
      <c r="R206" s="9">
        <f>F206-E206</f>
        <v>0.11402900000000002</v>
      </c>
      <c r="S206" s="9">
        <f>R206/F206</f>
        <v>0.36673173963522693</v>
      </c>
      <c r="T206" s="9">
        <f>L206-K206</f>
        <v>0.12148199999999998</v>
      </c>
      <c r="U206" s="9">
        <f>T206/L206</f>
        <v>0.37255960303489388</v>
      </c>
      <c r="V206" s="15">
        <f>IF(L206&gt;0,L206*V$8+V$10,-999)</f>
        <v>0.13515767299999998</v>
      </c>
      <c r="X206" s="11">
        <f>D206*6.02*10^23*10^(-6)</f>
        <v>5.4179999999999994E+17</v>
      </c>
      <c r="Y206" s="11">
        <f>H206*10^(-20)</f>
        <v>7.0889999999999998E-18</v>
      </c>
      <c r="Z206" s="11">
        <f>J206*10^(-6)</f>
        <v>6.2199999999999994E-4</v>
      </c>
      <c r="AA206" s="16">
        <f>IF(Z206&gt;0,(X206*Y206/(X206*Y206+1/Z206)),1)</f>
        <v>2.3832964925205188E-3</v>
      </c>
      <c r="AB206" s="9">
        <f>K206+T206*AA206</f>
        <v>0.20488152762450437</v>
      </c>
      <c r="AC206" s="9">
        <f>IF(T206&gt;0,(L206-AB206)/T206,-999)</f>
        <v>0.99761670350747944</v>
      </c>
      <c r="AD206" s="15">
        <f>IF(AC206&gt;0,X206*Y206*AC206,-999)</f>
        <v>3.8316663866889376</v>
      </c>
      <c r="AE206" s="3">
        <f>AE$9*Y206</f>
        <v>853.51559999999972</v>
      </c>
      <c r="AF206" s="2">
        <f>IF(AD206&lt;=AE206,AF$6,AF$6/(AD206/AE206))</f>
        <v>0.25</v>
      </c>
      <c r="AG206" s="9">
        <f>AD206*AF206*$AG$6*U206/AG$8</f>
        <v>1.0980954676822897E-3</v>
      </c>
      <c r="AH206" s="2">
        <f>((AG206*12.01)/893.5)*3600</f>
        <v>5.313626820448962E-2</v>
      </c>
    </row>
    <row r="207" spans="1:34">
      <c r="A207" s="1">
        <f>Raw!A207</f>
        <v>194</v>
      </c>
      <c r="B207" s="14">
        <f>Raw!B207</f>
        <v>0.13906250000000001</v>
      </c>
      <c r="C207" s="15">
        <f>Raw!C207</f>
        <v>64.7</v>
      </c>
      <c r="D207" s="15">
        <f>IF(C207&gt;0.5,Raw!D207*D$11,-999)</f>
        <v>0.9</v>
      </c>
      <c r="E207" s="9">
        <f>IF(Raw!$G207&gt;$C$8,IF(Raw!$Q207&gt;$C$8,IF(Raw!$N207&gt;$C$9,IF(Raw!$N207&lt;$A$9,IF(Raw!$X207&gt;$C$9,IF(Raw!$X207&lt;$A$9,Raw!H207,-999),-999),-999),-999),-999),-999)</f>
        <v>0.199906</v>
      </c>
      <c r="F207" s="9">
        <f>IF(Raw!$G207&gt;$C$8,IF(Raw!$Q207&gt;$C$8,IF(Raw!$N207&gt;$C$9,IF(Raw!$N207&lt;$A$9,IF(Raw!$X207&gt;$C$9,IF(Raw!$X207&lt;$A$9,Raw!I207,-999),-999),-999),-999),-999),-999)</f>
        <v>0.31954300000000002</v>
      </c>
      <c r="G207" s="9">
        <f>Raw!G207</f>
        <v>0.98062099999999996</v>
      </c>
      <c r="H207" s="9">
        <f>IF(Raw!$G207&gt;$C$8,IF(Raw!$Q207&gt;$C$8,IF(Raw!$N207&gt;$C$9,IF(Raw!$N207&lt;$A$9,IF(Raw!$X207&gt;$C$9,IF(Raw!$X207&lt;$A$9,Raw!L207,-999),-999),-999),-999),-999),-999)</f>
        <v>722.2</v>
      </c>
      <c r="I207" s="9">
        <f>IF(Raw!$G207&gt;$C$8,IF(Raw!$Q207&gt;$C$8,IF(Raw!$N207&gt;$C$9,IF(Raw!$N207&lt;$A$9,IF(Raw!$X207&gt;$C$9,IF(Raw!$X207&lt;$A$9,Raw!M207,-999),-999),-999),-999),-999),-999)</f>
        <v>0.37081999999999998</v>
      </c>
      <c r="J207" s="9">
        <f>IF(Raw!$G207&gt;$C$8,IF(Raw!$Q207&gt;$C$8,IF(Raw!$N207&gt;$C$9,IF(Raw!$N207&lt;$A$9,IF(Raw!$X207&gt;$C$9,IF(Raw!$X207&lt;$A$9,Raw!N207,-999),-999),-999),-999),-999),-999)</f>
        <v>538</v>
      </c>
      <c r="K207" s="9">
        <f>IF(Raw!$G207&gt;$C$8,IF(Raw!$Q207&gt;$C$8,IF(Raw!$N207&gt;$C$9,IF(Raw!$N207&lt;$A$9,IF(Raw!$X207&gt;$C$9,IF(Raw!$X207&lt;$A$9,Raw!R207,-999),-999),-999),-999),-999),-999)</f>
        <v>0.199791</v>
      </c>
      <c r="L207" s="9">
        <f>IF(Raw!$G207&gt;$C$8,IF(Raw!$Q207&gt;$C$8,IF(Raw!$N207&gt;$C$9,IF(Raw!$N207&lt;$A$9,IF(Raw!$X207&gt;$C$9,IF(Raw!$X207&lt;$A$9,Raw!S207,-999),-999),-999),-999),-999),-999)</f>
        <v>0.33049699999999999</v>
      </c>
      <c r="M207" s="9">
        <f>Raw!Q207</f>
        <v>0.97391399999999995</v>
      </c>
      <c r="N207" s="9">
        <f>IF(Raw!$G207&gt;$C$8,IF(Raw!$Q207&gt;$C$8,IF(Raw!$N207&gt;$C$9,IF(Raw!$N207&lt;$A$9,IF(Raw!$X207&gt;$C$9,IF(Raw!$X207&lt;$A$9,Raw!V207,-999),-999),-999),-999),-999),-999)</f>
        <v>694</v>
      </c>
      <c r="O207" s="9">
        <f>IF(Raw!$G207&gt;$C$8,IF(Raw!$Q207&gt;$C$8,IF(Raw!$N207&gt;$C$9,IF(Raw!$N207&lt;$A$9,IF(Raw!$X207&gt;$C$9,IF(Raw!$X207&lt;$A$9,Raw!W207,-999),-999),-999),-999),-999),-999)</f>
        <v>0.30581000000000003</v>
      </c>
      <c r="P207" s="9">
        <f>IF(Raw!$G207&gt;$C$8,IF(Raw!$Q207&gt;$C$8,IF(Raw!$N207&gt;$C$9,IF(Raw!$N207&lt;$A$9,IF(Raw!$X207&gt;$C$9,IF(Raw!$X207&lt;$A$9,Raw!X207,-999),-999),-999),-999),-999),-999)</f>
        <v>715</v>
      </c>
      <c r="R207" s="9">
        <f t="shared" ref="R207:R213" si="48">F207-E207</f>
        <v>0.11963700000000002</v>
      </c>
      <c r="S207" s="9">
        <f t="shared" ref="S207:S213" si="49">R207/F207</f>
        <v>0.37440031545050279</v>
      </c>
      <c r="T207" s="9">
        <f t="shared" ref="T207:T213" si="50">L207-K207</f>
        <v>0.13070599999999999</v>
      </c>
      <c r="U207" s="9">
        <f t="shared" ref="U207:U213" si="51">T207/L207</f>
        <v>0.39548316626172098</v>
      </c>
      <c r="V207" s="15">
        <f t="shared" ref="V207:V213" si="52">IF(L207&gt;0,L207*V$8+V$10,-999)</f>
        <v>0.13699100649999998</v>
      </c>
      <c r="X207" s="11">
        <f t="shared" ref="X207:X213" si="53">D207*6.02*10^23*10^(-6)</f>
        <v>5.4179999999999994E+17</v>
      </c>
      <c r="Y207" s="11">
        <f t="shared" ref="Y207:Y213" si="54">H207*10^(-20)</f>
        <v>7.2220000000000006E-18</v>
      </c>
      <c r="Z207" s="11">
        <f t="shared" ref="Z207:Z213" si="55">J207*10^(-6)</f>
        <v>5.3799999999999996E-4</v>
      </c>
      <c r="AA207" s="16">
        <f t="shared" ref="AA207:AA213" si="56">IF(Z207&gt;0,(X207*Y207/(X207*Y207+1/Z207)),1)</f>
        <v>2.1007069651748692E-3</v>
      </c>
      <c r="AB207" s="9">
        <f t="shared" ref="AB207:AB213" si="57">K207+T207*AA207</f>
        <v>0.20006557500459013</v>
      </c>
      <c r="AC207" s="9">
        <f t="shared" ref="AC207:AC213" si="58">IF(T207&gt;0,(L207-AB207)/T207,-999)</f>
        <v>0.99789929303482527</v>
      </c>
      <c r="AD207" s="15">
        <f t="shared" ref="AD207:AD213" si="59">IF(AC207&gt;0,X207*Y207*AC207,-999)</f>
        <v>3.9046597865703894</v>
      </c>
      <c r="AE207" s="3">
        <f t="shared" ref="AE207:AE213" si="60">AE$9*Y207</f>
        <v>869.52879999999982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1.1878670888982102E-3</v>
      </c>
      <c r="AH207" s="2">
        <f t="shared" ref="AH207:AH270" si="63">((AG207*12.01)/893.5)*3600</f>
        <v>5.7480270235705663E-2</v>
      </c>
    </row>
    <row r="208" spans="1:34">
      <c r="A208" s="1">
        <f>Raw!A208</f>
        <v>195</v>
      </c>
      <c r="B208" s="14">
        <f>Raw!B208</f>
        <v>0.1391087962962963</v>
      </c>
      <c r="C208" s="15">
        <f>Raw!C208</f>
        <v>63.7</v>
      </c>
      <c r="D208" s="15">
        <f>IF(C208&gt;0.5,Raw!D208*D$11,-999)</f>
        <v>0.9</v>
      </c>
      <c r="E208" s="9">
        <f>IF(Raw!$G208&gt;$C$8,IF(Raw!$Q208&gt;$C$8,IF(Raw!$N208&gt;$C$9,IF(Raw!$N208&lt;$A$9,IF(Raw!$X208&gt;$C$9,IF(Raw!$X208&lt;$A$9,Raw!H208,-999),-999),-999),-999),-999),-999)</f>
        <v>0.20779800000000001</v>
      </c>
      <c r="F208" s="9">
        <f>IF(Raw!$G208&gt;$C$8,IF(Raw!$Q208&gt;$C$8,IF(Raw!$N208&gt;$C$9,IF(Raw!$N208&lt;$A$9,IF(Raw!$X208&gt;$C$9,IF(Raw!$X208&lt;$A$9,Raw!I208,-999),-999),-999),-999),-999),-999)</f>
        <v>0.33563999999999999</v>
      </c>
      <c r="G208" s="9">
        <f>Raw!G208</f>
        <v>0.97754799999999997</v>
      </c>
      <c r="H208" s="9">
        <f>IF(Raw!$G208&gt;$C$8,IF(Raw!$Q208&gt;$C$8,IF(Raw!$N208&gt;$C$9,IF(Raw!$N208&lt;$A$9,IF(Raw!$X208&gt;$C$9,IF(Raw!$X208&lt;$A$9,Raw!L208,-999),-999),-999),-999),-999),-999)</f>
        <v>653.1</v>
      </c>
      <c r="I208" s="9">
        <f>IF(Raw!$G208&gt;$C$8,IF(Raw!$Q208&gt;$C$8,IF(Raw!$N208&gt;$C$9,IF(Raw!$N208&lt;$A$9,IF(Raw!$X208&gt;$C$9,IF(Raw!$X208&lt;$A$9,Raw!M208,-999),-999),-999),-999),-999),-999)</f>
        <v>0.27418799999999999</v>
      </c>
      <c r="J208" s="9">
        <f>IF(Raw!$G208&gt;$C$8,IF(Raw!$Q208&gt;$C$8,IF(Raw!$N208&gt;$C$9,IF(Raw!$N208&lt;$A$9,IF(Raw!$X208&gt;$C$9,IF(Raw!$X208&lt;$A$9,Raw!N208,-999),-999),-999),-999),-999),-999)</f>
        <v>491</v>
      </c>
      <c r="K208" s="9">
        <f>IF(Raw!$G208&gt;$C$8,IF(Raw!$Q208&gt;$C$8,IF(Raw!$N208&gt;$C$9,IF(Raw!$N208&lt;$A$9,IF(Raw!$X208&gt;$C$9,IF(Raw!$X208&lt;$A$9,Raw!R208,-999),-999),-999),-999),-999),-999)</f>
        <v>0.205958</v>
      </c>
      <c r="L208" s="9">
        <f>IF(Raw!$G208&gt;$C$8,IF(Raw!$Q208&gt;$C$8,IF(Raw!$N208&gt;$C$9,IF(Raw!$N208&lt;$A$9,IF(Raw!$X208&gt;$C$9,IF(Raw!$X208&lt;$A$9,Raw!S208,-999),-999),-999),-999),-999),-999)</f>
        <v>0.33557599999999999</v>
      </c>
      <c r="M208" s="9">
        <f>Raw!Q208</f>
        <v>0.97571099999999999</v>
      </c>
      <c r="N208" s="9">
        <f>IF(Raw!$G208&gt;$C$8,IF(Raw!$Q208&gt;$C$8,IF(Raw!$N208&gt;$C$9,IF(Raw!$N208&lt;$A$9,IF(Raw!$X208&gt;$C$9,IF(Raw!$X208&lt;$A$9,Raw!V208,-999),-999),-999),-999),-999),-999)</f>
        <v>672.5</v>
      </c>
      <c r="O208" s="9">
        <f>IF(Raw!$G208&gt;$C$8,IF(Raw!$Q208&gt;$C$8,IF(Raw!$N208&gt;$C$9,IF(Raw!$N208&lt;$A$9,IF(Raw!$X208&gt;$C$9,IF(Raw!$X208&lt;$A$9,Raw!W208,-999),-999),-999),-999),-999),-999)</f>
        <v>0.184394</v>
      </c>
      <c r="P208" s="9">
        <f>IF(Raw!$G208&gt;$C$8,IF(Raw!$Q208&gt;$C$8,IF(Raw!$N208&gt;$C$9,IF(Raw!$N208&lt;$A$9,IF(Raw!$X208&gt;$C$9,IF(Raw!$X208&lt;$A$9,Raw!X208,-999),-999),-999),-999),-999),-999)</f>
        <v>612</v>
      </c>
      <c r="R208" s="9">
        <f t="shared" si="48"/>
        <v>0.12784199999999998</v>
      </c>
      <c r="S208" s="9">
        <f t="shared" si="49"/>
        <v>0.38089023954236678</v>
      </c>
      <c r="T208" s="9">
        <f t="shared" si="50"/>
        <v>0.12961799999999998</v>
      </c>
      <c r="U208" s="9">
        <f t="shared" si="51"/>
        <v>0.38625527451307601</v>
      </c>
      <c r="V208" s="15">
        <f t="shared" si="52"/>
        <v>0.13909625199999998</v>
      </c>
      <c r="X208" s="11">
        <f t="shared" si="53"/>
        <v>5.4179999999999994E+17</v>
      </c>
      <c r="Y208" s="11">
        <f t="shared" si="54"/>
        <v>6.5310000000000001E-18</v>
      </c>
      <c r="Z208" s="11">
        <f t="shared" si="55"/>
        <v>4.9100000000000001E-4</v>
      </c>
      <c r="AA208" s="16">
        <f t="shared" si="56"/>
        <v>1.7343881094050164E-3</v>
      </c>
      <c r="AB208" s="9">
        <f t="shared" si="57"/>
        <v>0.20618280791796487</v>
      </c>
      <c r="AC208" s="9">
        <f t="shared" si="58"/>
        <v>0.99826561189059493</v>
      </c>
      <c r="AD208" s="15">
        <f t="shared" si="59"/>
        <v>3.5323586749592999</v>
      </c>
      <c r="AE208" s="3">
        <f t="shared" si="60"/>
        <v>786.33239999999978</v>
      </c>
      <c r="AF208" s="2">
        <f t="shared" si="61"/>
        <v>0.25</v>
      </c>
      <c r="AG208" s="9">
        <f t="shared" si="62"/>
        <v>1.0495324382115768E-3</v>
      </c>
      <c r="AH208" s="2">
        <f t="shared" si="63"/>
        <v>5.0786328481830699E-2</v>
      </c>
    </row>
    <row r="209" spans="1:34">
      <c r="A209" s="1">
        <f>Raw!A209</f>
        <v>196</v>
      </c>
      <c r="B209" s="14">
        <f>Raw!B209</f>
        <v>0.13916666666666666</v>
      </c>
      <c r="C209" s="15">
        <f>Raw!C209</f>
        <v>63.7</v>
      </c>
      <c r="D209" s="15">
        <f>IF(C209&gt;0.5,Raw!D209*D$11,-999)</f>
        <v>0.9</v>
      </c>
      <c r="E209" s="9">
        <f>IF(Raw!$G209&gt;$C$8,IF(Raw!$Q209&gt;$C$8,IF(Raw!$N209&gt;$C$9,IF(Raw!$N209&lt;$A$9,IF(Raw!$X209&gt;$C$9,IF(Raw!$X209&lt;$A$9,Raw!H209,-999),-999),-999),-999),-999),-999)</f>
        <v>0.23075899999999999</v>
      </c>
      <c r="F209" s="9">
        <f>IF(Raw!$G209&gt;$C$8,IF(Raw!$Q209&gt;$C$8,IF(Raw!$N209&gt;$C$9,IF(Raw!$N209&lt;$A$9,IF(Raw!$X209&gt;$C$9,IF(Raw!$X209&lt;$A$9,Raw!I209,-999),-999),-999),-999),-999),-999)</f>
        <v>0.37519000000000002</v>
      </c>
      <c r="G209" s="9">
        <f>Raw!G209</f>
        <v>0.97067199999999998</v>
      </c>
      <c r="H209" s="9">
        <f>IF(Raw!$G209&gt;$C$8,IF(Raw!$Q209&gt;$C$8,IF(Raw!$N209&gt;$C$9,IF(Raw!$N209&lt;$A$9,IF(Raw!$X209&gt;$C$9,IF(Raw!$X209&lt;$A$9,Raw!L209,-999),-999),-999),-999),-999),-999)</f>
        <v>674</v>
      </c>
      <c r="I209" s="9">
        <f>IF(Raw!$G209&gt;$C$8,IF(Raw!$Q209&gt;$C$8,IF(Raw!$N209&gt;$C$9,IF(Raw!$N209&lt;$A$9,IF(Raw!$X209&gt;$C$9,IF(Raw!$X209&lt;$A$9,Raw!M209,-999),-999),-999),-999),-999),-999)</f>
        <v>0.34962700000000002</v>
      </c>
      <c r="J209" s="9">
        <f>IF(Raw!$G209&gt;$C$8,IF(Raw!$Q209&gt;$C$8,IF(Raw!$N209&gt;$C$9,IF(Raw!$N209&lt;$A$9,IF(Raw!$X209&gt;$C$9,IF(Raw!$X209&lt;$A$9,Raw!N209,-999),-999),-999),-999),-999),-999)</f>
        <v>595</v>
      </c>
      <c r="K209" s="9">
        <f>IF(Raw!$G209&gt;$C$8,IF(Raw!$Q209&gt;$C$8,IF(Raw!$N209&gt;$C$9,IF(Raw!$N209&lt;$A$9,IF(Raw!$X209&gt;$C$9,IF(Raw!$X209&lt;$A$9,Raw!R209,-999),-999),-999),-999),-999),-999)</f>
        <v>0.216139</v>
      </c>
      <c r="L209" s="9">
        <f>IF(Raw!$G209&gt;$C$8,IF(Raw!$Q209&gt;$C$8,IF(Raw!$N209&gt;$C$9,IF(Raw!$N209&lt;$A$9,IF(Raw!$X209&gt;$C$9,IF(Raw!$X209&lt;$A$9,Raw!S209,-999),-999),-999),-999),-999),-999)</f>
        <v>0.34913499999999997</v>
      </c>
      <c r="M209" s="9">
        <f>Raw!Q209</f>
        <v>0.97465199999999996</v>
      </c>
      <c r="N209" s="9">
        <f>IF(Raw!$G209&gt;$C$8,IF(Raw!$Q209&gt;$C$8,IF(Raw!$N209&gt;$C$9,IF(Raw!$N209&lt;$A$9,IF(Raw!$X209&gt;$C$9,IF(Raw!$X209&lt;$A$9,Raw!V209,-999),-999),-999),-999),-999),-999)</f>
        <v>662.8</v>
      </c>
      <c r="O209" s="9">
        <f>IF(Raw!$G209&gt;$C$8,IF(Raw!$Q209&gt;$C$8,IF(Raw!$N209&gt;$C$9,IF(Raw!$N209&lt;$A$9,IF(Raw!$X209&gt;$C$9,IF(Raw!$X209&lt;$A$9,Raw!W209,-999),-999),-999),-999),-999),-999)</f>
        <v>0.33568599999999998</v>
      </c>
      <c r="P209" s="9">
        <f>IF(Raw!$G209&gt;$C$8,IF(Raw!$Q209&gt;$C$8,IF(Raw!$N209&gt;$C$9,IF(Raw!$N209&lt;$A$9,IF(Raw!$X209&gt;$C$9,IF(Raw!$X209&lt;$A$9,Raw!X209,-999),-999),-999),-999),-999),-999)</f>
        <v>600</v>
      </c>
      <c r="R209" s="9">
        <f t="shared" si="48"/>
        <v>0.14443100000000003</v>
      </c>
      <c r="S209" s="9">
        <f t="shared" si="49"/>
        <v>0.38495428982648799</v>
      </c>
      <c r="T209" s="9">
        <f t="shared" si="50"/>
        <v>0.13299599999999998</v>
      </c>
      <c r="U209" s="9">
        <f t="shared" si="51"/>
        <v>0.38093001274578597</v>
      </c>
      <c r="V209" s="15">
        <f t="shared" si="52"/>
        <v>0.14471645749999998</v>
      </c>
      <c r="X209" s="11">
        <f t="shared" si="53"/>
        <v>5.4179999999999994E+17</v>
      </c>
      <c r="Y209" s="11">
        <f t="shared" si="54"/>
        <v>6.7399999999999996E-18</v>
      </c>
      <c r="Z209" s="11">
        <f t="shared" si="55"/>
        <v>5.9499999999999993E-4</v>
      </c>
      <c r="AA209" s="16">
        <f t="shared" si="56"/>
        <v>2.1680698001289174E-3</v>
      </c>
      <c r="AB209" s="9">
        <f t="shared" si="57"/>
        <v>0.21642734461113794</v>
      </c>
      <c r="AC209" s="9">
        <f t="shared" si="58"/>
        <v>0.99783193019987115</v>
      </c>
      <c r="AD209" s="15">
        <f t="shared" si="59"/>
        <v>3.6438147901326352</v>
      </c>
      <c r="AE209" s="3">
        <f t="shared" si="60"/>
        <v>811.49599999999975</v>
      </c>
      <c r="AF209" s="2">
        <f t="shared" si="61"/>
        <v>0.25</v>
      </c>
      <c r="AG209" s="9">
        <f t="shared" si="62"/>
        <v>1.0677218572680831E-3</v>
      </c>
      <c r="AH209" s="2">
        <f t="shared" si="63"/>
        <v>5.1666505003741293E-2</v>
      </c>
    </row>
    <row r="210" spans="1:34">
      <c r="A210" s="1">
        <f>Raw!A210</f>
        <v>197</v>
      </c>
      <c r="B210" s="14">
        <f>Raw!B210</f>
        <v>0.13922453703703705</v>
      </c>
      <c r="C210" s="15">
        <f>Raw!C210</f>
        <v>61.7</v>
      </c>
      <c r="D210" s="15">
        <f>IF(C210&gt;0.5,Raw!D210*D$11,-999)</f>
        <v>0.9</v>
      </c>
      <c r="E210" s="9">
        <f>IF(Raw!$G210&gt;$C$8,IF(Raw!$Q210&gt;$C$8,IF(Raw!$N210&gt;$C$9,IF(Raw!$N210&lt;$A$9,IF(Raw!$X210&gt;$C$9,IF(Raw!$X210&lt;$A$9,Raw!H210,-999),-999),-999),-999),-999),-999)</f>
        <v>0.20499600000000001</v>
      </c>
      <c r="F210" s="9">
        <f>IF(Raw!$G210&gt;$C$8,IF(Raw!$Q210&gt;$C$8,IF(Raw!$N210&gt;$C$9,IF(Raw!$N210&lt;$A$9,IF(Raw!$X210&gt;$C$9,IF(Raw!$X210&lt;$A$9,Raw!I210,-999),-999),-999),-999),-999),-999)</f>
        <v>0.34138200000000002</v>
      </c>
      <c r="G210" s="9">
        <f>Raw!G210</f>
        <v>0.97972800000000004</v>
      </c>
      <c r="H210" s="9">
        <f>IF(Raw!$G210&gt;$C$8,IF(Raw!$Q210&gt;$C$8,IF(Raw!$N210&gt;$C$9,IF(Raw!$N210&lt;$A$9,IF(Raw!$X210&gt;$C$9,IF(Raw!$X210&lt;$A$9,Raw!L210,-999),-999),-999),-999),-999),-999)</f>
        <v>703.9</v>
      </c>
      <c r="I210" s="9">
        <f>IF(Raw!$G210&gt;$C$8,IF(Raw!$Q210&gt;$C$8,IF(Raw!$N210&gt;$C$9,IF(Raw!$N210&lt;$A$9,IF(Raw!$X210&gt;$C$9,IF(Raw!$X210&lt;$A$9,Raw!M210,-999),-999),-999),-999),-999),-999)</f>
        <v>0.23596</v>
      </c>
      <c r="J210" s="9">
        <f>IF(Raw!$G210&gt;$C$8,IF(Raw!$Q210&gt;$C$8,IF(Raw!$N210&gt;$C$9,IF(Raw!$N210&lt;$A$9,IF(Raw!$X210&gt;$C$9,IF(Raw!$X210&lt;$A$9,Raw!N210,-999),-999),-999),-999),-999),-999)</f>
        <v>539</v>
      </c>
      <c r="K210" s="9">
        <f>IF(Raw!$G210&gt;$C$8,IF(Raw!$Q210&gt;$C$8,IF(Raw!$N210&gt;$C$9,IF(Raw!$N210&lt;$A$9,IF(Raw!$X210&gt;$C$9,IF(Raw!$X210&lt;$A$9,Raw!R210,-999),-999),-999),-999),-999),-999)</f>
        <v>0.21526400000000001</v>
      </c>
      <c r="L210" s="9">
        <f>IF(Raw!$G210&gt;$C$8,IF(Raw!$Q210&gt;$C$8,IF(Raw!$N210&gt;$C$9,IF(Raw!$N210&lt;$A$9,IF(Raw!$X210&gt;$C$9,IF(Raw!$X210&lt;$A$9,Raw!S210,-999),-999),-999),-999),-999),-999)</f>
        <v>0.35643900000000001</v>
      </c>
      <c r="M210" s="9">
        <f>Raw!Q210</f>
        <v>0.96623400000000004</v>
      </c>
      <c r="N210" s="9">
        <f>IF(Raw!$G210&gt;$C$8,IF(Raw!$Q210&gt;$C$8,IF(Raw!$N210&gt;$C$9,IF(Raw!$N210&lt;$A$9,IF(Raw!$X210&gt;$C$9,IF(Raw!$X210&lt;$A$9,Raw!V210,-999),-999),-999),-999),-999),-999)</f>
        <v>666.4</v>
      </c>
      <c r="O210" s="9">
        <f>IF(Raw!$G210&gt;$C$8,IF(Raw!$Q210&gt;$C$8,IF(Raw!$N210&gt;$C$9,IF(Raw!$N210&lt;$A$9,IF(Raw!$X210&gt;$C$9,IF(Raw!$X210&lt;$A$9,Raw!W210,-999),-999),-999),-999),-999),-999)</f>
        <v>0.28025099999999997</v>
      </c>
      <c r="P210" s="9">
        <f>IF(Raw!$G210&gt;$C$8,IF(Raw!$Q210&gt;$C$8,IF(Raw!$N210&gt;$C$9,IF(Raw!$N210&lt;$A$9,IF(Raw!$X210&gt;$C$9,IF(Raw!$X210&lt;$A$9,Raw!X210,-999),-999),-999),-999),-999),-999)</f>
        <v>631</v>
      </c>
      <c r="R210" s="9">
        <f t="shared" si="48"/>
        <v>0.13638600000000001</v>
      </c>
      <c r="S210" s="9">
        <f t="shared" si="49"/>
        <v>0.39951139778898714</v>
      </c>
      <c r="T210" s="9">
        <f t="shared" si="50"/>
        <v>0.14117499999999999</v>
      </c>
      <c r="U210" s="9">
        <f t="shared" si="51"/>
        <v>0.39607057589096589</v>
      </c>
      <c r="V210" s="15">
        <f t="shared" si="52"/>
        <v>0.14774396549999999</v>
      </c>
      <c r="X210" s="11">
        <f t="shared" si="53"/>
        <v>5.4179999999999994E+17</v>
      </c>
      <c r="Y210" s="11">
        <f t="shared" si="54"/>
        <v>7.0389999999999993E-18</v>
      </c>
      <c r="Z210" s="11">
        <f t="shared" si="55"/>
        <v>5.3899999999999998E-4</v>
      </c>
      <c r="AA210" s="16">
        <f t="shared" si="56"/>
        <v>2.0513837521737416E-3</v>
      </c>
      <c r="AB210" s="9">
        <f t="shared" si="57"/>
        <v>0.21555360410121313</v>
      </c>
      <c r="AC210" s="9">
        <f t="shared" si="58"/>
        <v>0.99794861624782627</v>
      </c>
      <c r="AD210" s="15">
        <f t="shared" si="59"/>
        <v>3.8059067758325451</v>
      </c>
      <c r="AE210" s="3">
        <f t="shared" si="60"/>
        <v>847.49559999999974</v>
      </c>
      <c r="AF210" s="2">
        <f t="shared" si="61"/>
        <v>0.25</v>
      </c>
      <c r="AG210" s="9">
        <f t="shared" si="62"/>
        <v>1.159544375762558E-3</v>
      </c>
      <c r="AH210" s="2">
        <f t="shared" si="63"/>
        <v>5.6109748886927761E-2</v>
      </c>
    </row>
    <row r="211" spans="1:34">
      <c r="A211" s="1">
        <f>Raw!A211</f>
        <v>198</v>
      </c>
      <c r="B211" s="14">
        <f>Raw!B211</f>
        <v>0.13928240740740741</v>
      </c>
      <c r="C211" s="15">
        <f>Raw!C211</f>
        <v>61.4</v>
      </c>
      <c r="D211" s="15">
        <f>IF(C211&gt;0.5,Raw!D211*D$11,-999)</f>
        <v>0.9</v>
      </c>
      <c r="E211" s="9">
        <f>IF(Raw!$G211&gt;$C$8,IF(Raw!$Q211&gt;$C$8,IF(Raw!$N211&gt;$C$9,IF(Raw!$N211&lt;$A$9,IF(Raw!$X211&gt;$C$9,IF(Raw!$X211&lt;$A$9,Raw!H211,-999),-999),-999),-999),-999),-999)</f>
        <v>0.23202300000000001</v>
      </c>
      <c r="F211" s="9">
        <f>IF(Raw!$G211&gt;$C$8,IF(Raw!$Q211&gt;$C$8,IF(Raw!$N211&gt;$C$9,IF(Raw!$N211&lt;$A$9,IF(Raw!$X211&gt;$C$9,IF(Raw!$X211&lt;$A$9,Raw!I211,-999),-999),-999),-999),-999),-999)</f>
        <v>0.38333099999999998</v>
      </c>
      <c r="G211" s="9">
        <f>Raw!G211</f>
        <v>0.98193699999999995</v>
      </c>
      <c r="H211" s="9">
        <f>IF(Raw!$G211&gt;$C$8,IF(Raw!$Q211&gt;$C$8,IF(Raw!$N211&gt;$C$9,IF(Raw!$N211&lt;$A$9,IF(Raw!$X211&gt;$C$9,IF(Raw!$X211&lt;$A$9,Raw!L211,-999),-999),-999),-999),-999),-999)</f>
        <v>643.5</v>
      </c>
      <c r="I211" s="9">
        <f>IF(Raw!$G211&gt;$C$8,IF(Raw!$Q211&gt;$C$8,IF(Raw!$N211&gt;$C$9,IF(Raw!$N211&lt;$A$9,IF(Raw!$X211&gt;$C$9,IF(Raw!$X211&lt;$A$9,Raw!M211,-999),-999),-999),-999),-999),-999)</f>
        <v>0.25326599999999999</v>
      </c>
      <c r="J211" s="9">
        <f>IF(Raw!$G211&gt;$C$8,IF(Raw!$Q211&gt;$C$8,IF(Raw!$N211&gt;$C$9,IF(Raw!$N211&lt;$A$9,IF(Raw!$X211&gt;$C$9,IF(Raw!$X211&lt;$A$9,Raw!N211,-999),-999),-999),-999),-999),-999)</f>
        <v>483</v>
      </c>
      <c r="K211" s="9">
        <f>IF(Raw!$G211&gt;$C$8,IF(Raw!$Q211&gt;$C$8,IF(Raw!$N211&gt;$C$9,IF(Raw!$N211&lt;$A$9,IF(Raw!$X211&gt;$C$9,IF(Raw!$X211&lt;$A$9,Raw!R211,-999),-999),-999),-999),-999),-999)</f>
        <v>0.22969400000000001</v>
      </c>
      <c r="L211" s="9">
        <f>IF(Raw!$G211&gt;$C$8,IF(Raw!$Q211&gt;$C$8,IF(Raw!$N211&gt;$C$9,IF(Raw!$N211&lt;$A$9,IF(Raw!$X211&gt;$C$9,IF(Raw!$X211&lt;$A$9,Raw!S211,-999),-999),-999),-999),-999),-999)</f>
        <v>0.35952800000000001</v>
      </c>
      <c r="M211" s="9">
        <f>Raw!Q211</f>
        <v>0.97030300000000003</v>
      </c>
      <c r="N211" s="9">
        <f>IF(Raw!$G211&gt;$C$8,IF(Raw!$Q211&gt;$C$8,IF(Raw!$N211&gt;$C$9,IF(Raw!$N211&lt;$A$9,IF(Raw!$X211&gt;$C$9,IF(Raw!$X211&lt;$A$9,Raw!V211,-999),-999),-999),-999),-999),-999)</f>
        <v>633.70000000000005</v>
      </c>
      <c r="O211" s="9">
        <f>IF(Raw!$G211&gt;$C$8,IF(Raw!$Q211&gt;$C$8,IF(Raw!$N211&gt;$C$9,IF(Raw!$N211&lt;$A$9,IF(Raw!$X211&gt;$C$9,IF(Raw!$X211&lt;$A$9,Raw!W211,-999),-999),-999),-999),-999),-999)</f>
        <v>0.37640499999999999</v>
      </c>
      <c r="P211" s="9">
        <f>IF(Raw!$G211&gt;$C$8,IF(Raw!$Q211&gt;$C$8,IF(Raw!$N211&gt;$C$9,IF(Raw!$N211&lt;$A$9,IF(Raw!$X211&gt;$C$9,IF(Raw!$X211&lt;$A$9,Raw!X211,-999),-999),-999),-999),-999),-999)</f>
        <v>537</v>
      </c>
      <c r="R211" s="9">
        <f t="shared" si="48"/>
        <v>0.15130799999999997</v>
      </c>
      <c r="S211" s="9">
        <f t="shared" si="49"/>
        <v>0.39471892437606138</v>
      </c>
      <c r="T211" s="9">
        <f t="shared" si="50"/>
        <v>0.129834</v>
      </c>
      <c r="U211" s="9">
        <f t="shared" si="51"/>
        <v>0.36112347299793063</v>
      </c>
      <c r="V211" s="15">
        <f t="shared" si="52"/>
        <v>0.149024356</v>
      </c>
      <c r="X211" s="11">
        <f t="shared" si="53"/>
        <v>5.4179999999999994E+17</v>
      </c>
      <c r="Y211" s="11">
        <f t="shared" si="54"/>
        <v>6.4349999999999993E-18</v>
      </c>
      <c r="Z211" s="11">
        <f t="shared" si="55"/>
        <v>4.8299999999999998E-4</v>
      </c>
      <c r="AA211" s="16">
        <f t="shared" si="56"/>
        <v>1.6811402970070585E-3</v>
      </c>
      <c r="AB211" s="9">
        <f t="shared" si="57"/>
        <v>0.22991226916932161</v>
      </c>
      <c r="AC211" s="9">
        <f t="shared" si="58"/>
        <v>0.99831885970299306</v>
      </c>
      <c r="AD211" s="15">
        <f t="shared" si="59"/>
        <v>3.4806217329338698</v>
      </c>
      <c r="AE211" s="3">
        <f t="shared" si="60"/>
        <v>774.77399999999966</v>
      </c>
      <c r="AF211" s="2">
        <f t="shared" si="61"/>
        <v>0.25</v>
      </c>
      <c r="AG211" s="9">
        <f t="shared" si="62"/>
        <v>9.6687246799165749E-4</v>
      </c>
      <c r="AH211" s="2">
        <f t="shared" si="63"/>
        <v>4.6786455541228102E-2</v>
      </c>
    </row>
    <row r="212" spans="1:34">
      <c r="A212" s="1">
        <f>Raw!A212</f>
        <v>199</v>
      </c>
      <c r="B212" s="14">
        <f>Raw!B212</f>
        <v>0.1393287037037037</v>
      </c>
      <c r="C212" s="15">
        <f>Raw!C212</f>
        <v>61</v>
      </c>
      <c r="D212" s="15">
        <f>IF(C212&gt;0.5,Raw!D212*D$11,-999)</f>
        <v>0.9</v>
      </c>
      <c r="E212" s="9">
        <f>IF(Raw!$G212&gt;$C$8,IF(Raw!$Q212&gt;$C$8,IF(Raw!$N212&gt;$C$9,IF(Raw!$N212&lt;$A$9,IF(Raw!$X212&gt;$C$9,IF(Raw!$X212&lt;$A$9,Raw!H212,-999),-999),-999),-999),-999),-999)</f>
        <v>0.25150600000000001</v>
      </c>
      <c r="F212" s="9">
        <f>IF(Raw!$G212&gt;$C$8,IF(Raw!$Q212&gt;$C$8,IF(Raw!$N212&gt;$C$9,IF(Raw!$N212&lt;$A$9,IF(Raw!$X212&gt;$C$9,IF(Raw!$X212&lt;$A$9,Raw!I212,-999),-999),-999),-999),-999),-999)</f>
        <v>0.40294099999999999</v>
      </c>
      <c r="G212" s="9">
        <f>Raw!G212</f>
        <v>0.96685100000000002</v>
      </c>
      <c r="H212" s="9">
        <f>IF(Raw!$G212&gt;$C$8,IF(Raw!$Q212&gt;$C$8,IF(Raw!$N212&gt;$C$9,IF(Raw!$N212&lt;$A$9,IF(Raw!$X212&gt;$C$9,IF(Raw!$X212&lt;$A$9,Raw!L212,-999),-999),-999),-999),-999),-999)</f>
        <v>667.9</v>
      </c>
      <c r="I212" s="9">
        <f>IF(Raw!$G212&gt;$C$8,IF(Raw!$Q212&gt;$C$8,IF(Raw!$N212&gt;$C$9,IF(Raw!$N212&lt;$A$9,IF(Raw!$X212&gt;$C$9,IF(Raw!$X212&lt;$A$9,Raw!M212,-999),-999),-999),-999),-999),-999)</f>
        <v>0.37081999999999998</v>
      </c>
      <c r="J212" s="9">
        <f>IF(Raw!$G212&gt;$C$8,IF(Raw!$Q212&gt;$C$8,IF(Raw!$N212&gt;$C$9,IF(Raw!$N212&lt;$A$9,IF(Raw!$X212&gt;$C$9,IF(Raw!$X212&lt;$A$9,Raw!N212,-999),-999),-999),-999),-999),-999)</f>
        <v>491</v>
      </c>
      <c r="K212" s="9">
        <f>IF(Raw!$G212&gt;$C$8,IF(Raw!$Q212&gt;$C$8,IF(Raw!$N212&gt;$C$9,IF(Raw!$N212&lt;$A$9,IF(Raw!$X212&gt;$C$9,IF(Raw!$X212&lt;$A$9,Raw!R212,-999),-999),-999),-999),-999),-999)</f>
        <v>0.26233299999999998</v>
      </c>
      <c r="L212" s="9">
        <f>IF(Raw!$G212&gt;$C$8,IF(Raw!$Q212&gt;$C$8,IF(Raw!$N212&gt;$C$9,IF(Raw!$N212&lt;$A$9,IF(Raw!$X212&gt;$C$9,IF(Raw!$X212&lt;$A$9,Raw!S212,-999),-999),-999),-999),-999),-999)</f>
        <v>0.43870700000000001</v>
      </c>
      <c r="M212" s="9">
        <f>Raw!Q212</f>
        <v>0.97484400000000004</v>
      </c>
      <c r="N212" s="9">
        <f>IF(Raw!$G212&gt;$C$8,IF(Raw!$Q212&gt;$C$8,IF(Raw!$N212&gt;$C$9,IF(Raw!$N212&lt;$A$9,IF(Raw!$X212&gt;$C$9,IF(Raw!$X212&lt;$A$9,Raw!V212,-999),-999),-999),-999),-999),-999)</f>
        <v>668.8</v>
      </c>
      <c r="O212" s="9">
        <f>IF(Raw!$G212&gt;$C$8,IF(Raw!$Q212&gt;$C$8,IF(Raw!$N212&gt;$C$9,IF(Raw!$N212&lt;$A$9,IF(Raw!$X212&gt;$C$9,IF(Raw!$X212&lt;$A$9,Raw!W212,-999),-999),-999),-999),-999),-999)</f>
        <v>0.28328199999999998</v>
      </c>
      <c r="P212" s="9">
        <f>IF(Raw!$G212&gt;$C$8,IF(Raw!$Q212&gt;$C$8,IF(Raw!$N212&gt;$C$9,IF(Raw!$N212&lt;$A$9,IF(Raw!$X212&gt;$C$9,IF(Raw!$X212&lt;$A$9,Raw!X212,-999),-999),-999),-999),-999),-999)</f>
        <v>618</v>
      </c>
      <c r="R212" s="9">
        <f t="shared" si="48"/>
        <v>0.15143499999999999</v>
      </c>
      <c r="S212" s="9">
        <f t="shared" si="49"/>
        <v>0.37582425218580384</v>
      </c>
      <c r="T212" s="9">
        <f t="shared" si="50"/>
        <v>0.17637400000000003</v>
      </c>
      <c r="U212" s="9">
        <f t="shared" si="51"/>
        <v>0.40203142416236809</v>
      </c>
      <c r="V212" s="15">
        <f t="shared" si="52"/>
        <v>0.18184405149999999</v>
      </c>
      <c r="X212" s="11">
        <f t="shared" si="53"/>
        <v>5.4179999999999994E+17</v>
      </c>
      <c r="Y212" s="11">
        <f t="shared" si="54"/>
        <v>6.6789999999999997E-18</v>
      </c>
      <c r="Z212" s="11">
        <f t="shared" si="55"/>
        <v>4.9100000000000001E-4</v>
      </c>
      <c r="AA212" s="16">
        <f t="shared" si="56"/>
        <v>1.7736216372333379E-3</v>
      </c>
      <c r="AB212" s="9">
        <f t="shared" si="57"/>
        <v>0.26264582074264536</v>
      </c>
      <c r="AC212" s="9">
        <f t="shared" si="58"/>
        <v>0.99822637836276673</v>
      </c>
      <c r="AD212" s="15">
        <f t="shared" si="59"/>
        <v>3.6122640269518085</v>
      </c>
      <c r="AE212" s="3">
        <f t="shared" si="60"/>
        <v>804.15159999999969</v>
      </c>
      <c r="AF212" s="2">
        <f t="shared" si="61"/>
        <v>0.25</v>
      </c>
      <c r="AG212" s="9">
        <f t="shared" si="62"/>
        <v>1.1171105009276357E-3</v>
      </c>
      <c r="AH212" s="2">
        <f t="shared" si="63"/>
        <v>5.4056395767327646E-2</v>
      </c>
    </row>
    <row r="213" spans="1:34">
      <c r="A213" s="1">
        <f>Raw!A213</f>
        <v>200</v>
      </c>
      <c r="B213" s="14">
        <f>Raw!B213</f>
        <v>0.13938657407407407</v>
      </c>
      <c r="C213" s="15">
        <f>Raw!C213</f>
        <v>59.2</v>
      </c>
      <c r="D213" s="15">
        <f>IF(C213&gt;0.5,Raw!D213*D$11,-999)</f>
        <v>0.9</v>
      </c>
      <c r="E213" s="9">
        <f>IF(Raw!$G213&gt;$C$8,IF(Raw!$Q213&gt;$C$8,IF(Raw!$N213&gt;$C$9,IF(Raw!$N213&lt;$A$9,IF(Raw!$X213&gt;$C$9,IF(Raw!$X213&lt;$A$9,Raw!H213,-999),-999),-999),-999),-999),-999)</f>
        <v>0.27324500000000002</v>
      </c>
      <c r="F213" s="9">
        <f>IF(Raw!$G213&gt;$C$8,IF(Raw!$Q213&gt;$C$8,IF(Raw!$N213&gt;$C$9,IF(Raw!$N213&lt;$A$9,IF(Raw!$X213&gt;$C$9,IF(Raw!$X213&lt;$A$9,Raw!I213,-999),-999),-999),-999),-999),-999)</f>
        <v>0.459366</v>
      </c>
      <c r="G213" s="9">
        <f>Raw!G213</f>
        <v>0.98403399999999996</v>
      </c>
      <c r="H213" s="9">
        <f>IF(Raw!$G213&gt;$C$8,IF(Raw!$Q213&gt;$C$8,IF(Raw!$N213&gt;$C$9,IF(Raw!$N213&lt;$A$9,IF(Raw!$X213&gt;$C$9,IF(Raw!$X213&lt;$A$9,Raw!L213,-999),-999),-999),-999),-999),-999)</f>
        <v>655.8</v>
      </c>
      <c r="I213" s="9">
        <f>IF(Raw!$G213&gt;$C$8,IF(Raw!$Q213&gt;$C$8,IF(Raw!$N213&gt;$C$9,IF(Raw!$N213&lt;$A$9,IF(Raw!$X213&gt;$C$9,IF(Raw!$X213&lt;$A$9,Raw!M213,-999),-999),-999),-999),-999),-999)</f>
        <v>0.25983400000000001</v>
      </c>
      <c r="J213" s="9">
        <f>IF(Raw!$G213&gt;$C$8,IF(Raw!$Q213&gt;$C$8,IF(Raw!$N213&gt;$C$9,IF(Raw!$N213&lt;$A$9,IF(Raw!$X213&gt;$C$9,IF(Raw!$X213&lt;$A$9,Raw!N213,-999),-999),-999),-999),-999),-999)</f>
        <v>440</v>
      </c>
      <c r="K213" s="9">
        <f>IF(Raw!$G213&gt;$C$8,IF(Raw!$Q213&gt;$C$8,IF(Raw!$N213&gt;$C$9,IF(Raw!$N213&lt;$A$9,IF(Raw!$X213&gt;$C$9,IF(Raw!$X213&lt;$A$9,Raw!R213,-999),-999),-999),-999),-999),-999)</f>
        <v>0.261625</v>
      </c>
      <c r="L213" s="9">
        <f>IF(Raw!$G213&gt;$C$8,IF(Raw!$Q213&gt;$C$8,IF(Raw!$N213&gt;$C$9,IF(Raw!$N213&lt;$A$9,IF(Raw!$X213&gt;$C$9,IF(Raw!$X213&lt;$A$9,Raw!S213,-999),-999),-999),-999),-999),-999)</f>
        <v>0.42703400000000002</v>
      </c>
      <c r="M213" s="9">
        <f>Raw!Q213</f>
        <v>0.967117</v>
      </c>
      <c r="N213" s="9">
        <f>IF(Raw!$G213&gt;$C$8,IF(Raw!$Q213&gt;$C$8,IF(Raw!$N213&gt;$C$9,IF(Raw!$N213&lt;$A$9,IF(Raw!$X213&gt;$C$9,IF(Raw!$X213&lt;$A$9,Raw!V213,-999),-999),-999),-999),-999),-999)</f>
        <v>652.4</v>
      </c>
      <c r="O213" s="9">
        <f>IF(Raw!$G213&gt;$C$8,IF(Raw!$Q213&gt;$C$8,IF(Raw!$N213&gt;$C$9,IF(Raw!$N213&lt;$A$9,IF(Raw!$X213&gt;$C$9,IF(Raw!$X213&lt;$A$9,Raw!W213,-999),-999),-999),-999),-999),-999)</f>
        <v>0.35045599999999999</v>
      </c>
      <c r="P213" s="9">
        <f>IF(Raw!$G213&gt;$C$8,IF(Raw!$Q213&gt;$C$8,IF(Raw!$N213&gt;$C$9,IF(Raw!$N213&lt;$A$9,IF(Raw!$X213&gt;$C$9,IF(Raw!$X213&lt;$A$9,Raw!X213,-999),-999),-999),-999),-999),-999)</f>
        <v>694</v>
      </c>
      <c r="R213" s="9">
        <f t="shared" si="48"/>
        <v>0.18612099999999998</v>
      </c>
      <c r="S213" s="9">
        <f t="shared" si="49"/>
        <v>0.40516929855496486</v>
      </c>
      <c r="T213" s="9">
        <f t="shared" si="50"/>
        <v>0.16540900000000003</v>
      </c>
      <c r="U213" s="9">
        <f t="shared" si="51"/>
        <v>0.38734386489132017</v>
      </c>
      <c r="V213" s="15">
        <f t="shared" si="52"/>
        <v>0.17700559299999999</v>
      </c>
      <c r="X213" s="11">
        <f t="shared" si="53"/>
        <v>5.4179999999999994E+17</v>
      </c>
      <c r="Y213" s="11">
        <f t="shared" si="54"/>
        <v>6.5579999999999993E-18</v>
      </c>
      <c r="Z213" s="11">
        <f t="shared" si="55"/>
        <v>4.3999999999999996E-4</v>
      </c>
      <c r="AA213" s="16">
        <f t="shared" si="56"/>
        <v>1.560934410577949E-3</v>
      </c>
      <c r="AB213" s="9">
        <f t="shared" si="57"/>
        <v>0.26188319259991927</v>
      </c>
      <c r="AC213" s="9">
        <f t="shared" si="58"/>
        <v>0.99843906558942219</v>
      </c>
      <c r="AD213" s="15">
        <f t="shared" si="59"/>
        <v>3.5475782058589758</v>
      </c>
      <c r="AE213" s="3">
        <f t="shared" si="60"/>
        <v>789.58319999999969</v>
      </c>
      <c r="AF213" s="2">
        <f t="shared" si="61"/>
        <v>0.25</v>
      </c>
      <c r="AG213" s="9">
        <f t="shared" si="62"/>
        <v>1.0570251178935624E-3</v>
      </c>
      <c r="AH213" s="2">
        <f t="shared" si="63"/>
        <v>5.1148895352261962E-2</v>
      </c>
    </row>
    <row r="214" spans="1:34">
      <c r="A214" s="1">
        <f>Raw!A214</f>
        <v>201</v>
      </c>
      <c r="B214" s="14">
        <f>Raw!B214</f>
        <v>0.13944444444444445</v>
      </c>
      <c r="C214" s="15">
        <f>Raw!C214</f>
        <v>59.2</v>
      </c>
      <c r="D214" s="15">
        <f>IF(C214&gt;0.5,Raw!D214*D$11,-999)</f>
        <v>0.9</v>
      </c>
      <c r="E214" s="9">
        <f>IF(Raw!$G214&gt;$C$8,IF(Raw!$Q214&gt;$C$8,IF(Raw!$N214&gt;$C$9,IF(Raw!$N214&lt;$A$9,IF(Raw!$X214&gt;$C$9,IF(Raw!$X214&lt;$A$9,Raw!H214,-999),-999),-999),-999),-999),-999)</f>
        <v>0.32418400000000003</v>
      </c>
      <c r="F214" s="9">
        <f>IF(Raw!$G214&gt;$C$8,IF(Raw!$Q214&gt;$C$8,IF(Raw!$N214&gt;$C$9,IF(Raw!$N214&lt;$A$9,IF(Raw!$X214&gt;$C$9,IF(Raw!$X214&lt;$A$9,Raw!I214,-999),-999),-999),-999),-999),-999)</f>
        <v>0.53616200000000003</v>
      </c>
      <c r="G214" s="9">
        <f>Raw!G214</f>
        <v>0.98031699999999999</v>
      </c>
      <c r="H214" s="9">
        <f>IF(Raw!$G214&gt;$C$8,IF(Raw!$Q214&gt;$C$8,IF(Raw!$N214&gt;$C$9,IF(Raw!$N214&lt;$A$9,IF(Raw!$X214&gt;$C$9,IF(Raw!$X214&lt;$A$9,Raw!L214,-999),-999),-999),-999),-999),-999)</f>
        <v>679.9</v>
      </c>
      <c r="I214" s="9">
        <f>IF(Raw!$G214&gt;$C$8,IF(Raw!$Q214&gt;$C$8,IF(Raw!$N214&gt;$C$9,IF(Raw!$N214&lt;$A$9,IF(Raw!$X214&gt;$C$9,IF(Raw!$X214&lt;$A$9,Raw!M214,-999),-999),-999),-999),-999),-999)</f>
        <v>0.32708300000000001</v>
      </c>
      <c r="J214" s="9">
        <f>IF(Raw!$G214&gt;$C$8,IF(Raw!$Q214&gt;$C$8,IF(Raw!$N214&gt;$C$9,IF(Raw!$N214&lt;$A$9,IF(Raw!$X214&gt;$C$9,IF(Raw!$X214&lt;$A$9,Raw!N214,-999),-999),-999),-999),-999),-999)</f>
        <v>411</v>
      </c>
      <c r="K214" s="9">
        <f>IF(Raw!$G214&gt;$C$8,IF(Raw!$Q214&gt;$C$8,IF(Raw!$N214&gt;$C$9,IF(Raw!$N214&lt;$A$9,IF(Raw!$X214&gt;$C$9,IF(Raw!$X214&lt;$A$9,Raw!R214,-999),-999),-999),-999),-999),-999)</f>
        <v>0.31997599999999998</v>
      </c>
      <c r="L214" s="9">
        <f>IF(Raw!$G214&gt;$C$8,IF(Raw!$Q214&gt;$C$8,IF(Raw!$N214&gt;$C$9,IF(Raw!$N214&lt;$A$9,IF(Raw!$X214&gt;$C$9,IF(Raw!$X214&lt;$A$9,Raw!S214,-999),-999),-999),-999),-999),-999)</f>
        <v>0.528833</v>
      </c>
      <c r="M214" s="9">
        <f>Raw!Q214</f>
        <v>0.976468</v>
      </c>
      <c r="N214" s="9">
        <f>IF(Raw!$G214&gt;$C$8,IF(Raw!$Q214&gt;$C$8,IF(Raw!$N214&gt;$C$9,IF(Raw!$N214&lt;$A$9,IF(Raw!$X214&gt;$C$9,IF(Raw!$X214&lt;$A$9,Raw!V214,-999),-999),-999),-999),-999),-999)</f>
        <v>641.20000000000005</v>
      </c>
      <c r="O214" s="9">
        <f>IF(Raw!$G214&gt;$C$8,IF(Raw!$Q214&gt;$C$8,IF(Raw!$N214&gt;$C$9,IF(Raw!$N214&lt;$A$9,IF(Raw!$X214&gt;$C$9,IF(Raw!$X214&lt;$A$9,Raw!W214,-999),-999),-999),-999),-999),-999)</f>
        <v>0.35874200000000001</v>
      </c>
      <c r="P214" s="9">
        <f>IF(Raw!$G214&gt;$C$8,IF(Raw!$Q214&gt;$C$8,IF(Raw!$N214&gt;$C$9,IF(Raw!$N214&lt;$A$9,IF(Raw!$X214&gt;$C$9,IF(Raw!$X214&lt;$A$9,Raw!X214,-999),-999),-999),-999),-999),-999)</f>
        <v>603</v>
      </c>
      <c r="R214" s="9">
        <f t="shared" ref="R214:R270" si="64">F214-E214</f>
        <v>0.211978</v>
      </c>
      <c r="S214" s="9">
        <f t="shared" ref="S214:S270" si="65">R214/F214</f>
        <v>0.39536184959023579</v>
      </c>
      <c r="T214" s="9">
        <f t="shared" ref="T214:T270" si="66">L214-K214</f>
        <v>0.20885700000000001</v>
      </c>
      <c r="U214" s="9">
        <f t="shared" ref="U214:U270" si="67">T214/L214</f>
        <v>0.39493942322056302</v>
      </c>
      <c r="V214" s="15">
        <f t="shared" ref="V214:V270" si="68">IF(L214&gt;0,L214*V$8+V$10,-999)</f>
        <v>0.21920127849999999</v>
      </c>
      <c r="X214" s="11">
        <f t="shared" ref="X214:X270" si="69">D214*6.02*10^23*10^(-6)</f>
        <v>5.4179999999999994E+17</v>
      </c>
      <c r="Y214" s="11">
        <f t="shared" ref="Y214:Y270" si="70">H214*10^(-20)</f>
        <v>6.798999999999999E-18</v>
      </c>
      <c r="Z214" s="11">
        <f t="shared" ref="Z214:Z270" si="71">J214*10^(-6)</f>
        <v>4.1099999999999996E-4</v>
      </c>
      <c r="AA214" s="16">
        <f t="shared" ref="AA214:AA270" si="72">IF(Z214&gt;0,(X214*Y214/(X214*Y214+1/Z214)),1)</f>
        <v>1.5117112294587649E-3</v>
      </c>
      <c r="AB214" s="9">
        <f t="shared" ref="AB214:AB270" si="73">K214+T214*AA214</f>
        <v>0.32029173147225104</v>
      </c>
      <c r="AC214" s="9">
        <f t="shared" ref="AC214:AC270" si="74">IF(T214&gt;0,(L214-AB214)/T214,-999)</f>
        <v>0.9984882887705413</v>
      </c>
      <c r="AD214" s="15">
        <f t="shared" ref="AD214:AD270" si="75">IF(AC214&gt;0,X214*Y214*AC214,-999)</f>
        <v>3.6781295120651221</v>
      </c>
      <c r="AE214" s="3">
        <f t="shared" ref="AE214:AE270" si="76">AE$9*Y214</f>
        <v>818.59959999999967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1.1174141138657924E-3</v>
      </c>
      <c r="AH214" s="2">
        <f t="shared" si="63"/>
        <v>5.4071087439397196E-2</v>
      </c>
    </row>
    <row r="215" spans="1:34">
      <c r="A215" s="1">
        <f>Raw!A215</f>
        <v>202</v>
      </c>
      <c r="B215" s="14">
        <f>Raw!B215</f>
        <v>0.13950231481481482</v>
      </c>
      <c r="C215" s="15">
        <f>Raw!C215</f>
        <v>57.7</v>
      </c>
      <c r="D215" s="15">
        <f>IF(C215&gt;0.5,Raw!D215*D$11,-999)</f>
        <v>0.9</v>
      </c>
      <c r="E215" s="9">
        <f>IF(Raw!$G215&gt;$C$8,IF(Raw!$Q215&gt;$C$8,IF(Raw!$N215&gt;$C$9,IF(Raw!$N215&lt;$A$9,IF(Raw!$X215&gt;$C$9,IF(Raw!$X215&lt;$A$9,Raw!H215,-999),-999),-999),-999),-999),-999)</f>
        <v>0.33661400000000002</v>
      </c>
      <c r="F215" s="9">
        <f>IF(Raw!$G215&gt;$C$8,IF(Raw!$Q215&gt;$C$8,IF(Raw!$N215&gt;$C$9,IF(Raw!$N215&lt;$A$9,IF(Raw!$X215&gt;$C$9,IF(Raw!$X215&lt;$A$9,Raw!I215,-999),-999),-999),-999),-999),-999)</f>
        <v>0.55501400000000001</v>
      </c>
      <c r="G215" s="9">
        <f>Raw!G215</f>
        <v>0.98536000000000001</v>
      </c>
      <c r="H215" s="9">
        <f>IF(Raw!$G215&gt;$C$8,IF(Raw!$Q215&gt;$C$8,IF(Raw!$N215&gt;$C$9,IF(Raw!$N215&lt;$A$9,IF(Raw!$X215&gt;$C$9,IF(Raw!$X215&lt;$A$9,Raw!L215,-999),-999),-999),-999),-999),-999)</f>
        <v>699.5</v>
      </c>
      <c r="I215" s="9">
        <f>IF(Raw!$G215&gt;$C$8,IF(Raw!$Q215&gt;$C$8,IF(Raw!$N215&gt;$C$9,IF(Raw!$N215&lt;$A$9,IF(Raw!$X215&gt;$C$9,IF(Raw!$X215&lt;$A$9,Raw!M215,-999),-999),-999),-999),-999),-999)</f>
        <v>0.35916300000000001</v>
      </c>
      <c r="J215" s="9">
        <f>IF(Raw!$G215&gt;$C$8,IF(Raw!$Q215&gt;$C$8,IF(Raw!$N215&gt;$C$9,IF(Raw!$N215&lt;$A$9,IF(Raw!$X215&gt;$C$9,IF(Raw!$X215&lt;$A$9,Raw!N215,-999),-999),-999),-999),-999),-999)</f>
        <v>536</v>
      </c>
      <c r="K215" s="9">
        <f>IF(Raw!$G215&gt;$C$8,IF(Raw!$Q215&gt;$C$8,IF(Raw!$N215&gt;$C$9,IF(Raw!$N215&lt;$A$9,IF(Raw!$X215&gt;$C$9,IF(Raw!$X215&lt;$A$9,Raw!R215,-999),-999),-999),-999),-999),-999)</f>
        <v>0.33274199999999998</v>
      </c>
      <c r="L215" s="9">
        <f>IF(Raw!$G215&gt;$C$8,IF(Raw!$Q215&gt;$C$8,IF(Raw!$N215&gt;$C$9,IF(Raw!$N215&lt;$A$9,IF(Raw!$X215&gt;$C$9,IF(Raw!$X215&lt;$A$9,Raw!S215,-999),-999),-999),-999),-999),-999)</f>
        <v>0.56310499999999997</v>
      </c>
      <c r="M215" s="9">
        <f>Raw!Q215</f>
        <v>0.99033400000000005</v>
      </c>
      <c r="N215" s="9">
        <f>IF(Raw!$G215&gt;$C$8,IF(Raw!$Q215&gt;$C$8,IF(Raw!$N215&gt;$C$9,IF(Raw!$N215&lt;$A$9,IF(Raw!$X215&gt;$C$9,IF(Raw!$X215&lt;$A$9,Raw!V215,-999),-999),-999),-999),-999),-999)</f>
        <v>643.9</v>
      </c>
      <c r="O215" s="9">
        <f>IF(Raw!$G215&gt;$C$8,IF(Raw!$Q215&gt;$C$8,IF(Raw!$N215&gt;$C$9,IF(Raw!$N215&lt;$A$9,IF(Raw!$X215&gt;$C$9,IF(Raw!$X215&lt;$A$9,Raw!W215,-999),-999),-999),-999),-999),-999)</f>
        <v>0.305178</v>
      </c>
      <c r="P215" s="9">
        <f>IF(Raw!$G215&gt;$C$8,IF(Raw!$Q215&gt;$C$8,IF(Raw!$N215&gt;$C$9,IF(Raw!$N215&lt;$A$9,IF(Raw!$X215&gt;$C$9,IF(Raw!$X215&lt;$A$9,Raw!X215,-999),-999),-999),-999),-999),-999)</f>
        <v>585</v>
      </c>
      <c r="R215" s="9">
        <f t="shared" si="64"/>
        <v>0.21839999999999998</v>
      </c>
      <c r="S215" s="9">
        <f t="shared" si="65"/>
        <v>0.39350358729689699</v>
      </c>
      <c r="T215" s="9">
        <f t="shared" si="66"/>
        <v>0.23036299999999998</v>
      </c>
      <c r="U215" s="9">
        <f t="shared" si="67"/>
        <v>0.40909421866259399</v>
      </c>
      <c r="V215" s="15">
        <f t="shared" si="68"/>
        <v>0.23340702249999998</v>
      </c>
      <c r="X215" s="11">
        <f t="shared" si="69"/>
        <v>5.4179999999999994E+17</v>
      </c>
      <c r="Y215" s="11">
        <f t="shared" si="70"/>
        <v>6.9950000000000001E-18</v>
      </c>
      <c r="Z215" s="11">
        <f t="shared" si="71"/>
        <v>5.3600000000000002E-4</v>
      </c>
      <c r="AA215" s="16">
        <f t="shared" si="72"/>
        <v>2.0272634304177506E-3</v>
      </c>
      <c r="AB215" s="9">
        <f t="shared" si="73"/>
        <v>0.3332090064856213</v>
      </c>
      <c r="AC215" s="9">
        <f t="shared" si="74"/>
        <v>0.9979727365695823</v>
      </c>
      <c r="AD215" s="15">
        <f t="shared" si="75"/>
        <v>3.7822078925704301</v>
      </c>
      <c r="AE215" s="3">
        <f t="shared" si="76"/>
        <v>842.19799999999975</v>
      </c>
      <c r="AF215" s="2">
        <f t="shared" si="77"/>
        <v>0.25</v>
      </c>
      <c r="AG215" s="9">
        <f t="shared" si="78"/>
        <v>1.1902149097158432E-3</v>
      </c>
      <c r="AH215" s="2">
        <f t="shared" si="63"/>
        <v>5.7593880063205587E-2</v>
      </c>
    </row>
    <row r="216" spans="1:34">
      <c r="A216" s="1">
        <f>Raw!A216</f>
        <v>203</v>
      </c>
      <c r="B216" s="14">
        <f>Raw!B216</f>
        <v>0.13956018518518518</v>
      </c>
      <c r="C216" s="15">
        <f>Raw!C216</f>
        <v>57.6</v>
      </c>
      <c r="D216" s="15">
        <f>IF(C216&gt;0.5,Raw!D216*D$11,-999)</f>
        <v>0.9</v>
      </c>
      <c r="E216" s="9">
        <f>IF(Raw!$G216&gt;$C$8,IF(Raw!$Q216&gt;$C$8,IF(Raw!$N216&gt;$C$9,IF(Raw!$N216&lt;$A$9,IF(Raw!$X216&gt;$C$9,IF(Raw!$X216&lt;$A$9,Raw!H216,-999),-999),-999),-999),-999),-999)</f>
        <v>0.37215100000000001</v>
      </c>
      <c r="F216" s="9">
        <f>IF(Raw!$G216&gt;$C$8,IF(Raw!$Q216&gt;$C$8,IF(Raw!$N216&gt;$C$9,IF(Raw!$N216&lt;$A$9,IF(Raw!$X216&gt;$C$9,IF(Raw!$X216&lt;$A$9,Raw!I216,-999),-999),-999),-999),-999),-999)</f>
        <v>0.63426000000000005</v>
      </c>
      <c r="G216" s="9">
        <f>Raw!G216</f>
        <v>0.97977800000000004</v>
      </c>
      <c r="H216" s="9">
        <f>IF(Raw!$G216&gt;$C$8,IF(Raw!$Q216&gt;$C$8,IF(Raw!$N216&gt;$C$9,IF(Raw!$N216&lt;$A$9,IF(Raw!$X216&gt;$C$9,IF(Raw!$X216&lt;$A$9,Raw!L216,-999),-999),-999),-999),-999),-999)</f>
        <v>665.4</v>
      </c>
      <c r="I216" s="9">
        <f>IF(Raw!$G216&gt;$C$8,IF(Raw!$Q216&gt;$C$8,IF(Raw!$N216&gt;$C$9,IF(Raw!$N216&lt;$A$9,IF(Raw!$X216&gt;$C$9,IF(Raw!$X216&lt;$A$9,Raw!M216,-999),-999),-999),-999),-999),-999)</f>
        <v>0.27964899999999998</v>
      </c>
      <c r="J216" s="9">
        <f>IF(Raw!$G216&gt;$C$8,IF(Raw!$Q216&gt;$C$8,IF(Raw!$N216&gt;$C$9,IF(Raw!$N216&lt;$A$9,IF(Raw!$X216&gt;$C$9,IF(Raw!$X216&lt;$A$9,Raw!N216,-999),-999),-999),-999),-999),-999)</f>
        <v>462</v>
      </c>
      <c r="K216" s="9">
        <f>IF(Raw!$G216&gt;$C$8,IF(Raw!$Q216&gt;$C$8,IF(Raw!$N216&gt;$C$9,IF(Raw!$N216&lt;$A$9,IF(Raw!$X216&gt;$C$9,IF(Raw!$X216&lt;$A$9,Raw!R216,-999),-999),-999),-999),-999),-999)</f>
        <v>0.35716700000000001</v>
      </c>
      <c r="L216" s="9">
        <f>IF(Raw!$G216&gt;$C$8,IF(Raw!$Q216&gt;$C$8,IF(Raw!$N216&gt;$C$9,IF(Raw!$N216&lt;$A$9,IF(Raw!$X216&gt;$C$9,IF(Raw!$X216&lt;$A$9,Raw!S216,-999),-999),-999),-999),-999),-999)</f>
        <v>0.611927</v>
      </c>
      <c r="M216" s="9">
        <f>Raw!Q216</f>
        <v>0.97980500000000004</v>
      </c>
      <c r="N216" s="9">
        <f>IF(Raw!$G216&gt;$C$8,IF(Raw!$Q216&gt;$C$8,IF(Raw!$N216&gt;$C$9,IF(Raw!$N216&lt;$A$9,IF(Raw!$X216&gt;$C$9,IF(Raw!$X216&lt;$A$9,Raw!V216,-999),-999),-999),-999),-999),-999)</f>
        <v>641.79999999999995</v>
      </c>
      <c r="O216" s="9">
        <f>IF(Raw!$G216&gt;$C$8,IF(Raw!$Q216&gt;$C$8,IF(Raw!$N216&gt;$C$9,IF(Raw!$N216&lt;$A$9,IF(Raw!$X216&gt;$C$9,IF(Raw!$X216&lt;$A$9,Raw!W216,-999),-999),-999),-999),-999),-999)</f>
        <v>0.34732400000000002</v>
      </c>
      <c r="P216" s="9">
        <f>IF(Raw!$G216&gt;$C$8,IF(Raw!$Q216&gt;$C$8,IF(Raw!$N216&gt;$C$9,IF(Raw!$N216&lt;$A$9,IF(Raw!$X216&gt;$C$9,IF(Raw!$X216&lt;$A$9,Raw!X216,-999),-999),-999),-999),-999),-999)</f>
        <v>543</v>
      </c>
      <c r="R216" s="9">
        <f t="shared" si="64"/>
        <v>0.26210900000000004</v>
      </c>
      <c r="S216" s="9">
        <f t="shared" si="65"/>
        <v>0.41325166335572167</v>
      </c>
      <c r="T216" s="9">
        <f t="shared" si="66"/>
        <v>0.25475999999999999</v>
      </c>
      <c r="U216" s="9">
        <f t="shared" si="67"/>
        <v>0.41632416938621764</v>
      </c>
      <c r="V216" s="15">
        <f t="shared" si="68"/>
        <v>0.25364374149999996</v>
      </c>
      <c r="X216" s="11">
        <f t="shared" si="69"/>
        <v>5.4179999999999994E+17</v>
      </c>
      <c r="Y216" s="11">
        <f t="shared" si="70"/>
        <v>6.6539999999999994E-18</v>
      </c>
      <c r="Z216" s="11">
        <f t="shared" si="71"/>
        <v>4.6199999999999995E-4</v>
      </c>
      <c r="AA216" s="16">
        <f t="shared" si="72"/>
        <v>1.6628038645364245E-3</v>
      </c>
      <c r="AB216" s="9">
        <f t="shared" si="73"/>
        <v>0.35759061591252933</v>
      </c>
      <c r="AC216" s="9">
        <f t="shared" si="74"/>
        <v>0.99833719613546346</v>
      </c>
      <c r="AD216" s="15">
        <f t="shared" si="75"/>
        <v>3.5991425639316548</v>
      </c>
      <c r="AE216" s="3">
        <f t="shared" si="76"/>
        <v>801.1415999999997</v>
      </c>
      <c r="AF216" s="2">
        <f t="shared" si="77"/>
        <v>0.25</v>
      </c>
      <c r="AG216" s="9">
        <f t="shared" si="78"/>
        <v>1.1526231064857137E-3</v>
      </c>
      <c r="AH216" s="2">
        <f t="shared" si="63"/>
        <v>5.5774832268624869E-2</v>
      </c>
    </row>
    <row r="217" spans="1:34">
      <c r="A217" s="1">
        <f>Raw!A217</f>
        <v>204</v>
      </c>
      <c r="B217" s="14">
        <f>Raw!B217</f>
        <v>0.1396064814814815</v>
      </c>
      <c r="C217" s="15">
        <f>Raw!C217</f>
        <v>56.3</v>
      </c>
      <c r="D217" s="15">
        <f>IF(C217&gt;0.5,Raw!D217*D$11,-999)</f>
        <v>0.9</v>
      </c>
      <c r="E217" s="9">
        <f>IF(Raw!$G217&gt;$C$8,IF(Raw!$Q217&gt;$C$8,IF(Raw!$N217&gt;$C$9,IF(Raw!$N217&lt;$A$9,IF(Raw!$X217&gt;$C$9,IF(Raw!$X217&lt;$A$9,Raw!H217,-999),-999),-999),-999),-999),-999)</f>
        <v>0.36901600000000001</v>
      </c>
      <c r="F217" s="9">
        <f>IF(Raw!$G217&gt;$C$8,IF(Raw!$Q217&gt;$C$8,IF(Raw!$N217&gt;$C$9,IF(Raw!$N217&lt;$A$9,IF(Raw!$X217&gt;$C$9,IF(Raw!$X217&lt;$A$9,Raw!I217,-999),-999),-999),-999),-999),-999)</f>
        <v>0.62161999999999995</v>
      </c>
      <c r="G217" s="9">
        <f>Raw!G217</f>
        <v>0.98406899999999997</v>
      </c>
      <c r="H217" s="9">
        <f>IF(Raw!$G217&gt;$C$8,IF(Raw!$Q217&gt;$C$8,IF(Raw!$N217&gt;$C$9,IF(Raw!$N217&lt;$A$9,IF(Raw!$X217&gt;$C$9,IF(Raw!$X217&lt;$A$9,Raw!L217,-999),-999),-999),-999),-999),-999)</f>
        <v>642.5</v>
      </c>
      <c r="I217" s="9">
        <f>IF(Raw!$G217&gt;$C$8,IF(Raw!$Q217&gt;$C$8,IF(Raw!$N217&gt;$C$9,IF(Raw!$N217&lt;$A$9,IF(Raw!$X217&gt;$C$9,IF(Raw!$X217&lt;$A$9,Raw!M217,-999),-999),-999),-999),-999),-999)</f>
        <v>0.28192</v>
      </c>
      <c r="J217" s="9">
        <f>IF(Raw!$G217&gt;$C$8,IF(Raw!$Q217&gt;$C$8,IF(Raw!$N217&gt;$C$9,IF(Raw!$N217&lt;$A$9,IF(Raw!$X217&gt;$C$9,IF(Raw!$X217&lt;$A$9,Raw!N217,-999),-999),-999),-999),-999),-999)</f>
        <v>531</v>
      </c>
      <c r="K217" s="9">
        <f>IF(Raw!$G217&gt;$C$8,IF(Raw!$Q217&gt;$C$8,IF(Raw!$N217&gt;$C$9,IF(Raw!$N217&lt;$A$9,IF(Raw!$X217&gt;$C$9,IF(Raw!$X217&lt;$A$9,Raw!R217,-999),-999),-999),-999),-999),-999)</f>
        <v>0.36670000000000003</v>
      </c>
      <c r="L217" s="9">
        <f>IF(Raw!$G217&gt;$C$8,IF(Raw!$Q217&gt;$C$8,IF(Raw!$N217&gt;$C$9,IF(Raw!$N217&lt;$A$9,IF(Raw!$X217&gt;$C$9,IF(Raw!$X217&lt;$A$9,Raw!S217,-999),-999),-999),-999),-999),-999)</f>
        <v>0.63587899999999997</v>
      </c>
      <c r="M217" s="9">
        <f>Raw!Q217</f>
        <v>0.98538000000000003</v>
      </c>
      <c r="N217" s="9">
        <f>IF(Raw!$G217&gt;$C$8,IF(Raw!$Q217&gt;$C$8,IF(Raw!$N217&gt;$C$9,IF(Raw!$N217&lt;$A$9,IF(Raw!$X217&gt;$C$9,IF(Raw!$X217&lt;$A$9,Raw!V217,-999),-999),-999),-999),-999),-999)</f>
        <v>638.5</v>
      </c>
      <c r="O217" s="9">
        <f>IF(Raw!$G217&gt;$C$8,IF(Raw!$Q217&gt;$C$8,IF(Raw!$N217&gt;$C$9,IF(Raw!$N217&lt;$A$9,IF(Raw!$X217&gt;$C$9,IF(Raw!$X217&lt;$A$9,Raw!W217,-999),-999),-999),-999),-999),-999)</f>
        <v>0.24879999999999999</v>
      </c>
      <c r="P217" s="9">
        <f>IF(Raw!$G217&gt;$C$8,IF(Raw!$Q217&gt;$C$8,IF(Raw!$N217&gt;$C$9,IF(Raw!$N217&lt;$A$9,IF(Raw!$X217&gt;$C$9,IF(Raw!$X217&lt;$A$9,Raw!X217,-999),-999),-999),-999),-999),-999)</f>
        <v>465</v>
      </c>
      <c r="R217" s="9">
        <f t="shared" si="64"/>
        <v>0.25260399999999994</v>
      </c>
      <c r="S217" s="9">
        <f t="shared" si="65"/>
        <v>0.4063640166017824</v>
      </c>
      <c r="T217" s="9">
        <f t="shared" si="66"/>
        <v>0.26917899999999995</v>
      </c>
      <c r="U217" s="9">
        <f t="shared" si="67"/>
        <v>0.42331795829080682</v>
      </c>
      <c r="V217" s="15">
        <f t="shared" si="68"/>
        <v>0.26357184549999996</v>
      </c>
      <c r="X217" s="11">
        <f t="shared" si="69"/>
        <v>5.4179999999999994E+17</v>
      </c>
      <c r="Y217" s="11">
        <f t="shared" si="70"/>
        <v>6.4249999999999993E-18</v>
      </c>
      <c r="Z217" s="11">
        <f t="shared" si="71"/>
        <v>5.31E-4</v>
      </c>
      <c r="AA217" s="16">
        <f t="shared" si="72"/>
        <v>1.8450350682031619E-3</v>
      </c>
      <c r="AB217" s="9">
        <f t="shared" si="73"/>
        <v>0.36719664469462387</v>
      </c>
      <c r="AC217" s="9">
        <f t="shared" si="74"/>
        <v>0.9981549649317969</v>
      </c>
      <c r="AD217" s="15">
        <f t="shared" si="75"/>
        <v>3.4746423130003046</v>
      </c>
      <c r="AE217" s="3">
        <f t="shared" si="76"/>
        <v>773.56999999999971</v>
      </c>
      <c r="AF217" s="2">
        <f t="shared" si="77"/>
        <v>0.25</v>
      </c>
      <c r="AG217" s="9">
        <f t="shared" si="78"/>
        <v>1.1314449921001042E-3</v>
      </c>
      <c r="AH217" s="2">
        <f t="shared" si="63"/>
        <v>5.4750034335131627E-2</v>
      </c>
    </row>
    <row r="218" spans="1:34">
      <c r="A218" s="1">
        <f>Raw!A218</f>
        <v>205</v>
      </c>
      <c r="B218" s="14">
        <f>Raw!B218</f>
        <v>0.13966435185185186</v>
      </c>
      <c r="C218" s="15">
        <f>Raw!C218</f>
        <v>55.7</v>
      </c>
      <c r="D218" s="15">
        <f>IF(C218&gt;0.5,Raw!D218*D$11,-999)</f>
        <v>0.9</v>
      </c>
      <c r="E218" s="9">
        <f>IF(Raw!$G218&gt;$C$8,IF(Raw!$Q218&gt;$C$8,IF(Raw!$N218&gt;$C$9,IF(Raw!$N218&lt;$A$9,IF(Raw!$X218&gt;$C$9,IF(Raw!$X218&lt;$A$9,Raw!H218,-999),-999),-999),-999),-999),-999)</f>
        <v>0.40447499999999997</v>
      </c>
      <c r="F218" s="9">
        <f>IF(Raw!$G218&gt;$C$8,IF(Raw!$Q218&gt;$C$8,IF(Raw!$N218&gt;$C$9,IF(Raw!$N218&lt;$A$9,IF(Raw!$X218&gt;$C$9,IF(Raw!$X218&lt;$A$9,Raw!I218,-999),-999),-999),-999),-999),-999)</f>
        <v>0.68344400000000005</v>
      </c>
      <c r="G218" s="9">
        <f>Raw!G218</f>
        <v>0.98604499999999995</v>
      </c>
      <c r="H218" s="9">
        <f>IF(Raw!$G218&gt;$C$8,IF(Raw!$Q218&gt;$C$8,IF(Raw!$N218&gt;$C$9,IF(Raw!$N218&lt;$A$9,IF(Raw!$X218&gt;$C$9,IF(Raw!$X218&lt;$A$9,Raw!L218,-999),-999),-999),-999),-999),-999)</f>
        <v>653.29999999999995</v>
      </c>
      <c r="I218" s="9">
        <f>IF(Raw!$G218&gt;$C$8,IF(Raw!$Q218&gt;$C$8,IF(Raw!$N218&gt;$C$9,IF(Raw!$N218&lt;$A$9,IF(Raw!$X218&gt;$C$9,IF(Raw!$X218&lt;$A$9,Raw!M218,-999),-999),-999),-999),-999),-999)</f>
        <v>0.179893</v>
      </c>
      <c r="J218" s="9">
        <f>IF(Raw!$G218&gt;$C$8,IF(Raw!$Q218&gt;$C$8,IF(Raw!$N218&gt;$C$9,IF(Raw!$N218&lt;$A$9,IF(Raw!$X218&gt;$C$9,IF(Raw!$X218&lt;$A$9,Raw!N218,-999),-999),-999),-999),-999),-999)</f>
        <v>446</v>
      </c>
      <c r="K218" s="9">
        <f>IF(Raw!$G218&gt;$C$8,IF(Raw!$Q218&gt;$C$8,IF(Raw!$N218&gt;$C$9,IF(Raw!$N218&lt;$A$9,IF(Raw!$X218&gt;$C$9,IF(Raw!$X218&lt;$A$9,Raw!R218,-999),-999),-999),-999),-999),-999)</f>
        <v>0.42800100000000002</v>
      </c>
      <c r="L218" s="9">
        <f>IF(Raw!$G218&gt;$C$8,IF(Raw!$Q218&gt;$C$8,IF(Raw!$N218&gt;$C$9,IF(Raw!$N218&lt;$A$9,IF(Raw!$X218&gt;$C$9,IF(Raw!$X218&lt;$A$9,Raw!S218,-999),-999),-999),-999),-999),-999)</f>
        <v>0.75368900000000005</v>
      </c>
      <c r="M218" s="9">
        <f>Raw!Q218</f>
        <v>0.98746199999999995</v>
      </c>
      <c r="N218" s="9">
        <f>IF(Raw!$G218&gt;$C$8,IF(Raw!$Q218&gt;$C$8,IF(Raw!$N218&gt;$C$9,IF(Raw!$N218&lt;$A$9,IF(Raw!$X218&gt;$C$9,IF(Raw!$X218&lt;$A$9,Raw!V218,-999),-999),-999),-999),-999),-999)</f>
        <v>653.6</v>
      </c>
      <c r="O218" s="9">
        <f>IF(Raw!$G218&gt;$C$8,IF(Raw!$Q218&gt;$C$8,IF(Raw!$N218&gt;$C$9,IF(Raw!$N218&lt;$A$9,IF(Raw!$X218&gt;$C$9,IF(Raw!$X218&lt;$A$9,Raw!W218,-999),-999),-999),-999),-999),-999)</f>
        <v>0.301589</v>
      </c>
      <c r="P218" s="9">
        <f>IF(Raw!$G218&gt;$C$8,IF(Raw!$Q218&gt;$C$8,IF(Raw!$N218&gt;$C$9,IF(Raw!$N218&lt;$A$9,IF(Raw!$X218&gt;$C$9,IF(Raw!$X218&lt;$A$9,Raw!X218,-999),-999),-999),-999),-999),-999)</f>
        <v>376</v>
      </c>
      <c r="R218" s="9">
        <f t="shared" si="64"/>
        <v>0.27896900000000008</v>
      </c>
      <c r="S218" s="9">
        <f t="shared" si="65"/>
        <v>0.40818121162816567</v>
      </c>
      <c r="T218" s="9">
        <f t="shared" si="66"/>
        <v>0.32568800000000003</v>
      </c>
      <c r="U218" s="9">
        <f t="shared" si="67"/>
        <v>0.43212518691396584</v>
      </c>
      <c r="V218" s="15">
        <f t="shared" si="68"/>
        <v>0.31240409050000001</v>
      </c>
      <c r="X218" s="11">
        <f t="shared" si="69"/>
        <v>5.4179999999999994E+17</v>
      </c>
      <c r="Y218" s="11">
        <f t="shared" si="70"/>
        <v>6.5329999999999991E-18</v>
      </c>
      <c r="Z218" s="11">
        <f t="shared" si="71"/>
        <v>4.46E-4</v>
      </c>
      <c r="AA218" s="16">
        <f t="shared" si="72"/>
        <v>1.5761641969880859E-3</v>
      </c>
      <c r="AB218" s="9">
        <f t="shared" si="73"/>
        <v>0.42851433776498865</v>
      </c>
      <c r="AC218" s="9">
        <f t="shared" si="74"/>
        <v>0.99842383580301197</v>
      </c>
      <c r="AD218" s="15">
        <f t="shared" si="75"/>
        <v>3.534000441677323</v>
      </c>
      <c r="AE218" s="3">
        <f t="shared" si="76"/>
        <v>786.5731999999997</v>
      </c>
      <c r="AF218" s="2">
        <f t="shared" si="77"/>
        <v>0.25</v>
      </c>
      <c r="AG218" s="9">
        <f t="shared" si="78"/>
        <v>1.1747158472414239E-3</v>
      </c>
      <c r="AH218" s="2">
        <f t="shared" si="63"/>
        <v>5.6843888496172584E-2</v>
      </c>
    </row>
    <row r="219" spans="1:34">
      <c r="A219" s="1">
        <f>Raw!A219</f>
        <v>206</v>
      </c>
      <c r="B219" s="14">
        <f>Raw!B219</f>
        <v>0.13972222222222222</v>
      </c>
      <c r="C219" s="15">
        <f>Raw!C219</f>
        <v>54.3</v>
      </c>
      <c r="D219" s="15">
        <f>IF(C219&gt;0.5,Raw!D219*D$11,-999)</f>
        <v>0.9</v>
      </c>
      <c r="E219" s="9">
        <f>IF(Raw!$G219&gt;$C$8,IF(Raw!$Q219&gt;$C$8,IF(Raw!$N219&gt;$C$9,IF(Raw!$N219&lt;$A$9,IF(Raw!$X219&gt;$C$9,IF(Raw!$X219&lt;$A$9,Raw!H219,-999),-999),-999),-999),-999),-999)</f>
        <v>0.45519300000000001</v>
      </c>
      <c r="F219" s="9">
        <f>IF(Raw!$G219&gt;$C$8,IF(Raw!$Q219&gt;$C$8,IF(Raw!$N219&gt;$C$9,IF(Raw!$N219&lt;$A$9,IF(Raw!$X219&gt;$C$9,IF(Raw!$X219&lt;$A$9,Raw!I219,-999),-999),-999),-999),-999),-999)</f>
        <v>0.77691699999999997</v>
      </c>
      <c r="G219" s="9">
        <f>Raw!G219</f>
        <v>0.98417200000000005</v>
      </c>
      <c r="H219" s="9">
        <f>IF(Raw!$G219&gt;$C$8,IF(Raw!$Q219&gt;$C$8,IF(Raw!$N219&gt;$C$9,IF(Raw!$N219&lt;$A$9,IF(Raw!$X219&gt;$C$9,IF(Raw!$X219&lt;$A$9,Raw!L219,-999),-999),-999),-999),-999),-999)</f>
        <v>677.7</v>
      </c>
      <c r="I219" s="9">
        <f>IF(Raw!$G219&gt;$C$8,IF(Raw!$Q219&gt;$C$8,IF(Raw!$N219&gt;$C$9,IF(Raw!$N219&lt;$A$9,IF(Raw!$X219&gt;$C$9,IF(Raw!$X219&lt;$A$9,Raw!M219,-999),-999),-999),-999),-999),-999)</f>
        <v>0.354271</v>
      </c>
      <c r="J219" s="9">
        <f>IF(Raw!$G219&gt;$C$8,IF(Raw!$Q219&gt;$C$8,IF(Raw!$N219&gt;$C$9,IF(Raw!$N219&lt;$A$9,IF(Raw!$X219&gt;$C$9,IF(Raw!$X219&lt;$A$9,Raw!N219,-999),-999),-999),-999),-999),-999)</f>
        <v>466</v>
      </c>
      <c r="K219" s="9">
        <f>IF(Raw!$G219&gt;$C$8,IF(Raw!$Q219&gt;$C$8,IF(Raw!$N219&gt;$C$9,IF(Raw!$N219&lt;$A$9,IF(Raw!$X219&gt;$C$9,IF(Raw!$X219&lt;$A$9,Raw!R219,-999),-999),-999),-999),-999),-999)</f>
        <v>0.40462100000000001</v>
      </c>
      <c r="L219" s="9">
        <f>IF(Raw!$G219&gt;$C$8,IF(Raw!$Q219&gt;$C$8,IF(Raw!$N219&gt;$C$9,IF(Raw!$N219&lt;$A$9,IF(Raw!$X219&gt;$C$9,IF(Raw!$X219&lt;$A$9,Raw!S219,-999),-999),-999),-999),-999),-999)</f>
        <v>0.70028299999999999</v>
      </c>
      <c r="M219" s="9">
        <f>Raw!Q219</f>
        <v>0.98425399999999996</v>
      </c>
      <c r="N219" s="9">
        <f>IF(Raw!$G219&gt;$C$8,IF(Raw!$Q219&gt;$C$8,IF(Raw!$N219&gt;$C$9,IF(Raw!$N219&lt;$A$9,IF(Raw!$X219&gt;$C$9,IF(Raw!$X219&lt;$A$9,Raw!V219,-999),-999),-999),-999),-999),-999)</f>
        <v>642.20000000000005</v>
      </c>
      <c r="O219" s="9">
        <f>IF(Raw!$G219&gt;$C$8,IF(Raw!$Q219&gt;$C$8,IF(Raw!$N219&gt;$C$9,IF(Raw!$N219&lt;$A$9,IF(Raw!$X219&gt;$C$9,IF(Raw!$X219&lt;$A$9,Raw!W219,-999),-999),-999),-999),-999),-999)</f>
        <v>0.32031700000000002</v>
      </c>
      <c r="P219" s="9">
        <f>IF(Raw!$G219&gt;$C$8,IF(Raw!$Q219&gt;$C$8,IF(Raw!$N219&gt;$C$9,IF(Raw!$N219&lt;$A$9,IF(Raw!$X219&gt;$C$9,IF(Raw!$X219&lt;$A$9,Raw!X219,-999),-999),-999),-999),-999),-999)</f>
        <v>493</v>
      </c>
      <c r="R219" s="9">
        <f t="shared" si="64"/>
        <v>0.32172399999999995</v>
      </c>
      <c r="S219" s="9">
        <f t="shared" si="65"/>
        <v>0.41410343704668579</v>
      </c>
      <c r="T219" s="9">
        <f t="shared" si="66"/>
        <v>0.29566199999999998</v>
      </c>
      <c r="U219" s="9">
        <f t="shared" si="67"/>
        <v>0.42220359483237491</v>
      </c>
      <c r="V219" s="15">
        <f t="shared" si="68"/>
        <v>0.29026730349999996</v>
      </c>
      <c r="X219" s="11">
        <f t="shared" si="69"/>
        <v>5.4179999999999994E+17</v>
      </c>
      <c r="Y219" s="11">
        <f t="shared" si="70"/>
        <v>6.7770000000000002E-18</v>
      </c>
      <c r="Z219" s="11">
        <f t="shared" si="71"/>
        <v>4.66E-4</v>
      </c>
      <c r="AA219" s="16">
        <f t="shared" si="72"/>
        <v>1.7081261403701265E-3</v>
      </c>
      <c r="AB219" s="9">
        <f t="shared" si="73"/>
        <v>0.40512602799091413</v>
      </c>
      <c r="AC219" s="9">
        <f t="shared" si="74"/>
        <v>0.99829187385962981</v>
      </c>
      <c r="AD219" s="15">
        <f t="shared" si="75"/>
        <v>3.665506738991688</v>
      </c>
      <c r="AE219" s="3">
        <f t="shared" si="76"/>
        <v>815.95079999999984</v>
      </c>
      <c r="AF219" s="2">
        <f t="shared" si="77"/>
        <v>0.25</v>
      </c>
      <c r="AG219" s="9">
        <f t="shared" si="78"/>
        <v>1.1904539400650665E-3</v>
      </c>
      <c r="AH219" s="2">
        <f t="shared" si="63"/>
        <v>5.7605446617407061E-2</v>
      </c>
    </row>
    <row r="220" spans="1:34">
      <c r="A220" s="1">
        <f>Raw!A220</f>
        <v>207</v>
      </c>
      <c r="B220" s="14">
        <f>Raw!B220</f>
        <v>0.13978009259259258</v>
      </c>
      <c r="C220" s="15">
        <f>Raw!C220</f>
        <v>54.5</v>
      </c>
      <c r="D220" s="15">
        <f>IF(C220&gt;0.5,Raw!D220*D$11,-999)</f>
        <v>0.9</v>
      </c>
      <c r="E220" s="9">
        <f>IF(Raw!$G220&gt;$C$8,IF(Raw!$Q220&gt;$C$8,IF(Raw!$N220&gt;$C$9,IF(Raw!$N220&lt;$A$9,IF(Raw!$X220&gt;$C$9,IF(Raw!$X220&lt;$A$9,Raw!H220,-999),-999),-999),-999),-999),-999)</f>
        <v>0.46732400000000002</v>
      </c>
      <c r="F220" s="9">
        <f>IF(Raw!$G220&gt;$C$8,IF(Raw!$Q220&gt;$C$8,IF(Raw!$N220&gt;$C$9,IF(Raw!$N220&lt;$A$9,IF(Raw!$X220&gt;$C$9,IF(Raw!$X220&lt;$A$9,Raw!I220,-999),-999),-999),-999),-999),-999)</f>
        <v>0.80155699999999996</v>
      </c>
      <c r="G220" s="9">
        <f>Raw!G220</f>
        <v>0.99066799999999999</v>
      </c>
      <c r="H220" s="9">
        <f>IF(Raw!$G220&gt;$C$8,IF(Raw!$Q220&gt;$C$8,IF(Raw!$N220&gt;$C$9,IF(Raw!$N220&lt;$A$9,IF(Raw!$X220&gt;$C$9,IF(Raw!$X220&lt;$A$9,Raw!L220,-999),-999),-999),-999),-999),-999)</f>
        <v>660.1</v>
      </c>
      <c r="I220" s="9">
        <f>IF(Raw!$G220&gt;$C$8,IF(Raw!$Q220&gt;$C$8,IF(Raw!$N220&gt;$C$9,IF(Raw!$N220&lt;$A$9,IF(Raw!$X220&gt;$C$9,IF(Raw!$X220&lt;$A$9,Raw!M220,-999),-999),-999),-999),-999),-999)</f>
        <v>0.28070699999999998</v>
      </c>
      <c r="J220" s="9">
        <f>IF(Raw!$G220&gt;$C$8,IF(Raw!$Q220&gt;$C$8,IF(Raw!$N220&gt;$C$9,IF(Raw!$N220&lt;$A$9,IF(Raw!$X220&gt;$C$9,IF(Raw!$X220&lt;$A$9,Raw!N220,-999),-999),-999),-999),-999),-999)</f>
        <v>312</v>
      </c>
      <c r="K220" s="9">
        <f>IF(Raw!$G220&gt;$C$8,IF(Raw!$Q220&gt;$C$8,IF(Raw!$N220&gt;$C$9,IF(Raw!$N220&lt;$A$9,IF(Raw!$X220&gt;$C$9,IF(Raw!$X220&lt;$A$9,Raw!R220,-999),-999),-999),-999),-999),-999)</f>
        <v>0.46764899999999998</v>
      </c>
      <c r="L220" s="9">
        <f>IF(Raw!$G220&gt;$C$8,IF(Raw!$Q220&gt;$C$8,IF(Raw!$N220&gt;$C$9,IF(Raw!$N220&lt;$A$9,IF(Raw!$X220&gt;$C$9,IF(Raw!$X220&lt;$A$9,Raw!S220,-999),-999),-999),-999),-999),-999)</f>
        <v>0.79421900000000001</v>
      </c>
      <c r="M220" s="9">
        <f>Raw!Q220</f>
        <v>0.98751599999999995</v>
      </c>
      <c r="N220" s="9">
        <f>IF(Raw!$G220&gt;$C$8,IF(Raw!$Q220&gt;$C$8,IF(Raw!$N220&gt;$C$9,IF(Raw!$N220&lt;$A$9,IF(Raw!$X220&gt;$C$9,IF(Raw!$X220&lt;$A$9,Raw!V220,-999),-999),-999),-999),-999),-999)</f>
        <v>637</v>
      </c>
      <c r="O220" s="9">
        <f>IF(Raw!$G220&gt;$C$8,IF(Raw!$Q220&gt;$C$8,IF(Raw!$N220&gt;$C$9,IF(Raw!$N220&lt;$A$9,IF(Raw!$X220&gt;$C$9,IF(Raw!$X220&lt;$A$9,Raw!W220,-999),-999),-999),-999),-999),-999)</f>
        <v>0.29785099999999998</v>
      </c>
      <c r="P220" s="9">
        <f>IF(Raw!$G220&gt;$C$8,IF(Raw!$Q220&gt;$C$8,IF(Raw!$N220&gt;$C$9,IF(Raw!$N220&lt;$A$9,IF(Raw!$X220&gt;$C$9,IF(Raw!$X220&lt;$A$9,Raw!X220,-999),-999),-999),-999),-999),-999)</f>
        <v>364</v>
      </c>
      <c r="R220" s="9">
        <f t="shared" si="64"/>
        <v>0.33423299999999995</v>
      </c>
      <c r="S220" s="9">
        <f t="shared" si="65"/>
        <v>0.41697970325254469</v>
      </c>
      <c r="T220" s="9">
        <f t="shared" si="66"/>
        <v>0.32657000000000003</v>
      </c>
      <c r="U220" s="9">
        <f t="shared" si="67"/>
        <v>0.41118381705801549</v>
      </c>
      <c r="V220" s="15">
        <f t="shared" si="68"/>
        <v>0.32920377549999996</v>
      </c>
      <c r="X220" s="11">
        <f t="shared" si="69"/>
        <v>5.4179999999999994E+17</v>
      </c>
      <c r="Y220" s="11">
        <f t="shared" si="70"/>
        <v>6.6009999999999998E-18</v>
      </c>
      <c r="Z220" s="11">
        <f t="shared" si="71"/>
        <v>3.1199999999999999E-4</v>
      </c>
      <c r="AA220" s="16">
        <f t="shared" si="72"/>
        <v>1.1145998824528209E-3</v>
      </c>
      <c r="AB220" s="9">
        <f t="shared" si="73"/>
        <v>0.46801299488361259</v>
      </c>
      <c r="AC220" s="9">
        <f t="shared" si="74"/>
        <v>0.99888540011754723</v>
      </c>
      <c r="AD220" s="15">
        <f t="shared" si="75"/>
        <v>3.5724355206821179</v>
      </c>
      <c r="AE220" s="3">
        <f t="shared" si="76"/>
        <v>794.76039999999978</v>
      </c>
      <c r="AF220" s="2">
        <f t="shared" si="77"/>
        <v>0.25</v>
      </c>
      <c r="AG220" s="9">
        <f t="shared" si="78"/>
        <v>1.1299443642982401E-3</v>
      </c>
      <c r="AH220" s="2">
        <f t="shared" si="63"/>
        <v>5.4677419736764085E-2</v>
      </c>
    </row>
    <row r="221" spans="1:34">
      <c r="A221" s="1">
        <f>Raw!A221</f>
        <v>208</v>
      </c>
      <c r="B221" s="14">
        <f>Raw!B221</f>
        <v>0.1398263888888889</v>
      </c>
      <c r="C221" s="15">
        <f>Raw!C221</f>
        <v>52.8</v>
      </c>
      <c r="D221" s="15">
        <f>IF(C221&gt;0.5,Raw!D221*D$11,-999)</f>
        <v>0.9</v>
      </c>
      <c r="E221" s="9">
        <f>IF(Raw!$G221&gt;$C$8,IF(Raw!$Q221&gt;$C$8,IF(Raw!$N221&gt;$C$9,IF(Raw!$N221&lt;$A$9,IF(Raw!$X221&gt;$C$9,IF(Raw!$X221&lt;$A$9,Raw!H221,-999),-999),-999),-999),-999),-999)</f>
        <v>0.459532</v>
      </c>
      <c r="F221" s="9">
        <f>IF(Raw!$G221&gt;$C$8,IF(Raw!$Q221&gt;$C$8,IF(Raw!$N221&gt;$C$9,IF(Raw!$N221&lt;$A$9,IF(Raw!$X221&gt;$C$9,IF(Raw!$X221&lt;$A$9,Raw!I221,-999),-999),-999),-999),-999),-999)</f>
        <v>0.78724400000000005</v>
      </c>
      <c r="G221" s="9">
        <f>Raw!G221</f>
        <v>0.98550000000000004</v>
      </c>
      <c r="H221" s="9">
        <f>IF(Raw!$G221&gt;$C$8,IF(Raw!$Q221&gt;$C$8,IF(Raw!$N221&gt;$C$9,IF(Raw!$N221&lt;$A$9,IF(Raw!$X221&gt;$C$9,IF(Raw!$X221&lt;$A$9,Raw!L221,-999),-999),-999),-999),-999),-999)</f>
        <v>670.7</v>
      </c>
      <c r="I221" s="9">
        <f>IF(Raw!$G221&gt;$C$8,IF(Raw!$Q221&gt;$C$8,IF(Raw!$N221&gt;$C$9,IF(Raw!$N221&lt;$A$9,IF(Raw!$X221&gt;$C$9,IF(Raw!$X221&lt;$A$9,Raw!M221,-999),-999),-999),-999),-999),-999)</f>
        <v>0.27534500000000001</v>
      </c>
      <c r="J221" s="9">
        <f>IF(Raw!$G221&gt;$C$8,IF(Raw!$Q221&gt;$C$8,IF(Raw!$N221&gt;$C$9,IF(Raw!$N221&lt;$A$9,IF(Raw!$X221&gt;$C$9,IF(Raw!$X221&lt;$A$9,Raw!N221,-999),-999),-999),-999),-999),-999)</f>
        <v>566</v>
      </c>
      <c r="K221" s="9">
        <f>IF(Raw!$G221&gt;$C$8,IF(Raw!$Q221&gt;$C$8,IF(Raw!$N221&gt;$C$9,IF(Raw!$N221&lt;$A$9,IF(Raw!$X221&gt;$C$9,IF(Raw!$X221&lt;$A$9,Raw!R221,-999),-999),-999),-999),-999),-999)</f>
        <v>0.48239399999999999</v>
      </c>
      <c r="L221" s="9">
        <f>IF(Raw!$G221&gt;$C$8,IF(Raw!$Q221&gt;$C$8,IF(Raw!$N221&gt;$C$9,IF(Raw!$N221&lt;$A$9,IF(Raw!$X221&gt;$C$9,IF(Raw!$X221&lt;$A$9,Raw!S221,-999),-999),-999),-999),-999),-999)</f>
        <v>0.83601099999999995</v>
      </c>
      <c r="M221" s="9">
        <f>Raw!Q221</f>
        <v>0.98883900000000002</v>
      </c>
      <c r="N221" s="9">
        <f>IF(Raw!$G221&gt;$C$8,IF(Raw!$Q221&gt;$C$8,IF(Raw!$N221&gt;$C$9,IF(Raw!$N221&lt;$A$9,IF(Raw!$X221&gt;$C$9,IF(Raw!$X221&lt;$A$9,Raw!V221,-999),-999),-999),-999),-999),-999)</f>
        <v>638.6</v>
      </c>
      <c r="O221" s="9">
        <f>IF(Raw!$G221&gt;$C$8,IF(Raw!$Q221&gt;$C$8,IF(Raw!$N221&gt;$C$9,IF(Raw!$N221&lt;$A$9,IF(Raw!$X221&gt;$C$9,IF(Raw!$X221&lt;$A$9,Raw!W221,-999),-999),-999),-999),-999),-999)</f>
        <v>0.32006600000000002</v>
      </c>
      <c r="P221" s="9">
        <f>IF(Raw!$G221&gt;$C$8,IF(Raw!$Q221&gt;$C$8,IF(Raw!$N221&gt;$C$9,IF(Raw!$N221&lt;$A$9,IF(Raw!$X221&gt;$C$9,IF(Raw!$X221&lt;$A$9,Raw!X221,-999),-999),-999),-999),-999),-999)</f>
        <v>405</v>
      </c>
      <c r="R221" s="9">
        <f t="shared" si="64"/>
        <v>0.32771200000000006</v>
      </c>
      <c r="S221" s="9">
        <f t="shared" si="65"/>
        <v>0.41627754546239798</v>
      </c>
      <c r="T221" s="9">
        <f t="shared" si="66"/>
        <v>0.35361699999999996</v>
      </c>
      <c r="U221" s="9">
        <f t="shared" si="67"/>
        <v>0.42298127656215045</v>
      </c>
      <c r="V221" s="15">
        <f t="shared" si="68"/>
        <v>0.34652655949999994</v>
      </c>
      <c r="X221" s="11">
        <f t="shared" si="69"/>
        <v>5.4179999999999994E+17</v>
      </c>
      <c r="Y221" s="11">
        <f t="shared" si="70"/>
        <v>6.7069999999999998E-18</v>
      </c>
      <c r="Z221" s="11">
        <f t="shared" si="71"/>
        <v>5.6599999999999999E-4</v>
      </c>
      <c r="AA221" s="16">
        <f t="shared" si="72"/>
        <v>2.0525389903330109E-3</v>
      </c>
      <c r="AB221" s="9">
        <f t="shared" si="73"/>
        <v>0.48311981268014459</v>
      </c>
      <c r="AC221" s="9">
        <f t="shared" si="74"/>
        <v>0.99794746100966691</v>
      </c>
      <c r="AD221" s="15">
        <f t="shared" si="75"/>
        <v>3.6263939758533761</v>
      </c>
      <c r="AE221" s="3">
        <f t="shared" si="76"/>
        <v>807.52279999999973</v>
      </c>
      <c r="AF221" s="2">
        <f t="shared" si="77"/>
        <v>0.25</v>
      </c>
      <c r="AG221" s="9">
        <f t="shared" si="78"/>
        <v>1.1799205794028873E-3</v>
      </c>
      <c r="AH221" s="2">
        <f t="shared" si="63"/>
        <v>5.7095742776791532E-2</v>
      </c>
    </row>
    <row r="222" spans="1:34">
      <c r="A222" s="1">
        <f>Raw!A222</f>
        <v>209</v>
      </c>
      <c r="B222" s="14">
        <f>Raw!B222</f>
        <v>0.13988425925925926</v>
      </c>
      <c r="C222" s="15">
        <f>Raw!C222</f>
        <v>52.5</v>
      </c>
      <c r="D222" s="15">
        <f>IF(C222&gt;0.5,Raw!D222*D$11,-999)</f>
        <v>0.9</v>
      </c>
      <c r="E222" s="9">
        <f>IF(Raw!$G222&gt;$C$8,IF(Raw!$Q222&gt;$C$8,IF(Raw!$N222&gt;$C$9,IF(Raw!$N222&lt;$A$9,IF(Raw!$X222&gt;$C$9,IF(Raw!$X222&lt;$A$9,Raw!H222,-999),-999),-999),-999),-999),-999)</f>
        <v>0.49734</v>
      </c>
      <c r="F222" s="9">
        <f>IF(Raw!$G222&gt;$C$8,IF(Raw!$Q222&gt;$C$8,IF(Raw!$N222&gt;$C$9,IF(Raw!$N222&lt;$A$9,IF(Raw!$X222&gt;$C$9,IF(Raw!$X222&lt;$A$9,Raw!I222,-999),-999),-999),-999),-999),-999)</f>
        <v>0.86273200000000005</v>
      </c>
      <c r="G222" s="9">
        <f>Raw!G222</f>
        <v>0.99016000000000004</v>
      </c>
      <c r="H222" s="9">
        <f>IF(Raw!$G222&gt;$C$8,IF(Raw!$Q222&gt;$C$8,IF(Raw!$N222&gt;$C$9,IF(Raw!$N222&lt;$A$9,IF(Raw!$X222&gt;$C$9,IF(Raw!$X222&lt;$A$9,Raw!L222,-999),-999),-999),-999),-999),-999)</f>
        <v>644.9</v>
      </c>
      <c r="I222" s="9">
        <f>IF(Raw!$G222&gt;$C$8,IF(Raw!$Q222&gt;$C$8,IF(Raw!$N222&gt;$C$9,IF(Raw!$N222&lt;$A$9,IF(Raw!$X222&gt;$C$9,IF(Raw!$X222&lt;$A$9,Raw!M222,-999),-999),-999),-999),-999),-999)</f>
        <v>0.14163799999999999</v>
      </c>
      <c r="J222" s="9">
        <f>IF(Raw!$G222&gt;$C$8,IF(Raw!$Q222&gt;$C$8,IF(Raw!$N222&gt;$C$9,IF(Raw!$N222&lt;$A$9,IF(Raw!$X222&gt;$C$9,IF(Raw!$X222&lt;$A$9,Raw!N222,-999),-999),-999),-999),-999),-999)</f>
        <v>417</v>
      </c>
      <c r="K222" s="9">
        <f>IF(Raw!$G222&gt;$C$8,IF(Raw!$Q222&gt;$C$8,IF(Raw!$N222&gt;$C$9,IF(Raw!$N222&lt;$A$9,IF(Raw!$X222&gt;$C$9,IF(Raw!$X222&lt;$A$9,Raw!R222,-999),-999),-999),-999),-999),-999)</f>
        <v>0.51385999999999998</v>
      </c>
      <c r="L222" s="9">
        <f>IF(Raw!$G222&gt;$C$8,IF(Raw!$Q222&gt;$C$8,IF(Raw!$N222&gt;$C$9,IF(Raw!$N222&lt;$A$9,IF(Raw!$X222&gt;$C$9,IF(Raw!$X222&lt;$A$9,Raw!S222,-999),-999),-999),-999),-999),-999)</f>
        <v>0.89345300000000005</v>
      </c>
      <c r="M222" s="9">
        <f>Raw!Q222</f>
        <v>0.98637600000000003</v>
      </c>
      <c r="N222" s="9">
        <f>IF(Raw!$G222&gt;$C$8,IF(Raw!$Q222&gt;$C$8,IF(Raw!$N222&gt;$C$9,IF(Raw!$N222&lt;$A$9,IF(Raw!$X222&gt;$C$9,IF(Raw!$X222&lt;$A$9,Raw!V222,-999),-999),-999),-999),-999),-999)</f>
        <v>622</v>
      </c>
      <c r="O222" s="9">
        <f>IF(Raw!$G222&gt;$C$8,IF(Raw!$Q222&gt;$C$8,IF(Raw!$N222&gt;$C$9,IF(Raw!$N222&lt;$A$9,IF(Raw!$X222&gt;$C$9,IF(Raw!$X222&lt;$A$9,Raw!W222,-999),-999),-999),-999),-999),-999)</f>
        <v>0.267235</v>
      </c>
      <c r="P222" s="9">
        <f>IF(Raw!$G222&gt;$C$8,IF(Raw!$Q222&gt;$C$8,IF(Raw!$N222&gt;$C$9,IF(Raw!$N222&lt;$A$9,IF(Raw!$X222&gt;$C$9,IF(Raw!$X222&lt;$A$9,Raw!X222,-999),-999),-999),-999),-999),-999)</f>
        <v>371</v>
      </c>
      <c r="R222" s="9">
        <f t="shared" si="64"/>
        <v>0.36539200000000005</v>
      </c>
      <c r="S222" s="9">
        <f t="shared" si="65"/>
        <v>0.42352897539444467</v>
      </c>
      <c r="T222" s="9">
        <f t="shared" si="66"/>
        <v>0.37959300000000007</v>
      </c>
      <c r="U222" s="9">
        <f t="shared" si="67"/>
        <v>0.42486062501329119</v>
      </c>
      <c r="V222" s="15">
        <f t="shared" si="68"/>
        <v>0.37033626850000001</v>
      </c>
      <c r="X222" s="11">
        <f t="shared" si="69"/>
        <v>5.4179999999999994E+17</v>
      </c>
      <c r="Y222" s="11">
        <f t="shared" si="70"/>
        <v>6.4489999999999993E-18</v>
      </c>
      <c r="Z222" s="11">
        <f t="shared" si="71"/>
        <v>4.17E-4</v>
      </c>
      <c r="AA222" s="16">
        <f t="shared" si="72"/>
        <v>1.4549066020140076E-3</v>
      </c>
      <c r="AB222" s="9">
        <f t="shared" si="73"/>
        <v>0.51441227236177833</v>
      </c>
      <c r="AC222" s="9">
        <f t="shared" si="74"/>
        <v>0.99854509339798592</v>
      </c>
      <c r="AD222" s="15">
        <f t="shared" si="75"/>
        <v>3.4889846571079319</v>
      </c>
      <c r="AE222" s="3">
        <f t="shared" si="76"/>
        <v>776.45959999999968</v>
      </c>
      <c r="AF222" s="2">
        <f t="shared" si="77"/>
        <v>0.25</v>
      </c>
      <c r="AG222" s="9">
        <f t="shared" si="78"/>
        <v>1.1402555400620456E-3</v>
      </c>
      <c r="AH222" s="2">
        <f t="shared" si="63"/>
        <v>5.5176372165777955E-2</v>
      </c>
    </row>
    <row r="223" spans="1:34">
      <c r="A223" s="1">
        <f>Raw!A223</f>
        <v>210</v>
      </c>
      <c r="B223" s="14">
        <f>Raw!B223</f>
        <v>0.13994212962962962</v>
      </c>
      <c r="C223" s="15">
        <f>Raw!C223</f>
        <v>51.5</v>
      </c>
      <c r="D223" s="15">
        <f>IF(C223&gt;0.5,Raw!D223*D$11,-999)</f>
        <v>0.9</v>
      </c>
      <c r="E223" s="9">
        <f>IF(Raw!$G223&gt;$C$8,IF(Raw!$Q223&gt;$C$8,IF(Raw!$N223&gt;$C$9,IF(Raw!$N223&lt;$A$9,IF(Raw!$X223&gt;$C$9,IF(Raw!$X223&lt;$A$9,Raw!H223,-999),-999),-999),-999),-999),-999)</f>
        <v>0.55100700000000002</v>
      </c>
      <c r="F223" s="9">
        <f>IF(Raw!$G223&gt;$C$8,IF(Raw!$Q223&gt;$C$8,IF(Raw!$N223&gt;$C$9,IF(Raw!$N223&lt;$A$9,IF(Raw!$X223&gt;$C$9,IF(Raw!$X223&lt;$A$9,Raw!I223,-999),-999),-999),-999),-999),-999)</f>
        <v>0.94135000000000002</v>
      </c>
      <c r="G223" s="9">
        <f>Raw!G223</f>
        <v>0.98924100000000004</v>
      </c>
      <c r="H223" s="9">
        <f>IF(Raw!$G223&gt;$C$8,IF(Raw!$Q223&gt;$C$8,IF(Raw!$N223&gt;$C$9,IF(Raw!$N223&lt;$A$9,IF(Raw!$X223&gt;$C$9,IF(Raw!$X223&lt;$A$9,Raw!L223,-999),-999),-999),-999),-999),-999)</f>
        <v>671.9</v>
      </c>
      <c r="I223" s="9">
        <f>IF(Raw!$G223&gt;$C$8,IF(Raw!$Q223&gt;$C$8,IF(Raw!$N223&gt;$C$9,IF(Raw!$N223&lt;$A$9,IF(Raw!$X223&gt;$C$9,IF(Raw!$X223&lt;$A$9,Raw!M223,-999),-999),-999),-999),-999),-999)</f>
        <v>0.23072400000000001</v>
      </c>
      <c r="J223" s="9">
        <f>IF(Raw!$G223&gt;$C$8,IF(Raw!$Q223&gt;$C$8,IF(Raw!$N223&gt;$C$9,IF(Raw!$N223&lt;$A$9,IF(Raw!$X223&gt;$C$9,IF(Raw!$X223&lt;$A$9,Raw!N223,-999),-999),-999),-999),-999),-999)</f>
        <v>548</v>
      </c>
      <c r="K223" s="9">
        <f>IF(Raw!$G223&gt;$C$8,IF(Raw!$Q223&gt;$C$8,IF(Raw!$N223&gt;$C$9,IF(Raw!$N223&lt;$A$9,IF(Raw!$X223&gt;$C$9,IF(Raw!$X223&lt;$A$9,Raw!R223,-999),-999),-999),-999),-999),-999)</f>
        <v>0.56241600000000003</v>
      </c>
      <c r="L223" s="9">
        <f>IF(Raw!$G223&gt;$C$8,IF(Raw!$Q223&gt;$C$8,IF(Raw!$N223&gt;$C$9,IF(Raw!$N223&lt;$A$9,IF(Raw!$X223&gt;$C$9,IF(Raw!$X223&lt;$A$9,Raw!S223,-999),-999),-999),-999),-999),-999)</f>
        <v>0.96660299999999999</v>
      </c>
      <c r="M223" s="9">
        <f>Raw!Q223</f>
        <v>0.98936999999999997</v>
      </c>
      <c r="N223" s="9">
        <f>IF(Raw!$G223&gt;$C$8,IF(Raw!$Q223&gt;$C$8,IF(Raw!$N223&gt;$C$9,IF(Raw!$N223&lt;$A$9,IF(Raw!$X223&gt;$C$9,IF(Raw!$X223&lt;$A$9,Raw!V223,-999),-999),-999),-999),-999),-999)</f>
        <v>632.5</v>
      </c>
      <c r="O223" s="9">
        <f>IF(Raw!$G223&gt;$C$8,IF(Raw!$Q223&gt;$C$8,IF(Raw!$N223&gt;$C$9,IF(Raw!$N223&lt;$A$9,IF(Raw!$X223&gt;$C$9,IF(Raw!$X223&lt;$A$9,Raw!W223,-999),-999),-999),-999),-999),-999)</f>
        <v>0.28016200000000002</v>
      </c>
      <c r="P223" s="9">
        <f>IF(Raw!$G223&gt;$C$8,IF(Raw!$Q223&gt;$C$8,IF(Raw!$N223&gt;$C$9,IF(Raw!$N223&lt;$A$9,IF(Raw!$X223&gt;$C$9,IF(Raw!$X223&lt;$A$9,Raw!X223,-999),-999),-999),-999),-999),-999)</f>
        <v>500</v>
      </c>
      <c r="R223" s="9">
        <f t="shared" si="64"/>
        <v>0.390343</v>
      </c>
      <c r="S223" s="9">
        <f t="shared" si="65"/>
        <v>0.41466298401232271</v>
      </c>
      <c r="T223" s="9">
        <f t="shared" si="66"/>
        <v>0.40418699999999996</v>
      </c>
      <c r="U223" s="9">
        <f t="shared" si="67"/>
        <v>0.41815202311600519</v>
      </c>
      <c r="V223" s="15">
        <f t="shared" si="68"/>
        <v>0.40065694349999997</v>
      </c>
      <c r="X223" s="11">
        <f t="shared" si="69"/>
        <v>5.4179999999999994E+17</v>
      </c>
      <c r="Y223" s="11">
        <f t="shared" si="70"/>
        <v>6.7189999999999995E-18</v>
      </c>
      <c r="Z223" s="11">
        <f t="shared" si="71"/>
        <v>5.4799999999999998E-4</v>
      </c>
      <c r="AA223" s="16">
        <f t="shared" si="72"/>
        <v>1.9909423426451838E-3</v>
      </c>
      <c r="AB223" s="9">
        <f t="shared" si="73"/>
        <v>0.56322071301264676</v>
      </c>
      <c r="AC223" s="9">
        <f t="shared" si="74"/>
        <v>0.99800905765735481</v>
      </c>
      <c r="AD223" s="15">
        <f t="shared" si="75"/>
        <v>3.633106464680993</v>
      </c>
      <c r="AE223" s="3">
        <f t="shared" si="76"/>
        <v>808.96759999999972</v>
      </c>
      <c r="AF223" s="2">
        <f t="shared" si="77"/>
        <v>0.25</v>
      </c>
      <c r="AG223" s="9">
        <f t="shared" si="78"/>
        <v>1.1686083218478418E-3</v>
      </c>
      <c r="AH223" s="2">
        <f t="shared" si="63"/>
        <v>5.6548348520887845E-2</v>
      </c>
    </row>
    <row r="224" spans="1:34">
      <c r="A224" s="1">
        <f>Raw!A224</f>
        <v>211</v>
      </c>
      <c r="B224" s="14">
        <f>Raw!B224</f>
        <v>0.13999999999999999</v>
      </c>
      <c r="C224" s="15">
        <f>Raw!C224</f>
        <v>50.3</v>
      </c>
      <c r="D224" s="15">
        <f>IF(C224&gt;0.5,Raw!D224*D$11,-999)</f>
        <v>0.9</v>
      </c>
      <c r="E224" s="9">
        <f>IF(Raw!$G224&gt;$C$8,IF(Raw!$Q224&gt;$C$8,IF(Raw!$N224&gt;$C$9,IF(Raw!$N224&lt;$A$9,IF(Raw!$X224&gt;$C$9,IF(Raw!$X224&lt;$A$9,Raw!H224,-999),-999),-999),-999),-999),-999)</f>
        <v>0.58607900000000002</v>
      </c>
      <c r="F224" s="9">
        <f>IF(Raw!$G224&gt;$C$8,IF(Raw!$Q224&gt;$C$8,IF(Raw!$N224&gt;$C$9,IF(Raw!$N224&lt;$A$9,IF(Raw!$X224&gt;$C$9,IF(Raw!$X224&lt;$A$9,Raw!I224,-999),-999),-999),-999),-999),-999)</f>
        <v>1.012947</v>
      </c>
      <c r="G224" s="9">
        <f>Raw!G224</f>
        <v>0.990313</v>
      </c>
      <c r="H224" s="9">
        <f>IF(Raw!$G224&gt;$C$8,IF(Raw!$Q224&gt;$C$8,IF(Raw!$N224&gt;$C$9,IF(Raw!$N224&lt;$A$9,IF(Raw!$X224&gt;$C$9,IF(Raw!$X224&lt;$A$9,Raw!L224,-999),-999),-999),-999),-999),-999)</f>
        <v>693.9</v>
      </c>
      <c r="I224" s="9">
        <f>IF(Raw!$G224&gt;$C$8,IF(Raw!$Q224&gt;$C$8,IF(Raw!$N224&gt;$C$9,IF(Raw!$N224&lt;$A$9,IF(Raw!$X224&gt;$C$9,IF(Raw!$X224&lt;$A$9,Raw!M224,-999),-999),-999),-999),-999),-999)</f>
        <v>0.27526</v>
      </c>
      <c r="J224" s="9">
        <f>IF(Raw!$G224&gt;$C$8,IF(Raw!$Q224&gt;$C$8,IF(Raw!$N224&gt;$C$9,IF(Raw!$N224&lt;$A$9,IF(Raw!$X224&gt;$C$9,IF(Raw!$X224&lt;$A$9,Raw!N224,-999),-999),-999),-999),-999),-999)</f>
        <v>391</v>
      </c>
      <c r="K224" s="9">
        <f>IF(Raw!$G224&gt;$C$8,IF(Raw!$Q224&gt;$C$8,IF(Raw!$N224&gt;$C$9,IF(Raw!$N224&lt;$A$9,IF(Raw!$X224&gt;$C$9,IF(Raw!$X224&lt;$A$9,Raw!R224,-999),-999),-999),-999),-999),-999)</f>
        <v>0.58388099999999998</v>
      </c>
      <c r="L224" s="9">
        <f>IF(Raw!$G224&gt;$C$8,IF(Raw!$Q224&gt;$C$8,IF(Raw!$N224&gt;$C$9,IF(Raw!$N224&lt;$A$9,IF(Raw!$X224&gt;$C$9,IF(Raw!$X224&lt;$A$9,Raw!S224,-999),-999),-999),-999),-999),-999)</f>
        <v>1.014616</v>
      </c>
      <c r="M224" s="9">
        <f>Raw!Q224</f>
        <v>0.98843700000000001</v>
      </c>
      <c r="N224" s="9">
        <f>IF(Raw!$G224&gt;$C$8,IF(Raw!$Q224&gt;$C$8,IF(Raw!$N224&gt;$C$9,IF(Raw!$N224&lt;$A$9,IF(Raw!$X224&gt;$C$9,IF(Raw!$X224&lt;$A$9,Raw!V224,-999),-999),-999),-999),-999),-999)</f>
        <v>647.1</v>
      </c>
      <c r="O224" s="9">
        <f>IF(Raw!$G224&gt;$C$8,IF(Raw!$Q224&gt;$C$8,IF(Raw!$N224&gt;$C$9,IF(Raw!$N224&lt;$A$9,IF(Raw!$X224&gt;$C$9,IF(Raw!$X224&lt;$A$9,Raw!W224,-999),-999),-999),-999),-999),-999)</f>
        <v>0.26345099999999999</v>
      </c>
      <c r="P224" s="9">
        <f>IF(Raw!$G224&gt;$C$8,IF(Raw!$Q224&gt;$C$8,IF(Raw!$N224&gt;$C$9,IF(Raw!$N224&lt;$A$9,IF(Raw!$X224&gt;$C$9,IF(Raw!$X224&lt;$A$9,Raw!X224,-999),-999),-999),-999),-999),-999)</f>
        <v>503</v>
      </c>
      <c r="R224" s="9">
        <f t="shared" si="64"/>
        <v>0.42686800000000003</v>
      </c>
      <c r="S224" s="9">
        <f t="shared" si="65"/>
        <v>0.42141197910650807</v>
      </c>
      <c r="T224" s="9">
        <f t="shared" si="66"/>
        <v>0.43073499999999998</v>
      </c>
      <c r="U224" s="9">
        <f t="shared" si="67"/>
        <v>0.42453006851853309</v>
      </c>
      <c r="V224" s="15">
        <f t="shared" si="68"/>
        <v>0.42055833199999998</v>
      </c>
      <c r="X224" s="11">
        <f t="shared" si="69"/>
        <v>5.4179999999999994E+17</v>
      </c>
      <c r="Y224" s="11">
        <f t="shared" si="70"/>
        <v>6.9389999999999998E-18</v>
      </c>
      <c r="Z224" s="11">
        <f t="shared" si="71"/>
        <v>3.9099999999999996E-4</v>
      </c>
      <c r="AA224" s="16">
        <f t="shared" si="72"/>
        <v>1.4678264466205153E-3</v>
      </c>
      <c r="AB224" s="9">
        <f t="shared" si="73"/>
        <v>0.58451324422448503</v>
      </c>
      <c r="AC224" s="9">
        <f t="shared" si="74"/>
        <v>0.99853217355337953</v>
      </c>
      <c r="AD224" s="15">
        <f t="shared" si="75"/>
        <v>3.7540318327890425</v>
      </c>
      <c r="AE224" s="3">
        <f t="shared" si="76"/>
        <v>835.45559999999978</v>
      </c>
      <c r="AF224" s="2">
        <f t="shared" si="77"/>
        <v>0.25</v>
      </c>
      <c r="AG224" s="9">
        <f t="shared" si="78"/>
        <v>1.2259226086112974E-3</v>
      </c>
      <c r="AH224" s="2">
        <f t="shared" si="63"/>
        <v>5.9321757029566935E-2</v>
      </c>
    </row>
    <row r="225" spans="1:34">
      <c r="A225" s="1">
        <f>Raw!A225</f>
        <v>212</v>
      </c>
      <c r="B225" s="14">
        <f>Raw!B225</f>
        <v>0.14004629629629631</v>
      </c>
      <c r="C225" s="15">
        <f>Raw!C225</f>
        <v>49.9</v>
      </c>
      <c r="D225" s="15">
        <f>IF(C225&gt;0.5,Raw!D225*D$11,-999)</f>
        <v>0.9</v>
      </c>
      <c r="E225" s="9">
        <f>IF(Raw!$G225&gt;$C$8,IF(Raw!$Q225&gt;$C$8,IF(Raw!$N225&gt;$C$9,IF(Raw!$N225&lt;$A$9,IF(Raw!$X225&gt;$C$9,IF(Raw!$X225&lt;$A$9,Raw!H225,-999),-999),-999),-999),-999),-999)</f>
        <v>0.68530100000000005</v>
      </c>
      <c r="F225" s="9">
        <f>IF(Raw!$G225&gt;$C$8,IF(Raw!$Q225&gt;$C$8,IF(Raw!$N225&gt;$C$9,IF(Raw!$N225&lt;$A$9,IF(Raw!$X225&gt;$C$9,IF(Raw!$X225&lt;$A$9,Raw!I225,-999),-999),-999),-999),-999),-999)</f>
        <v>1.1442829999999999</v>
      </c>
      <c r="G225" s="9">
        <f>Raw!G225</f>
        <v>0.99070000000000003</v>
      </c>
      <c r="H225" s="9">
        <f>IF(Raw!$G225&gt;$C$8,IF(Raw!$Q225&gt;$C$8,IF(Raw!$N225&gt;$C$9,IF(Raw!$N225&lt;$A$9,IF(Raw!$X225&gt;$C$9,IF(Raw!$X225&lt;$A$9,Raw!L225,-999),-999),-999),-999),-999),-999)</f>
        <v>681.5</v>
      </c>
      <c r="I225" s="9">
        <f>IF(Raw!$G225&gt;$C$8,IF(Raw!$Q225&gt;$C$8,IF(Raw!$N225&gt;$C$9,IF(Raw!$N225&lt;$A$9,IF(Raw!$X225&gt;$C$9,IF(Raw!$X225&lt;$A$9,Raw!M225,-999),-999),-999),-999),-999),-999)</f>
        <v>0.28964000000000001</v>
      </c>
      <c r="J225" s="9">
        <f>IF(Raw!$G225&gt;$C$8,IF(Raw!$Q225&gt;$C$8,IF(Raw!$N225&gt;$C$9,IF(Raw!$N225&lt;$A$9,IF(Raw!$X225&gt;$C$9,IF(Raw!$X225&lt;$A$9,Raw!N225,-999),-999),-999),-999),-999),-999)</f>
        <v>476</v>
      </c>
      <c r="K225" s="9">
        <f>IF(Raw!$G225&gt;$C$8,IF(Raw!$Q225&gt;$C$8,IF(Raw!$N225&gt;$C$9,IF(Raw!$N225&lt;$A$9,IF(Raw!$X225&gt;$C$9,IF(Raw!$X225&lt;$A$9,Raw!R225,-999),-999),-999),-999),-999),-999)</f>
        <v>0.69952199999999998</v>
      </c>
      <c r="L225" s="9">
        <f>IF(Raw!$G225&gt;$C$8,IF(Raw!$Q225&gt;$C$8,IF(Raw!$N225&gt;$C$9,IF(Raw!$N225&lt;$A$9,IF(Raw!$X225&gt;$C$9,IF(Raw!$X225&lt;$A$9,Raw!S225,-999),-999),-999),-999),-999),-999)</f>
        <v>1.192067</v>
      </c>
      <c r="M225" s="9">
        <f>Raw!Q225</f>
        <v>0.99159900000000001</v>
      </c>
      <c r="N225" s="9">
        <f>IF(Raw!$G225&gt;$C$8,IF(Raw!$Q225&gt;$C$8,IF(Raw!$N225&gt;$C$9,IF(Raw!$N225&lt;$A$9,IF(Raw!$X225&gt;$C$9,IF(Raw!$X225&lt;$A$9,Raw!V225,-999),-999),-999),-999),-999),-999)</f>
        <v>631.20000000000005</v>
      </c>
      <c r="O225" s="9">
        <f>IF(Raw!$G225&gt;$C$8,IF(Raw!$Q225&gt;$C$8,IF(Raw!$N225&gt;$C$9,IF(Raw!$N225&lt;$A$9,IF(Raw!$X225&gt;$C$9,IF(Raw!$X225&lt;$A$9,Raw!W225,-999),-999),-999),-999),-999),-999)</f>
        <v>0.26144600000000001</v>
      </c>
      <c r="P225" s="9">
        <f>IF(Raw!$G225&gt;$C$8,IF(Raw!$Q225&gt;$C$8,IF(Raw!$N225&gt;$C$9,IF(Raw!$N225&lt;$A$9,IF(Raw!$X225&gt;$C$9,IF(Raw!$X225&lt;$A$9,Raw!X225,-999),-999),-999),-999),-999),-999)</f>
        <v>625</v>
      </c>
      <c r="R225" s="9">
        <f t="shared" si="64"/>
        <v>0.45898199999999989</v>
      </c>
      <c r="S225" s="9">
        <f t="shared" si="65"/>
        <v>0.40110881661267356</v>
      </c>
      <c r="T225" s="9">
        <f t="shared" si="66"/>
        <v>0.49254500000000001</v>
      </c>
      <c r="U225" s="9">
        <f t="shared" si="67"/>
        <v>0.4131856682552239</v>
      </c>
      <c r="V225" s="15">
        <f t="shared" si="68"/>
        <v>0.49411177149999996</v>
      </c>
      <c r="X225" s="11">
        <f t="shared" si="69"/>
        <v>5.4179999999999994E+17</v>
      </c>
      <c r="Y225" s="11">
        <f t="shared" si="70"/>
        <v>6.8149999999999996E-18</v>
      </c>
      <c r="Z225" s="11">
        <f t="shared" si="71"/>
        <v>4.7599999999999997E-4</v>
      </c>
      <c r="AA225" s="16">
        <f t="shared" si="72"/>
        <v>1.7544830709927447E-3</v>
      </c>
      <c r="AB225" s="9">
        <f t="shared" si="73"/>
        <v>0.70038616186420211</v>
      </c>
      <c r="AC225" s="9">
        <f t="shared" si="74"/>
        <v>0.9982455169290072</v>
      </c>
      <c r="AD225" s="15">
        <f t="shared" si="75"/>
        <v>3.6858888046066069</v>
      </c>
      <c r="AE225" s="3">
        <f t="shared" si="76"/>
        <v>820.52599999999973</v>
      </c>
      <c r="AF225" s="2">
        <f t="shared" si="77"/>
        <v>0.25</v>
      </c>
      <c r="AG225" s="9">
        <f t="shared" si="78"/>
        <v>1.1715049452660224E-3</v>
      </c>
      <c r="AH225" s="2">
        <f t="shared" si="63"/>
        <v>5.6688514620617504E-2</v>
      </c>
    </row>
    <row r="226" spans="1:34">
      <c r="A226" s="1">
        <f>Raw!A226</f>
        <v>213</v>
      </c>
      <c r="B226" s="14">
        <f>Raw!B226</f>
        <v>0.14010416666666667</v>
      </c>
      <c r="C226" s="15">
        <f>Raw!C226</f>
        <v>48.6</v>
      </c>
      <c r="D226" s="15">
        <f>IF(C226&gt;0.5,Raw!D226*D$11,-999)</f>
        <v>0.9</v>
      </c>
      <c r="E226" s="9">
        <f>IF(Raw!$G226&gt;$C$8,IF(Raw!$Q226&gt;$C$8,IF(Raw!$N226&gt;$C$9,IF(Raw!$N226&lt;$A$9,IF(Raw!$X226&gt;$C$9,IF(Raw!$X226&lt;$A$9,Raw!H226,-999),-999),-999),-999),-999),-999)</f>
        <v>0.709036</v>
      </c>
      <c r="F226" s="9">
        <f>IF(Raw!$G226&gt;$C$8,IF(Raw!$Q226&gt;$C$8,IF(Raw!$N226&gt;$C$9,IF(Raw!$N226&lt;$A$9,IF(Raw!$X226&gt;$C$9,IF(Raw!$X226&lt;$A$9,Raw!I226,-999),-999),-999),-999),-999),-999)</f>
        <v>1.196428</v>
      </c>
      <c r="G226" s="9">
        <f>Raw!G226</f>
        <v>0.990618</v>
      </c>
      <c r="H226" s="9">
        <f>IF(Raw!$G226&gt;$C$8,IF(Raw!$Q226&gt;$C$8,IF(Raw!$N226&gt;$C$9,IF(Raw!$N226&lt;$A$9,IF(Raw!$X226&gt;$C$9,IF(Raw!$X226&lt;$A$9,Raw!L226,-999),-999),-999),-999),-999),-999)</f>
        <v>700.1</v>
      </c>
      <c r="I226" s="9">
        <f>IF(Raw!$G226&gt;$C$8,IF(Raw!$Q226&gt;$C$8,IF(Raw!$N226&gt;$C$9,IF(Raw!$N226&lt;$A$9,IF(Raw!$X226&gt;$C$9,IF(Raw!$X226&lt;$A$9,Raw!M226,-999),-999),-999),-999),-999),-999)</f>
        <v>0.204675</v>
      </c>
      <c r="J226" s="9">
        <f>IF(Raw!$G226&gt;$C$8,IF(Raw!$Q226&gt;$C$8,IF(Raw!$N226&gt;$C$9,IF(Raw!$N226&lt;$A$9,IF(Raw!$X226&gt;$C$9,IF(Raw!$X226&lt;$A$9,Raw!N226,-999),-999),-999),-999),-999),-999)</f>
        <v>503</v>
      </c>
      <c r="K226" s="9">
        <f>IF(Raw!$G226&gt;$C$8,IF(Raw!$Q226&gt;$C$8,IF(Raw!$N226&gt;$C$9,IF(Raw!$N226&lt;$A$9,IF(Raw!$X226&gt;$C$9,IF(Raw!$X226&lt;$A$9,Raw!R226,-999),-999),-999),-999),-999),-999)</f>
        <v>0.69489100000000004</v>
      </c>
      <c r="L226" s="9">
        <f>IF(Raw!$G226&gt;$C$8,IF(Raw!$Q226&gt;$C$8,IF(Raw!$N226&gt;$C$9,IF(Raw!$N226&lt;$A$9,IF(Raw!$X226&gt;$C$9,IF(Raw!$X226&lt;$A$9,Raw!S226,-999),-999),-999),-999),-999),-999)</f>
        <v>1.179578</v>
      </c>
      <c r="M226" s="9">
        <f>Raw!Q226</f>
        <v>0.99302999999999997</v>
      </c>
      <c r="N226" s="9">
        <f>IF(Raw!$G226&gt;$C$8,IF(Raw!$Q226&gt;$C$8,IF(Raw!$N226&gt;$C$9,IF(Raw!$N226&lt;$A$9,IF(Raw!$X226&gt;$C$9,IF(Raw!$X226&lt;$A$9,Raw!V226,-999),-999),-999),-999),-999),-999)</f>
        <v>652.6</v>
      </c>
      <c r="O226" s="9">
        <f>IF(Raw!$G226&gt;$C$8,IF(Raw!$Q226&gt;$C$8,IF(Raw!$N226&gt;$C$9,IF(Raw!$N226&lt;$A$9,IF(Raw!$X226&gt;$C$9,IF(Raw!$X226&lt;$A$9,Raw!W226,-999),-999),-999),-999),-999),-999)</f>
        <v>0.18624199999999999</v>
      </c>
      <c r="P226" s="9">
        <f>IF(Raw!$G226&gt;$C$8,IF(Raw!$Q226&gt;$C$8,IF(Raw!$N226&gt;$C$9,IF(Raw!$N226&lt;$A$9,IF(Raw!$X226&gt;$C$9,IF(Raw!$X226&lt;$A$9,Raw!X226,-999),-999),-999),-999),-999),-999)</f>
        <v>544</v>
      </c>
      <c r="R226" s="9">
        <f t="shared" si="64"/>
        <v>0.48739200000000005</v>
      </c>
      <c r="S226" s="9">
        <f t="shared" si="65"/>
        <v>0.40737261247647166</v>
      </c>
      <c r="T226" s="9">
        <f t="shared" si="66"/>
        <v>0.48468699999999998</v>
      </c>
      <c r="U226" s="9">
        <f t="shared" si="67"/>
        <v>0.4108986434131528</v>
      </c>
      <c r="V226" s="15">
        <f t="shared" si="68"/>
        <v>0.48893508099999999</v>
      </c>
      <c r="X226" s="11">
        <f t="shared" si="69"/>
        <v>5.4179999999999994E+17</v>
      </c>
      <c r="Y226" s="11">
        <f t="shared" si="70"/>
        <v>7.001E-18</v>
      </c>
      <c r="Z226" s="11">
        <f t="shared" si="71"/>
        <v>5.0299999999999997E-4</v>
      </c>
      <c r="AA226" s="16">
        <f t="shared" si="72"/>
        <v>1.9043169831922532E-3</v>
      </c>
      <c r="AB226" s="9">
        <f t="shared" si="73"/>
        <v>0.69581399768563257</v>
      </c>
      <c r="AC226" s="9">
        <f t="shared" si="74"/>
        <v>0.99809568301680773</v>
      </c>
      <c r="AD226" s="15">
        <f t="shared" si="75"/>
        <v>3.7859184556506031</v>
      </c>
      <c r="AE226" s="3">
        <f t="shared" si="76"/>
        <v>842.92039999999974</v>
      </c>
      <c r="AF226" s="2">
        <f t="shared" si="77"/>
        <v>0.25</v>
      </c>
      <c r="AG226" s="9">
        <f t="shared" si="78"/>
        <v>1.1966375057689627E-3</v>
      </c>
      <c r="AH226" s="2">
        <f t="shared" si="63"/>
        <v>5.7904666143734601E-2</v>
      </c>
    </row>
    <row r="227" spans="1:34">
      <c r="A227" s="1">
        <f>Raw!A227</f>
        <v>214</v>
      </c>
      <c r="B227" s="14">
        <f>Raw!B227</f>
        <v>0.14016203703703703</v>
      </c>
      <c r="C227" s="15">
        <f>Raw!C227</f>
        <v>47.9</v>
      </c>
      <c r="D227" s="15">
        <f>IF(C227&gt;0.5,Raw!D227*D$11,-999)</f>
        <v>0.9</v>
      </c>
      <c r="E227" s="9">
        <f>IF(Raw!$G227&gt;$C$8,IF(Raw!$Q227&gt;$C$8,IF(Raw!$N227&gt;$C$9,IF(Raw!$N227&lt;$A$9,IF(Raw!$X227&gt;$C$9,IF(Raw!$X227&lt;$A$9,Raw!H227,-999),-999),-999),-999),-999),-999)</f>
        <v>0.75993900000000003</v>
      </c>
      <c r="F227" s="9">
        <f>IF(Raw!$G227&gt;$C$8,IF(Raw!$Q227&gt;$C$8,IF(Raw!$N227&gt;$C$9,IF(Raw!$N227&lt;$A$9,IF(Raw!$X227&gt;$C$9,IF(Raw!$X227&lt;$A$9,Raw!I227,-999),-999),-999),-999),-999),-999)</f>
        <v>1.286781</v>
      </c>
      <c r="G227" s="9">
        <f>Raw!G227</f>
        <v>0.99113499999999999</v>
      </c>
      <c r="H227" s="9">
        <f>IF(Raw!$G227&gt;$C$8,IF(Raw!$Q227&gt;$C$8,IF(Raw!$N227&gt;$C$9,IF(Raw!$N227&lt;$A$9,IF(Raw!$X227&gt;$C$9,IF(Raw!$X227&lt;$A$9,Raw!L227,-999),-999),-999),-999),-999),-999)</f>
        <v>693.2</v>
      </c>
      <c r="I227" s="9">
        <f>IF(Raw!$G227&gt;$C$8,IF(Raw!$Q227&gt;$C$8,IF(Raw!$N227&gt;$C$9,IF(Raw!$N227&lt;$A$9,IF(Raw!$X227&gt;$C$9,IF(Raw!$X227&lt;$A$9,Raw!M227,-999),-999),-999),-999),-999),-999)</f>
        <v>0.13773099999999999</v>
      </c>
      <c r="J227" s="9">
        <f>IF(Raw!$G227&gt;$C$8,IF(Raw!$Q227&gt;$C$8,IF(Raw!$N227&gt;$C$9,IF(Raw!$N227&lt;$A$9,IF(Raw!$X227&gt;$C$9,IF(Raw!$X227&lt;$A$9,Raw!N227,-999),-999),-999),-999),-999),-999)</f>
        <v>720</v>
      </c>
      <c r="K227" s="9">
        <f>IF(Raw!$G227&gt;$C$8,IF(Raw!$Q227&gt;$C$8,IF(Raw!$N227&gt;$C$9,IF(Raw!$N227&lt;$A$9,IF(Raw!$X227&gt;$C$9,IF(Raw!$X227&lt;$A$9,Raw!R227,-999),-999),-999),-999),-999),-999)</f>
        <v>0.74220200000000003</v>
      </c>
      <c r="L227" s="9">
        <f>IF(Raw!$G227&gt;$C$8,IF(Raw!$Q227&gt;$C$8,IF(Raw!$N227&gt;$C$9,IF(Raw!$N227&lt;$A$9,IF(Raw!$X227&gt;$C$9,IF(Raw!$X227&lt;$A$9,Raw!S227,-999),-999),-999),-999),-999),-999)</f>
        <v>1.24854</v>
      </c>
      <c r="M227" s="9">
        <f>Raw!Q227</f>
        <v>0.99000699999999997</v>
      </c>
      <c r="N227" s="9">
        <f>IF(Raw!$G227&gt;$C$8,IF(Raw!$Q227&gt;$C$8,IF(Raw!$N227&gt;$C$9,IF(Raw!$N227&lt;$A$9,IF(Raw!$X227&gt;$C$9,IF(Raw!$X227&lt;$A$9,Raw!V227,-999),-999),-999),-999),-999),-999)</f>
        <v>647.9</v>
      </c>
      <c r="O227" s="9">
        <f>IF(Raw!$G227&gt;$C$8,IF(Raw!$Q227&gt;$C$8,IF(Raw!$N227&gt;$C$9,IF(Raw!$N227&lt;$A$9,IF(Raw!$X227&gt;$C$9,IF(Raw!$X227&lt;$A$9,Raw!W227,-999),-999),-999),-999),-999),-999)</f>
        <v>0.242565</v>
      </c>
      <c r="P227" s="9">
        <f>IF(Raw!$G227&gt;$C$8,IF(Raw!$Q227&gt;$C$8,IF(Raw!$N227&gt;$C$9,IF(Raw!$N227&lt;$A$9,IF(Raw!$X227&gt;$C$9,IF(Raw!$X227&lt;$A$9,Raw!X227,-999),-999),-999),-999),-999),-999)</f>
        <v>504</v>
      </c>
      <c r="R227" s="9">
        <f t="shared" si="64"/>
        <v>0.52684199999999992</v>
      </c>
      <c r="S227" s="9">
        <f t="shared" si="65"/>
        <v>0.40942631263594964</v>
      </c>
      <c r="T227" s="9">
        <f t="shared" si="66"/>
        <v>0.50633799999999995</v>
      </c>
      <c r="U227" s="9">
        <f t="shared" si="67"/>
        <v>0.4055440754801608</v>
      </c>
      <c r="V227" s="15">
        <f t="shared" si="68"/>
        <v>0.51751983000000001</v>
      </c>
      <c r="X227" s="11">
        <f t="shared" si="69"/>
        <v>5.4179999999999994E+17</v>
      </c>
      <c r="Y227" s="11">
        <f t="shared" si="70"/>
        <v>6.9319999999999998E-18</v>
      </c>
      <c r="Z227" s="11">
        <f t="shared" si="71"/>
        <v>7.1999999999999994E-4</v>
      </c>
      <c r="AA227" s="16">
        <f t="shared" si="72"/>
        <v>2.696852789739974E-3</v>
      </c>
      <c r="AB227" s="9">
        <f t="shared" si="73"/>
        <v>0.74356751904785134</v>
      </c>
      <c r="AC227" s="9">
        <f t="shared" si="74"/>
        <v>0.99730314721026014</v>
      </c>
      <c r="AD227" s="15">
        <f t="shared" si="75"/>
        <v>3.7456288746388529</v>
      </c>
      <c r="AE227" s="3">
        <f t="shared" si="76"/>
        <v>834.61279999999977</v>
      </c>
      <c r="AF227" s="2">
        <f t="shared" si="77"/>
        <v>0.25</v>
      </c>
      <c r="AG227" s="9">
        <f t="shared" si="78"/>
        <v>1.1684750761978529E-3</v>
      </c>
      <c r="AH227" s="2">
        <f t="shared" si="63"/>
        <v>5.654190083322929E-2</v>
      </c>
    </row>
    <row r="228" spans="1:34">
      <c r="A228" s="1">
        <f>Raw!A228</f>
        <v>215</v>
      </c>
      <c r="B228" s="14">
        <f>Raw!B228</f>
        <v>0.14020833333333335</v>
      </c>
      <c r="C228" s="15">
        <f>Raw!C228</f>
        <v>47.2</v>
      </c>
      <c r="D228" s="15">
        <f>IF(C228&gt;0.5,Raw!D228*D$11,-999)</f>
        <v>0.9</v>
      </c>
      <c r="E228" s="9">
        <f>IF(Raw!$G228&gt;$C$8,IF(Raw!$Q228&gt;$C$8,IF(Raw!$N228&gt;$C$9,IF(Raw!$N228&lt;$A$9,IF(Raw!$X228&gt;$C$9,IF(Raw!$X228&lt;$A$9,Raw!H228,-999),-999),-999),-999),-999),-999)</f>
        <v>0.81336200000000003</v>
      </c>
      <c r="F228" s="9">
        <f>IF(Raw!$G228&gt;$C$8,IF(Raw!$Q228&gt;$C$8,IF(Raw!$N228&gt;$C$9,IF(Raw!$N228&lt;$A$9,IF(Raw!$X228&gt;$C$9,IF(Raw!$X228&lt;$A$9,Raw!I228,-999),-999),-999),-999),-999),-999)</f>
        <v>1.369319</v>
      </c>
      <c r="G228" s="9">
        <f>Raw!G228</f>
        <v>0.99290699999999998</v>
      </c>
      <c r="H228" s="9">
        <f>IF(Raw!$G228&gt;$C$8,IF(Raw!$Q228&gt;$C$8,IF(Raw!$N228&gt;$C$9,IF(Raw!$N228&lt;$A$9,IF(Raw!$X228&gt;$C$9,IF(Raw!$X228&lt;$A$9,Raw!L228,-999),-999),-999),-999),-999),-999)</f>
        <v>688.8</v>
      </c>
      <c r="I228" s="9">
        <f>IF(Raw!$G228&gt;$C$8,IF(Raw!$Q228&gt;$C$8,IF(Raw!$N228&gt;$C$9,IF(Raw!$N228&lt;$A$9,IF(Raw!$X228&gt;$C$9,IF(Raw!$X228&lt;$A$9,Raw!M228,-999),-999),-999),-999),-999),-999)</f>
        <v>0.210919</v>
      </c>
      <c r="J228" s="9">
        <f>IF(Raw!$G228&gt;$C$8,IF(Raw!$Q228&gt;$C$8,IF(Raw!$N228&gt;$C$9,IF(Raw!$N228&lt;$A$9,IF(Raw!$X228&gt;$C$9,IF(Raw!$X228&lt;$A$9,Raw!N228,-999),-999),-999),-999),-999),-999)</f>
        <v>616</v>
      </c>
      <c r="K228" s="9">
        <f>IF(Raw!$G228&gt;$C$8,IF(Raw!$Q228&gt;$C$8,IF(Raw!$N228&gt;$C$9,IF(Raw!$N228&lt;$A$9,IF(Raw!$X228&gt;$C$9,IF(Raw!$X228&lt;$A$9,Raw!R228,-999),-999),-999),-999),-999),-999)</f>
        <v>0.79152</v>
      </c>
      <c r="L228" s="9">
        <f>IF(Raw!$G228&gt;$C$8,IF(Raw!$Q228&gt;$C$8,IF(Raw!$N228&gt;$C$9,IF(Raw!$N228&lt;$A$9,IF(Raw!$X228&gt;$C$9,IF(Raw!$X228&lt;$A$9,Raw!S228,-999),-999),-999),-999),-999),-999)</f>
        <v>1.3459859999999999</v>
      </c>
      <c r="M228" s="9">
        <f>Raw!Q228</f>
        <v>0.99063299999999999</v>
      </c>
      <c r="N228" s="9">
        <f>IF(Raw!$G228&gt;$C$8,IF(Raw!$Q228&gt;$C$8,IF(Raw!$N228&gt;$C$9,IF(Raw!$N228&lt;$A$9,IF(Raw!$X228&gt;$C$9,IF(Raw!$X228&lt;$A$9,Raw!V228,-999),-999),-999),-999),-999),-999)</f>
        <v>665.8</v>
      </c>
      <c r="O228" s="9">
        <f>IF(Raw!$G228&gt;$C$8,IF(Raw!$Q228&gt;$C$8,IF(Raw!$N228&gt;$C$9,IF(Raw!$N228&lt;$A$9,IF(Raw!$X228&gt;$C$9,IF(Raw!$X228&lt;$A$9,Raw!W228,-999),-999),-999),-999),-999),-999)</f>
        <v>0.19858300000000001</v>
      </c>
      <c r="P228" s="9">
        <f>IF(Raw!$G228&gt;$C$8,IF(Raw!$Q228&gt;$C$8,IF(Raw!$N228&gt;$C$9,IF(Raw!$N228&lt;$A$9,IF(Raw!$X228&gt;$C$9,IF(Raw!$X228&lt;$A$9,Raw!X228,-999),-999),-999),-999),-999),-999)</f>
        <v>408</v>
      </c>
      <c r="R228" s="9">
        <f t="shared" si="64"/>
        <v>0.55595699999999992</v>
      </c>
      <c r="S228" s="9">
        <f t="shared" si="65"/>
        <v>0.40600984869121071</v>
      </c>
      <c r="T228" s="9">
        <f t="shared" si="66"/>
        <v>0.5544659999999999</v>
      </c>
      <c r="U228" s="9">
        <f t="shared" si="67"/>
        <v>0.41194039165340496</v>
      </c>
      <c r="V228" s="15">
        <f t="shared" si="68"/>
        <v>0.55791119699999991</v>
      </c>
      <c r="X228" s="11">
        <f t="shared" si="69"/>
        <v>5.4179999999999994E+17</v>
      </c>
      <c r="Y228" s="11">
        <f t="shared" si="70"/>
        <v>6.8879999999999991E-18</v>
      </c>
      <c r="Z228" s="11">
        <f t="shared" si="71"/>
        <v>6.1600000000000001E-4</v>
      </c>
      <c r="AA228" s="16">
        <f t="shared" si="72"/>
        <v>2.2935890902060873E-3</v>
      </c>
      <c r="AB228" s="9">
        <f t="shared" si="73"/>
        <v>0.79279171716849017</v>
      </c>
      <c r="AC228" s="9">
        <f t="shared" si="74"/>
        <v>0.99770641090979395</v>
      </c>
      <c r="AD228" s="15">
        <f t="shared" si="75"/>
        <v>3.7233589126722202</v>
      </c>
      <c r="AE228" s="3">
        <f t="shared" si="76"/>
        <v>829.31519999999966</v>
      </c>
      <c r="AF228" s="2">
        <f t="shared" si="77"/>
        <v>0.25</v>
      </c>
      <c r="AG228" s="9">
        <f t="shared" si="78"/>
        <v>1.1798476375018388E-3</v>
      </c>
      <c r="AH228" s="2">
        <f t="shared" si="63"/>
        <v>5.7092213156160608E-2</v>
      </c>
    </row>
    <row r="229" spans="1:34">
      <c r="A229" s="1">
        <f>Raw!A229</f>
        <v>216</v>
      </c>
      <c r="B229" s="14">
        <f>Raw!B229</f>
        <v>0.14026620370370371</v>
      </c>
      <c r="C229" s="15">
        <f>Raw!C229</f>
        <v>47</v>
      </c>
      <c r="D229" s="15">
        <f>IF(C229&gt;0.5,Raw!D229*D$11,-999)</f>
        <v>0.9</v>
      </c>
      <c r="E229" s="9">
        <f>IF(Raw!$G229&gt;$C$8,IF(Raw!$Q229&gt;$C$8,IF(Raw!$N229&gt;$C$9,IF(Raw!$N229&lt;$A$9,IF(Raw!$X229&gt;$C$9,IF(Raw!$X229&lt;$A$9,Raw!H229,-999),-999),-999),-999),-999),-999)</f>
        <v>0.85442700000000005</v>
      </c>
      <c r="F229" s="9">
        <f>IF(Raw!$G229&gt;$C$8,IF(Raw!$Q229&gt;$C$8,IF(Raw!$N229&gt;$C$9,IF(Raw!$N229&lt;$A$9,IF(Raw!$X229&gt;$C$9,IF(Raw!$X229&lt;$A$9,Raw!I229,-999),-999),-999),-999),-999),-999)</f>
        <v>1.433101</v>
      </c>
      <c r="G229" s="9">
        <f>Raw!G229</f>
        <v>0.99237799999999998</v>
      </c>
      <c r="H229" s="9">
        <f>IF(Raw!$G229&gt;$C$8,IF(Raw!$Q229&gt;$C$8,IF(Raw!$N229&gt;$C$9,IF(Raw!$N229&lt;$A$9,IF(Raw!$X229&gt;$C$9,IF(Raw!$X229&lt;$A$9,Raw!L229,-999),-999),-999),-999),-999),-999)</f>
        <v>687.1</v>
      </c>
      <c r="I229" s="9">
        <f>IF(Raw!$G229&gt;$C$8,IF(Raw!$Q229&gt;$C$8,IF(Raw!$N229&gt;$C$9,IF(Raw!$N229&lt;$A$9,IF(Raw!$X229&gt;$C$9,IF(Raw!$X229&lt;$A$9,Raw!M229,-999),-999),-999),-999),-999),-999)</f>
        <v>0.18099899999999999</v>
      </c>
      <c r="J229" s="9">
        <f>IF(Raw!$G229&gt;$C$8,IF(Raw!$Q229&gt;$C$8,IF(Raw!$N229&gt;$C$9,IF(Raw!$N229&lt;$A$9,IF(Raw!$X229&gt;$C$9,IF(Raw!$X229&lt;$A$9,Raw!N229,-999),-999),-999),-999),-999),-999)</f>
        <v>528</v>
      </c>
      <c r="K229" s="9">
        <f>IF(Raw!$G229&gt;$C$8,IF(Raw!$Q229&gt;$C$8,IF(Raw!$N229&gt;$C$9,IF(Raw!$N229&lt;$A$9,IF(Raw!$X229&gt;$C$9,IF(Raw!$X229&lt;$A$9,Raw!R229,-999),-999),-999),-999),-999),-999)</f>
        <v>0.87126800000000004</v>
      </c>
      <c r="L229" s="9">
        <f>IF(Raw!$G229&gt;$C$8,IF(Raw!$Q229&gt;$C$8,IF(Raw!$N229&gt;$C$9,IF(Raw!$N229&lt;$A$9,IF(Raw!$X229&gt;$C$9,IF(Raw!$X229&lt;$A$9,Raw!S229,-999),-999),-999),-999),-999),-999)</f>
        <v>1.4657279999999999</v>
      </c>
      <c r="M229" s="9">
        <f>Raw!Q229</f>
        <v>0.99281200000000003</v>
      </c>
      <c r="N229" s="9">
        <f>IF(Raw!$G229&gt;$C$8,IF(Raw!$Q229&gt;$C$8,IF(Raw!$N229&gt;$C$9,IF(Raw!$N229&lt;$A$9,IF(Raw!$X229&gt;$C$9,IF(Raw!$X229&lt;$A$9,Raw!V229,-999),-999),-999),-999),-999),-999)</f>
        <v>636.29999999999995</v>
      </c>
      <c r="O229" s="9">
        <f>IF(Raw!$G229&gt;$C$8,IF(Raw!$Q229&gt;$C$8,IF(Raw!$N229&gt;$C$9,IF(Raw!$N229&lt;$A$9,IF(Raw!$X229&gt;$C$9,IF(Raw!$X229&lt;$A$9,Raw!W229,-999),-999),-999),-999),-999),-999)</f>
        <v>0.17233100000000001</v>
      </c>
      <c r="P229" s="9">
        <f>IF(Raw!$G229&gt;$C$8,IF(Raw!$Q229&gt;$C$8,IF(Raw!$N229&gt;$C$9,IF(Raw!$N229&lt;$A$9,IF(Raw!$X229&gt;$C$9,IF(Raw!$X229&lt;$A$9,Raw!X229,-999),-999),-999),-999),-999),-999)</f>
        <v>465</v>
      </c>
      <c r="R229" s="9">
        <f t="shared" si="64"/>
        <v>0.57867399999999991</v>
      </c>
      <c r="S229" s="9">
        <f t="shared" si="65"/>
        <v>0.40379149829635169</v>
      </c>
      <c r="T229" s="9">
        <f t="shared" si="66"/>
        <v>0.59445999999999988</v>
      </c>
      <c r="U229" s="9">
        <f t="shared" si="67"/>
        <v>0.40557320321369306</v>
      </c>
      <c r="V229" s="15">
        <f t="shared" si="68"/>
        <v>0.60754425599999995</v>
      </c>
      <c r="X229" s="11">
        <f t="shared" si="69"/>
        <v>5.4179999999999994E+17</v>
      </c>
      <c r="Y229" s="11">
        <f t="shared" si="70"/>
        <v>6.8709999999999999E-18</v>
      </c>
      <c r="Z229" s="11">
        <f t="shared" si="71"/>
        <v>5.2799999999999993E-4</v>
      </c>
      <c r="AA229" s="16">
        <f t="shared" si="72"/>
        <v>1.9617337547015198E-3</v>
      </c>
      <c r="AB229" s="9">
        <f t="shared" si="73"/>
        <v>0.87243417224781994</v>
      </c>
      <c r="AC229" s="9">
        <f t="shared" si="74"/>
        <v>0.99803826624529846</v>
      </c>
      <c r="AD229" s="15">
        <f t="shared" si="75"/>
        <v>3.7154048384498486</v>
      </c>
      <c r="AE229" s="3">
        <f t="shared" si="76"/>
        <v>827.26839999999982</v>
      </c>
      <c r="AF229" s="2">
        <f t="shared" si="77"/>
        <v>0.25</v>
      </c>
      <c r="AG229" s="9">
        <f t="shared" si="78"/>
        <v>1.1591297242813528E-3</v>
      </c>
      <c r="AH229" s="2">
        <f t="shared" si="63"/>
        <v>5.6089684117547368E-2</v>
      </c>
    </row>
    <row r="230" spans="1:34">
      <c r="A230" s="1">
        <f>Raw!A230</f>
        <v>217</v>
      </c>
      <c r="B230" s="14">
        <f>Raw!B230</f>
        <v>0.14032407407407407</v>
      </c>
      <c r="C230" s="15">
        <f>Raw!C230</f>
        <v>45.5</v>
      </c>
      <c r="D230" s="15">
        <f>IF(C230&gt;0.5,Raw!D230*D$11,-999)</f>
        <v>0.9</v>
      </c>
      <c r="E230" s="9">
        <f>IF(Raw!$G230&gt;$C$8,IF(Raw!$Q230&gt;$C$8,IF(Raw!$N230&gt;$C$9,IF(Raw!$N230&lt;$A$9,IF(Raw!$X230&gt;$C$9,IF(Raw!$X230&lt;$A$9,Raw!H230,-999),-999),-999),-999),-999),-999)</f>
        <v>0.94114500000000001</v>
      </c>
      <c r="F230" s="9">
        <f>IF(Raw!$G230&gt;$C$8,IF(Raw!$Q230&gt;$C$8,IF(Raw!$N230&gt;$C$9,IF(Raw!$N230&lt;$A$9,IF(Raw!$X230&gt;$C$9,IF(Raw!$X230&lt;$A$9,Raw!I230,-999),-999),-999),-999),-999),-999)</f>
        <v>1.55914</v>
      </c>
      <c r="G230" s="9">
        <f>Raw!G230</f>
        <v>0.99458299999999999</v>
      </c>
      <c r="H230" s="9">
        <f>IF(Raw!$G230&gt;$C$8,IF(Raw!$Q230&gt;$C$8,IF(Raw!$N230&gt;$C$9,IF(Raw!$N230&lt;$A$9,IF(Raw!$X230&gt;$C$9,IF(Raw!$X230&lt;$A$9,Raw!L230,-999),-999),-999),-999),-999),-999)</f>
        <v>676</v>
      </c>
      <c r="I230" s="9">
        <f>IF(Raw!$G230&gt;$C$8,IF(Raw!$Q230&gt;$C$8,IF(Raw!$N230&gt;$C$9,IF(Raw!$N230&lt;$A$9,IF(Raw!$X230&gt;$C$9,IF(Raw!$X230&lt;$A$9,Raw!M230,-999),-999),-999),-999),-999),-999)</f>
        <v>0.22538800000000001</v>
      </c>
      <c r="J230" s="9">
        <f>IF(Raw!$G230&gt;$C$8,IF(Raw!$Q230&gt;$C$8,IF(Raw!$N230&gt;$C$9,IF(Raw!$N230&lt;$A$9,IF(Raw!$X230&gt;$C$9,IF(Raw!$X230&lt;$A$9,Raw!N230,-999),-999),-999),-999),-999),-999)</f>
        <v>472</v>
      </c>
      <c r="K230" s="9">
        <f>IF(Raw!$G230&gt;$C$8,IF(Raw!$Q230&gt;$C$8,IF(Raw!$N230&gt;$C$9,IF(Raw!$N230&lt;$A$9,IF(Raw!$X230&gt;$C$9,IF(Raw!$X230&lt;$A$9,Raw!R230,-999),-999),-999),-999),-999),-999)</f>
        <v>0.93088000000000004</v>
      </c>
      <c r="L230" s="9">
        <f>IF(Raw!$G230&gt;$C$8,IF(Raw!$Q230&gt;$C$8,IF(Raw!$N230&gt;$C$9,IF(Raw!$N230&lt;$A$9,IF(Raw!$X230&gt;$C$9,IF(Raw!$X230&lt;$A$9,Raw!S230,-999),-999),-999),-999),-999),-999)</f>
        <v>1.5682179999999999</v>
      </c>
      <c r="M230" s="9">
        <f>Raw!Q230</f>
        <v>0.99226300000000001</v>
      </c>
      <c r="N230" s="9">
        <f>IF(Raw!$G230&gt;$C$8,IF(Raw!$Q230&gt;$C$8,IF(Raw!$N230&gt;$C$9,IF(Raw!$N230&lt;$A$9,IF(Raw!$X230&gt;$C$9,IF(Raw!$X230&lt;$A$9,Raw!V230,-999),-999),-999),-999),-999),-999)</f>
        <v>668.1</v>
      </c>
      <c r="O230" s="9">
        <f>IF(Raw!$G230&gt;$C$8,IF(Raw!$Q230&gt;$C$8,IF(Raw!$N230&gt;$C$9,IF(Raw!$N230&lt;$A$9,IF(Raw!$X230&gt;$C$9,IF(Raw!$X230&lt;$A$9,Raw!W230,-999),-999),-999),-999),-999),-999)</f>
        <v>0.17543800000000001</v>
      </c>
      <c r="P230" s="9">
        <f>IF(Raw!$G230&gt;$C$8,IF(Raw!$Q230&gt;$C$8,IF(Raw!$N230&gt;$C$9,IF(Raw!$N230&lt;$A$9,IF(Raw!$X230&gt;$C$9,IF(Raw!$X230&lt;$A$9,Raw!X230,-999),-999),-999),-999),-999),-999)</f>
        <v>332</v>
      </c>
      <c r="R230" s="9">
        <f t="shared" si="64"/>
        <v>0.61799499999999996</v>
      </c>
      <c r="S230" s="9">
        <f t="shared" si="65"/>
        <v>0.39636915222494451</v>
      </c>
      <c r="T230" s="9">
        <f t="shared" si="66"/>
        <v>0.63733799999999985</v>
      </c>
      <c r="U230" s="9">
        <f t="shared" si="67"/>
        <v>0.40640905792434462</v>
      </c>
      <c r="V230" s="15">
        <f t="shared" si="68"/>
        <v>0.65002636099999989</v>
      </c>
      <c r="X230" s="11">
        <f t="shared" si="69"/>
        <v>5.4179999999999994E+17</v>
      </c>
      <c r="Y230" s="11">
        <f t="shared" si="70"/>
        <v>6.7599999999999995E-18</v>
      </c>
      <c r="Z230" s="11">
        <f t="shared" si="71"/>
        <v>4.7199999999999998E-4</v>
      </c>
      <c r="AA230" s="16">
        <f t="shared" si="72"/>
        <v>1.7257487387656637E-3</v>
      </c>
      <c r="AB230" s="9">
        <f t="shared" si="73"/>
        <v>0.93197988524966746</v>
      </c>
      <c r="AC230" s="9">
        <f t="shared" si="74"/>
        <v>0.99827425126123437</v>
      </c>
      <c r="AD230" s="15">
        <f t="shared" si="75"/>
        <v>3.656247327893356</v>
      </c>
      <c r="AE230" s="3">
        <f t="shared" si="76"/>
        <v>813.90399999999977</v>
      </c>
      <c r="AF230" s="2">
        <f t="shared" si="77"/>
        <v>0.25</v>
      </c>
      <c r="AG230" s="9">
        <f t="shared" si="78"/>
        <v>1.1430246400519549E-3</v>
      </c>
      <c r="AH230" s="2">
        <f t="shared" si="63"/>
        <v>5.5310367473179994E-2</v>
      </c>
    </row>
    <row r="231" spans="1:34">
      <c r="A231" s="1">
        <f>Raw!A231</f>
        <v>218</v>
      </c>
      <c r="B231" s="14">
        <f>Raw!B231</f>
        <v>0.14038194444444443</v>
      </c>
      <c r="C231" s="15">
        <f>Raw!C231</f>
        <v>44.3</v>
      </c>
      <c r="D231" s="15">
        <f>IF(C231&gt;0.5,Raw!D231*D$11,-999)</f>
        <v>0.9</v>
      </c>
      <c r="E231" s="9">
        <f>IF(Raw!$G231&gt;$C$8,IF(Raw!$Q231&gt;$C$8,IF(Raw!$N231&gt;$C$9,IF(Raw!$N231&lt;$A$9,IF(Raw!$X231&gt;$C$9,IF(Raw!$X231&lt;$A$9,Raw!H231,-999),-999),-999),-999),-999),-999)</f>
        <v>0.92539700000000003</v>
      </c>
      <c r="F231" s="9">
        <f>IF(Raw!$G231&gt;$C$8,IF(Raw!$Q231&gt;$C$8,IF(Raw!$N231&gt;$C$9,IF(Raw!$N231&lt;$A$9,IF(Raw!$X231&gt;$C$9,IF(Raw!$X231&lt;$A$9,Raw!I231,-999),-999),-999),-999),-999),-999)</f>
        <v>1.5695509999999999</v>
      </c>
      <c r="G231" s="9">
        <f>Raw!G231</f>
        <v>0.99346199999999996</v>
      </c>
      <c r="H231" s="9">
        <f>IF(Raw!$G231&gt;$C$8,IF(Raw!$Q231&gt;$C$8,IF(Raw!$N231&gt;$C$9,IF(Raw!$N231&lt;$A$9,IF(Raw!$X231&gt;$C$9,IF(Raw!$X231&lt;$A$9,Raw!L231,-999),-999),-999),-999),-999),-999)</f>
        <v>685.1</v>
      </c>
      <c r="I231" s="9">
        <f>IF(Raw!$G231&gt;$C$8,IF(Raw!$Q231&gt;$C$8,IF(Raw!$N231&gt;$C$9,IF(Raw!$N231&lt;$A$9,IF(Raw!$X231&gt;$C$9,IF(Raw!$X231&lt;$A$9,Raw!M231,-999),-999),-999),-999),-999),-999)</f>
        <v>0.16253000000000001</v>
      </c>
      <c r="J231" s="9">
        <f>IF(Raw!$G231&gt;$C$8,IF(Raw!$Q231&gt;$C$8,IF(Raw!$N231&gt;$C$9,IF(Raw!$N231&lt;$A$9,IF(Raw!$X231&gt;$C$9,IF(Raw!$X231&lt;$A$9,Raw!N231,-999),-999),-999),-999),-999),-999)</f>
        <v>544</v>
      </c>
      <c r="K231" s="9">
        <f>IF(Raw!$G231&gt;$C$8,IF(Raw!$Q231&gt;$C$8,IF(Raw!$N231&gt;$C$9,IF(Raw!$N231&lt;$A$9,IF(Raw!$X231&gt;$C$9,IF(Raw!$X231&lt;$A$9,Raw!R231,-999),-999),-999),-999),-999),-999)</f>
        <v>0.88116300000000003</v>
      </c>
      <c r="L231" s="9">
        <f>IF(Raw!$G231&gt;$C$8,IF(Raw!$Q231&gt;$C$8,IF(Raw!$N231&gt;$C$9,IF(Raw!$N231&lt;$A$9,IF(Raw!$X231&gt;$C$9,IF(Raw!$X231&lt;$A$9,Raw!S231,-999),-999),-999),-999),-999),-999)</f>
        <v>1.5102070000000001</v>
      </c>
      <c r="M231" s="9">
        <f>Raw!Q231</f>
        <v>0.99420399999999998</v>
      </c>
      <c r="N231" s="9">
        <f>IF(Raw!$G231&gt;$C$8,IF(Raw!$Q231&gt;$C$8,IF(Raw!$N231&gt;$C$9,IF(Raw!$N231&lt;$A$9,IF(Raw!$X231&gt;$C$9,IF(Raw!$X231&lt;$A$9,Raw!V231,-999),-999),-999),-999),-999),-999)</f>
        <v>667.4</v>
      </c>
      <c r="O231" s="9">
        <f>IF(Raw!$G231&gt;$C$8,IF(Raw!$Q231&gt;$C$8,IF(Raw!$N231&gt;$C$9,IF(Raw!$N231&lt;$A$9,IF(Raw!$X231&gt;$C$9,IF(Raw!$X231&lt;$A$9,Raw!W231,-999),-999),-999),-999),-999),-999)</f>
        <v>0.194046</v>
      </c>
      <c r="P231" s="9">
        <f>IF(Raw!$G231&gt;$C$8,IF(Raw!$Q231&gt;$C$8,IF(Raw!$N231&gt;$C$9,IF(Raw!$N231&lt;$A$9,IF(Raw!$X231&gt;$C$9,IF(Raw!$X231&lt;$A$9,Raw!X231,-999),-999),-999),-999),-999),-999)</f>
        <v>468</v>
      </c>
      <c r="R231" s="9">
        <f t="shared" si="64"/>
        <v>0.64415399999999989</v>
      </c>
      <c r="S231" s="9">
        <f t="shared" si="65"/>
        <v>0.41040654301771651</v>
      </c>
      <c r="T231" s="9">
        <f t="shared" si="66"/>
        <v>0.62904400000000005</v>
      </c>
      <c r="U231" s="9">
        <f t="shared" si="67"/>
        <v>0.41652833022228081</v>
      </c>
      <c r="V231" s="15">
        <f t="shared" si="68"/>
        <v>0.62598080150000002</v>
      </c>
      <c r="X231" s="11">
        <f t="shared" si="69"/>
        <v>5.4179999999999994E+17</v>
      </c>
      <c r="Y231" s="11">
        <f t="shared" si="70"/>
        <v>6.851E-18</v>
      </c>
      <c r="Z231" s="11">
        <f t="shared" si="71"/>
        <v>5.44E-4</v>
      </c>
      <c r="AA231" s="16">
        <f t="shared" si="72"/>
        <v>2.0151890720224688E-3</v>
      </c>
      <c r="AB231" s="9">
        <f t="shared" si="73"/>
        <v>0.88243064259462134</v>
      </c>
      <c r="AC231" s="9">
        <f t="shared" si="74"/>
        <v>0.99798481092797753</v>
      </c>
      <c r="AD231" s="15">
        <f t="shared" si="75"/>
        <v>3.7043916765118912</v>
      </c>
      <c r="AE231" s="3">
        <f t="shared" si="76"/>
        <v>824.8603999999998</v>
      </c>
      <c r="AF231" s="2">
        <f t="shared" si="77"/>
        <v>0.25</v>
      </c>
      <c r="AG231" s="9">
        <f t="shared" si="78"/>
        <v>1.1869108303898565E-3</v>
      </c>
      <c r="AH231" s="2">
        <f t="shared" si="63"/>
        <v>5.7433997384147548E-2</v>
      </c>
    </row>
    <row r="232" spans="1:34">
      <c r="A232" s="1">
        <f>Raw!A232</f>
        <v>219</v>
      </c>
      <c r="B232" s="14">
        <f>Raw!B232</f>
        <v>0.14043981481481482</v>
      </c>
      <c r="C232" s="15">
        <f>Raw!C232</f>
        <v>44.4</v>
      </c>
      <c r="D232" s="15">
        <f>IF(C232&gt;0.5,Raw!D232*D$11,-999)</f>
        <v>0.9</v>
      </c>
      <c r="E232" s="9">
        <f>IF(Raw!$G232&gt;$C$8,IF(Raw!$Q232&gt;$C$8,IF(Raw!$N232&gt;$C$9,IF(Raw!$N232&lt;$A$9,IF(Raw!$X232&gt;$C$9,IF(Raw!$X232&lt;$A$9,Raw!H232,-999),-999),-999),-999),-999),-999)</f>
        <v>1.17109</v>
      </c>
      <c r="F232" s="9">
        <f>IF(Raw!$G232&gt;$C$8,IF(Raw!$Q232&gt;$C$8,IF(Raw!$N232&gt;$C$9,IF(Raw!$N232&lt;$A$9,IF(Raw!$X232&gt;$C$9,IF(Raw!$X232&lt;$A$9,Raw!I232,-999),-999),-999),-999),-999),-999)</f>
        <v>1.916291</v>
      </c>
      <c r="G232" s="9">
        <f>Raw!G232</f>
        <v>0.99518600000000002</v>
      </c>
      <c r="H232" s="9">
        <f>IF(Raw!$G232&gt;$C$8,IF(Raw!$Q232&gt;$C$8,IF(Raw!$N232&gt;$C$9,IF(Raw!$N232&lt;$A$9,IF(Raw!$X232&gt;$C$9,IF(Raw!$X232&lt;$A$9,Raw!L232,-999),-999),-999),-999),-999),-999)</f>
        <v>669.6</v>
      </c>
      <c r="I232" s="9">
        <f>IF(Raw!$G232&gt;$C$8,IF(Raw!$Q232&gt;$C$8,IF(Raw!$N232&gt;$C$9,IF(Raw!$N232&lt;$A$9,IF(Raw!$X232&gt;$C$9,IF(Raw!$X232&lt;$A$9,Raw!M232,-999),-999),-999),-999),-999),-999)</f>
        <v>0.18296999999999999</v>
      </c>
      <c r="J232" s="9">
        <f>IF(Raw!$G232&gt;$C$8,IF(Raw!$Q232&gt;$C$8,IF(Raw!$N232&gt;$C$9,IF(Raw!$N232&lt;$A$9,IF(Raw!$X232&gt;$C$9,IF(Raw!$X232&lt;$A$9,Raw!N232,-999),-999),-999),-999),-999),-999)</f>
        <v>607</v>
      </c>
      <c r="K232" s="9">
        <f>IF(Raw!$G232&gt;$C$8,IF(Raw!$Q232&gt;$C$8,IF(Raw!$N232&gt;$C$9,IF(Raw!$N232&lt;$A$9,IF(Raw!$X232&gt;$C$9,IF(Raw!$X232&lt;$A$9,Raw!R232,-999),-999),-999),-999),-999),-999)</f>
        <v>1.1257710000000001</v>
      </c>
      <c r="L232" s="9">
        <f>IF(Raw!$G232&gt;$C$8,IF(Raw!$Q232&gt;$C$8,IF(Raw!$N232&gt;$C$9,IF(Raw!$N232&lt;$A$9,IF(Raw!$X232&gt;$C$9,IF(Raw!$X232&lt;$A$9,Raw!S232,-999),-999),-999),-999),-999),-999)</f>
        <v>1.869135</v>
      </c>
      <c r="M232" s="9">
        <f>Raw!Q232</f>
        <v>0.99532600000000004</v>
      </c>
      <c r="N232" s="9">
        <f>IF(Raw!$G232&gt;$C$8,IF(Raw!$Q232&gt;$C$8,IF(Raw!$N232&gt;$C$9,IF(Raw!$N232&lt;$A$9,IF(Raw!$X232&gt;$C$9,IF(Raw!$X232&lt;$A$9,Raw!V232,-999),-999),-999),-999),-999),-999)</f>
        <v>641.20000000000005</v>
      </c>
      <c r="O232" s="9">
        <f>IF(Raw!$G232&gt;$C$8,IF(Raw!$Q232&gt;$C$8,IF(Raw!$N232&gt;$C$9,IF(Raw!$N232&lt;$A$9,IF(Raw!$X232&gt;$C$9,IF(Raw!$X232&lt;$A$9,Raw!W232,-999),-999),-999),-999),-999),-999)</f>
        <v>0.24610799999999999</v>
      </c>
      <c r="P232" s="9">
        <f>IF(Raw!$G232&gt;$C$8,IF(Raw!$Q232&gt;$C$8,IF(Raw!$N232&gt;$C$9,IF(Raw!$N232&lt;$A$9,IF(Raw!$X232&gt;$C$9,IF(Raw!$X232&lt;$A$9,Raw!X232,-999),-999),-999),-999),-999),-999)</f>
        <v>421</v>
      </c>
      <c r="R232" s="9">
        <f t="shared" si="64"/>
        <v>0.745201</v>
      </c>
      <c r="S232" s="9">
        <f t="shared" si="65"/>
        <v>0.38887674158048019</v>
      </c>
      <c r="T232" s="9">
        <f t="shared" si="66"/>
        <v>0.74336399999999991</v>
      </c>
      <c r="U232" s="9">
        <f t="shared" si="67"/>
        <v>0.39770482067908414</v>
      </c>
      <c r="V232" s="15">
        <f t="shared" si="68"/>
        <v>0.7747564575</v>
      </c>
      <c r="X232" s="11">
        <f t="shared" si="69"/>
        <v>5.4179999999999994E+17</v>
      </c>
      <c r="Y232" s="11">
        <f t="shared" si="70"/>
        <v>6.6959999999999997E-18</v>
      </c>
      <c r="Z232" s="11">
        <f t="shared" si="71"/>
        <v>6.0700000000000001E-4</v>
      </c>
      <c r="AA232" s="16">
        <f t="shared" si="72"/>
        <v>2.197292204475156E-3</v>
      </c>
      <c r="AB232" s="9">
        <f t="shared" si="73"/>
        <v>1.1274043879222875</v>
      </c>
      <c r="AC232" s="9">
        <f t="shared" si="74"/>
        <v>0.99780270779552493</v>
      </c>
      <c r="AD232" s="15">
        <f t="shared" si="75"/>
        <v>3.6199212594318881</v>
      </c>
      <c r="AE232" s="3">
        <f t="shared" si="76"/>
        <v>806.19839999999976</v>
      </c>
      <c r="AF232" s="2">
        <f t="shared" si="77"/>
        <v>0.25</v>
      </c>
      <c r="AG232" s="9">
        <f t="shared" si="78"/>
        <v>1.1074308733498182E-3</v>
      </c>
      <c r="AH232" s="2">
        <f t="shared" si="63"/>
        <v>5.3588003626360091E-2</v>
      </c>
    </row>
    <row r="233" spans="1:34">
      <c r="A233" s="1">
        <f>Raw!A233</f>
        <v>220</v>
      </c>
      <c r="B233" s="14">
        <f>Raw!B233</f>
        <v>0.14048611111111112</v>
      </c>
      <c r="C233" s="15">
        <f>Raw!C233</f>
        <v>42.6</v>
      </c>
      <c r="D233" s="15">
        <f>IF(C233&gt;0.5,Raw!D233*D$11,-999)</f>
        <v>0.9</v>
      </c>
      <c r="E233" s="9">
        <f>IF(Raw!$G233&gt;$C$8,IF(Raw!$Q233&gt;$C$8,IF(Raw!$N233&gt;$C$9,IF(Raw!$N233&lt;$A$9,IF(Raw!$X233&gt;$C$9,IF(Raw!$X233&lt;$A$9,Raw!H233,-999),-999),-999),-999),-999),-999)</f>
        <v>1.191478</v>
      </c>
      <c r="F233" s="9">
        <f>IF(Raw!$G233&gt;$C$8,IF(Raw!$Q233&gt;$C$8,IF(Raw!$N233&gt;$C$9,IF(Raw!$N233&lt;$A$9,IF(Raw!$X233&gt;$C$9,IF(Raw!$X233&lt;$A$9,Raw!I233,-999),-999),-999),-999),-999),-999)</f>
        <v>1.957443</v>
      </c>
      <c r="G233" s="9">
        <f>Raw!G233</f>
        <v>0.99656299999999998</v>
      </c>
      <c r="H233" s="9">
        <f>IF(Raw!$G233&gt;$C$8,IF(Raw!$Q233&gt;$C$8,IF(Raw!$N233&gt;$C$9,IF(Raw!$N233&lt;$A$9,IF(Raw!$X233&gt;$C$9,IF(Raw!$X233&lt;$A$9,Raw!L233,-999),-999),-999),-999),-999),-999)</f>
        <v>669.1</v>
      </c>
      <c r="I233" s="9">
        <f>IF(Raw!$G233&gt;$C$8,IF(Raw!$Q233&gt;$C$8,IF(Raw!$N233&gt;$C$9,IF(Raw!$N233&lt;$A$9,IF(Raw!$X233&gt;$C$9,IF(Raw!$X233&lt;$A$9,Raw!M233,-999),-999),-999),-999),-999),-999)</f>
        <v>0.15715199999999999</v>
      </c>
      <c r="J233" s="9">
        <f>IF(Raw!$G233&gt;$C$8,IF(Raw!$Q233&gt;$C$8,IF(Raw!$N233&gt;$C$9,IF(Raw!$N233&lt;$A$9,IF(Raw!$X233&gt;$C$9,IF(Raw!$X233&lt;$A$9,Raw!N233,-999),-999),-999),-999),-999),-999)</f>
        <v>393</v>
      </c>
      <c r="K233" s="9">
        <f>IF(Raw!$G233&gt;$C$8,IF(Raw!$Q233&gt;$C$8,IF(Raw!$N233&gt;$C$9,IF(Raw!$N233&lt;$A$9,IF(Raw!$X233&gt;$C$9,IF(Raw!$X233&lt;$A$9,Raw!R233,-999),-999),-999),-999),-999),-999)</f>
        <v>1.142128</v>
      </c>
      <c r="L233" s="9">
        <f>IF(Raw!$G233&gt;$C$8,IF(Raw!$Q233&gt;$C$8,IF(Raw!$N233&gt;$C$9,IF(Raw!$N233&lt;$A$9,IF(Raw!$X233&gt;$C$9,IF(Raw!$X233&lt;$A$9,Raw!S233,-999),-999),-999),-999),-999),-999)</f>
        <v>1.917951</v>
      </c>
      <c r="M233" s="9">
        <f>Raw!Q233</f>
        <v>0.99561900000000003</v>
      </c>
      <c r="N233" s="9">
        <f>IF(Raw!$G233&gt;$C$8,IF(Raw!$Q233&gt;$C$8,IF(Raw!$N233&gt;$C$9,IF(Raw!$N233&lt;$A$9,IF(Raw!$X233&gt;$C$9,IF(Raw!$X233&lt;$A$9,Raw!V233,-999),-999),-999),-999),-999),-999)</f>
        <v>653</v>
      </c>
      <c r="O233" s="9">
        <f>IF(Raw!$G233&gt;$C$8,IF(Raw!$Q233&gt;$C$8,IF(Raw!$N233&gt;$C$9,IF(Raw!$N233&lt;$A$9,IF(Raw!$X233&gt;$C$9,IF(Raw!$X233&lt;$A$9,Raw!W233,-999),-999),-999),-999),-999),-999)</f>
        <v>0.14904300000000001</v>
      </c>
      <c r="P233" s="9">
        <f>IF(Raw!$G233&gt;$C$8,IF(Raw!$Q233&gt;$C$8,IF(Raw!$N233&gt;$C$9,IF(Raw!$N233&lt;$A$9,IF(Raw!$X233&gt;$C$9,IF(Raw!$X233&lt;$A$9,Raw!X233,-999),-999),-999),-999),-999),-999)</f>
        <v>461</v>
      </c>
      <c r="R233" s="9">
        <f t="shared" si="64"/>
        <v>0.76596500000000001</v>
      </c>
      <c r="S233" s="9">
        <f t="shared" si="65"/>
        <v>0.39130896787288316</v>
      </c>
      <c r="T233" s="9">
        <f t="shared" si="66"/>
        <v>0.77582299999999993</v>
      </c>
      <c r="U233" s="9">
        <f t="shared" si="67"/>
        <v>0.40450616308758669</v>
      </c>
      <c r="V233" s="15">
        <f t="shared" si="68"/>
        <v>0.79499068949999996</v>
      </c>
      <c r="X233" s="11">
        <f t="shared" si="69"/>
        <v>5.4179999999999994E+17</v>
      </c>
      <c r="Y233" s="11">
        <f t="shared" si="70"/>
        <v>6.6910000000000001E-18</v>
      </c>
      <c r="Z233" s="11">
        <f t="shared" si="71"/>
        <v>3.9299999999999996E-4</v>
      </c>
      <c r="AA233" s="16">
        <f t="shared" si="72"/>
        <v>1.4226703588756692E-3</v>
      </c>
      <c r="AB233" s="9">
        <f t="shared" si="73"/>
        <v>1.1432317403858341</v>
      </c>
      <c r="AC233" s="9">
        <f t="shared" si="74"/>
        <v>0.99857732964112422</v>
      </c>
      <c r="AD233" s="15">
        <f t="shared" si="75"/>
        <v>3.6200263584622627</v>
      </c>
      <c r="AE233" s="3">
        <f t="shared" si="76"/>
        <v>805.59639999999979</v>
      </c>
      <c r="AF233" s="2">
        <f t="shared" si="77"/>
        <v>0.25</v>
      </c>
      <c r="AG233" s="9">
        <f t="shared" si="78"/>
        <v>1.1264022865673066E-3</v>
      </c>
      <c r="AH233" s="2">
        <f t="shared" si="63"/>
        <v>5.4506020438751059E-2</v>
      </c>
    </row>
    <row r="234" spans="1:34">
      <c r="A234" s="1">
        <f>Raw!A234</f>
        <v>221</v>
      </c>
      <c r="B234" s="14">
        <f>Raw!B234</f>
        <v>0.14054398148148148</v>
      </c>
      <c r="C234" s="15">
        <f>Raw!C234</f>
        <v>42.3</v>
      </c>
      <c r="D234" s="15">
        <f>IF(C234&gt;0.5,Raw!D234*D$11,-999)</f>
        <v>0.9</v>
      </c>
      <c r="E234" s="9">
        <f>IF(Raw!$G234&gt;$C$8,IF(Raw!$Q234&gt;$C$8,IF(Raw!$N234&gt;$C$9,IF(Raw!$N234&lt;$A$9,IF(Raw!$X234&gt;$C$9,IF(Raw!$X234&lt;$A$9,Raw!H234,-999),-999),-999),-999),-999),-999)</f>
        <v>1.2360899999999999</v>
      </c>
      <c r="F234" s="9">
        <f>IF(Raw!$G234&gt;$C$8,IF(Raw!$Q234&gt;$C$8,IF(Raw!$N234&gt;$C$9,IF(Raw!$N234&lt;$A$9,IF(Raw!$X234&gt;$C$9,IF(Raw!$X234&lt;$A$9,Raw!I234,-999),-999),-999),-999),-999),-999)</f>
        <v>2.025452</v>
      </c>
      <c r="G234" s="9">
        <f>Raw!G234</f>
        <v>0.99442399999999997</v>
      </c>
      <c r="H234" s="9">
        <f>IF(Raw!$G234&gt;$C$8,IF(Raw!$Q234&gt;$C$8,IF(Raw!$N234&gt;$C$9,IF(Raw!$N234&lt;$A$9,IF(Raw!$X234&gt;$C$9,IF(Raw!$X234&lt;$A$9,Raw!L234,-999),-999),-999),-999),-999),-999)</f>
        <v>652.1</v>
      </c>
      <c r="I234" s="9">
        <f>IF(Raw!$G234&gt;$C$8,IF(Raw!$Q234&gt;$C$8,IF(Raw!$N234&gt;$C$9,IF(Raw!$N234&lt;$A$9,IF(Raw!$X234&gt;$C$9,IF(Raw!$X234&lt;$A$9,Raw!M234,-999),-999),-999),-999),-999),-999)</f>
        <v>0.121748</v>
      </c>
      <c r="J234" s="9">
        <f>IF(Raw!$G234&gt;$C$8,IF(Raw!$Q234&gt;$C$8,IF(Raw!$N234&gt;$C$9,IF(Raw!$N234&lt;$A$9,IF(Raw!$X234&gt;$C$9,IF(Raw!$X234&lt;$A$9,Raw!N234,-999),-999),-999),-999),-999),-999)</f>
        <v>556</v>
      </c>
      <c r="K234" s="9">
        <f>IF(Raw!$G234&gt;$C$8,IF(Raw!$Q234&gt;$C$8,IF(Raw!$N234&gt;$C$9,IF(Raw!$N234&lt;$A$9,IF(Raw!$X234&gt;$C$9,IF(Raw!$X234&lt;$A$9,Raw!R234,-999),-999),-999),-999),-999),-999)</f>
        <v>1.224901</v>
      </c>
      <c r="L234" s="9">
        <f>IF(Raw!$G234&gt;$C$8,IF(Raw!$Q234&gt;$C$8,IF(Raw!$N234&gt;$C$9,IF(Raw!$N234&lt;$A$9,IF(Raw!$X234&gt;$C$9,IF(Raw!$X234&lt;$A$9,Raw!S234,-999),-999),-999),-999),-999),-999)</f>
        <v>2.043469</v>
      </c>
      <c r="M234" s="9">
        <f>Raw!Q234</f>
        <v>0.99501200000000001</v>
      </c>
      <c r="N234" s="9">
        <f>IF(Raw!$G234&gt;$C$8,IF(Raw!$Q234&gt;$C$8,IF(Raw!$N234&gt;$C$9,IF(Raw!$N234&lt;$A$9,IF(Raw!$X234&gt;$C$9,IF(Raw!$X234&lt;$A$9,Raw!V234,-999),-999),-999),-999),-999),-999)</f>
        <v>666.9</v>
      </c>
      <c r="O234" s="9">
        <f>IF(Raw!$G234&gt;$C$8,IF(Raw!$Q234&gt;$C$8,IF(Raw!$N234&gt;$C$9,IF(Raw!$N234&lt;$A$9,IF(Raw!$X234&gt;$C$9,IF(Raw!$X234&lt;$A$9,Raw!W234,-999),-999),-999),-999),-999),-999)</f>
        <v>0.15463499999999999</v>
      </c>
      <c r="P234" s="9">
        <f>IF(Raw!$G234&gt;$C$8,IF(Raw!$Q234&gt;$C$8,IF(Raw!$N234&gt;$C$9,IF(Raw!$N234&lt;$A$9,IF(Raw!$X234&gt;$C$9,IF(Raw!$X234&lt;$A$9,Raw!X234,-999),-999),-999),-999),-999),-999)</f>
        <v>659</v>
      </c>
      <c r="R234" s="9">
        <f t="shared" si="64"/>
        <v>0.78936200000000012</v>
      </c>
      <c r="S234" s="9">
        <f t="shared" si="65"/>
        <v>0.38972140539494399</v>
      </c>
      <c r="T234" s="9">
        <f t="shared" si="66"/>
        <v>0.81856799999999996</v>
      </c>
      <c r="U234" s="9">
        <f t="shared" si="67"/>
        <v>0.40057764517103023</v>
      </c>
      <c r="V234" s="15">
        <f t="shared" si="68"/>
        <v>0.84701790049999992</v>
      </c>
      <c r="X234" s="11">
        <f t="shared" si="69"/>
        <v>5.4179999999999994E+17</v>
      </c>
      <c r="Y234" s="11">
        <f t="shared" si="70"/>
        <v>6.5210000000000002E-18</v>
      </c>
      <c r="Z234" s="11">
        <f t="shared" si="71"/>
        <v>5.5599999999999996E-4</v>
      </c>
      <c r="AA234" s="16">
        <f t="shared" si="72"/>
        <v>1.9605399891866348E-3</v>
      </c>
      <c r="AB234" s="9">
        <f t="shared" si="73"/>
        <v>1.2265058352978686</v>
      </c>
      <c r="AC234" s="9">
        <f t="shared" si="74"/>
        <v>0.99803946001081334</v>
      </c>
      <c r="AD234" s="15">
        <f t="shared" si="75"/>
        <v>3.5261510596881918</v>
      </c>
      <c r="AE234" s="3">
        <f t="shared" si="76"/>
        <v>785.12839999999983</v>
      </c>
      <c r="AF234" s="2">
        <f t="shared" si="77"/>
        <v>0.25</v>
      </c>
      <c r="AG234" s="9">
        <f t="shared" si="78"/>
        <v>1.0865363753901759E-3</v>
      </c>
      <c r="AH234" s="2">
        <f t="shared" si="63"/>
        <v>5.2576929744118234E-2</v>
      </c>
    </row>
    <row r="235" spans="1:34">
      <c r="A235" s="1">
        <f>Raw!A235</f>
        <v>222</v>
      </c>
      <c r="B235" s="14">
        <f>Raw!B235</f>
        <v>0.14060185185185184</v>
      </c>
      <c r="C235" s="15">
        <f>Raw!C235</f>
        <v>41.3</v>
      </c>
      <c r="D235" s="15">
        <f>IF(C235&gt;0.5,Raw!D235*D$11,-999)</f>
        <v>0.9</v>
      </c>
      <c r="E235" s="9">
        <f>IF(Raw!$G235&gt;$C$8,IF(Raw!$Q235&gt;$C$8,IF(Raw!$N235&gt;$C$9,IF(Raw!$N235&lt;$A$9,IF(Raw!$X235&gt;$C$9,IF(Raw!$X235&lt;$A$9,Raw!H235,-999),-999),-999),-999),-999),-999)</f>
        <v>1.2375940000000001</v>
      </c>
      <c r="F235" s="9">
        <f>IF(Raw!$G235&gt;$C$8,IF(Raw!$Q235&gt;$C$8,IF(Raw!$N235&gt;$C$9,IF(Raw!$N235&lt;$A$9,IF(Raw!$X235&gt;$C$9,IF(Raw!$X235&lt;$A$9,Raw!I235,-999),-999),-999),-999),-999),-999)</f>
        <v>2.0295000000000001</v>
      </c>
      <c r="G235" s="9">
        <f>Raw!G235</f>
        <v>0.99526899999999996</v>
      </c>
      <c r="H235" s="9">
        <f>IF(Raw!$G235&gt;$C$8,IF(Raw!$Q235&gt;$C$8,IF(Raw!$N235&gt;$C$9,IF(Raw!$N235&lt;$A$9,IF(Raw!$X235&gt;$C$9,IF(Raw!$X235&lt;$A$9,Raw!L235,-999),-999),-999),-999),-999),-999)</f>
        <v>667.6</v>
      </c>
      <c r="I235" s="9">
        <f>IF(Raw!$G235&gt;$C$8,IF(Raw!$Q235&gt;$C$8,IF(Raw!$N235&gt;$C$9,IF(Raw!$N235&lt;$A$9,IF(Raw!$X235&gt;$C$9,IF(Raw!$X235&lt;$A$9,Raw!M235,-999),-999),-999),-999),-999),-999)</f>
        <v>0.123431</v>
      </c>
      <c r="J235" s="9">
        <f>IF(Raw!$G235&gt;$C$8,IF(Raw!$Q235&gt;$C$8,IF(Raw!$N235&gt;$C$9,IF(Raw!$N235&lt;$A$9,IF(Raw!$X235&gt;$C$9,IF(Raw!$X235&lt;$A$9,Raw!N235,-999),-999),-999),-999),-999),-999)</f>
        <v>585</v>
      </c>
      <c r="K235" s="9">
        <f>IF(Raw!$G235&gt;$C$8,IF(Raw!$Q235&gt;$C$8,IF(Raw!$N235&gt;$C$9,IF(Raw!$N235&lt;$A$9,IF(Raw!$X235&gt;$C$9,IF(Raw!$X235&lt;$A$9,Raw!R235,-999),-999),-999),-999),-999),-999)</f>
        <v>1.347645</v>
      </c>
      <c r="L235" s="9">
        <f>IF(Raw!$G235&gt;$C$8,IF(Raw!$Q235&gt;$C$8,IF(Raw!$N235&gt;$C$9,IF(Raw!$N235&lt;$A$9,IF(Raw!$X235&gt;$C$9,IF(Raw!$X235&lt;$A$9,Raw!S235,-999),-999),-999),-999),-999),-999)</f>
        <v>2.2473100000000001</v>
      </c>
      <c r="M235" s="9">
        <f>Raw!Q235</f>
        <v>0.99598799999999998</v>
      </c>
      <c r="N235" s="9">
        <f>IF(Raw!$G235&gt;$C$8,IF(Raw!$Q235&gt;$C$8,IF(Raw!$N235&gt;$C$9,IF(Raw!$N235&lt;$A$9,IF(Raw!$X235&gt;$C$9,IF(Raw!$X235&lt;$A$9,Raw!V235,-999),-999),-999),-999),-999),-999)</f>
        <v>652.4</v>
      </c>
      <c r="O235" s="9">
        <f>IF(Raw!$G235&gt;$C$8,IF(Raw!$Q235&gt;$C$8,IF(Raw!$N235&gt;$C$9,IF(Raw!$N235&lt;$A$9,IF(Raw!$X235&gt;$C$9,IF(Raw!$X235&lt;$A$9,Raw!W235,-999),-999),-999),-999),-999),-999)</f>
        <v>0.10645499999999999</v>
      </c>
      <c r="P235" s="9">
        <f>IF(Raw!$G235&gt;$C$8,IF(Raw!$Q235&gt;$C$8,IF(Raw!$N235&gt;$C$9,IF(Raw!$N235&lt;$A$9,IF(Raw!$X235&gt;$C$9,IF(Raw!$X235&lt;$A$9,Raw!X235,-999),-999),-999),-999),-999),-999)</f>
        <v>484</v>
      </c>
      <c r="R235" s="9">
        <f t="shared" si="64"/>
        <v>0.791906</v>
      </c>
      <c r="S235" s="9">
        <f t="shared" si="65"/>
        <v>0.39019758561221973</v>
      </c>
      <c r="T235" s="9">
        <f t="shared" si="66"/>
        <v>0.89966500000000016</v>
      </c>
      <c r="U235" s="9">
        <f t="shared" si="67"/>
        <v>0.40032972754092677</v>
      </c>
      <c r="V235" s="15">
        <f t="shared" si="68"/>
        <v>0.93150999499999998</v>
      </c>
      <c r="X235" s="11">
        <f t="shared" si="69"/>
        <v>5.4179999999999994E+17</v>
      </c>
      <c r="Y235" s="11">
        <f t="shared" si="70"/>
        <v>6.6759999999999998E-18</v>
      </c>
      <c r="Z235" s="11">
        <f t="shared" si="71"/>
        <v>5.8500000000000002E-4</v>
      </c>
      <c r="AA235" s="16">
        <f t="shared" si="72"/>
        <v>2.1115103181386214E-3</v>
      </c>
      <c r="AB235" s="9">
        <f t="shared" si="73"/>
        <v>1.3495446519303682</v>
      </c>
      <c r="AC235" s="9">
        <f t="shared" si="74"/>
        <v>0.99788848968186128</v>
      </c>
      <c r="AD235" s="15">
        <f t="shared" si="75"/>
        <v>3.6094193472455056</v>
      </c>
      <c r="AE235" s="3">
        <f t="shared" si="76"/>
        <v>803.79039999999975</v>
      </c>
      <c r="AF235" s="2">
        <f t="shared" si="77"/>
        <v>0.25</v>
      </c>
      <c r="AG235" s="9">
        <f t="shared" si="78"/>
        <v>1.1115060491259563E-3</v>
      </c>
      <c r="AH235" s="2">
        <f t="shared" si="63"/>
        <v>5.3785199261342856E-2</v>
      </c>
    </row>
    <row r="236" spans="1:34">
      <c r="A236" s="1">
        <f>Raw!A236</f>
        <v>223</v>
      </c>
      <c r="B236" s="14">
        <f>Raw!B236</f>
        <v>0.14065972222222223</v>
      </c>
      <c r="C236" s="15">
        <f>Raw!C236</f>
        <v>40.4</v>
      </c>
      <c r="D236" s="15">
        <f>IF(C236&gt;0.5,Raw!D236*D$11,-999)</f>
        <v>0.9</v>
      </c>
      <c r="E236" s="9">
        <f>IF(Raw!$G236&gt;$C$8,IF(Raw!$Q236&gt;$C$8,IF(Raw!$N236&gt;$C$9,IF(Raw!$N236&lt;$A$9,IF(Raw!$X236&gt;$C$9,IF(Raw!$X236&lt;$A$9,Raw!H236,-999),-999),-999),-999),-999),-999)</f>
        <v>1.272756</v>
      </c>
      <c r="F236" s="9">
        <f>IF(Raw!$G236&gt;$C$8,IF(Raw!$Q236&gt;$C$8,IF(Raw!$N236&gt;$C$9,IF(Raw!$N236&lt;$A$9,IF(Raw!$X236&gt;$C$9,IF(Raw!$X236&lt;$A$9,Raw!I236,-999),-999),-999),-999),-999),-999)</f>
        <v>2.0858759999999998</v>
      </c>
      <c r="G236" s="9">
        <f>Raw!G236</f>
        <v>0.99596700000000005</v>
      </c>
      <c r="H236" s="9">
        <f>IF(Raw!$G236&gt;$C$8,IF(Raw!$Q236&gt;$C$8,IF(Raw!$N236&gt;$C$9,IF(Raw!$N236&lt;$A$9,IF(Raw!$X236&gt;$C$9,IF(Raw!$X236&lt;$A$9,Raw!L236,-999),-999),-999),-999),-999),-999)</f>
        <v>657.4</v>
      </c>
      <c r="I236" s="9">
        <f>IF(Raw!$G236&gt;$C$8,IF(Raw!$Q236&gt;$C$8,IF(Raw!$N236&gt;$C$9,IF(Raw!$N236&lt;$A$9,IF(Raw!$X236&gt;$C$9,IF(Raw!$X236&lt;$A$9,Raw!M236,-999),-999),-999),-999),-999),-999)</f>
        <v>8.8690000000000005E-2</v>
      </c>
      <c r="J236" s="9">
        <f>IF(Raw!$G236&gt;$C$8,IF(Raw!$Q236&gt;$C$8,IF(Raw!$N236&gt;$C$9,IF(Raw!$N236&lt;$A$9,IF(Raw!$X236&gt;$C$9,IF(Raw!$X236&lt;$A$9,Raw!N236,-999),-999),-999),-999),-999),-999)</f>
        <v>449</v>
      </c>
      <c r="K236" s="9">
        <f>IF(Raw!$G236&gt;$C$8,IF(Raw!$Q236&gt;$C$8,IF(Raw!$N236&gt;$C$9,IF(Raw!$N236&lt;$A$9,IF(Raw!$X236&gt;$C$9,IF(Raw!$X236&lt;$A$9,Raw!R236,-999),-999),-999),-999),-999),-999)</f>
        <v>1.3346089999999999</v>
      </c>
      <c r="L236" s="9">
        <f>IF(Raw!$G236&gt;$C$8,IF(Raw!$Q236&gt;$C$8,IF(Raw!$N236&gt;$C$9,IF(Raw!$N236&lt;$A$9,IF(Raw!$X236&gt;$C$9,IF(Raw!$X236&lt;$A$9,Raw!S236,-999),-999),-999),-999),-999),-999)</f>
        <v>2.1884220000000001</v>
      </c>
      <c r="M236" s="9">
        <f>Raw!Q236</f>
        <v>0.99552099999999999</v>
      </c>
      <c r="N236" s="9">
        <f>IF(Raw!$G236&gt;$C$8,IF(Raw!$Q236&gt;$C$8,IF(Raw!$N236&gt;$C$9,IF(Raw!$N236&lt;$A$9,IF(Raw!$X236&gt;$C$9,IF(Raw!$X236&lt;$A$9,Raw!V236,-999),-999),-999),-999),-999),-999)</f>
        <v>640.20000000000005</v>
      </c>
      <c r="O236" s="9">
        <f>IF(Raw!$G236&gt;$C$8,IF(Raw!$Q236&gt;$C$8,IF(Raw!$N236&gt;$C$9,IF(Raw!$N236&lt;$A$9,IF(Raw!$X236&gt;$C$9,IF(Raw!$X236&lt;$A$9,Raw!W236,-999),-999),-999),-999),-999),-999)</f>
        <v>0.10514</v>
      </c>
      <c r="P236" s="9">
        <f>IF(Raw!$G236&gt;$C$8,IF(Raw!$Q236&gt;$C$8,IF(Raw!$N236&gt;$C$9,IF(Raw!$N236&lt;$A$9,IF(Raw!$X236&gt;$C$9,IF(Raw!$X236&lt;$A$9,Raw!X236,-999),-999),-999),-999),-999),-999)</f>
        <v>530</v>
      </c>
      <c r="R236" s="9">
        <f t="shared" si="64"/>
        <v>0.81311999999999984</v>
      </c>
      <c r="S236" s="9">
        <f t="shared" si="65"/>
        <v>0.38982183025261324</v>
      </c>
      <c r="T236" s="9">
        <f t="shared" si="66"/>
        <v>0.85381300000000016</v>
      </c>
      <c r="U236" s="9">
        <f t="shared" si="67"/>
        <v>0.39015007160410564</v>
      </c>
      <c r="V236" s="15">
        <f t="shared" si="68"/>
        <v>0.90710091900000001</v>
      </c>
      <c r="X236" s="11">
        <f t="shared" si="69"/>
        <v>5.4179999999999994E+17</v>
      </c>
      <c r="Y236" s="11">
        <f t="shared" si="70"/>
        <v>6.5739999999999991E-18</v>
      </c>
      <c r="Z236" s="11">
        <f t="shared" si="71"/>
        <v>4.4899999999999996E-4</v>
      </c>
      <c r="AA236" s="16">
        <f t="shared" si="72"/>
        <v>1.5966916454351011E-3</v>
      </c>
      <c r="AB236" s="9">
        <f t="shared" si="73"/>
        <v>1.3359722760838637</v>
      </c>
      <c r="AC236" s="9">
        <f t="shared" si="74"/>
        <v>0.99840330835456503</v>
      </c>
      <c r="AD236" s="15">
        <f t="shared" si="75"/>
        <v>3.5561061145547921</v>
      </c>
      <c r="AE236" s="3">
        <f t="shared" si="76"/>
        <v>791.50959999999964</v>
      </c>
      <c r="AF236" s="2">
        <f t="shared" si="77"/>
        <v>0.25</v>
      </c>
      <c r="AG236" s="9">
        <f t="shared" si="78"/>
        <v>1.0672423501733462E-3</v>
      </c>
      <c r="AH236" s="2">
        <f t="shared" si="63"/>
        <v>5.1643301904974591E-2</v>
      </c>
    </row>
    <row r="237" spans="1:34">
      <c r="A237" s="1">
        <f>Raw!A237</f>
        <v>224</v>
      </c>
      <c r="B237" s="14">
        <f>Raw!B237</f>
        <v>0.14070601851851852</v>
      </c>
      <c r="C237" s="15">
        <f>Raw!C237</f>
        <v>39.700000000000003</v>
      </c>
      <c r="D237" s="15">
        <f>IF(C237&gt;0.5,Raw!D237*D$11,-999)</f>
        <v>0.9</v>
      </c>
      <c r="E237" s="9">
        <f>IF(Raw!$G237&gt;$C$8,IF(Raw!$Q237&gt;$C$8,IF(Raw!$N237&gt;$C$9,IF(Raw!$N237&lt;$A$9,IF(Raw!$X237&gt;$C$9,IF(Raw!$X237&lt;$A$9,Raw!H237,-999),-999),-999),-999),-999),-999)</f>
        <v>1.325027</v>
      </c>
      <c r="F237" s="9">
        <f>IF(Raw!$G237&gt;$C$8,IF(Raw!$Q237&gt;$C$8,IF(Raw!$N237&gt;$C$9,IF(Raw!$N237&lt;$A$9,IF(Raw!$X237&gt;$C$9,IF(Raw!$X237&lt;$A$9,Raw!I237,-999),-999),-999),-999),-999),-999)</f>
        <v>2.1409210000000001</v>
      </c>
      <c r="G237" s="9">
        <f>Raw!G237</f>
        <v>0.99647600000000003</v>
      </c>
      <c r="H237" s="9">
        <f>IF(Raw!$G237&gt;$C$8,IF(Raw!$Q237&gt;$C$8,IF(Raw!$N237&gt;$C$9,IF(Raw!$N237&lt;$A$9,IF(Raw!$X237&gt;$C$9,IF(Raw!$X237&lt;$A$9,Raw!L237,-999),-999),-999),-999),-999),-999)</f>
        <v>671.4</v>
      </c>
      <c r="I237" s="9">
        <f>IF(Raw!$G237&gt;$C$8,IF(Raw!$Q237&gt;$C$8,IF(Raw!$N237&gt;$C$9,IF(Raw!$N237&lt;$A$9,IF(Raw!$X237&gt;$C$9,IF(Raw!$X237&lt;$A$9,Raw!M237,-999),-999),-999),-999),-999),-999)</f>
        <v>0.16601299999999999</v>
      </c>
      <c r="J237" s="9">
        <f>IF(Raw!$G237&gt;$C$8,IF(Raw!$Q237&gt;$C$8,IF(Raw!$N237&gt;$C$9,IF(Raw!$N237&lt;$A$9,IF(Raw!$X237&gt;$C$9,IF(Raw!$X237&lt;$A$9,Raw!N237,-999),-999),-999),-999),-999),-999)</f>
        <v>653</v>
      </c>
      <c r="K237" s="9">
        <f>IF(Raw!$G237&gt;$C$8,IF(Raw!$Q237&gt;$C$8,IF(Raw!$N237&gt;$C$9,IF(Raw!$N237&lt;$A$9,IF(Raw!$X237&gt;$C$9,IF(Raw!$X237&lt;$A$9,Raw!R237,-999),-999),-999),-999),-999),-999)</f>
        <v>1.322052</v>
      </c>
      <c r="L237" s="9">
        <f>IF(Raw!$G237&gt;$C$8,IF(Raw!$Q237&gt;$C$8,IF(Raw!$N237&gt;$C$9,IF(Raw!$N237&lt;$A$9,IF(Raw!$X237&gt;$C$9,IF(Raw!$X237&lt;$A$9,Raw!S237,-999),-999),-999),-999),-999),-999)</f>
        <v>2.1694610000000001</v>
      </c>
      <c r="M237" s="9">
        <f>Raw!Q237</f>
        <v>0.99597400000000003</v>
      </c>
      <c r="N237" s="9">
        <f>IF(Raw!$G237&gt;$C$8,IF(Raw!$Q237&gt;$C$8,IF(Raw!$N237&gt;$C$9,IF(Raw!$N237&lt;$A$9,IF(Raw!$X237&gt;$C$9,IF(Raw!$X237&lt;$A$9,Raw!V237,-999),-999),-999),-999),-999),-999)</f>
        <v>648.1</v>
      </c>
      <c r="O237" s="9">
        <f>IF(Raw!$G237&gt;$C$8,IF(Raw!$Q237&gt;$C$8,IF(Raw!$N237&gt;$C$9,IF(Raw!$N237&lt;$A$9,IF(Raw!$X237&gt;$C$9,IF(Raw!$X237&lt;$A$9,Raw!W237,-999),-999),-999),-999),-999),-999)</f>
        <v>0.13561100000000001</v>
      </c>
      <c r="P237" s="9">
        <f>IF(Raw!$G237&gt;$C$8,IF(Raw!$Q237&gt;$C$8,IF(Raw!$N237&gt;$C$9,IF(Raw!$N237&lt;$A$9,IF(Raw!$X237&gt;$C$9,IF(Raw!$X237&lt;$A$9,Raw!X237,-999),-999),-999),-999),-999),-999)</f>
        <v>450</v>
      </c>
      <c r="R237" s="9">
        <f t="shared" si="64"/>
        <v>0.81589400000000012</v>
      </c>
      <c r="S237" s="9">
        <f t="shared" si="65"/>
        <v>0.38109486524724645</v>
      </c>
      <c r="T237" s="9">
        <f t="shared" si="66"/>
        <v>0.84740900000000008</v>
      </c>
      <c r="U237" s="9">
        <f t="shared" si="67"/>
        <v>0.39060808191527757</v>
      </c>
      <c r="V237" s="15">
        <f t="shared" si="68"/>
        <v>0.89924158450000002</v>
      </c>
      <c r="X237" s="11">
        <f t="shared" si="69"/>
        <v>5.4179999999999994E+17</v>
      </c>
      <c r="Y237" s="11">
        <f t="shared" si="70"/>
        <v>6.7139999999999991E-18</v>
      </c>
      <c r="Z237" s="11">
        <f t="shared" si="71"/>
        <v>6.5299999999999993E-4</v>
      </c>
      <c r="AA237" s="16">
        <f t="shared" si="72"/>
        <v>2.3697532456479517E-3</v>
      </c>
      <c r="AB237" s="9">
        <f t="shared" si="73"/>
        <v>1.3240601502281413</v>
      </c>
      <c r="AC237" s="9">
        <f t="shared" si="74"/>
        <v>0.99763024675435208</v>
      </c>
      <c r="AD237" s="15">
        <f t="shared" si="75"/>
        <v>3.6290248784807835</v>
      </c>
      <c r="AE237" s="3">
        <f t="shared" si="76"/>
        <v>808.36559999999963</v>
      </c>
      <c r="AF237" s="2">
        <f t="shared" si="77"/>
        <v>0.25</v>
      </c>
      <c r="AG237" s="9">
        <f t="shared" si="78"/>
        <v>1.0904049592355401E-3</v>
      </c>
      <c r="AH237" s="2">
        <f t="shared" si="63"/>
        <v>5.2764128503086524E-2</v>
      </c>
    </row>
    <row r="238" spans="1:34">
      <c r="A238" s="1">
        <f>Raw!A238</f>
        <v>225</v>
      </c>
      <c r="B238" s="14">
        <f>Raw!B238</f>
        <v>0.14076388888888888</v>
      </c>
      <c r="C238" s="15">
        <f>Raw!C238</f>
        <v>38.200000000000003</v>
      </c>
      <c r="D238" s="15">
        <f>IF(C238&gt;0.5,Raw!D238*D$11,-999)</f>
        <v>0.9</v>
      </c>
      <c r="E238" s="9">
        <f>IF(Raw!$G238&gt;$C$8,IF(Raw!$Q238&gt;$C$8,IF(Raw!$N238&gt;$C$9,IF(Raw!$N238&lt;$A$9,IF(Raw!$X238&gt;$C$9,IF(Raw!$X238&lt;$A$9,Raw!H238,-999),-999),-999),-999),-999),-999)</f>
        <v>1.3054380000000001</v>
      </c>
      <c r="F238" s="9">
        <f>IF(Raw!$G238&gt;$C$8,IF(Raw!$Q238&gt;$C$8,IF(Raw!$N238&gt;$C$9,IF(Raw!$N238&lt;$A$9,IF(Raw!$X238&gt;$C$9,IF(Raw!$X238&lt;$A$9,Raw!I238,-999),-999),-999),-999),-999),-999)</f>
        <v>2.1284480000000001</v>
      </c>
      <c r="G238" s="9">
        <f>Raw!G238</f>
        <v>0.99614000000000003</v>
      </c>
      <c r="H238" s="9">
        <f>IF(Raw!$G238&gt;$C$8,IF(Raw!$Q238&gt;$C$8,IF(Raw!$N238&gt;$C$9,IF(Raw!$N238&lt;$A$9,IF(Raw!$X238&gt;$C$9,IF(Raw!$X238&lt;$A$9,Raw!L238,-999),-999),-999),-999),-999),-999)</f>
        <v>651.6</v>
      </c>
      <c r="I238" s="9">
        <f>IF(Raw!$G238&gt;$C$8,IF(Raw!$Q238&gt;$C$8,IF(Raw!$N238&gt;$C$9,IF(Raw!$N238&lt;$A$9,IF(Raw!$X238&gt;$C$9,IF(Raw!$X238&lt;$A$9,Raw!M238,-999),-999),-999),-999),-999),-999)</f>
        <v>5.7085999999999998E-2</v>
      </c>
      <c r="J238" s="9">
        <f>IF(Raw!$G238&gt;$C$8,IF(Raw!$Q238&gt;$C$8,IF(Raw!$N238&gt;$C$9,IF(Raw!$N238&lt;$A$9,IF(Raw!$X238&gt;$C$9,IF(Raw!$X238&lt;$A$9,Raw!N238,-999),-999),-999),-999),-999),-999)</f>
        <v>447</v>
      </c>
      <c r="K238" s="9">
        <f>IF(Raw!$G238&gt;$C$8,IF(Raw!$Q238&gt;$C$8,IF(Raw!$N238&gt;$C$9,IF(Raw!$N238&lt;$A$9,IF(Raw!$X238&gt;$C$9,IF(Raw!$X238&lt;$A$9,Raw!R238,-999),-999),-999),-999),-999),-999)</f>
        <v>1.3094239999999999</v>
      </c>
      <c r="L238" s="9">
        <f>IF(Raw!$G238&gt;$C$8,IF(Raw!$Q238&gt;$C$8,IF(Raw!$N238&gt;$C$9,IF(Raw!$N238&lt;$A$9,IF(Raw!$X238&gt;$C$9,IF(Raw!$X238&lt;$A$9,Raw!S238,-999),-999),-999),-999),-999),-999)</f>
        <v>2.1645110000000001</v>
      </c>
      <c r="M238" s="9">
        <f>Raw!Q238</f>
        <v>0.99630600000000002</v>
      </c>
      <c r="N238" s="9">
        <f>IF(Raw!$G238&gt;$C$8,IF(Raw!$Q238&gt;$C$8,IF(Raw!$N238&gt;$C$9,IF(Raw!$N238&lt;$A$9,IF(Raw!$X238&gt;$C$9,IF(Raw!$X238&lt;$A$9,Raw!V238,-999),-999),-999),-999),-999),-999)</f>
        <v>651.1</v>
      </c>
      <c r="O238" s="9">
        <f>IF(Raw!$G238&gt;$C$8,IF(Raw!$Q238&gt;$C$8,IF(Raw!$N238&gt;$C$9,IF(Raw!$N238&lt;$A$9,IF(Raw!$X238&gt;$C$9,IF(Raw!$X238&lt;$A$9,Raw!W238,-999),-999),-999),-999),-999),-999)</f>
        <v>9.4811000000000006E-2</v>
      </c>
      <c r="P238" s="9">
        <f>IF(Raw!$G238&gt;$C$8,IF(Raw!$Q238&gt;$C$8,IF(Raw!$N238&gt;$C$9,IF(Raw!$N238&lt;$A$9,IF(Raw!$X238&gt;$C$9,IF(Raw!$X238&lt;$A$9,Raw!X238,-999),-999),-999),-999),-999),-999)</f>
        <v>455</v>
      </c>
      <c r="R238" s="9">
        <f t="shared" si="64"/>
        <v>0.82301000000000002</v>
      </c>
      <c r="S238" s="9">
        <f t="shared" si="65"/>
        <v>0.38667141504044261</v>
      </c>
      <c r="T238" s="9">
        <f t="shared" si="66"/>
        <v>0.85508700000000015</v>
      </c>
      <c r="U238" s="9">
        <f t="shared" si="67"/>
        <v>0.39504858141169075</v>
      </c>
      <c r="V238" s="15">
        <f t="shared" si="68"/>
        <v>0.89718980949999994</v>
      </c>
      <c r="X238" s="11">
        <f t="shared" si="69"/>
        <v>5.4179999999999994E+17</v>
      </c>
      <c r="Y238" s="11">
        <f t="shared" si="70"/>
        <v>6.5159999999999998E-18</v>
      </c>
      <c r="Z238" s="11">
        <f t="shared" si="71"/>
        <v>4.4699999999999997E-4</v>
      </c>
      <c r="AA238" s="16">
        <f t="shared" si="72"/>
        <v>1.5755884570762652E-3</v>
      </c>
      <c r="AB238" s="9">
        <f t="shared" si="73"/>
        <v>1.3107712652069958</v>
      </c>
      <c r="AC238" s="9">
        <f t="shared" si="74"/>
        <v>0.99842441154292383</v>
      </c>
      <c r="AD238" s="15">
        <f t="shared" si="75"/>
        <v>3.5248063916694976</v>
      </c>
      <c r="AE238" s="3">
        <f t="shared" si="76"/>
        <v>784.52639999999974</v>
      </c>
      <c r="AF238" s="2">
        <f t="shared" si="77"/>
        <v>0.25</v>
      </c>
      <c r="AG238" s="9">
        <f t="shared" si="78"/>
        <v>1.0711305882922274E-3</v>
      </c>
      <c r="AH238" s="2">
        <f t="shared" si="63"/>
        <v>5.183145172400979E-2</v>
      </c>
    </row>
    <row r="239" spans="1:34">
      <c r="A239" s="1">
        <f>Raw!A239</f>
        <v>226</v>
      </c>
      <c r="B239" s="14">
        <f>Raw!B239</f>
        <v>0.14082175925925924</v>
      </c>
      <c r="C239" s="15">
        <f>Raw!C239</f>
        <v>38.200000000000003</v>
      </c>
      <c r="D239" s="15">
        <f>IF(C239&gt;0.5,Raw!D239*D$11,-999)</f>
        <v>0.9</v>
      </c>
      <c r="E239" s="9">
        <f>IF(Raw!$G239&gt;$C$8,IF(Raw!$Q239&gt;$C$8,IF(Raw!$N239&gt;$C$9,IF(Raw!$N239&lt;$A$9,IF(Raw!$X239&gt;$C$9,IF(Raw!$X239&lt;$A$9,Raw!H239,-999),-999),-999),-999),-999),-999)</f>
        <v>1.1879329999999999</v>
      </c>
      <c r="F239" s="9">
        <f>IF(Raw!$G239&gt;$C$8,IF(Raw!$Q239&gt;$C$8,IF(Raw!$N239&gt;$C$9,IF(Raw!$N239&lt;$A$9,IF(Raw!$X239&gt;$C$9,IF(Raw!$X239&lt;$A$9,Raw!I239,-999),-999),-999),-999),-999),-999)</f>
        <v>1.908223</v>
      </c>
      <c r="G239" s="9">
        <f>Raw!G239</f>
        <v>0.99570599999999998</v>
      </c>
      <c r="H239" s="9">
        <f>IF(Raw!$G239&gt;$C$8,IF(Raw!$Q239&gt;$C$8,IF(Raw!$N239&gt;$C$9,IF(Raw!$N239&lt;$A$9,IF(Raw!$X239&gt;$C$9,IF(Raw!$X239&lt;$A$9,Raw!L239,-999),-999),-999),-999),-999),-999)</f>
        <v>677.2</v>
      </c>
      <c r="I239" s="9">
        <f>IF(Raw!$G239&gt;$C$8,IF(Raw!$Q239&gt;$C$8,IF(Raw!$N239&gt;$C$9,IF(Raw!$N239&lt;$A$9,IF(Raw!$X239&gt;$C$9,IF(Raw!$X239&lt;$A$9,Raw!M239,-999),-999),-999),-999),-999),-999)</f>
        <v>0.138769</v>
      </c>
      <c r="J239" s="9">
        <f>IF(Raw!$G239&gt;$C$8,IF(Raw!$Q239&gt;$C$8,IF(Raw!$N239&gt;$C$9,IF(Raw!$N239&lt;$A$9,IF(Raw!$X239&gt;$C$9,IF(Raw!$X239&lt;$A$9,Raw!N239,-999),-999),-999),-999),-999),-999)</f>
        <v>526</v>
      </c>
      <c r="K239" s="9">
        <f>IF(Raw!$G239&gt;$C$8,IF(Raw!$Q239&gt;$C$8,IF(Raw!$N239&gt;$C$9,IF(Raw!$N239&lt;$A$9,IF(Raw!$X239&gt;$C$9,IF(Raw!$X239&lt;$A$9,Raw!R239,-999),-999),-999),-999),-999),-999)</f>
        <v>1.2453700000000001</v>
      </c>
      <c r="L239" s="9">
        <f>IF(Raw!$G239&gt;$C$8,IF(Raw!$Q239&gt;$C$8,IF(Raw!$N239&gt;$C$9,IF(Raw!$N239&lt;$A$9,IF(Raw!$X239&gt;$C$9,IF(Raw!$X239&lt;$A$9,Raw!S239,-999),-999),-999),-999),-999),-999)</f>
        <v>2.0727880000000001</v>
      </c>
      <c r="M239" s="9">
        <f>Raw!Q239</f>
        <v>0.99600900000000003</v>
      </c>
      <c r="N239" s="9">
        <f>IF(Raw!$G239&gt;$C$8,IF(Raw!$Q239&gt;$C$8,IF(Raw!$N239&gt;$C$9,IF(Raw!$N239&lt;$A$9,IF(Raw!$X239&gt;$C$9,IF(Raw!$X239&lt;$A$9,Raw!V239,-999),-999),-999),-999),-999),-999)</f>
        <v>646</v>
      </c>
      <c r="O239" s="9">
        <f>IF(Raw!$G239&gt;$C$8,IF(Raw!$Q239&gt;$C$8,IF(Raw!$N239&gt;$C$9,IF(Raw!$N239&lt;$A$9,IF(Raw!$X239&gt;$C$9,IF(Raw!$X239&lt;$A$9,Raw!W239,-999),-999),-999),-999),-999),-999)</f>
        <v>5.1061000000000002E-2</v>
      </c>
      <c r="P239" s="9">
        <f>IF(Raw!$G239&gt;$C$8,IF(Raw!$Q239&gt;$C$8,IF(Raw!$N239&gt;$C$9,IF(Raw!$N239&lt;$A$9,IF(Raw!$X239&gt;$C$9,IF(Raw!$X239&lt;$A$9,Raw!X239,-999),-999),-999),-999),-999),-999)</f>
        <v>544</v>
      </c>
      <c r="R239" s="9">
        <f t="shared" si="64"/>
        <v>0.7202900000000001</v>
      </c>
      <c r="S239" s="9">
        <f t="shared" si="65"/>
        <v>0.37746636530426481</v>
      </c>
      <c r="T239" s="9">
        <f t="shared" si="66"/>
        <v>0.82741799999999999</v>
      </c>
      <c r="U239" s="9">
        <f t="shared" si="67"/>
        <v>0.39918119942801672</v>
      </c>
      <c r="V239" s="15">
        <f t="shared" si="68"/>
        <v>0.85917062599999994</v>
      </c>
      <c r="X239" s="11">
        <f t="shared" si="69"/>
        <v>5.4179999999999994E+17</v>
      </c>
      <c r="Y239" s="11">
        <f t="shared" si="70"/>
        <v>6.7719999999999999E-18</v>
      </c>
      <c r="Z239" s="11">
        <f t="shared" si="71"/>
        <v>5.2599999999999999E-4</v>
      </c>
      <c r="AA239" s="16">
        <f t="shared" si="72"/>
        <v>1.9262131518775771E-3</v>
      </c>
      <c r="AB239" s="9">
        <f t="shared" si="73"/>
        <v>1.2469637834337004</v>
      </c>
      <c r="AC239" s="9">
        <f t="shared" si="74"/>
        <v>0.99807378684812231</v>
      </c>
      <c r="AD239" s="15">
        <f t="shared" si="75"/>
        <v>3.6620021898813246</v>
      </c>
      <c r="AE239" s="3">
        <f t="shared" si="76"/>
        <v>815.34879999999976</v>
      </c>
      <c r="AF239" s="2">
        <f t="shared" si="77"/>
        <v>0.25</v>
      </c>
      <c r="AG239" s="9">
        <f t="shared" si="78"/>
        <v>1.1244634049729623E-3</v>
      </c>
      <c r="AH239" s="2">
        <f t="shared" si="63"/>
        <v>5.4412198967443759E-2</v>
      </c>
    </row>
    <row r="240" spans="1:34">
      <c r="A240" s="1">
        <f>Raw!A240</f>
        <v>227</v>
      </c>
      <c r="B240" s="14">
        <f>Raw!B240</f>
        <v>0.14087962962962963</v>
      </c>
      <c r="C240" s="15">
        <f>Raw!C240</f>
        <v>37</v>
      </c>
      <c r="D240" s="15">
        <f>IF(C240&gt;0.5,Raw!D240*D$11,-999)</f>
        <v>1.8</v>
      </c>
      <c r="E240" s="9">
        <f>IF(Raw!$G240&gt;$C$8,IF(Raw!$Q240&gt;$C$8,IF(Raw!$N240&gt;$C$9,IF(Raw!$N240&lt;$A$9,IF(Raw!$X240&gt;$C$9,IF(Raw!$X240&lt;$A$9,Raw!H240,-999),-999),-999),-999),-999),-999)</f>
        <v>1.2744169999999999</v>
      </c>
      <c r="F240" s="9">
        <f>IF(Raw!$G240&gt;$C$8,IF(Raw!$Q240&gt;$C$8,IF(Raw!$N240&gt;$C$9,IF(Raw!$N240&lt;$A$9,IF(Raw!$X240&gt;$C$9,IF(Raw!$X240&lt;$A$9,Raw!I240,-999),-999),-999),-999),-999),-999)</f>
        <v>2.050611</v>
      </c>
      <c r="G240" s="9">
        <f>Raw!G240</f>
        <v>0.995811</v>
      </c>
      <c r="H240" s="9">
        <f>IF(Raw!$G240&gt;$C$8,IF(Raw!$Q240&gt;$C$8,IF(Raw!$N240&gt;$C$9,IF(Raw!$N240&lt;$A$9,IF(Raw!$X240&gt;$C$9,IF(Raw!$X240&lt;$A$9,Raw!L240,-999),-999),-999),-999),-999),-999)</f>
        <v>659.3</v>
      </c>
      <c r="I240" s="9">
        <f>IF(Raw!$G240&gt;$C$8,IF(Raw!$Q240&gt;$C$8,IF(Raw!$N240&gt;$C$9,IF(Raw!$N240&lt;$A$9,IF(Raw!$X240&gt;$C$9,IF(Raw!$X240&lt;$A$9,Raw!M240,-999),-999),-999),-999),-999),-999)</f>
        <v>7.5448000000000001E-2</v>
      </c>
      <c r="J240" s="9">
        <f>IF(Raw!$G240&gt;$C$8,IF(Raw!$Q240&gt;$C$8,IF(Raw!$N240&gt;$C$9,IF(Raw!$N240&lt;$A$9,IF(Raw!$X240&gt;$C$9,IF(Raw!$X240&lt;$A$9,Raw!N240,-999),-999),-999),-999),-999),-999)</f>
        <v>556</v>
      </c>
      <c r="K240" s="9">
        <f>IF(Raw!$G240&gt;$C$8,IF(Raw!$Q240&gt;$C$8,IF(Raw!$N240&gt;$C$9,IF(Raw!$N240&lt;$A$9,IF(Raw!$X240&gt;$C$9,IF(Raw!$X240&lt;$A$9,Raw!R240,-999),-999),-999),-999),-999),-999)</f>
        <v>1.286897</v>
      </c>
      <c r="L240" s="9">
        <f>IF(Raw!$G240&gt;$C$8,IF(Raw!$Q240&gt;$C$8,IF(Raw!$N240&gt;$C$9,IF(Raw!$N240&lt;$A$9,IF(Raw!$X240&gt;$C$9,IF(Raw!$X240&lt;$A$9,Raw!S240,-999),-999),-999),-999),-999),-999)</f>
        <v>2.0977990000000002</v>
      </c>
      <c r="M240" s="9">
        <f>Raw!Q240</f>
        <v>0.99592599999999998</v>
      </c>
      <c r="N240" s="9">
        <f>IF(Raw!$G240&gt;$C$8,IF(Raw!$Q240&gt;$C$8,IF(Raw!$N240&gt;$C$9,IF(Raw!$N240&lt;$A$9,IF(Raw!$X240&gt;$C$9,IF(Raw!$X240&lt;$A$9,Raw!V240,-999),-999),-999),-999),-999),-999)</f>
        <v>646.70000000000005</v>
      </c>
      <c r="O240" s="9">
        <f>IF(Raw!$G240&gt;$C$8,IF(Raw!$Q240&gt;$C$8,IF(Raw!$N240&gt;$C$9,IF(Raw!$N240&lt;$A$9,IF(Raw!$X240&gt;$C$9,IF(Raw!$X240&lt;$A$9,Raw!W240,-999),-999),-999),-999),-999),-999)</f>
        <v>0.111111</v>
      </c>
      <c r="P240" s="9">
        <f>IF(Raw!$G240&gt;$C$8,IF(Raw!$Q240&gt;$C$8,IF(Raw!$N240&gt;$C$9,IF(Raw!$N240&lt;$A$9,IF(Raw!$X240&gt;$C$9,IF(Raw!$X240&lt;$A$9,Raw!X240,-999),-999),-999),-999),-999),-999)</f>
        <v>553</v>
      </c>
      <c r="R240" s="9">
        <f t="shared" si="64"/>
        <v>0.77619400000000005</v>
      </c>
      <c r="S240" s="9">
        <f t="shared" si="65"/>
        <v>0.37851840256391878</v>
      </c>
      <c r="T240" s="9">
        <f t="shared" si="66"/>
        <v>0.81090200000000023</v>
      </c>
      <c r="U240" s="9">
        <f t="shared" si="67"/>
        <v>0.38654894963721509</v>
      </c>
      <c r="V240" s="15">
        <f t="shared" si="68"/>
        <v>0.86953768549999999</v>
      </c>
      <c r="X240" s="11">
        <f t="shared" si="69"/>
        <v>1.0835999999999999E+18</v>
      </c>
      <c r="Y240" s="11">
        <f t="shared" si="70"/>
        <v>6.5929999999999995E-18</v>
      </c>
      <c r="Z240" s="11">
        <f t="shared" si="71"/>
        <v>5.5599999999999996E-4</v>
      </c>
      <c r="AA240" s="16">
        <f t="shared" si="72"/>
        <v>3.9564455493432968E-3</v>
      </c>
      <c r="AB240" s="9">
        <f t="shared" si="73"/>
        <v>1.2901052896088536</v>
      </c>
      <c r="AC240" s="9">
        <f t="shared" si="74"/>
        <v>0.99604355445065662</v>
      </c>
      <c r="AD240" s="15">
        <f t="shared" si="75"/>
        <v>7.1159092614088069</v>
      </c>
      <c r="AE240" s="3">
        <f t="shared" si="76"/>
        <v>793.79719999999975</v>
      </c>
      <c r="AF240" s="2">
        <f t="shared" si="77"/>
        <v>0.25</v>
      </c>
      <c r="AG240" s="9">
        <f t="shared" si="78"/>
        <v>2.1158825005471579E-3</v>
      </c>
      <c r="AH240" s="2">
        <f t="shared" si="63"/>
        <v>0.10238645304270499</v>
      </c>
    </row>
    <row r="241" spans="1:34">
      <c r="A241" s="1">
        <f>Raw!A241</f>
        <v>228</v>
      </c>
      <c r="B241" s="14">
        <f>Raw!B241</f>
        <v>0.14092592592592593</v>
      </c>
      <c r="C241" s="15">
        <f>Raw!C241</f>
        <v>36.6</v>
      </c>
      <c r="D241" s="15">
        <f>IF(C241&gt;0.5,Raw!D241*D$11,-999)</f>
        <v>0.9</v>
      </c>
      <c r="E241" s="9">
        <f>IF(Raw!$G241&gt;$C$8,IF(Raw!$Q241&gt;$C$8,IF(Raw!$N241&gt;$C$9,IF(Raw!$N241&lt;$A$9,IF(Raw!$X241&gt;$C$9,IF(Raw!$X241&lt;$A$9,Raw!H241,-999),-999),-999),-999),-999),-999)</f>
        <v>1.2814099999999999</v>
      </c>
      <c r="F241" s="9">
        <f>IF(Raw!$G241&gt;$C$8,IF(Raw!$Q241&gt;$C$8,IF(Raw!$N241&gt;$C$9,IF(Raw!$N241&lt;$A$9,IF(Raw!$X241&gt;$C$9,IF(Raw!$X241&lt;$A$9,Raw!I241,-999),-999),-999),-999),-999),-999)</f>
        <v>2.0830929999999999</v>
      </c>
      <c r="G241" s="9">
        <f>Raw!G241</f>
        <v>0.99738700000000002</v>
      </c>
      <c r="H241" s="9">
        <f>IF(Raw!$G241&gt;$C$8,IF(Raw!$Q241&gt;$C$8,IF(Raw!$N241&gt;$C$9,IF(Raw!$N241&lt;$A$9,IF(Raw!$X241&gt;$C$9,IF(Raw!$X241&lt;$A$9,Raw!L241,-999),-999),-999),-999),-999),-999)</f>
        <v>652.6</v>
      </c>
      <c r="I241" s="9">
        <f>IF(Raw!$G241&gt;$C$8,IF(Raw!$Q241&gt;$C$8,IF(Raw!$N241&gt;$C$9,IF(Raw!$N241&lt;$A$9,IF(Raw!$X241&gt;$C$9,IF(Raw!$X241&lt;$A$9,Raw!M241,-999),-999),-999),-999),-999),-999)</f>
        <v>0.104757</v>
      </c>
      <c r="J241" s="9">
        <f>IF(Raw!$G241&gt;$C$8,IF(Raw!$Q241&gt;$C$8,IF(Raw!$N241&gt;$C$9,IF(Raw!$N241&lt;$A$9,IF(Raw!$X241&gt;$C$9,IF(Raw!$X241&lt;$A$9,Raw!N241,-999),-999),-999),-999),-999),-999)</f>
        <v>391</v>
      </c>
      <c r="K241" s="9">
        <f>IF(Raw!$G241&gt;$C$8,IF(Raw!$Q241&gt;$C$8,IF(Raw!$N241&gt;$C$9,IF(Raw!$N241&lt;$A$9,IF(Raw!$X241&gt;$C$9,IF(Raw!$X241&lt;$A$9,Raw!R241,-999),-999),-999),-999),-999),-999)</f>
        <v>1.318222</v>
      </c>
      <c r="L241" s="9">
        <f>IF(Raw!$G241&gt;$C$8,IF(Raw!$Q241&gt;$C$8,IF(Raw!$N241&gt;$C$9,IF(Raw!$N241&lt;$A$9,IF(Raw!$X241&gt;$C$9,IF(Raw!$X241&lt;$A$9,Raw!S241,-999),-999),-999),-999),-999),-999)</f>
        <v>2.159643</v>
      </c>
      <c r="M241" s="9">
        <f>Raw!Q241</f>
        <v>0.99529900000000004</v>
      </c>
      <c r="N241" s="9">
        <f>IF(Raw!$G241&gt;$C$8,IF(Raw!$Q241&gt;$C$8,IF(Raw!$N241&gt;$C$9,IF(Raw!$N241&lt;$A$9,IF(Raw!$X241&gt;$C$9,IF(Raw!$X241&lt;$A$9,Raw!V241,-999),-999),-999),-999),-999),-999)</f>
        <v>643.6</v>
      </c>
      <c r="O241" s="9">
        <f>IF(Raw!$G241&gt;$C$8,IF(Raw!$Q241&gt;$C$8,IF(Raw!$N241&gt;$C$9,IF(Raw!$N241&lt;$A$9,IF(Raw!$X241&gt;$C$9,IF(Raw!$X241&lt;$A$9,Raw!W241,-999),-999),-999),-999),-999),-999)</f>
        <v>0.10437</v>
      </c>
      <c r="P241" s="9">
        <f>IF(Raw!$G241&gt;$C$8,IF(Raw!$Q241&gt;$C$8,IF(Raw!$N241&gt;$C$9,IF(Raw!$N241&lt;$A$9,IF(Raw!$X241&gt;$C$9,IF(Raw!$X241&lt;$A$9,Raw!X241,-999),-999),-999),-999),-999),-999)</f>
        <v>445</v>
      </c>
      <c r="R241" s="9">
        <f t="shared" si="64"/>
        <v>0.80168299999999992</v>
      </c>
      <c r="S241" s="9">
        <f t="shared" si="65"/>
        <v>0.38485223655400885</v>
      </c>
      <c r="T241" s="9">
        <f t="shared" si="66"/>
        <v>0.84142099999999997</v>
      </c>
      <c r="U241" s="9">
        <f t="shared" si="67"/>
        <v>0.38961115332487822</v>
      </c>
      <c r="V241" s="15">
        <f t="shared" si="68"/>
        <v>0.89517202349999991</v>
      </c>
      <c r="X241" s="11">
        <f t="shared" si="69"/>
        <v>5.4179999999999994E+17</v>
      </c>
      <c r="Y241" s="11">
        <f t="shared" si="70"/>
        <v>6.5259999999999998E-18</v>
      </c>
      <c r="Z241" s="11">
        <f t="shared" si="71"/>
        <v>3.9099999999999996E-4</v>
      </c>
      <c r="AA241" s="16">
        <f t="shared" si="72"/>
        <v>1.3805839915943751E-3</v>
      </c>
      <c r="AB241" s="9">
        <f t="shared" si="73"/>
        <v>1.3193836523627913</v>
      </c>
      <c r="AC241" s="9">
        <f t="shared" si="74"/>
        <v>0.99861941600840565</v>
      </c>
      <c r="AD241" s="15">
        <f t="shared" si="75"/>
        <v>3.530905349346229</v>
      </c>
      <c r="AE241" s="3">
        <f t="shared" si="76"/>
        <v>785.7303999999998</v>
      </c>
      <c r="AF241" s="2">
        <f t="shared" si="77"/>
        <v>0.25</v>
      </c>
      <c r="AG241" s="9">
        <f t="shared" si="78"/>
        <v>1.058215465722897E-3</v>
      </c>
      <c r="AH241" s="2">
        <f t="shared" si="63"/>
        <v>5.1206495664236344E-2</v>
      </c>
    </row>
    <row r="242" spans="1:34">
      <c r="A242" s="1">
        <f>Raw!A242</f>
        <v>229</v>
      </c>
      <c r="B242" s="14">
        <f>Raw!B242</f>
        <v>0.14098379629629629</v>
      </c>
      <c r="C242" s="15">
        <f>Raw!C242</f>
        <v>35.5</v>
      </c>
      <c r="D242" s="15">
        <f>IF(C242&gt;0.5,Raw!D242*D$11,-999)</f>
        <v>1.8</v>
      </c>
      <c r="E242" s="9">
        <f>IF(Raw!$G242&gt;$C$8,IF(Raw!$Q242&gt;$C$8,IF(Raw!$N242&gt;$C$9,IF(Raw!$N242&lt;$A$9,IF(Raw!$X242&gt;$C$9,IF(Raw!$X242&lt;$A$9,Raw!H242,-999),-999),-999),-999),-999),-999)</f>
        <v>1.233905</v>
      </c>
      <c r="F242" s="9">
        <f>IF(Raw!$G242&gt;$C$8,IF(Raw!$Q242&gt;$C$8,IF(Raw!$N242&gt;$C$9,IF(Raw!$N242&lt;$A$9,IF(Raw!$X242&gt;$C$9,IF(Raw!$X242&lt;$A$9,Raw!I242,-999),-999),-999),-999),-999),-999)</f>
        <v>2.0158900000000002</v>
      </c>
      <c r="G242" s="9">
        <f>Raw!G242</f>
        <v>0.99711399999999994</v>
      </c>
      <c r="H242" s="9">
        <f>IF(Raw!$G242&gt;$C$8,IF(Raw!$Q242&gt;$C$8,IF(Raw!$N242&gt;$C$9,IF(Raw!$N242&lt;$A$9,IF(Raw!$X242&gt;$C$9,IF(Raw!$X242&lt;$A$9,Raw!L242,-999),-999),-999),-999),-999),-999)</f>
        <v>642.5</v>
      </c>
      <c r="I242" s="9">
        <f>IF(Raw!$G242&gt;$C$8,IF(Raw!$Q242&gt;$C$8,IF(Raw!$N242&gt;$C$9,IF(Raw!$N242&lt;$A$9,IF(Raw!$X242&gt;$C$9,IF(Raw!$X242&lt;$A$9,Raw!M242,-999),-999),-999),-999),-999),-999)</f>
        <v>6.1060999999999997E-2</v>
      </c>
      <c r="J242" s="9">
        <f>IF(Raw!$G242&gt;$C$8,IF(Raw!$Q242&gt;$C$8,IF(Raw!$N242&gt;$C$9,IF(Raw!$N242&lt;$A$9,IF(Raw!$X242&gt;$C$9,IF(Raw!$X242&lt;$A$9,Raw!N242,-999),-999),-999),-999),-999),-999)</f>
        <v>423</v>
      </c>
      <c r="K242" s="9">
        <f>IF(Raw!$G242&gt;$C$8,IF(Raw!$Q242&gt;$C$8,IF(Raw!$N242&gt;$C$9,IF(Raw!$N242&lt;$A$9,IF(Raw!$X242&gt;$C$9,IF(Raw!$X242&lt;$A$9,Raw!R242,-999),-999),-999),-999),-999),-999)</f>
        <v>1.3159590000000001</v>
      </c>
      <c r="L242" s="9">
        <f>IF(Raw!$G242&gt;$C$8,IF(Raw!$Q242&gt;$C$8,IF(Raw!$N242&gt;$C$9,IF(Raw!$N242&lt;$A$9,IF(Raw!$X242&gt;$C$9,IF(Raw!$X242&lt;$A$9,Raw!S242,-999),-999),-999),-999),-999),-999)</f>
        <v>2.145257</v>
      </c>
      <c r="M242" s="9">
        <f>Raw!Q242</f>
        <v>0.99568299999999998</v>
      </c>
      <c r="N242" s="9">
        <f>IF(Raw!$G242&gt;$C$8,IF(Raw!$Q242&gt;$C$8,IF(Raw!$N242&gt;$C$9,IF(Raw!$N242&lt;$A$9,IF(Raw!$X242&gt;$C$9,IF(Raw!$X242&lt;$A$9,Raw!V242,-999),-999),-999),-999),-999),-999)</f>
        <v>617.4</v>
      </c>
      <c r="O242" s="9">
        <f>IF(Raw!$G242&gt;$C$8,IF(Raw!$Q242&gt;$C$8,IF(Raw!$N242&gt;$C$9,IF(Raw!$N242&lt;$A$9,IF(Raw!$X242&gt;$C$9,IF(Raw!$X242&lt;$A$9,Raw!W242,-999),-999),-999),-999),-999),-999)</f>
        <v>5.7008999999999997E-2</v>
      </c>
      <c r="P242" s="9">
        <f>IF(Raw!$G242&gt;$C$8,IF(Raw!$Q242&gt;$C$8,IF(Raw!$N242&gt;$C$9,IF(Raw!$N242&lt;$A$9,IF(Raw!$X242&gt;$C$9,IF(Raw!$X242&lt;$A$9,Raw!X242,-999),-999),-999),-999),-999),-999)</f>
        <v>602</v>
      </c>
      <c r="R242" s="9">
        <f t="shared" si="64"/>
        <v>0.78198500000000015</v>
      </c>
      <c r="S242" s="9">
        <f t="shared" si="65"/>
        <v>0.38791055067488805</v>
      </c>
      <c r="T242" s="9">
        <f t="shared" si="66"/>
        <v>0.82929799999999987</v>
      </c>
      <c r="U242" s="9">
        <f t="shared" si="67"/>
        <v>0.38657279757157298</v>
      </c>
      <c r="V242" s="15">
        <f t="shared" si="68"/>
        <v>0.88920902649999989</v>
      </c>
      <c r="X242" s="11">
        <f t="shared" si="69"/>
        <v>1.0835999999999999E+18</v>
      </c>
      <c r="Y242" s="11">
        <f t="shared" si="70"/>
        <v>6.4249999999999993E-18</v>
      </c>
      <c r="Z242" s="11">
        <f t="shared" si="71"/>
        <v>4.2299999999999998E-4</v>
      </c>
      <c r="AA242" s="16">
        <f t="shared" si="72"/>
        <v>2.9363335435339923E-3</v>
      </c>
      <c r="AB242" s="9">
        <f t="shared" si="73"/>
        <v>1.3183940955349858</v>
      </c>
      <c r="AC242" s="9">
        <f t="shared" si="74"/>
        <v>0.99706366645646605</v>
      </c>
      <c r="AD242" s="15">
        <f t="shared" si="75"/>
        <v>6.9416868641465541</v>
      </c>
      <c r="AE242" s="3">
        <f t="shared" si="76"/>
        <v>773.56999999999971</v>
      </c>
      <c r="AF242" s="2">
        <f t="shared" si="77"/>
        <v>0.25</v>
      </c>
      <c r="AG242" s="9">
        <f t="shared" si="78"/>
        <v>2.0642056237992101E-3</v>
      </c>
      <c r="AH242" s="2">
        <f t="shared" si="63"/>
        <v>9.9885835870825571E-2</v>
      </c>
    </row>
    <row r="243" spans="1:34">
      <c r="A243" s="1">
        <f>Raw!A243</f>
        <v>230</v>
      </c>
      <c r="B243" s="14">
        <f>Raw!B243</f>
        <v>0.14104166666666665</v>
      </c>
      <c r="C243" s="15">
        <f>Raw!C243</f>
        <v>34.1</v>
      </c>
      <c r="D243" s="15">
        <f>IF(C243&gt;0.5,Raw!D243*D$11,-999)</f>
        <v>1.8</v>
      </c>
      <c r="E243" s="9">
        <f>IF(Raw!$G243&gt;$C$8,IF(Raw!$Q243&gt;$C$8,IF(Raw!$N243&gt;$C$9,IF(Raw!$N243&lt;$A$9,IF(Raw!$X243&gt;$C$9,IF(Raw!$X243&lt;$A$9,Raw!H243,-999),-999),-999),-999),-999),-999)</f>
        <v>1.2381420000000001</v>
      </c>
      <c r="F243" s="9">
        <f>IF(Raw!$G243&gt;$C$8,IF(Raw!$Q243&gt;$C$8,IF(Raw!$N243&gt;$C$9,IF(Raw!$N243&lt;$A$9,IF(Raw!$X243&gt;$C$9,IF(Raw!$X243&lt;$A$9,Raw!I243,-999),-999),-999),-999),-999),-999)</f>
        <v>1.998912</v>
      </c>
      <c r="G243" s="9">
        <f>Raw!G243</f>
        <v>0.99666299999999997</v>
      </c>
      <c r="H243" s="9">
        <f>IF(Raw!$G243&gt;$C$8,IF(Raw!$Q243&gt;$C$8,IF(Raw!$N243&gt;$C$9,IF(Raw!$N243&lt;$A$9,IF(Raw!$X243&gt;$C$9,IF(Raw!$X243&lt;$A$9,Raw!L243,-999),-999),-999),-999),-999),-999)</f>
        <v>647</v>
      </c>
      <c r="I243" s="9">
        <f>IF(Raw!$G243&gt;$C$8,IF(Raw!$Q243&gt;$C$8,IF(Raw!$N243&gt;$C$9,IF(Raw!$N243&lt;$A$9,IF(Raw!$X243&gt;$C$9,IF(Raw!$X243&lt;$A$9,Raw!M243,-999),-999),-999),-999),-999),-999)</f>
        <v>0.122902</v>
      </c>
      <c r="J243" s="9">
        <f>IF(Raw!$G243&gt;$C$8,IF(Raw!$Q243&gt;$C$8,IF(Raw!$N243&gt;$C$9,IF(Raw!$N243&lt;$A$9,IF(Raw!$X243&gt;$C$9,IF(Raw!$X243&lt;$A$9,Raw!N243,-999),-999),-999),-999),-999),-999)</f>
        <v>691</v>
      </c>
      <c r="K243" s="9">
        <f>IF(Raw!$G243&gt;$C$8,IF(Raw!$Q243&gt;$C$8,IF(Raw!$N243&gt;$C$9,IF(Raw!$N243&lt;$A$9,IF(Raw!$X243&gt;$C$9,IF(Raw!$X243&lt;$A$9,Raw!R243,-999),-999),-999),-999),-999),-999)</f>
        <v>1.2836369999999999</v>
      </c>
      <c r="L243" s="9">
        <f>IF(Raw!$G243&gt;$C$8,IF(Raw!$Q243&gt;$C$8,IF(Raw!$N243&gt;$C$9,IF(Raw!$N243&lt;$A$9,IF(Raw!$X243&gt;$C$9,IF(Raw!$X243&lt;$A$9,Raw!S243,-999),-999),-999),-999),-999),-999)</f>
        <v>2.1132919999999999</v>
      </c>
      <c r="M243" s="9">
        <f>Raw!Q243</f>
        <v>0.99673500000000004</v>
      </c>
      <c r="N243" s="9">
        <f>IF(Raw!$G243&gt;$C$8,IF(Raw!$Q243&gt;$C$8,IF(Raw!$N243&gt;$C$9,IF(Raw!$N243&lt;$A$9,IF(Raw!$X243&gt;$C$9,IF(Raw!$X243&lt;$A$9,Raw!V243,-999),-999),-999),-999),-999),-999)</f>
        <v>634.6</v>
      </c>
      <c r="O243" s="9">
        <f>IF(Raw!$G243&gt;$C$8,IF(Raw!$Q243&gt;$C$8,IF(Raw!$N243&gt;$C$9,IF(Raw!$N243&lt;$A$9,IF(Raw!$X243&gt;$C$9,IF(Raw!$X243&lt;$A$9,Raw!W243,-999),-999),-999),-999),-999),-999)</f>
        <v>9.0803999999999996E-2</v>
      </c>
      <c r="P243" s="9">
        <f>IF(Raw!$G243&gt;$C$8,IF(Raw!$Q243&gt;$C$8,IF(Raw!$N243&gt;$C$9,IF(Raw!$N243&lt;$A$9,IF(Raw!$X243&gt;$C$9,IF(Raw!$X243&lt;$A$9,Raw!X243,-999),-999),-999),-999),-999),-999)</f>
        <v>408</v>
      </c>
      <c r="R243" s="9">
        <f t="shared" si="64"/>
        <v>0.76076999999999995</v>
      </c>
      <c r="S243" s="9">
        <f t="shared" si="65"/>
        <v>0.38059204207088654</v>
      </c>
      <c r="T243" s="9">
        <f t="shared" si="66"/>
        <v>0.82965500000000003</v>
      </c>
      <c r="U243" s="9">
        <f t="shared" si="67"/>
        <v>0.39258890867897106</v>
      </c>
      <c r="V243" s="15">
        <f t="shared" si="68"/>
        <v>0.87595953399999993</v>
      </c>
      <c r="X243" s="11">
        <f t="shared" si="69"/>
        <v>1.0835999999999999E+18</v>
      </c>
      <c r="Y243" s="11">
        <f t="shared" si="70"/>
        <v>6.4699999999999995E-18</v>
      </c>
      <c r="Z243" s="11">
        <f t="shared" si="71"/>
        <v>6.9099999999999999E-4</v>
      </c>
      <c r="AA243" s="16">
        <f t="shared" si="72"/>
        <v>4.8211700863726691E-3</v>
      </c>
      <c r="AB243" s="9">
        <f t="shared" si="73"/>
        <v>1.2876369078680094</v>
      </c>
      <c r="AC243" s="9">
        <f t="shared" si="74"/>
        <v>0.99517882991362727</v>
      </c>
      <c r="AD243" s="15">
        <f t="shared" si="75"/>
        <v>6.9770912972108086</v>
      </c>
      <c r="AE243" s="3">
        <f t="shared" si="76"/>
        <v>778.98799999999972</v>
      </c>
      <c r="AF243" s="2">
        <f t="shared" si="77"/>
        <v>0.25</v>
      </c>
      <c r="AG243" s="9">
        <f t="shared" si="78"/>
        <v>2.1070220447119521E-3</v>
      </c>
      <c r="AH243" s="2">
        <f t="shared" si="63"/>
        <v>0.10195770019604473</v>
      </c>
    </row>
    <row r="244" spans="1:34">
      <c r="A244" s="1">
        <f>Raw!A244</f>
        <v>231</v>
      </c>
      <c r="B244" s="14">
        <f>Raw!B244</f>
        <v>0.14109953703703704</v>
      </c>
      <c r="C244" s="15">
        <f>Raw!C244</f>
        <v>34.1</v>
      </c>
      <c r="D244" s="15">
        <f>IF(C244&gt;0.5,Raw!D244*D$11,-999)</f>
        <v>1.8</v>
      </c>
      <c r="E244" s="9">
        <f>IF(Raw!$G244&gt;$C$8,IF(Raw!$Q244&gt;$C$8,IF(Raw!$N244&gt;$C$9,IF(Raw!$N244&lt;$A$9,IF(Raw!$X244&gt;$C$9,IF(Raw!$X244&lt;$A$9,Raw!H244,-999),-999),-999),-999),-999),-999)</f>
        <v>1.1890940000000001</v>
      </c>
      <c r="F244" s="9">
        <f>IF(Raw!$G244&gt;$C$8,IF(Raw!$Q244&gt;$C$8,IF(Raw!$N244&gt;$C$9,IF(Raw!$N244&lt;$A$9,IF(Raw!$X244&gt;$C$9,IF(Raw!$X244&lt;$A$9,Raw!I244,-999),-999),-999),-999),-999),-999)</f>
        <v>1.919144</v>
      </c>
      <c r="G244" s="9">
        <f>Raw!G244</f>
        <v>0.99580800000000003</v>
      </c>
      <c r="H244" s="9">
        <f>IF(Raw!$G244&gt;$C$8,IF(Raw!$Q244&gt;$C$8,IF(Raw!$N244&gt;$C$9,IF(Raw!$N244&lt;$A$9,IF(Raw!$X244&gt;$C$9,IF(Raw!$X244&lt;$A$9,Raw!L244,-999),-999),-999),-999),-999),-999)</f>
        <v>640</v>
      </c>
      <c r="I244" s="9">
        <f>IF(Raw!$G244&gt;$C$8,IF(Raw!$Q244&gt;$C$8,IF(Raw!$N244&gt;$C$9,IF(Raw!$N244&lt;$A$9,IF(Raw!$X244&gt;$C$9,IF(Raw!$X244&lt;$A$9,Raw!M244,-999),-999),-999),-999),-999),-999)</f>
        <v>7.5261999999999996E-2</v>
      </c>
      <c r="J244" s="9">
        <f>IF(Raw!$G244&gt;$C$8,IF(Raw!$Q244&gt;$C$8,IF(Raw!$N244&gt;$C$9,IF(Raw!$N244&lt;$A$9,IF(Raw!$X244&gt;$C$9,IF(Raw!$X244&lt;$A$9,Raw!N244,-999),-999),-999),-999),-999),-999)</f>
        <v>450</v>
      </c>
      <c r="K244" s="9">
        <f>IF(Raw!$G244&gt;$C$8,IF(Raw!$Q244&gt;$C$8,IF(Raw!$N244&gt;$C$9,IF(Raw!$N244&lt;$A$9,IF(Raw!$X244&gt;$C$9,IF(Raw!$X244&lt;$A$9,Raw!R244,-999),-999),-999),-999),-999),-999)</f>
        <v>1.2610859999999999</v>
      </c>
      <c r="L244" s="9">
        <f>IF(Raw!$G244&gt;$C$8,IF(Raw!$Q244&gt;$C$8,IF(Raw!$N244&gt;$C$9,IF(Raw!$N244&lt;$A$9,IF(Raw!$X244&gt;$C$9,IF(Raw!$X244&lt;$A$9,Raw!S244,-999),-999),-999),-999),-999),-999)</f>
        <v>2.0736270000000001</v>
      </c>
      <c r="M244" s="9">
        <f>Raw!Q244</f>
        <v>0.99738800000000005</v>
      </c>
      <c r="N244" s="9">
        <f>IF(Raw!$G244&gt;$C$8,IF(Raw!$Q244&gt;$C$8,IF(Raw!$N244&gt;$C$9,IF(Raw!$N244&lt;$A$9,IF(Raw!$X244&gt;$C$9,IF(Raw!$X244&lt;$A$9,Raw!V244,-999),-999),-999),-999),-999),-999)</f>
        <v>624.6</v>
      </c>
      <c r="O244" s="9">
        <f>IF(Raw!$G244&gt;$C$8,IF(Raw!$Q244&gt;$C$8,IF(Raw!$N244&gt;$C$9,IF(Raw!$N244&lt;$A$9,IF(Raw!$X244&gt;$C$9,IF(Raw!$X244&lt;$A$9,Raw!W244,-999),-999),-999),-999),-999),-999)</f>
        <v>9.6518000000000007E-2</v>
      </c>
      <c r="P244" s="9">
        <f>IF(Raw!$G244&gt;$C$8,IF(Raw!$Q244&gt;$C$8,IF(Raw!$N244&gt;$C$9,IF(Raw!$N244&lt;$A$9,IF(Raw!$X244&gt;$C$9,IF(Raw!$X244&lt;$A$9,Raw!X244,-999),-999),-999),-999),-999),-999)</f>
        <v>397</v>
      </c>
      <c r="R244" s="9">
        <f t="shared" si="64"/>
        <v>0.73004999999999987</v>
      </c>
      <c r="S244" s="9">
        <f t="shared" si="65"/>
        <v>0.38040397177074775</v>
      </c>
      <c r="T244" s="9">
        <f t="shared" si="66"/>
        <v>0.81254100000000018</v>
      </c>
      <c r="U244" s="9">
        <f t="shared" si="67"/>
        <v>0.39184530294021064</v>
      </c>
      <c r="V244" s="15">
        <f t="shared" si="68"/>
        <v>0.85951839149999998</v>
      </c>
      <c r="X244" s="11">
        <f t="shared" si="69"/>
        <v>1.0835999999999999E+18</v>
      </c>
      <c r="Y244" s="11">
        <f t="shared" si="70"/>
        <v>6.3999999999999998E-18</v>
      </c>
      <c r="Z244" s="11">
        <f t="shared" si="71"/>
        <v>4.4999999999999999E-4</v>
      </c>
      <c r="AA244" s="16">
        <f t="shared" si="72"/>
        <v>3.1110591062949661E-3</v>
      </c>
      <c r="AB244" s="9">
        <f t="shared" si="73"/>
        <v>1.263613863077288</v>
      </c>
      <c r="AC244" s="9">
        <f t="shared" si="74"/>
        <v>0.99688894089370506</v>
      </c>
      <c r="AD244" s="15">
        <f t="shared" si="75"/>
        <v>6.9134646806554789</v>
      </c>
      <c r="AE244" s="3">
        <f t="shared" si="76"/>
        <v>770.55999999999972</v>
      </c>
      <c r="AF244" s="2">
        <f t="shared" si="77"/>
        <v>0.25</v>
      </c>
      <c r="AG244" s="9">
        <f t="shared" si="78"/>
        <v>2.0838528170445329E-3</v>
      </c>
      <c r="AH244" s="2">
        <f t="shared" si="63"/>
        <v>0.10083655332707042</v>
      </c>
    </row>
    <row r="245" spans="1:34">
      <c r="A245" s="1">
        <f>Raw!A245</f>
        <v>232</v>
      </c>
      <c r="B245" s="14">
        <f>Raw!B245</f>
        <v>0.14115740740740743</v>
      </c>
      <c r="C245" s="15">
        <f>Raw!C245</f>
        <v>32.6</v>
      </c>
      <c r="D245" s="15">
        <f>IF(C245&gt;0.5,Raw!D245*D$11,-999)</f>
        <v>1.8</v>
      </c>
      <c r="E245" s="9">
        <f>IF(Raw!$G245&gt;$C$8,IF(Raw!$Q245&gt;$C$8,IF(Raw!$N245&gt;$C$9,IF(Raw!$N245&lt;$A$9,IF(Raw!$X245&gt;$C$9,IF(Raw!$X245&lt;$A$9,Raw!H245,-999),-999),-999),-999),-999),-999)</f>
        <v>1.2642059999999999</v>
      </c>
      <c r="F245" s="9">
        <f>IF(Raw!$G245&gt;$C$8,IF(Raw!$Q245&gt;$C$8,IF(Raw!$N245&gt;$C$9,IF(Raw!$N245&lt;$A$9,IF(Raw!$X245&gt;$C$9,IF(Raw!$X245&lt;$A$9,Raw!I245,-999),-999),-999),-999),-999),-999)</f>
        <v>2.0558990000000001</v>
      </c>
      <c r="G245" s="9">
        <f>Raw!G245</f>
        <v>0.99753999999999998</v>
      </c>
      <c r="H245" s="9">
        <f>IF(Raw!$G245&gt;$C$8,IF(Raw!$Q245&gt;$C$8,IF(Raw!$N245&gt;$C$9,IF(Raw!$N245&lt;$A$9,IF(Raw!$X245&gt;$C$9,IF(Raw!$X245&lt;$A$9,Raw!L245,-999),-999),-999),-999),-999),-999)</f>
        <v>618.79999999999995</v>
      </c>
      <c r="I245" s="9">
        <f>IF(Raw!$G245&gt;$C$8,IF(Raw!$Q245&gt;$C$8,IF(Raw!$N245&gt;$C$9,IF(Raw!$N245&lt;$A$9,IF(Raw!$X245&gt;$C$9,IF(Raw!$X245&lt;$A$9,Raw!M245,-999),-999),-999),-999),-999),-999)</f>
        <v>9.3247999999999998E-2</v>
      </c>
      <c r="J245" s="9">
        <f>IF(Raw!$G245&gt;$C$8,IF(Raw!$Q245&gt;$C$8,IF(Raw!$N245&gt;$C$9,IF(Raw!$N245&lt;$A$9,IF(Raw!$X245&gt;$C$9,IF(Raw!$X245&lt;$A$9,Raw!N245,-999),-999),-999),-999),-999),-999)</f>
        <v>619</v>
      </c>
      <c r="K245" s="9">
        <f>IF(Raw!$G245&gt;$C$8,IF(Raw!$Q245&gt;$C$8,IF(Raw!$N245&gt;$C$9,IF(Raw!$N245&lt;$A$9,IF(Raw!$X245&gt;$C$9,IF(Raw!$X245&lt;$A$9,Raw!R245,-999),-999),-999),-999),-999),-999)</f>
        <v>1.279919</v>
      </c>
      <c r="L245" s="9">
        <f>IF(Raw!$G245&gt;$C$8,IF(Raw!$Q245&gt;$C$8,IF(Raw!$N245&gt;$C$9,IF(Raw!$N245&lt;$A$9,IF(Raw!$X245&gt;$C$9,IF(Raw!$X245&lt;$A$9,Raw!S245,-999),-999),-999),-999),-999),-999)</f>
        <v>2.0951179999999998</v>
      </c>
      <c r="M245" s="9">
        <f>Raw!Q245</f>
        <v>0.99530099999999999</v>
      </c>
      <c r="N245" s="9">
        <f>IF(Raw!$G245&gt;$C$8,IF(Raw!$Q245&gt;$C$8,IF(Raw!$N245&gt;$C$9,IF(Raw!$N245&lt;$A$9,IF(Raw!$X245&gt;$C$9,IF(Raw!$X245&lt;$A$9,Raw!V245,-999),-999),-999),-999),-999),-999)</f>
        <v>621.70000000000005</v>
      </c>
      <c r="O245" s="9">
        <f>IF(Raw!$G245&gt;$C$8,IF(Raw!$Q245&gt;$C$8,IF(Raw!$N245&gt;$C$9,IF(Raw!$N245&lt;$A$9,IF(Raw!$X245&gt;$C$9,IF(Raw!$X245&lt;$A$9,Raw!W245,-999),-999),-999),-999),-999),-999)</f>
        <v>0.110759</v>
      </c>
      <c r="P245" s="9">
        <f>IF(Raw!$G245&gt;$C$8,IF(Raw!$Q245&gt;$C$8,IF(Raw!$N245&gt;$C$9,IF(Raw!$N245&lt;$A$9,IF(Raw!$X245&gt;$C$9,IF(Raw!$X245&lt;$A$9,Raw!X245,-999),-999),-999),-999),-999),-999)</f>
        <v>460</v>
      </c>
      <c r="R245" s="9">
        <f t="shared" si="64"/>
        <v>0.7916930000000002</v>
      </c>
      <c r="S245" s="9">
        <f t="shared" si="65"/>
        <v>0.38508360576078893</v>
      </c>
      <c r="T245" s="9">
        <f t="shared" si="66"/>
        <v>0.81519899999999978</v>
      </c>
      <c r="U245" s="9">
        <f t="shared" si="67"/>
        <v>0.38909455219228695</v>
      </c>
      <c r="V245" s="15">
        <f t="shared" si="68"/>
        <v>0.86842641099999984</v>
      </c>
      <c r="X245" s="11">
        <f t="shared" si="69"/>
        <v>1.0835999999999999E+18</v>
      </c>
      <c r="Y245" s="11">
        <f t="shared" si="70"/>
        <v>6.187999999999999E-18</v>
      </c>
      <c r="Z245" s="11">
        <f t="shared" si="71"/>
        <v>6.1899999999999998E-4</v>
      </c>
      <c r="AA245" s="16">
        <f t="shared" si="72"/>
        <v>4.1334349010904107E-3</v>
      </c>
      <c r="AB245" s="9">
        <f t="shared" si="73"/>
        <v>1.2832885719979341</v>
      </c>
      <c r="AC245" s="9">
        <f t="shared" si="74"/>
        <v>0.99586656509890947</v>
      </c>
      <c r="AD245" s="15">
        <f t="shared" si="75"/>
        <v>6.6776008095160098</v>
      </c>
      <c r="AE245" s="3">
        <f t="shared" si="76"/>
        <v>745.03519999999969</v>
      </c>
      <c r="AF245" s="2">
        <f t="shared" si="77"/>
        <v>0.25</v>
      </c>
      <c r="AG245" s="9">
        <f t="shared" si="78"/>
        <v>1.9986293051519116E-3</v>
      </c>
      <c r="AH245" s="2">
        <f t="shared" si="63"/>
        <v>9.67126319390577E-2</v>
      </c>
    </row>
    <row r="246" spans="1:34">
      <c r="A246" s="1">
        <f>Raw!A246</f>
        <v>233</v>
      </c>
      <c r="B246" s="14">
        <f>Raw!B246</f>
        <v>0.14120370370370369</v>
      </c>
      <c r="C246" s="15">
        <f>Raw!C246</f>
        <v>31.9</v>
      </c>
      <c r="D246" s="15">
        <f>IF(C246&gt;0.5,Raw!D246*D$11,-999)</f>
        <v>1.8</v>
      </c>
      <c r="E246" s="9">
        <f>IF(Raw!$G246&gt;$C$8,IF(Raw!$Q246&gt;$C$8,IF(Raw!$N246&gt;$C$9,IF(Raw!$N246&lt;$A$9,IF(Raw!$X246&gt;$C$9,IF(Raw!$X246&lt;$A$9,Raw!H246,-999),-999),-999),-999),-999),-999)</f>
        <v>1.242137</v>
      </c>
      <c r="F246" s="9">
        <f>IF(Raw!$G246&gt;$C$8,IF(Raw!$Q246&gt;$C$8,IF(Raw!$N246&gt;$C$9,IF(Raw!$N246&lt;$A$9,IF(Raw!$X246&gt;$C$9,IF(Raw!$X246&lt;$A$9,Raw!I246,-999),-999),-999),-999),-999),-999)</f>
        <v>1.9934879999999999</v>
      </c>
      <c r="G246" s="9">
        <f>Raw!G246</f>
        <v>0.99601899999999999</v>
      </c>
      <c r="H246" s="9">
        <f>IF(Raw!$G246&gt;$C$8,IF(Raw!$Q246&gt;$C$8,IF(Raw!$N246&gt;$C$9,IF(Raw!$N246&lt;$A$9,IF(Raw!$X246&gt;$C$9,IF(Raw!$X246&lt;$A$9,Raw!L246,-999),-999),-999),-999),-999),-999)</f>
        <v>621.4</v>
      </c>
      <c r="I246" s="9">
        <f>IF(Raw!$G246&gt;$C$8,IF(Raw!$Q246&gt;$C$8,IF(Raw!$N246&gt;$C$9,IF(Raw!$N246&lt;$A$9,IF(Raw!$X246&gt;$C$9,IF(Raw!$X246&lt;$A$9,Raw!M246,-999),-999),-999),-999),-999),-999)</f>
        <v>0.10535700000000001</v>
      </c>
      <c r="J246" s="9">
        <f>IF(Raw!$G246&gt;$C$8,IF(Raw!$Q246&gt;$C$8,IF(Raw!$N246&gt;$C$9,IF(Raw!$N246&lt;$A$9,IF(Raw!$X246&gt;$C$9,IF(Raw!$X246&lt;$A$9,Raw!N246,-999),-999),-999),-999),-999),-999)</f>
        <v>509</v>
      </c>
      <c r="K246" s="9">
        <f>IF(Raw!$G246&gt;$C$8,IF(Raw!$Q246&gt;$C$8,IF(Raw!$N246&gt;$C$9,IF(Raw!$N246&lt;$A$9,IF(Raw!$X246&gt;$C$9,IF(Raw!$X246&lt;$A$9,Raw!R246,-999),-999),-999),-999),-999),-999)</f>
        <v>1.2623230000000001</v>
      </c>
      <c r="L246" s="9">
        <f>IF(Raw!$G246&gt;$C$8,IF(Raw!$Q246&gt;$C$8,IF(Raw!$N246&gt;$C$9,IF(Raw!$N246&lt;$A$9,IF(Raw!$X246&gt;$C$9,IF(Raw!$X246&lt;$A$9,Raw!S246,-999),-999),-999),-999),-999),-999)</f>
        <v>2.0623309999999999</v>
      </c>
      <c r="M246" s="9">
        <f>Raw!Q246</f>
        <v>0.996861</v>
      </c>
      <c r="N246" s="9">
        <f>IF(Raw!$G246&gt;$C$8,IF(Raw!$Q246&gt;$C$8,IF(Raw!$N246&gt;$C$9,IF(Raw!$N246&lt;$A$9,IF(Raw!$X246&gt;$C$9,IF(Raw!$X246&lt;$A$9,Raw!V246,-999),-999),-999),-999),-999),-999)</f>
        <v>603.29999999999995</v>
      </c>
      <c r="O246" s="9">
        <f>IF(Raw!$G246&gt;$C$8,IF(Raw!$Q246&gt;$C$8,IF(Raw!$N246&gt;$C$9,IF(Raw!$N246&lt;$A$9,IF(Raw!$X246&gt;$C$9,IF(Raw!$X246&lt;$A$9,Raw!W246,-999),-999),-999),-999),-999),-999)</f>
        <v>3.3395000000000001E-2</v>
      </c>
      <c r="P246" s="9">
        <f>IF(Raw!$G246&gt;$C$8,IF(Raw!$Q246&gt;$C$8,IF(Raw!$N246&gt;$C$9,IF(Raw!$N246&lt;$A$9,IF(Raw!$X246&gt;$C$9,IF(Raw!$X246&lt;$A$9,Raw!X246,-999),-999),-999),-999),-999),-999)</f>
        <v>467</v>
      </c>
      <c r="R246" s="9">
        <f t="shared" si="64"/>
        <v>0.75135099999999988</v>
      </c>
      <c r="S246" s="9">
        <f t="shared" si="65"/>
        <v>0.37690269517549135</v>
      </c>
      <c r="T246" s="9">
        <f t="shared" si="66"/>
        <v>0.80000799999999983</v>
      </c>
      <c r="U246" s="9">
        <f t="shared" si="67"/>
        <v>0.38791445214177545</v>
      </c>
      <c r="V246" s="15">
        <f t="shared" si="68"/>
        <v>0.85483619949999989</v>
      </c>
      <c r="X246" s="11">
        <f t="shared" si="69"/>
        <v>1.0835999999999999E+18</v>
      </c>
      <c r="Y246" s="11">
        <f t="shared" si="70"/>
        <v>6.2139999999999994E-18</v>
      </c>
      <c r="Z246" s="11">
        <f t="shared" si="71"/>
        <v>5.0900000000000001E-4</v>
      </c>
      <c r="AA246" s="16">
        <f t="shared" si="72"/>
        <v>3.415640031305428E-3</v>
      </c>
      <c r="AB246" s="9">
        <f t="shared" si="73"/>
        <v>1.2650555393501646</v>
      </c>
      <c r="AC246" s="9">
        <f t="shared" si="74"/>
        <v>0.99658435996869466</v>
      </c>
      <c r="AD246" s="15">
        <f t="shared" si="75"/>
        <v>6.7104912206393479</v>
      </c>
      <c r="AE246" s="3">
        <f t="shared" si="76"/>
        <v>748.1655999999997</v>
      </c>
      <c r="AF246" s="2">
        <f t="shared" si="77"/>
        <v>0.25</v>
      </c>
      <c r="AG246" s="9">
        <f t="shared" si="78"/>
        <v>2.0023819426588513E-3</v>
      </c>
      <c r="AH246" s="2">
        <f t="shared" si="63"/>
        <v>9.6894220115051027E-2</v>
      </c>
    </row>
    <row r="247" spans="1:34">
      <c r="A247" s="1">
        <f>Raw!A247</f>
        <v>234</v>
      </c>
      <c r="B247" s="14">
        <f>Raw!B247</f>
        <v>0.14126157407407408</v>
      </c>
      <c r="C247" s="15">
        <f>Raw!C247</f>
        <v>30.8</v>
      </c>
      <c r="D247" s="15">
        <f>IF(C247&gt;0.5,Raw!D247*D$11,-999)</f>
        <v>1.8</v>
      </c>
      <c r="E247" s="9">
        <f>IF(Raw!$G247&gt;$C$8,IF(Raw!$Q247&gt;$C$8,IF(Raw!$N247&gt;$C$9,IF(Raw!$N247&lt;$A$9,IF(Raw!$X247&gt;$C$9,IF(Raw!$X247&lt;$A$9,Raw!H247,-999),-999),-999),-999),-999),-999)</f>
        <v>1.252238</v>
      </c>
      <c r="F247" s="9">
        <f>IF(Raw!$G247&gt;$C$8,IF(Raw!$Q247&gt;$C$8,IF(Raw!$N247&gt;$C$9,IF(Raw!$N247&lt;$A$9,IF(Raw!$X247&gt;$C$9,IF(Raw!$X247&lt;$A$9,Raw!I247,-999),-999),-999),-999),-999),-999)</f>
        <v>2.0269819999999998</v>
      </c>
      <c r="G247" s="9">
        <f>Raw!G247</f>
        <v>0.99595500000000003</v>
      </c>
      <c r="H247" s="9">
        <f>IF(Raw!$G247&gt;$C$8,IF(Raw!$Q247&gt;$C$8,IF(Raw!$N247&gt;$C$9,IF(Raw!$N247&lt;$A$9,IF(Raw!$X247&gt;$C$9,IF(Raw!$X247&lt;$A$9,Raw!L247,-999),-999),-999),-999),-999),-999)</f>
        <v>625.4</v>
      </c>
      <c r="I247" s="9">
        <f>IF(Raw!$G247&gt;$C$8,IF(Raw!$Q247&gt;$C$8,IF(Raw!$N247&gt;$C$9,IF(Raw!$N247&lt;$A$9,IF(Raw!$X247&gt;$C$9,IF(Raw!$X247&lt;$A$9,Raw!M247,-999),-999),-999),-999),-999),-999)</f>
        <v>6.7580000000000001E-2</v>
      </c>
      <c r="J247" s="9">
        <f>IF(Raw!$G247&gt;$C$8,IF(Raw!$Q247&gt;$C$8,IF(Raw!$N247&gt;$C$9,IF(Raw!$N247&lt;$A$9,IF(Raw!$X247&gt;$C$9,IF(Raw!$X247&lt;$A$9,Raw!N247,-999),-999),-999),-999),-999),-999)</f>
        <v>602</v>
      </c>
      <c r="K247" s="9">
        <f>IF(Raw!$G247&gt;$C$8,IF(Raw!$Q247&gt;$C$8,IF(Raw!$N247&gt;$C$9,IF(Raw!$N247&lt;$A$9,IF(Raw!$X247&gt;$C$9,IF(Raw!$X247&lt;$A$9,Raw!R247,-999),-999),-999),-999),-999),-999)</f>
        <v>1.264429</v>
      </c>
      <c r="L247" s="9">
        <f>IF(Raw!$G247&gt;$C$8,IF(Raw!$Q247&gt;$C$8,IF(Raw!$N247&gt;$C$9,IF(Raw!$N247&lt;$A$9,IF(Raw!$X247&gt;$C$9,IF(Raw!$X247&lt;$A$9,Raw!S247,-999),-999),-999),-999),-999),-999)</f>
        <v>2.1031819999999999</v>
      </c>
      <c r="M247" s="9">
        <f>Raw!Q247</f>
        <v>0.99646699999999999</v>
      </c>
      <c r="N247" s="9">
        <f>IF(Raw!$G247&gt;$C$8,IF(Raw!$Q247&gt;$C$8,IF(Raw!$N247&gt;$C$9,IF(Raw!$N247&lt;$A$9,IF(Raw!$X247&gt;$C$9,IF(Raw!$X247&lt;$A$9,Raw!V247,-999),-999),-999),-999),-999),-999)</f>
        <v>607.70000000000005</v>
      </c>
      <c r="O247" s="9">
        <f>IF(Raw!$G247&gt;$C$8,IF(Raw!$Q247&gt;$C$8,IF(Raw!$N247&gt;$C$9,IF(Raw!$N247&lt;$A$9,IF(Raw!$X247&gt;$C$9,IF(Raw!$X247&lt;$A$9,Raw!W247,-999),-999),-999),-999),-999),-999)</f>
        <v>7.5452000000000005E-2</v>
      </c>
      <c r="P247" s="9">
        <f>IF(Raw!$G247&gt;$C$8,IF(Raw!$Q247&gt;$C$8,IF(Raw!$N247&gt;$C$9,IF(Raw!$N247&lt;$A$9,IF(Raw!$X247&gt;$C$9,IF(Raw!$X247&lt;$A$9,Raw!X247,-999),-999),-999),-999),-999),-999)</f>
        <v>460</v>
      </c>
      <c r="R247" s="9">
        <f t="shared" si="64"/>
        <v>0.77474399999999988</v>
      </c>
      <c r="S247" s="9">
        <f t="shared" si="65"/>
        <v>0.38221553028097927</v>
      </c>
      <c r="T247" s="9">
        <f t="shared" si="66"/>
        <v>0.83875299999999986</v>
      </c>
      <c r="U247" s="9">
        <f t="shared" si="67"/>
        <v>0.39880191062875203</v>
      </c>
      <c r="V247" s="15">
        <f t="shared" si="68"/>
        <v>0.87176893899999985</v>
      </c>
      <c r="X247" s="11">
        <f t="shared" si="69"/>
        <v>1.0835999999999999E+18</v>
      </c>
      <c r="Y247" s="11">
        <f t="shared" si="70"/>
        <v>6.2539999999999992E-18</v>
      </c>
      <c r="Z247" s="11">
        <f t="shared" si="71"/>
        <v>6.02E-4</v>
      </c>
      <c r="AA247" s="16">
        <f t="shared" si="72"/>
        <v>4.0630783536873862E-3</v>
      </c>
      <c r="AB247" s="9">
        <f t="shared" si="73"/>
        <v>1.2678369191583905</v>
      </c>
      <c r="AC247" s="9">
        <f t="shared" si="74"/>
        <v>0.99593692164631253</v>
      </c>
      <c r="AD247" s="15">
        <f t="shared" si="75"/>
        <v>6.7492995908428339</v>
      </c>
      <c r="AE247" s="3">
        <f t="shared" si="76"/>
        <v>752.98159999999973</v>
      </c>
      <c r="AF247" s="2">
        <f t="shared" si="77"/>
        <v>0.25</v>
      </c>
      <c r="AG247" s="9">
        <f t="shared" si="78"/>
        <v>2.0704873632569048E-3</v>
      </c>
      <c r="AH247" s="2">
        <f t="shared" si="63"/>
        <v>0.10018980597400731</v>
      </c>
    </row>
    <row r="248" spans="1:34">
      <c r="A248" s="1">
        <f>Raw!A248</f>
        <v>235</v>
      </c>
      <c r="B248" s="14">
        <f>Raw!B248</f>
        <v>0.14131944444444444</v>
      </c>
      <c r="C248" s="15">
        <f>Raw!C248</f>
        <v>30.4</v>
      </c>
      <c r="D248" s="15">
        <f>IF(C248&gt;0.5,Raw!D248*D$11,-999)</f>
        <v>1.8</v>
      </c>
      <c r="E248" s="9">
        <f>IF(Raw!$G248&gt;$C$8,IF(Raw!$Q248&gt;$C$8,IF(Raw!$N248&gt;$C$9,IF(Raw!$N248&lt;$A$9,IF(Raw!$X248&gt;$C$9,IF(Raw!$X248&lt;$A$9,Raw!H248,-999),-999),-999),-999),-999),-999)</f>
        <v>1.2646580000000001</v>
      </c>
      <c r="F248" s="9">
        <f>IF(Raw!$G248&gt;$C$8,IF(Raw!$Q248&gt;$C$8,IF(Raw!$N248&gt;$C$9,IF(Raw!$N248&lt;$A$9,IF(Raw!$X248&gt;$C$9,IF(Raw!$X248&lt;$A$9,Raw!I248,-999),-999),-999),-999),-999),-999)</f>
        <v>2.0403910000000001</v>
      </c>
      <c r="G248" s="9">
        <f>Raw!G248</f>
        <v>0.99770599999999998</v>
      </c>
      <c r="H248" s="9">
        <f>IF(Raw!$G248&gt;$C$8,IF(Raw!$Q248&gt;$C$8,IF(Raw!$N248&gt;$C$9,IF(Raw!$N248&lt;$A$9,IF(Raw!$X248&gt;$C$9,IF(Raw!$X248&lt;$A$9,Raw!L248,-999),-999),-999),-999),-999),-999)</f>
        <v>590.6</v>
      </c>
      <c r="I248" s="9">
        <f>IF(Raw!$G248&gt;$C$8,IF(Raw!$Q248&gt;$C$8,IF(Raw!$N248&gt;$C$9,IF(Raw!$N248&lt;$A$9,IF(Raw!$X248&gt;$C$9,IF(Raw!$X248&lt;$A$9,Raw!M248,-999),-999),-999),-999),-999),-999)</f>
        <v>0.12565899999999999</v>
      </c>
      <c r="J248" s="9">
        <f>IF(Raw!$G248&gt;$C$8,IF(Raw!$Q248&gt;$C$8,IF(Raw!$N248&gt;$C$9,IF(Raw!$N248&lt;$A$9,IF(Raw!$X248&gt;$C$9,IF(Raw!$X248&lt;$A$9,Raw!N248,-999),-999),-999),-999),-999),-999)</f>
        <v>522</v>
      </c>
      <c r="K248" s="9">
        <f>IF(Raw!$G248&gt;$C$8,IF(Raw!$Q248&gt;$C$8,IF(Raw!$N248&gt;$C$9,IF(Raw!$N248&lt;$A$9,IF(Raw!$X248&gt;$C$9,IF(Raw!$X248&lt;$A$9,Raw!R248,-999),-999),-999),-999),-999),-999)</f>
        <v>1.3043450000000001</v>
      </c>
      <c r="L248" s="9">
        <f>IF(Raw!$G248&gt;$C$8,IF(Raw!$Q248&gt;$C$8,IF(Raw!$N248&gt;$C$9,IF(Raw!$N248&lt;$A$9,IF(Raw!$X248&gt;$C$9,IF(Raw!$X248&lt;$A$9,Raw!S248,-999),-999),-999),-999),-999),-999)</f>
        <v>2.1210100000000001</v>
      </c>
      <c r="M248" s="9">
        <f>Raw!Q248</f>
        <v>0.99739699999999998</v>
      </c>
      <c r="N248" s="9">
        <f>IF(Raw!$G248&gt;$C$8,IF(Raw!$Q248&gt;$C$8,IF(Raw!$N248&gt;$C$9,IF(Raw!$N248&lt;$A$9,IF(Raw!$X248&gt;$C$9,IF(Raw!$X248&lt;$A$9,Raw!V248,-999),-999),-999),-999),-999),-999)</f>
        <v>595.70000000000005</v>
      </c>
      <c r="O248" s="9">
        <f>IF(Raw!$G248&gt;$C$8,IF(Raw!$Q248&gt;$C$8,IF(Raw!$N248&gt;$C$9,IF(Raw!$N248&lt;$A$9,IF(Raw!$X248&gt;$C$9,IF(Raw!$X248&lt;$A$9,Raw!W248,-999),-999),-999),-999),-999),-999)</f>
        <v>0.13029099999999999</v>
      </c>
      <c r="P248" s="9">
        <f>IF(Raw!$G248&gt;$C$8,IF(Raw!$Q248&gt;$C$8,IF(Raw!$N248&gt;$C$9,IF(Raw!$N248&lt;$A$9,IF(Raw!$X248&gt;$C$9,IF(Raw!$X248&lt;$A$9,Raw!X248,-999),-999),-999),-999),-999),-999)</f>
        <v>417</v>
      </c>
      <c r="R248" s="9">
        <f t="shared" si="64"/>
        <v>0.77573300000000001</v>
      </c>
      <c r="S248" s="9">
        <f t="shared" si="65"/>
        <v>0.38018840506549967</v>
      </c>
      <c r="T248" s="9">
        <f t="shared" si="66"/>
        <v>0.81666499999999997</v>
      </c>
      <c r="U248" s="9">
        <f t="shared" si="67"/>
        <v>0.38503590270672933</v>
      </c>
      <c r="V248" s="15">
        <f t="shared" si="68"/>
        <v>0.87915864499999996</v>
      </c>
      <c r="X248" s="11">
        <f t="shared" si="69"/>
        <v>1.0835999999999999E+18</v>
      </c>
      <c r="Y248" s="11">
        <f t="shared" si="70"/>
        <v>5.906E-18</v>
      </c>
      <c r="Z248" s="11">
        <f t="shared" si="71"/>
        <v>5.22E-4</v>
      </c>
      <c r="AA248" s="16">
        <f t="shared" si="72"/>
        <v>3.3295422296239097E-3</v>
      </c>
      <c r="AB248" s="9">
        <f t="shared" si="73"/>
        <v>1.3070641206049558</v>
      </c>
      <c r="AC248" s="9">
        <f t="shared" si="74"/>
        <v>0.99667045777037622</v>
      </c>
      <c r="AD248" s="15">
        <f t="shared" si="75"/>
        <v>6.3784333900841199</v>
      </c>
      <c r="AE248" s="3">
        <f t="shared" si="76"/>
        <v>711.08239999999978</v>
      </c>
      <c r="AF248" s="2">
        <f t="shared" si="77"/>
        <v>0.25</v>
      </c>
      <c r="AG248" s="9">
        <f t="shared" si="78"/>
        <v>1.8891737370813713E-3</v>
      </c>
      <c r="AH248" s="2">
        <f t="shared" si="63"/>
        <v>9.1416133963570415E-2</v>
      </c>
    </row>
    <row r="249" spans="1:34">
      <c r="A249" s="1">
        <f>Raw!A249</f>
        <v>236</v>
      </c>
      <c r="B249" s="14">
        <f>Raw!B249</f>
        <v>0.14137731481481483</v>
      </c>
      <c r="C249" s="15">
        <f>Raw!C249</f>
        <v>29.3</v>
      </c>
      <c r="D249" s="15">
        <f>IF(C249&gt;0.5,Raw!D249*D$11,-999)</f>
        <v>1.8</v>
      </c>
      <c r="E249" s="9">
        <f>IF(Raw!$G249&gt;$C$8,IF(Raw!$Q249&gt;$C$8,IF(Raw!$N249&gt;$C$9,IF(Raw!$N249&lt;$A$9,IF(Raw!$X249&gt;$C$9,IF(Raw!$X249&lt;$A$9,Raw!H249,-999),-999),-999),-999),-999),-999)</f>
        <v>1.23176</v>
      </c>
      <c r="F249" s="9">
        <f>IF(Raw!$G249&gt;$C$8,IF(Raw!$Q249&gt;$C$8,IF(Raw!$N249&gt;$C$9,IF(Raw!$N249&lt;$A$9,IF(Raw!$X249&gt;$C$9,IF(Raw!$X249&lt;$A$9,Raw!I249,-999),-999),-999),-999),-999),-999)</f>
        <v>2.0074399999999999</v>
      </c>
      <c r="G249" s="9">
        <f>Raw!G249</f>
        <v>0.99662700000000004</v>
      </c>
      <c r="H249" s="9">
        <f>IF(Raw!$G249&gt;$C$8,IF(Raw!$Q249&gt;$C$8,IF(Raw!$N249&gt;$C$9,IF(Raw!$N249&lt;$A$9,IF(Raw!$X249&gt;$C$9,IF(Raw!$X249&lt;$A$9,Raw!L249,-999),-999),-999),-999),-999),-999)</f>
        <v>602.6</v>
      </c>
      <c r="I249" s="9">
        <f>IF(Raw!$G249&gt;$C$8,IF(Raw!$Q249&gt;$C$8,IF(Raw!$N249&gt;$C$9,IF(Raw!$N249&lt;$A$9,IF(Raw!$X249&gt;$C$9,IF(Raw!$X249&lt;$A$9,Raw!M249,-999),-999),-999),-999),-999),-999)</f>
        <v>6.1274000000000002E-2</v>
      </c>
      <c r="J249" s="9">
        <f>IF(Raw!$G249&gt;$C$8,IF(Raw!$Q249&gt;$C$8,IF(Raw!$N249&gt;$C$9,IF(Raw!$N249&lt;$A$9,IF(Raw!$X249&gt;$C$9,IF(Raw!$X249&lt;$A$9,Raw!N249,-999),-999),-999),-999),-999),-999)</f>
        <v>463</v>
      </c>
      <c r="K249" s="9">
        <f>IF(Raw!$G249&gt;$C$8,IF(Raw!$Q249&gt;$C$8,IF(Raw!$N249&gt;$C$9,IF(Raw!$N249&lt;$A$9,IF(Raw!$X249&gt;$C$9,IF(Raw!$X249&lt;$A$9,Raw!R249,-999),-999),-999),-999),-999),-999)</f>
        <v>1.29149</v>
      </c>
      <c r="L249" s="9">
        <f>IF(Raw!$G249&gt;$C$8,IF(Raw!$Q249&gt;$C$8,IF(Raw!$N249&gt;$C$9,IF(Raw!$N249&lt;$A$9,IF(Raw!$X249&gt;$C$9,IF(Raw!$X249&lt;$A$9,Raw!S249,-999),-999),-999),-999),-999),-999)</f>
        <v>2.1161279999999998</v>
      </c>
      <c r="M249" s="9">
        <f>Raw!Q249</f>
        <v>0.99581399999999998</v>
      </c>
      <c r="N249" s="9">
        <f>IF(Raw!$G249&gt;$C$8,IF(Raw!$Q249&gt;$C$8,IF(Raw!$N249&gt;$C$9,IF(Raw!$N249&lt;$A$9,IF(Raw!$X249&gt;$C$9,IF(Raw!$X249&lt;$A$9,Raw!V249,-999),-999),-999),-999),-999),-999)</f>
        <v>592.79999999999995</v>
      </c>
      <c r="O249" s="9">
        <f>IF(Raw!$G249&gt;$C$8,IF(Raw!$Q249&gt;$C$8,IF(Raw!$N249&gt;$C$9,IF(Raw!$N249&lt;$A$9,IF(Raw!$X249&gt;$C$9,IF(Raw!$X249&lt;$A$9,Raw!W249,-999),-999),-999),-999),-999),-999)</f>
        <v>9.1799000000000006E-2</v>
      </c>
      <c r="P249" s="9">
        <f>IF(Raw!$G249&gt;$C$8,IF(Raw!$Q249&gt;$C$8,IF(Raw!$N249&gt;$C$9,IF(Raw!$N249&lt;$A$9,IF(Raw!$X249&gt;$C$9,IF(Raw!$X249&lt;$A$9,Raw!X249,-999),-999),-999),-999),-999),-999)</f>
        <v>319</v>
      </c>
      <c r="R249" s="9">
        <f t="shared" si="64"/>
        <v>0.77567999999999993</v>
      </c>
      <c r="S249" s="9">
        <f t="shared" si="65"/>
        <v>0.38640258239349617</v>
      </c>
      <c r="T249" s="9">
        <f t="shared" si="66"/>
        <v>0.82463799999999976</v>
      </c>
      <c r="U249" s="9">
        <f t="shared" si="67"/>
        <v>0.38969192789850132</v>
      </c>
      <c r="V249" s="15">
        <f t="shared" si="68"/>
        <v>0.87713505599999986</v>
      </c>
      <c r="X249" s="11">
        <f t="shared" si="69"/>
        <v>1.0835999999999999E+18</v>
      </c>
      <c r="Y249" s="11">
        <f t="shared" si="70"/>
        <v>6.0260000000000001E-18</v>
      </c>
      <c r="Z249" s="11">
        <f t="shared" si="71"/>
        <v>4.6299999999999998E-4</v>
      </c>
      <c r="AA249" s="16">
        <f t="shared" si="72"/>
        <v>3.0141724738395213E-3</v>
      </c>
      <c r="AB249" s="9">
        <f t="shared" si="73"/>
        <v>1.2939756011604822</v>
      </c>
      <c r="AC249" s="9">
        <f t="shared" si="74"/>
        <v>0.99698582752616038</v>
      </c>
      <c r="AD249" s="15">
        <f t="shared" si="75"/>
        <v>6.5100917361544752</v>
      </c>
      <c r="AE249" s="3">
        <f t="shared" si="76"/>
        <v>725.53039999999987</v>
      </c>
      <c r="AF249" s="2">
        <f t="shared" si="77"/>
        <v>0.25</v>
      </c>
      <c r="AG249" s="9">
        <f t="shared" si="78"/>
        <v>1.9514847688139529E-3</v>
      </c>
      <c r="AH249" s="2">
        <f t="shared" si="63"/>
        <v>9.4431332360873033E-2</v>
      </c>
    </row>
    <row r="250" spans="1:34">
      <c r="A250" s="1">
        <f>Raw!A250</f>
        <v>237</v>
      </c>
      <c r="B250" s="14">
        <f>Raw!B250</f>
        <v>0.1414236111111111</v>
      </c>
      <c r="C250" s="15">
        <f>Raw!C250</f>
        <v>28.6</v>
      </c>
      <c r="D250" s="15">
        <f>IF(C250&gt;0.5,Raw!D250*D$11,-999)</f>
        <v>1.8</v>
      </c>
      <c r="E250" s="9">
        <f>IF(Raw!$G250&gt;$C$8,IF(Raw!$Q250&gt;$C$8,IF(Raw!$N250&gt;$C$9,IF(Raw!$N250&lt;$A$9,IF(Raw!$X250&gt;$C$9,IF(Raw!$X250&lt;$A$9,Raw!H250,-999),-999),-999),-999),-999),-999)</f>
        <v>1.2530669999999999</v>
      </c>
      <c r="F250" s="9">
        <f>IF(Raw!$G250&gt;$C$8,IF(Raw!$Q250&gt;$C$8,IF(Raw!$N250&gt;$C$9,IF(Raw!$N250&lt;$A$9,IF(Raw!$X250&gt;$C$9,IF(Raw!$X250&lt;$A$9,Raw!I250,-999),-999),-999),-999),-999),-999)</f>
        <v>2.025725</v>
      </c>
      <c r="G250" s="9">
        <f>Raw!G250</f>
        <v>0.99625799999999998</v>
      </c>
      <c r="H250" s="9">
        <f>IF(Raw!$G250&gt;$C$8,IF(Raw!$Q250&gt;$C$8,IF(Raw!$N250&gt;$C$9,IF(Raw!$N250&lt;$A$9,IF(Raw!$X250&gt;$C$9,IF(Raw!$X250&lt;$A$9,Raw!L250,-999),-999),-999),-999),-999),-999)</f>
        <v>579.29999999999995</v>
      </c>
      <c r="I250" s="9">
        <f>IF(Raw!$G250&gt;$C$8,IF(Raw!$Q250&gt;$C$8,IF(Raw!$N250&gt;$C$9,IF(Raw!$N250&lt;$A$9,IF(Raw!$X250&gt;$C$9,IF(Raw!$X250&lt;$A$9,Raw!M250,-999),-999),-999),-999),-999),-999)</f>
        <v>7.6537999999999995E-2</v>
      </c>
      <c r="J250" s="9">
        <f>IF(Raw!$G250&gt;$C$8,IF(Raw!$Q250&gt;$C$8,IF(Raw!$N250&gt;$C$9,IF(Raw!$N250&lt;$A$9,IF(Raw!$X250&gt;$C$9,IF(Raw!$X250&lt;$A$9,Raw!N250,-999),-999),-999),-999),-999),-999)</f>
        <v>468</v>
      </c>
      <c r="K250" s="9">
        <f>IF(Raw!$G250&gt;$C$8,IF(Raw!$Q250&gt;$C$8,IF(Raw!$N250&gt;$C$9,IF(Raw!$N250&lt;$A$9,IF(Raw!$X250&gt;$C$9,IF(Raw!$X250&lt;$A$9,Raw!R250,-999),-999),-999),-999),-999),-999)</f>
        <v>1.2835920000000001</v>
      </c>
      <c r="L250" s="9">
        <f>IF(Raw!$G250&gt;$C$8,IF(Raw!$Q250&gt;$C$8,IF(Raw!$N250&gt;$C$9,IF(Raw!$N250&lt;$A$9,IF(Raw!$X250&gt;$C$9,IF(Raw!$X250&lt;$A$9,Raw!S250,-999),-999),-999),-999),-999),-999)</f>
        <v>2.10859</v>
      </c>
      <c r="M250" s="9">
        <f>Raw!Q250</f>
        <v>0.99615100000000001</v>
      </c>
      <c r="N250" s="9">
        <f>IF(Raw!$G250&gt;$C$8,IF(Raw!$Q250&gt;$C$8,IF(Raw!$N250&gt;$C$9,IF(Raw!$N250&lt;$A$9,IF(Raw!$X250&gt;$C$9,IF(Raw!$X250&lt;$A$9,Raw!V250,-999),-999),-999),-999),-999),-999)</f>
        <v>580.5</v>
      </c>
      <c r="O250" s="9">
        <f>IF(Raw!$G250&gt;$C$8,IF(Raw!$Q250&gt;$C$8,IF(Raw!$N250&gt;$C$9,IF(Raw!$N250&lt;$A$9,IF(Raw!$X250&gt;$C$9,IF(Raw!$X250&lt;$A$9,Raw!W250,-999),-999),-999),-999),-999),-999)</f>
        <v>0.14454600000000001</v>
      </c>
      <c r="P250" s="9">
        <f>IF(Raw!$G250&gt;$C$8,IF(Raw!$Q250&gt;$C$8,IF(Raw!$N250&gt;$C$9,IF(Raw!$N250&lt;$A$9,IF(Raw!$X250&gt;$C$9,IF(Raw!$X250&lt;$A$9,Raw!X250,-999),-999),-999),-999),-999),-999)</f>
        <v>396</v>
      </c>
      <c r="R250" s="9">
        <f t="shared" si="64"/>
        <v>0.77265800000000007</v>
      </c>
      <c r="S250" s="9">
        <f t="shared" si="65"/>
        <v>0.38142294733984133</v>
      </c>
      <c r="T250" s="9">
        <f t="shared" si="66"/>
        <v>0.8249979999999999</v>
      </c>
      <c r="U250" s="9">
        <f t="shared" si="67"/>
        <v>0.3912557680725034</v>
      </c>
      <c r="V250" s="15">
        <f t="shared" si="68"/>
        <v>0.87401055499999991</v>
      </c>
      <c r="X250" s="11">
        <f t="shared" si="69"/>
        <v>1.0835999999999999E+18</v>
      </c>
      <c r="Y250" s="11">
        <f t="shared" si="70"/>
        <v>5.7929999999999991E-18</v>
      </c>
      <c r="Z250" s="11">
        <f t="shared" si="71"/>
        <v>4.6799999999999999E-4</v>
      </c>
      <c r="AA250" s="16">
        <f t="shared" si="72"/>
        <v>2.9291687307595807E-3</v>
      </c>
      <c r="AB250" s="9">
        <f t="shared" si="73"/>
        <v>1.2860085583445393</v>
      </c>
      <c r="AC250" s="9">
        <f t="shared" si="74"/>
        <v>0.99707083126924034</v>
      </c>
      <c r="AD250" s="15">
        <f t="shared" si="75"/>
        <v>6.2589075443580784</v>
      </c>
      <c r="AE250" s="3">
        <f t="shared" si="76"/>
        <v>697.4771999999997</v>
      </c>
      <c r="AF250" s="2">
        <f t="shared" si="77"/>
        <v>0.25</v>
      </c>
      <c r="AG250" s="9">
        <f t="shared" si="78"/>
        <v>1.8837182142789279E-3</v>
      </c>
      <c r="AH250" s="2">
        <f t="shared" si="63"/>
        <v>9.1152144054352235E-2</v>
      </c>
    </row>
    <row r="251" spans="1:34">
      <c r="A251" s="1">
        <f>Raw!A251</f>
        <v>238</v>
      </c>
      <c r="B251" s="14">
        <f>Raw!B251</f>
        <v>0.14148148148148149</v>
      </c>
      <c r="C251" s="15">
        <f>Raw!C251</f>
        <v>27.5</v>
      </c>
      <c r="D251" s="15">
        <f>IF(C251&gt;0.5,Raw!D251*D$11,-999)</f>
        <v>2.6</v>
      </c>
      <c r="E251" s="9">
        <f>IF(Raw!$G251&gt;$C$8,IF(Raw!$Q251&gt;$C$8,IF(Raw!$N251&gt;$C$9,IF(Raw!$N251&lt;$A$9,IF(Raw!$X251&gt;$C$9,IF(Raw!$X251&lt;$A$9,Raw!H251,-999),-999),-999),-999),-999),-999)</f>
        <v>1.20025</v>
      </c>
      <c r="F251" s="9">
        <f>IF(Raw!$G251&gt;$C$8,IF(Raw!$Q251&gt;$C$8,IF(Raw!$N251&gt;$C$9,IF(Raw!$N251&lt;$A$9,IF(Raw!$X251&gt;$C$9,IF(Raw!$X251&lt;$A$9,Raw!I251,-999),-999),-999),-999),-999),-999)</f>
        <v>1.9542649999999999</v>
      </c>
      <c r="G251" s="9">
        <f>Raw!G251</f>
        <v>0.99683100000000002</v>
      </c>
      <c r="H251" s="9">
        <f>IF(Raw!$G251&gt;$C$8,IF(Raw!$Q251&gt;$C$8,IF(Raw!$N251&gt;$C$9,IF(Raw!$N251&lt;$A$9,IF(Raw!$X251&gt;$C$9,IF(Raw!$X251&lt;$A$9,Raw!L251,-999),-999),-999),-999),-999),-999)</f>
        <v>588.79999999999995</v>
      </c>
      <c r="I251" s="9">
        <f>IF(Raw!$G251&gt;$C$8,IF(Raw!$Q251&gt;$C$8,IF(Raw!$N251&gt;$C$9,IF(Raw!$N251&lt;$A$9,IF(Raw!$X251&gt;$C$9,IF(Raw!$X251&lt;$A$9,Raw!M251,-999),-999),-999),-999),-999),-999)</f>
        <v>0.126551</v>
      </c>
      <c r="J251" s="9">
        <f>IF(Raw!$G251&gt;$C$8,IF(Raw!$Q251&gt;$C$8,IF(Raw!$N251&gt;$C$9,IF(Raw!$N251&lt;$A$9,IF(Raw!$X251&gt;$C$9,IF(Raw!$X251&lt;$A$9,Raw!N251,-999),-999),-999),-999),-999),-999)</f>
        <v>412</v>
      </c>
      <c r="K251" s="9">
        <f>IF(Raw!$G251&gt;$C$8,IF(Raw!$Q251&gt;$C$8,IF(Raw!$N251&gt;$C$9,IF(Raw!$N251&lt;$A$9,IF(Raw!$X251&gt;$C$9,IF(Raw!$X251&lt;$A$9,Raw!R251,-999),-999),-999),-999),-999),-999)</f>
        <v>1.220021</v>
      </c>
      <c r="L251" s="9">
        <f>IF(Raw!$G251&gt;$C$8,IF(Raw!$Q251&gt;$C$8,IF(Raw!$N251&gt;$C$9,IF(Raw!$N251&lt;$A$9,IF(Raw!$X251&gt;$C$9,IF(Raw!$X251&lt;$A$9,Raw!S251,-999),-999),-999),-999),-999),-999)</f>
        <v>2.014751</v>
      </c>
      <c r="M251" s="9">
        <f>Raw!Q251</f>
        <v>0.99628399999999995</v>
      </c>
      <c r="N251" s="9">
        <f>IF(Raw!$G251&gt;$C$8,IF(Raw!$Q251&gt;$C$8,IF(Raw!$N251&gt;$C$9,IF(Raw!$N251&lt;$A$9,IF(Raw!$X251&gt;$C$9,IF(Raw!$X251&lt;$A$9,Raw!V251,-999),-999),-999),-999),-999),-999)</f>
        <v>586.4</v>
      </c>
      <c r="O251" s="9">
        <f>IF(Raw!$G251&gt;$C$8,IF(Raw!$Q251&gt;$C$8,IF(Raw!$N251&gt;$C$9,IF(Raw!$N251&lt;$A$9,IF(Raw!$X251&gt;$C$9,IF(Raw!$X251&lt;$A$9,Raw!W251,-999),-999),-999),-999),-999),-999)</f>
        <v>0.12867999999999999</v>
      </c>
      <c r="P251" s="9">
        <f>IF(Raw!$G251&gt;$C$8,IF(Raw!$Q251&gt;$C$8,IF(Raw!$N251&gt;$C$9,IF(Raw!$N251&lt;$A$9,IF(Raw!$X251&gt;$C$9,IF(Raw!$X251&lt;$A$9,Raw!X251,-999),-999),-999),-999),-999),-999)</f>
        <v>582</v>
      </c>
      <c r="R251" s="9">
        <f t="shared" si="64"/>
        <v>0.75401499999999988</v>
      </c>
      <c r="S251" s="9">
        <f t="shared" si="65"/>
        <v>0.38583047846632873</v>
      </c>
      <c r="T251" s="9">
        <f t="shared" si="66"/>
        <v>0.79472999999999994</v>
      </c>
      <c r="U251" s="9">
        <f t="shared" si="67"/>
        <v>0.39445569204333436</v>
      </c>
      <c r="V251" s="15">
        <f t="shared" si="68"/>
        <v>0.8351142895</v>
      </c>
      <c r="X251" s="11">
        <f t="shared" si="69"/>
        <v>1.5651999999999997E+18</v>
      </c>
      <c r="Y251" s="11">
        <f t="shared" si="70"/>
        <v>5.887999999999999E-18</v>
      </c>
      <c r="Z251" s="11">
        <f t="shared" si="71"/>
        <v>4.1199999999999999E-4</v>
      </c>
      <c r="AA251" s="16">
        <f t="shared" si="72"/>
        <v>3.7825875162443472E-3</v>
      </c>
      <c r="AB251" s="9">
        <f t="shared" si="73"/>
        <v>1.2230271357767848</v>
      </c>
      <c r="AC251" s="9">
        <f t="shared" si="74"/>
        <v>0.99621741248375573</v>
      </c>
      <c r="AD251" s="15">
        <f t="shared" si="75"/>
        <v>9.1810376607872506</v>
      </c>
      <c r="AE251" s="3">
        <f t="shared" si="76"/>
        <v>708.91519999999969</v>
      </c>
      <c r="AF251" s="2">
        <f t="shared" si="77"/>
        <v>0.25</v>
      </c>
      <c r="AG251" s="9">
        <f t="shared" si="78"/>
        <v>2.7857788955090389E-3</v>
      </c>
      <c r="AH251" s="2">
        <f t="shared" si="63"/>
        <v>0.13480239096388227</v>
      </c>
    </row>
    <row r="252" spans="1:34">
      <c r="A252" s="1">
        <f>Raw!A252</f>
        <v>239</v>
      </c>
      <c r="B252" s="14">
        <f>Raw!B252</f>
        <v>0.14153935185185185</v>
      </c>
      <c r="C252" s="15">
        <f>Raw!C252</f>
        <v>27</v>
      </c>
      <c r="D252" s="15">
        <f>IF(C252&gt;0.5,Raw!D252*D$11,-999)</f>
        <v>2.6</v>
      </c>
      <c r="E252" s="9">
        <f>IF(Raw!$G252&gt;$C$8,IF(Raw!$Q252&gt;$C$8,IF(Raw!$N252&gt;$C$9,IF(Raw!$N252&lt;$A$9,IF(Raw!$X252&gt;$C$9,IF(Raw!$X252&lt;$A$9,Raw!H252,-999),-999),-999),-999),-999),-999)</f>
        <v>1.1895450000000001</v>
      </c>
      <c r="F252" s="9">
        <f>IF(Raw!$G252&gt;$C$8,IF(Raw!$Q252&gt;$C$8,IF(Raw!$N252&gt;$C$9,IF(Raw!$N252&lt;$A$9,IF(Raw!$X252&gt;$C$9,IF(Raw!$X252&lt;$A$9,Raw!I252,-999),-999),-999),-999),-999),-999)</f>
        <v>1.929111</v>
      </c>
      <c r="G252" s="9">
        <f>Raw!G252</f>
        <v>0.99761599999999995</v>
      </c>
      <c r="H252" s="9">
        <f>IF(Raw!$G252&gt;$C$8,IF(Raw!$Q252&gt;$C$8,IF(Raw!$N252&gt;$C$9,IF(Raw!$N252&lt;$A$9,IF(Raw!$X252&gt;$C$9,IF(Raw!$X252&lt;$A$9,Raw!L252,-999),-999),-999),-999),-999),-999)</f>
        <v>579.29999999999995</v>
      </c>
      <c r="I252" s="9">
        <f>IF(Raw!$G252&gt;$C$8,IF(Raw!$Q252&gt;$C$8,IF(Raw!$N252&gt;$C$9,IF(Raw!$N252&lt;$A$9,IF(Raw!$X252&gt;$C$9,IF(Raw!$X252&lt;$A$9,Raw!M252,-999),-999),-999),-999),-999),-999)</f>
        <v>0.103195</v>
      </c>
      <c r="J252" s="9">
        <f>IF(Raw!$G252&gt;$C$8,IF(Raw!$Q252&gt;$C$8,IF(Raw!$N252&gt;$C$9,IF(Raw!$N252&lt;$A$9,IF(Raw!$X252&gt;$C$9,IF(Raw!$X252&lt;$A$9,Raw!N252,-999),-999),-999),-999),-999),-999)</f>
        <v>438</v>
      </c>
      <c r="K252" s="9">
        <f>IF(Raw!$G252&gt;$C$8,IF(Raw!$Q252&gt;$C$8,IF(Raw!$N252&gt;$C$9,IF(Raw!$N252&lt;$A$9,IF(Raw!$X252&gt;$C$9,IF(Raw!$X252&lt;$A$9,Raw!R252,-999),-999),-999),-999),-999),-999)</f>
        <v>1.175171</v>
      </c>
      <c r="L252" s="9">
        <f>IF(Raw!$G252&gt;$C$8,IF(Raw!$Q252&gt;$C$8,IF(Raw!$N252&gt;$C$9,IF(Raw!$N252&lt;$A$9,IF(Raw!$X252&gt;$C$9,IF(Raw!$X252&lt;$A$9,Raw!S252,-999),-999),-999),-999),-999),-999)</f>
        <v>1.934361</v>
      </c>
      <c r="M252" s="9">
        <f>Raw!Q252</f>
        <v>0.99648099999999995</v>
      </c>
      <c r="N252" s="9">
        <f>IF(Raw!$G252&gt;$C$8,IF(Raw!$Q252&gt;$C$8,IF(Raw!$N252&gt;$C$9,IF(Raw!$N252&lt;$A$9,IF(Raw!$X252&gt;$C$9,IF(Raw!$X252&lt;$A$9,Raw!V252,-999),-999),-999),-999),-999),-999)</f>
        <v>575.4</v>
      </c>
      <c r="O252" s="9">
        <f>IF(Raw!$G252&gt;$C$8,IF(Raw!$Q252&gt;$C$8,IF(Raw!$N252&gt;$C$9,IF(Raw!$N252&lt;$A$9,IF(Raw!$X252&gt;$C$9,IF(Raw!$X252&lt;$A$9,Raw!W252,-999),-999),-999),-999),-999),-999)</f>
        <v>0.13517100000000001</v>
      </c>
      <c r="P252" s="9">
        <f>IF(Raw!$G252&gt;$C$8,IF(Raw!$Q252&gt;$C$8,IF(Raw!$N252&gt;$C$9,IF(Raw!$N252&lt;$A$9,IF(Raw!$X252&gt;$C$9,IF(Raw!$X252&lt;$A$9,Raw!X252,-999),-999),-999),-999),-999),-999)</f>
        <v>516</v>
      </c>
      <c r="R252" s="9">
        <f t="shared" si="64"/>
        <v>0.73956599999999995</v>
      </c>
      <c r="S252" s="9">
        <f t="shared" si="65"/>
        <v>0.38337140786611029</v>
      </c>
      <c r="T252" s="9">
        <f t="shared" si="66"/>
        <v>0.75919000000000003</v>
      </c>
      <c r="U252" s="9">
        <f t="shared" si="67"/>
        <v>0.39247586153773778</v>
      </c>
      <c r="V252" s="15">
        <f t="shared" si="68"/>
        <v>0.80179263449999993</v>
      </c>
      <c r="X252" s="11">
        <f t="shared" si="69"/>
        <v>1.5651999999999997E+18</v>
      </c>
      <c r="Y252" s="11">
        <f t="shared" si="70"/>
        <v>5.7929999999999991E-18</v>
      </c>
      <c r="Z252" s="11">
        <f t="shared" si="71"/>
        <v>4.3799999999999997E-4</v>
      </c>
      <c r="AA252" s="16">
        <f t="shared" si="72"/>
        <v>3.9557252703117255E-3</v>
      </c>
      <c r="AB252" s="9">
        <f t="shared" si="73"/>
        <v>1.1781741470679679</v>
      </c>
      <c r="AC252" s="9">
        <f t="shared" si="74"/>
        <v>0.99604427472968837</v>
      </c>
      <c r="AD252" s="15">
        <f t="shared" si="75"/>
        <v>9.0313362335884175</v>
      </c>
      <c r="AE252" s="3">
        <f t="shared" si="76"/>
        <v>697.4771999999997</v>
      </c>
      <c r="AF252" s="2">
        <f t="shared" si="77"/>
        <v>0.25</v>
      </c>
      <c r="AG252" s="9">
        <f t="shared" si="78"/>
        <v>2.726601130088155E-3</v>
      </c>
      <c r="AH252" s="2">
        <f t="shared" si="63"/>
        <v>0.13193880969277164</v>
      </c>
    </row>
    <row r="253" spans="1:34">
      <c r="A253" s="1">
        <f>Raw!A253</f>
        <v>240</v>
      </c>
      <c r="B253" s="14">
        <f>Raw!B253</f>
        <v>0.14159722222222224</v>
      </c>
      <c r="C253" s="15">
        <f>Raw!C253</f>
        <v>26.4</v>
      </c>
      <c r="D253" s="15">
        <f>IF(C253&gt;0.5,Raw!D253*D$11,-999)</f>
        <v>2.6</v>
      </c>
      <c r="E253" s="9">
        <f>IF(Raw!$G253&gt;$C$8,IF(Raw!$Q253&gt;$C$8,IF(Raw!$N253&gt;$C$9,IF(Raw!$N253&lt;$A$9,IF(Raw!$X253&gt;$C$9,IF(Raw!$X253&lt;$A$9,Raw!H253,-999),-999),-999),-999),-999),-999)</f>
        <v>1.192431</v>
      </c>
      <c r="F253" s="9">
        <f>IF(Raw!$G253&gt;$C$8,IF(Raw!$Q253&gt;$C$8,IF(Raw!$N253&gt;$C$9,IF(Raw!$N253&lt;$A$9,IF(Raw!$X253&gt;$C$9,IF(Raw!$X253&lt;$A$9,Raw!I253,-999),-999),-999),-999),-999),-999)</f>
        <v>1.926288</v>
      </c>
      <c r="G253" s="9">
        <f>Raw!G253</f>
        <v>0.99652200000000002</v>
      </c>
      <c r="H253" s="9">
        <f>IF(Raw!$G253&gt;$C$8,IF(Raw!$Q253&gt;$C$8,IF(Raw!$N253&gt;$C$9,IF(Raw!$N253&lt;$A$9,IF(Raw!$X253&gt;$C$9,IF(Raw!$X253&lt;$A$9,Raw!L253,-999),-999),-999),-999),-999),-999)</f>
        <v>577.70000000000005</v>
      </c>
      <c r="I253" s="9">
        <f>IF(Raw!$G253&gt;$C$8,IF(Raw!$Q253&gt;$C$8,IF(Raw!$N253&gt;$C$9,IF(Raw!$N253&lt;$A$9,IF(Raw!$X253&gt;$C$9,IF(Raw!$X253&lt;$A$9,Raw!M253,-999),-999),-999),-999),-999),-999)</f>
        <v>0.12035700000000001</v>
      </c>
      <c r="J253" s="9">
        <f>IF(Raw!$G253&gt;$C$8,IF(Raw!$Q253&gt;$C$8,IF(Raw!$N253&gt;$C$9,IF(Raw!$N253&lt;$A$9,IF(Raw!$X253&gt;$C$9,IF(Raw!$X253&lt;$A$9,Raw!N253,-999),-999),-999),-999),-999),-999)</f>
        <v>544</v>
      </c>
      <c r="K253" s="9">
        <f>IF(Raw!$G253&gt;$C$8,IF(Raw!$Q253&gt;$C$8,IF(Raw!$N253&gt;$C$9,IF(Raw!$N253&lt;$A$9,IF(Raw!$X253&gt;$C$9,IF(Raw!$X253&lt;$A$9,Raw!R253,-999),-999),-999),-999),-999),-999)</f>
        <v>1.2380169999999999</v>
      </c>
      <c r="L253" s="9">
        <f>IF(Raw!$G253&gt;$C$8,IF(Raw!$Q253&gt;$C$8,IF(Raw!$N253&gt;$C$9,IF(Raw!$N253&lt;$A$9,IF(Raw!$X253&gt;$C$9,IF(Raw!$X253&lt;$A$9,Raw!S253,-999),-999),-999),-999),-999),-999)</f>
        <v>2.0362309999999999</v>
      </c>
      <c r="M253" s="9">
        <f>Raw!Q253</f>
        <v>0.99706499999999998</v>
      </c>
      <c r="N253" s="9">
        <f>IF(Raw!$G253&gt;$C$8,IF(Raw!$Q253&gt;$C$8,IF(Raw!$N253&gt;$C$9,IF(Raw!$N253&lt;$A$9,IF(Raw!$X253&gt;$C$9,IF(Raw!$X253&lt;$A$9,Raw!V253,-999),-999),-999),-999),-999),-999)</f>
        <v>569.4</v>
      </c>
      <c r="O253" s="9">
        <f>IF(Raw!$G253&gt;$C$8,IF(Raw!$Q253&gt;$C$8,IF(Raw!$N253&gt;$C$9,IF(Raw!$N253&lt;$A$9,IF(Raw!$X253&gt;$C$9,IF(Raw!$X253&lt;$A$9,Raw!W253,-999),-999),-999),-999),-999),-999)</f>
        <v>0.14668400000000001</v>
      </c>
      <c r="P253" s="9">
        <f>IF(Raw!$G253&gt;$C$8,IF(Raw!$Q253&gt;$C$8,IF(Raw!$N253&gt;$C$9,IF(Raw!$N253&lt;$A$9,IF(Raw!$X253&gt;$C$9,IF(Raw!$X253&lt;$A$9,Raw!X253,-999),-999),-999),-999),-999),-999)</f>
        <v>350</v>
      </c>
      <c r="R253" s="9">
        <f t="shared" si="64"/>
        <v>0.73385699999999998</v>
      </c>
      <c r="S253" s="9">
        <f t="shared" si="65"/>
        <v>0.38096951234706333</v>
      </c>
      <c r="T253" s="9">
        <f t="shared" si="66"/>
        <v>0.79821399999999998</v>
      </c>
      <c r="U253" s="9">
        <f t="shared" si="67"/>
        <v>0.39200562215190715</v>
      </c>
      <c r="V253" s="15">
        <f t="shared" si="68"/>
        <v>0.84401774949999997</v>
      </c>
      <c r="X253" s="11">
        <f t="shared" si="69"/>
        <v>1.5651999999999997E+18</v>
      </c>
      <c r="Y253" s="11">
        <f t="shared" si="70"/>
        <v>5.7770000000000002E-18</v>
      </c>
      <c r="Z253" s="11">
        <f t="shared" si="71"/>
        <v>5.44E-4</v>
      </c>
      <c r="AA253" s="16">
        <f t="shared" si="72"/>
        <v>4.8948577691384464E-3</v>
      </c>
      <c r="AB253" s="9">
        <f t="shared" si="73"/>
        <v>1.2419241439993349</v>
      </c>
      <c r="AC253" s="9">
        <f t="shared" si="74"/>
        <v>0.99510514223086166</v>
      </c>
      <c r="AD253" s="15">
        <f t="shared" si="75"/>
        <v>8.997900310916263</v>
      </c>
      <c r="AE253" s="3">
        <f t="shared" si="76"/>
        <v>695.55079999999987</v>
      </c>
      <c r="AF253" s="2">
        <f t="shared" si="77"/>
        <v>0.25</v>
      </c>
      <c r="AG253" s="9">
        <f t="shared" si="78"/>
        <v>2.713251930339668E-3</v>
      </c>
      <c r="AH253" s="2">
        <f t="shared" si="63"/>
        <v>0.13129284886420356</v>
      </c>
    </row>
    <row r="254" spans="1:34">
      <c r="A254" s="1">
        <f>Raw!A254</f>
        <v>241</v>
      </c>
      <c r="B254" s="14">
        <f>Raw!B254</f>
        <v>0.1416550925925926</v>
      </c>
      <c r="C254" s="15">
        <f>Raw!C254</f>
        <v>24.8</v>
      </c>
      <c r="D254" s="15">
        <f>IF(C254&gt;0.5,Raw!D254*D$11,-999)</f>
        <v>2.6</v>
      </c>
      <c r="E254" s="9">
        <f>IF(Raw!$G254&gt;$C$8,IF(Raw!$Q254&gt;$C$8,IF(Raw!$N254&gt;$C$9,IF(Raw!$N254&lt;$A$9,IF(Raw!$X254&gt;$C$9,IF(Raw!$X254&lt;$A$9,Raw!H254,-999),-999),-999),-999),-999),-999)</f>
        <v>1.194043</v>
      </c>
      <c r="F254" s="9">
        <f>IF(Raw!$G254&gt;$C$8,IF(Raw!$Q254&gt;$C$8,IF(Raw!$N254&gt;$C$9,IF(Raw!$N254&lt;$A$9,IF(Raw!$X254&gt;$C$9,IF(Raw!$X254&lt;$A$9,Raw!I254,-999),-999),-999),-999),-999),-999)</f>
        <v>1.9430210000000001</v>
      </c>
      <c r="G254" s="9">
        <f>Raw!G254</f>
        <v>0.99673199999999995</v>
      </c>
      <c r="H254" s="9">
        <f>IF(Raw!$G254&gt;$C$8,IF(Raw!$Q254&gt;$C$8,IF(Raw!$N254&gt;$C$9,IF(Raw!$N254&lt;$A$9,IF(Raw!$X254&gt;$C$9,IF(Raw!$X254&lt;$A$9,Raw!L254,-999),-999),-999),-999),-999),-999)</f>
        <v>565.20000000000005</v>
      </c>
      <c r="I254" s="9">
        <f>IF(Raw!$G254&gt;$C$8,IF(Raw!$Q254&gt;$C$8,IF(Raw!$N254&gt;$C$9,IF(Raw!$N254&lt;$A$9,IF(Raw!$X254&gt;$C$9,IF(Raw!$X254&lt;$A$9,Raw!M254,-999),-999),-999),-999),-999),-999)</f>
        <v>0.124847</v>
      </c>
      <c r="J254" s="9">
        <f>IF(Raw!$G254&gt;$C$8,IF(Raw!$Q254&gt;$C$8,IF(Raw!$N254&gt;$C$9,IF(Raw!$N254&lt;$A$9,IF(Raw!$X254&gt;$C$9,IF(Raw!$X254&lt;$A$9,Raw!N254,-999),-999),-999),-999),-999),-999)</f>
        <v>476</v>
      </c>
      <c r="K254" s="9">
        <f>IF(Raw!$G254&gt;$C$8,IF(Raw!$Q254&gt;$C$8,IF(Raw!$N254&gt;$C$9,IF(Raw!$N254&lt;$A$9,IF(Raw!$X254&gt;$C$9,IF(Raw!$X254&lt;$A$9,Raw!R254,-999),-999),-999),-999),-999),-999)</f>
        <v>1.2519450000000001</v>
      </c>
      <c r="L254" s="9">
        <f>IF(Raw!$G254&gt;$C$8,IF(Raw!$Q254&gt;$C$8,IF(Raw!$N254&gt;$C$9,IF(Raw!$N254&lt;$A$9,IF(Raw!$X254&gt;$C$9,IF(Raw!$X254&lt;$A$9,Raw!S254,-999),-999),-999),-999),-999),-999)</f>
        <v>2.0481760000000002</v>
      </c>
      <c r="M254" s="9">
        <f>Raw!Q254</f>
        <v>0.995529</v>
      </c>
      <c r="N254" s="9">
        <f>IF(Raw!$G254&gt;$C$8,IF(Raw!$Q254&gt;$C$8,IF(Raw!$N254&gt;$C$9,IF(Raw!$N254&lt;$A$9,IF(Raw!$X254&gt;$C$9,IF(Raw!$X254&lt;$A$9,Raw!V254,-999),-999),-999),-999),-999),-999)</f>
        <v>561.70000000000005</v>
      </c>
      <c r="O254" s="9">
        <f>IF(Raw!$G254&gt;$C$8,IF(Raw!$Q254&gt;$C$8,IF(Raw!$N254&gt;$C$9,IF(Raw!$N254&lt;$A$9,IF(Raw!$X254&gt;$C$9,IF(Raw!$X254&lt;$A$9,Raw!W254,-999),-999),-999),-999),-999),-999)</f>
        <v>0.175844</v>
      </c>
      <c r="P254" s="9">
        <f>IF(Raw!$G254&gt;$C$8,IF(Raw!$Q254&gt;$C$8,IF(Raw!$N254&gt;$C$9,IF(Raw!$N254&lt;$A$9,IF(Raw!$X254&gt;$C$9,IF(Raw!$X254&lt;$A$9,Raw!X254,-999),-999),-999),-999),-999),-999)</f>
        <v>430</v>
      </c>
      <c r="R254" s="9">
        <f t="shared" si="64"/>
        <v>0.74897800000000014</v>
      </c>
      <c r="S254" s="9">
        <f t="shared" si="65"/>
        <v>0.38547087241980404</v>
      </c>
      <c r="T254" s="9">
        <f t="shared" si="66"/>
        <v>0.79623100000000013</v>
      </c>
      <c r="U254" s="9">
        <f t="shared" si="67"/>
        <v>0.38875125965737323</v>
      </c>
      <c r="V254" s="15">
        <f t="shared" si="68"/>
        <v>0.848968952</v>
      </c>
      <c r="X254" s="11">
        <f t="shared" si="69"/>
        <v>1.5651999999999997E+18</v>
      </c>
      <c r="Y254" s="11">
        <f t="shared" si="70"/>
        <v>5.6520000000000004E-18</v>
      </c>
      <c r="Z254" s="11">
        <f t="shared" si="71"/>
        <v>4.7599999999999997E-4</v>
      </c>
      <c r="AA254" s="16">
        <f t="shared" si="72"/>
        <v>4.1932812988486933E-3</v>
      </c>
      <c r="AB254" s="9">
        <f t="shared" si="73"/>
        <v>1.2552838205618637</v>
      </c>
      <c r="AC254" s="9">
        <f t="shared" si="74"/>
        <v>0.99580671870115123</v>
      </c>
      <c r="AD254" s="15">
        <f t="shared" si="75"/>
        <v>8.8094144933796077</v>
      </c>
      <c r="AE254" s="3">
        <f t="shared" si="76"/>
        <v>680.50079999999991</v>
      </c>
      <c r="AF254" s="2">
        <f t="shared" si="77"/>
        <v>0.25</v>
      </c>
      <c r="AG254" s="9">
        <f t="shared" si="78"/>
        <v>2.6343622931886486E-3</v>
      </c>
      <c r="AH254" s="2">
        <f t="shared" si="63"/>
        <v>0.12747542037862833</v>
      </c>
    </row>
    <row r="255" spans="1:34">
      <c r="A255" s="1">
        <f>Raw!A255</f>
        <v>242</v>
      </c>
      <c r="B255" s="14">
        <f>Raw!B255</f>
        <v>0.14170138888888889</v>
      </c>
      <c r="C255" s="15">
        <f>Raw!C255</f>
        <v>24.8</v>
      </c>
      <c r="D255" s="15">
        <f>IF(C255&gt;0.5,Raw!D255*D$11,-999)</f>
        <v>2.6</v>
      </c>
      <c r="E255" s="9">
        <f>IF(Raw!$G255&gt;$C$8,IF(Raw!$Q255&gt;$C$8,IF(Raw!$N255&gt;$C$9,IF(Raw!$N255&lt;$A$9,IF(Raw!$X255&gt;$C$9,IF(Raw!$X255&lt;$A$9,Raw!H255,-999),-999),-999),-999),-999),-999)</f>
        <v>1.2073510000000001</v>
      </c>
      <c r="F255" s="9">
        <f>IF(Raw!$G255&gt;$C$8,IF(Raw!$Q255&gt;$C$8,IF(Raw!$N255&gt;$C$9,IF(Raw!$N255&lt;$A$9,IF(Raw!$X255&gt;$C$9,IF(Raw!$X255&lt;$A$9,Raw!I255,-999),-999),-999),-999),-999),-999)</f>
        <v>1.954766</v>
      </c>
      <c r="G255" s="9">
        <f>Raw!G255</f>
        <v>0.99708600000000003</v>
      </c>
      <c r="H255" s="9">
        <f>IF(Raw!$G255&gt;$C$8,IF(Raw!$Q255&gt;$C$8,IF(Raw!$N255&gt;$C$9,IF(Raw!$N255&lt;$A$9,IF(Raw!$X255&gt;$C$9,IF(Raw!$X255&lt;$A$9,Raw!L255,-999),-999),-999),-999),-999),-999)</f>
        <v>569.20000000000005</v>
      </c>
      <c r="I255" s="9">
        <f>IF(Raw!$G255&gt;$C$8,IF(Raw!$Q255&gt;$C$8,IF(Raw!$N255&gt;$C$9,IF(Raw!$N255&lt;$A$9,IF(Raw!$X255&gt;$C$9,IF(Raw!$X255&lt;$A$9,Raw!M255,-999),-999),-999),-999),-999),-999)</f>
        <v>0.120973</v>
      </c>
      <c r="J255" s="9">
        <f>IF(Raw!$G255&gt;$C$8,IF(Raw!$Q255&gt;$C$8,IF(Raw!$N255&gt;$C$9,IF(Raw!$N255&lt;$A$9,IF(Raw!$X255&gt;$C$9,IF(Raw!$X255&lt;$A$9,Raw!N255,-999),-999),-999),-999),-999),-999)</f>
        <v>434</v>
      </c>
      <c r="K255" s="9">
        <f>IF(Raw!$G255&gt;$C$8,IF(Raw!$Q255&gt;$C$8,IF(Raw!$N255&gt;$C$9,IF(Raw!$N255&lt;$A$9,IF(Raw!$X255&gt;$C$9,IF(Raw!$X255&lt;$A$9,Raw!R255,-999),-999),-999),-999),-999),-999)</f>
        <v>1.212342</v>
      </c>
      <c r="L255" s="9">
        <f>IF(Raw!$G255&gt;$C$8,IF(Raw!$Q255&gt;$C$8,IF(Raw!$N255&gt;$C$9,IF(Raw!$N255&lt;$A$9,IF(Raw!$X255&gt;$C$9,IF(Raw!$X255&lt;$A$9,Raw!S255,-999),-999),-999),-999),-999),-999)</f>
        <v>2.0101330000000002</v>
      </c>
      <c r="M255" s="9">
        <f>Raw!Q255</f>
        <v>0.99612000000000001</v>
      </c>
      <c r="N255" s="9">
        <f>IF(Raw!$G255&gt;$C$8,IF(Raw!$Q255&gt;$C$8,IF(Raw!$N255&gt;$C$9,IF(Raw!$N255&lt;$A$9,IF(Raw!$X255&gt;$C$9,IF(Raw!$X255&lt;$A$9,Raw!V255,-999),-999),-999),-999),-999),-999)</f>
        <v>581.1</v>
      </c>
      <c r="O255" s="9">
        <f>IF(Raw!$G255&gt;$C$8,IF(Raw!$Q255&gt;$C$8,IF(Raw!$N255&gt;$C$9,IF(Raw!$N255&lt;$A$9,IF(Raw!$X255&gt;$C$9,IF(Raw!$X255&lt;$A$9,Raw!W255,-999),-999),-999),-999),-999),-999)</f>
        <v>9.6836000000000005E-2</v>
      </c>
      <c r="P255" s="9">
        <f>IF(Raw!$G255&gt;$C$8,IF(Raw!$Q255&gt;$C$8,IF(Raw!$N255&gt;$C$9,IF(Raw!$N255&lt;$A$9,IF(Raw!$X255&gt;$C$9,IF(Raw!$X255&lt;$A$9,Raw!X255,-999),-999),-999),-999),-999),-999)</f>
        <v>329</v>
      </c>
      <c r="R255" s="9">
        <f t="shared" si="64"/>
        <v>0.74741499999999994</v>
      </c>
      <c r="S255" s="9">
        <f t="shared" si="65"/>
        <v>0.3823552281961114</v>
      </c>
      <c r="T255" s="9">
        <f t="shared" si="66"/>
        <v>0.79779100000000014</v>
      </c>
      <c r="U255" s="9">
        <f t="shared" si="67"/>
        <v>0.39688468374978175</v>
      </c>
      <c r="V255" s="15">
        <f t="shared" si="68"/>
        <v>0.83320012850000003</v>
      </c>
      <c r="X255" s="11">
        <f t="shared" si="69"/>
        <v>1.5651999999999997E+18</v>
      </c>
      <c r="Y255" s="11">
        <f t="shared" si="70"/>
        <v>5.6920000000000002E-18</v>
      </c>
      <c r="Z255" s="11">
        <f t="shared" si="71"/>
        <v>4.3399999999999998E-4</v>
      </c>
      <c r="AA255" s="16">
        <f t="shared" si="72"/>
        <v>3.8516647029957765E-3</v>
      </c>
      <c r="AB255" s="9">
        <f t="shared" si="73"/>
        <v>1.2154148234350677</v>
      </c>
      <c r="AC255" s="9">
        <f t="shared" si="74"/>
        <v>0.99614833529700431</v>
      </c>
      <c r="AD255" s="15">
        <f t="shared" si="75"/>
        <v>8.874803463123909</v>
      </c>
      <c r="AE255" s="3">
        <f t="shared" si="76"/>
        <v>685.31679999999983</v>
      </c>
      <c r="AF255" s="2">
        <f t="shared" si="77"/>
        <v>0.25</v>
      </c>
      <c r="AG255" s="9">
        <f t="shared" si="78"/>
        <v>2.7094412044641543E-3</v>
      </c>
      <c r="AH255" s="2">
        <f t="shared" si="63"/>
        <v>0.13110844982228559</v>
      </c>
    </row>
    <row r="256" spans="1:34">
      <c r="A256" s="1">
        <f>Raw!A256</f>
        <v>243</v>
      </c>
      <c r="B256" s="14">
        <f>Raw!B256</f>
        <v>0.14175925925925925</v>
      </c>
      <c r="C256" s="15">
        <f>Raw!C256</f>
        <v>23.5</v>
      </c>
      <c r="D256" s="15">
        <f>IF(C256&gt;0.5,Raw!D256*D$11,-999)</f>
        <v>2.6</v>
      </c>
      <c r="E256" s="9">
        <f>IF(Raw!$G256&gt;$C$8,IF(Raw!$Q256&gt;$C$8,IF(Raw!$N256&gt;$C$9,IF(Raw!$N256&lt;$A$9,IF(Raw!$X256&gt;$C$9,IF(Raw!$X256&lt;$A$9,Raw!H256,-999),-999),-999),-999),-999),-999)</f>
        <v>1.12331</v>
      </c>
      <c r="F256" s="9">
        <f>IF(Raw!$G256&gt;$C$8,IF(Raw!$Q256&gt;$C$8,IF(Raw!$N256&gt;$C$9,IF(Raw!$N256&lt;$A$9,IF(Raw!$X256&gt;$C$9,IF(Raw!$X256&lt;$A$9,Raw!I256,-999),-999),-999),-999),-999),-999)</f>
        <v>1.841437</v>
      </c>
      <c r="G256" s="9">
        <f>Raw!G256</f>
        <v>0.99670000000000003</v>
      </c>
      <c r="H256" s="9">
        <f>IF(Raw!$G256&gt;$C$8,IF(Raw!$Q256&gt;$C$8,IF(Raw!$N256&gt;$C$9,IF(Raw!$N256&lt;$A$9,IF(Raw!$X256&gt;$C$9,IF(Raw!$X256&lt;$A$9,Raw!L256,-999),-999),-999),-999),-999),-999)</f>
        <v>542.20000000000005</v>
      </c>
      <c r="I256" s="9">
        <f>IF(Raw!$G256&gt;$C$8,IF(Raw!$Q256&gt;$C$8,IF(Raw!$N256&gt;$C$9,IF(Raw!$N256&lt;$A$9,IF(Raw!$X256&gt;$C$9,IF(Raw!$X256&lt;$A$9,Raw!M256,-999),-999),-999),-999),-999),-999)</f>
        <v>0.15012</v>
      </c>
      <c r="J256" s="9">
        <f>IF(Raw!$G256&gt;$C$8,IF(Raw!$Q256&gt;$C$8,IF(Raw!$N256&gt;$C$9,IF(Raw!$N256&lt;$A$9,IF(Raw!$X256&gt;$C$9,IF(Raw!$X256&lt;$A$9,Raw!N256,-999),-999),-999),-999),-999),-999)</f>
        <v>384</v>
      </c>
      <c r="K256" s="9">
        <f>IF(Raw!$G256&gt;$C$8,IF(Raw!$Q256&gt;$C$8,IF(Raw!$N256&gt;$C$9,IF(Raw!$N256&lt;$A$9,IF(Raw!$X256&gt;$C$9,IF(Raw!$X256&lt;$A$9,Raw!R256,-999),-999),-999),-999),-999),-999)</f>
        <v>1.1557459999999999</v>
      </c>
      <c r="L256" s="9">
        <f>IF(Raw!$G256&gt;$C$8,IF(Raw!$Q256&gt;$C$8,IF(Raw!$N256&gt;$C$9,IF(Raw!$N256&lt;$A$9,IF(Raw!$X256&gt;$C$9,IF(Raw!$X256&lt;$A$9,Raw!S256,-999),-999),-999),-999),-999),-999)</f>
        <v>1.9456260000000001</v>
      </c>
      <c r="M256" s="9">
        <f>Raw!Q256</f>
        <v>0.99563500000000005</v>
      </c>
      <c r="N256" s="9">
        <f>IF(Raw!$G256&gt;$C$8,IF(Raw!$Q256&gt;$C$8,IF(Raw!$N256&gt;$C$9,IF(Raw!$N256&lt;$A$9,IF(Raw!$X256&gt;$C$9,IF(Raw!$X256&lt;$A$9,Raw!V256,-999),-999),-999),-999),-999),-999)</f>
        <v>552.5</v>
      </c>
      <c r="O256" s="9">
        <f>IF(Raw!$G256&gt;$C$8,IF(Raw!$Q256&gt;$C$8,IF(Raw!$N256&gt;$C$9,IF(Raw!$N256&lt;$A$9,IF(Raw!$X256&gt;$C$9,IF(Raw!$X256&lt;$A$9,Raw!W256,-999),-999),-999),-999),-999),-999)</f>
        <v>0.14732400000000001</v>
      </c>
      <c r="P256" s="9">
        <f>IF(Raw!$G256&gt;$C$8,IF(Raw!$Q256&gt;$C$8,IF(Raw!$N256&gt;$C$9,IF(Raw!$N256&lt;$A$9,IF(Raw!$X256&gt;$C$9,IF(Raw!$X256&lt;$A$9,Raw!X256,-999),-999),-999),-999),-999),-999)</f>
        <v>423</v>
      </c>
      <c r="R256" s="9">
        <f t="shared" si="64"/>
        <v>0.71812699999999996</v>
      </c>
      <c r="S256" s="9">
        <f t="shared" si="65"/>
        <v>0.38998184569985289</v>
      </c>
      <c r="T256" s="9">
        <f t="shared" si="66"/>
        <v>0.78988000000000014</v>
      </c>
      <c r="U256" s="9">
        <f t="shared" si="67"/>
        <v>0.40597730499078449</v>
      </c>
      <c r="V256" s="15">
        <f t="shared" si="68"/>
        <v>0.806461977</v>
      </c>
      <c r="X256" s="11">
        <f t="shared" si="69"/>
        <v>1.5651999999999997E+18</v>
      </c>
      <c r="Y256" s="11">
        <f t="shared" si="70"/>
        <v>5.4220000000000001E-18</v>
      </c>
      <c r="Z256" s="11">
        <f t="shared" si="71"/>
        <v>3.8400000000000001E-4</v>
      </c>
      <c r="AA256" s="16">
        <f t="shared" si="72"/>
        <v>3.2482361078385513E-3</v>
      </c>
      <c r="AB256" s="9">
        <f t="shared" si="73"/>
        <v>1.1583117167368595</v>
      </c>
      <c r="AC256" s="9">
        <f t="shared" si="74"/>
        <v>0.99675176389216136</v>
      </c>
      <c r="AD256" s="15">
        <f t="shared" si="75"/>
        <v>8.4589481974962268</v>
      </c>
      <c r="AE256" s="3">
        <f t="shared" si="76"/>
        <v>652.80879999999979</v>
      </c>
      <c r="AF256" s="2">
        <f t="shared" si="77"/>
        <v>0.25</v>
      </c>
      <c r="AG256" s="9">
        <f t="shared" si="78"/>
        <v>2.6416469171355169E-3</v>
      </c>
      <c r="AH256" s="2">
        <f t="shared" si="63"/>
        <v>0.12782791954031472</v>
      </c>
    </row>
    <row r="257" spans="1:34">
      <c r="A257" s="1">
        <f>Raw!A257</f>
        <v>244</v>
      </c>
      <c r="B257" s="14">
        <f>Raw!B257</f>
        <v>0.14181712962962964</v>
      </c>
      <c r="C257" s="15">
        <f>Raw!C257</f>
        <v>22.4</v>
      </c>
      <c r="D257" s="15">
        <f>IF(C257&gt;0.5,Raw!D257*D$11,-999)</f>
        <v>3.5</v>
      </c>
      <c r="E257" s="9">
        <f>IF(Raw!$G257&gt;$C$8,IF(Raw!$Q257&gt;$C$8,IF(Raw!$N257&gt;$C$9,IF(Raw!$N257&lt;$A$9,IF(Raw!$X257&gt;$C$9,IF(Raw!$X257&lt;$A$9,Raw!H257,-999),-999),-999),-999),-999),-999)</f>
        <v>1.1146450000000001</v>
      </c>
      <c r="F257" s="9">
        <f>IF(Raw!$G257&gt;$C$8,IF(Raw!$Q257&gt;$C$8,IF(Raw!$N257&gt;$C$9,IF(Raw!$N257&lt;$A$9,IF(Raw!$X257&gt;$C$9,IF(Raw!$X257&lt;$A$9,Raw!I257,-999),-999),-999),-999),-999),-999)</f>
        <v>1.8295440000000001</v>
      </c>
      <c r="G257" s="9">
        <f>Raw!G257</f>
        <v>0.99739100000000003</v>
      </c>
      <c r="H257" s="9">
        <f>IF(Raw!$G257&gt;$C$8,IF(Raw!$Q257&gt;$C$8,IF(Raw!$N257&gt;$C$9,IF(Raw!$N257&lt;$A$9,IF(Raw!$X257&gt;$C$9,IF(Raw!$X257&lt;$A$9,Raw!L257,-999),-999),-999),-999),-999),-999)</f>
        <v>541.20000000000005</v>
      </c>
      <c r="I257" s="9">
        <f>IF(Raw!$G257&gt;$C$8,IF(Raw!$Q257&gt;$C$8,IF(Raw!$N257&gt;$C$9,IF(Raw!$N257&lt;$A$9,IF(Raw!$X257&gt;$C$9,IF(Raw!$X257&lt;$A$9,Raw!M257,-999),-999),-999),-999),-999),-999)</f>
        <v>0.15104000000000001</v>
      </c>
      <c r="J257" s="9">
        <f>IF(Raw!$G257&gt;$C$8,IF(Raw!$Q257&gt;$C$8,IF(Raw!$N257&gt;$C$9,IF(Raw!$N257&lt;$A$9,IF(Raw!$X257&gt;$C$9,IF(Raw!$X257&lt;$A$9,Raw!N257,-999),-999),-999),-999),-999),-999)</f>
        <v>556</v>
      </c>
      <c r="K257" s="9">
        <f>IF(Raw!$G257&gt;$C$8,IF(Raw!$Q257&gt;$C$8,IF(Raw!$N257&gt;$C$9,IF(Raw!$N257&lt;$A$9,IF(Raw!$X257&gt;$C$9,IF(Raw!$X257&lt;$A$9,Raw!R257,-999),-999),-999),-999),-999),-999)</f>
        <v>1.1104270000000001</v>
      </c>
      <c r="L257" s="9">
        <f>IF(Raw!$G257&gt;$C$8,IF(Raw!$Q257&gt;$C$8,IF(Raw!$N257&gt;$C$9,IF(Raw!$N257&lt;$A$9,IF(Raw!$X257&gt;$C$9,IF(Raw!$X257&lt;$A$9,Raw!S257,-999),-999),-999),-999),-999),-999)</f>
        <v>1.8685989999999999</v>
      </c>
      <c r="M257" s="9">
        <f>Raw!Q257</f>
        <v>0.997143</v>
      </c>
      <c r="N257" s="9">
        <f>IF(Raw!$G257&gt;$C$8,IF(Raw!$Q257&gt;$C$8,IF(Raw!$N257&gt;$C$9,IF(Raw!$N257&lt;$A$9,IF(Raw!$X257&gt;$C$9,IF(Raw!$X257&lt;$A$9,Raw!V257,-999),-999),-999),-999),-999),-999)</f>
        <v>540.9</v>
      </c>
      <c r="O257" s="9">
        <f>IF(Raw!$G257&gt;$C$8,IF(Raw!$Q257&gt;$C$8,IF(Raw!$N257&gt;$C$9,IF(Raw!$N257&lt;$A$9,IF(Raw!$X257&gt;$C$9,IF(Raw!$X257&lt;$A$9,Raw!W257,-999),-999),-999),-999),-999),-999)</f>
        <v>0.120905</v>
      </c>
      <c r="P257" s="9">
        <f>IF(Raw!$G257&gt;$C$8,IF(Raw!$Q257&gt;$C$8,IF(Raw!$N257&gt;$C$9,IF(Raw!$N257&lt;$A$9,IF(Raw!$X257&gt;$C$9,IF(Raw!$X257&lt;$A$9,Raw!X257,-999),-999),-999),-999),-999),-999)</f>
        <v>441</v>
      </c>
      <c r="R257" s="9">
        <f t="shared" si="64"/>
        <v>0.71489899999999995</v>
      </c>
      <c r="S257" s="9">
        <f t="shared" si="65"/>
        <v>0.39075255910762458</v>
      </c>
      <c r="T257" s="9">
        <f t="shared" si="66"/>
        <v>0.75817199999999985</v>
      </c>
      <c r="U257" s="9">
        <f t="shared" si="67"/>
        <v>0.40574355439556581</v>
      </c>
      <c r="V257" s="15">
        <f t="shared" si="68"/>
        <v>0.77453428549999992</v>
      </c>
      <c r="X257" s="11">
        <f t="shared" si="69"/>
        <v>2.1069999999999997E+18</v>
      </c>
      <c r="Y257" s="11">
        <f t="shared" si="70"/>
        <v>5.4120000000000002E-18</v>
      </c>
      <c r="Z257" s="11">
        <f t="shared" si="71"/>
        <v>5.5599999999999996E-4</v>
      </c>
      <c r="AA257" s="16">
        <f t="shared" si="72"/>
        <v>6.3001708978528094E-3</v>
      </c>
      <c r="AB257" s="9">
        <f t="shared" si="73"/>
        <v>1.115203613169967</v>
      </c>
      <c r="AC257" s="9">
        <f t="shared" si="74"/>
        <v>0.99369982910214716</v>
      </c>
      <c r="AD257" s="15">
        <f t="shared" si="75"/>
        <v>11.331242622037429</v>
      </c>
      <c r="AE257" s="3">
        <f t="shared" si="76"/>
        <v>651.60479999999984</v>
      </c>
      <c r="AF257" s="2">
        <f t="shared" si="77"/>
        <v>0.25</v>
      </c>
      <c r="AG257" s="9">
        <f t="shared" si="78"/>
        <v>3.536598967064613E-3</v>
      </c>
      <c r="AH257" s="2">
        <f t="shared" si="63"/>
        <v>0.17113418348070017</v>
      </c>
    </row>
    <row r="258" spans="1:34">
      <c r="A258" s="1">
        <f>Raw!A258</f>
        <v>245</v>
      </c>
      <c r="B258" s="14">
        <f>Raw!B258</f>
        <v>0.14186342592592593</v>
      </c>
      <c r="C258" s="15">
        <f>Raw!C258</f>
        <v>22</v>
      </c>
      <c r="D258" s="15">
        <f>IF(C258&gt;0.5,Raw!D258*D$11,-999)</f>
        <v>3.5</v>
      </c>
      <c r="E258" s="9">
        <f>IF(Raw!$G258&gt;$C$8,IF(Raw!$Q258&gt;$C$8,IF(Raw!$N258&gt;$C$9,IF(Raw!$N258&lt;$A$9,IF(Raw!$X258&gt;$C$9,IF(Raw!$X258&lt;$A$9,Raw!H258,-999),-999),-999),-999),-999),-999)</f>
        <v>1.043396</v>
      </c>
      <c r="F258" s="9">
        <f>IF(Raw!$G258&gt;$C$8,IF(Raw!$Q258&gt;$C$8,IF(Raw!$N258&gt;$C$9,IF(Raw!$N258&lt;$A$9,IF(Raw!$X258&gt;$C$9,IF(Raw!$X258&lt;$A$9,Raw!I258,-999),-999),-999),-999),-999),-999)</f>
        <v>1.7213909999999999</v>
      </c>
      <c r="G258" s="9">
        <f>Raw!G258</f>
        <v>0.99639900000000003</v>
      </c>
      <c r="H258" s="9">
        <f>IF(Raw!$G258&gt;$C$8,IF(Raw!$Q258&gt;$C$8,IF(Raw!$N258&gt;$C$9,IF(Raw!$N258&lt;$A$9,IF(Raw!$X258&gt;$C$9,IF(Raw!$X258&lt;$A$9,Raw!L258,-999),-999),-999),-999),-999),-999)</f>
        <v>521</v>
      </c>
      <c r="I258" s="9">
        <f>IF(Raw!$G258&gt;$C$8,IF(Raw!$Q258&gt;$C$8,IF(Raw!$N258&gt;$C$9,IF(Raw!$N258&lt;$A$9,IF(Raw!$X258&gt;$C$9,IF(Raw!$X258&lt;$A$9,Raw!M258,-999),-999),-999),-999),-999),-999)</f>
        <v>0.123934</v>
      </c>
      <c r="J258" s="9">
        <f>IF(Raw!$G258&gt;$C$8,IF(Raw!$Q258&gt;$C$8,IF(Raw!$N258&gt;$C$9,IF(Raw!$N258&lt;$A$9,IF(Raw!$X258&gt;$C$9,IF(Raw!$X258&lt;$A$9,Raw!N258,-999),-999),-999),-999),-999),-999)</f>
        <v>440</v>
      </c>
      <c r="K258" s="9">
        <f>IF(Raw!$G258&gt;$C$8,IF(Raw!$Q258&gt;$C$8,IF(Raw!$N258&gt;$C$9,IF(Raw!$N258&lt;$A$9,IF(Raw!$X258&gt;$C$9,IF(Raw!$X258&lt;$A$9,Raw!R258,-999),-999),-999),-999),-999),-999)</f>
        <v>1.1045309999999999</v>
      </c>
      <c r="L258" s="9">
        <f>IF(Raw!$G258&gt;$C$8,IF(Raw!$Q258&gt;$C$8,IF(Raw!$N258&gt;$C$9,IF(Raw!$N258&lt;$A$9,IF(Raw!$X258&gt;$C$9,IF(Raw!$X258&lt;$A$9,Raw!S258,-999),-999),-999),-999),-999),-999)</f>
        <v>1.8455619999999999</v>
      </c>
      <c r="M258" s="9">
        <f>Raw!Q258</f>
        <v>0.99602100000000005</v>
      </c>
      <c r="N258" s="9">
        <f>IF(Raw!$G258&gt;$C$8,IF(Raw!$Q258&gt;$C$8,IF(Raw!$N258&gt;$C$9,IF(Raw!$N258&lt;$A$9,IF(Raw!$X258&gt;$C$9,IF(Raw!$X258&lt;$A$9,Raw!V258,-999),-999),-999),-999),-999),-999)</f>
        <v>504.3</v>
      </c>
      <c r="O258" s="9">
        <f>IF(Raw!$G258&gt;$C$8,IF(Raw!$Q258&gt;$C$8,IF(Raw!$N258&gt;$C$9,IF(Raw!$N258&lt;$A$9,IF(Raw!$X258&gt;$C$9,IF(Raw!$X258&lt;$A$9,Raw!W258,-999),-999),-999),-999),-999),-999)</f>
        <v>6.5889000000000003E-2</v>
      </c>
      <c r="P258" s="9">
        <f>IF(Raw!$G258&gt;$C$8,IF(Raw!$Q258&gt;$C$8,IF(Raw!$N258&gt;$C$9,IF(Raw!$N258&lt;$A$9,IF(Raw!$X258&gt;$C$9,IF(Raw!$X258&lt;$A$9,Raw!X258,-999),-999),-999),-999),-999),-999)</f>
        <v>476</v>
      </c>
      <c r="R258" s="9">
        <f t="shared" si="64"/>
        <v>0.6779949999999999</v>
      </c>
      <c r="S258" s="9">
        <f t="shared" si="65"/>
        <v>0.39386461297868985</v>
      </c>
      <c r="T258" s="9">
        <f t="shared" si="66"/>
        <v>0.741031</v>
      </c>
      <c r="U258" s="9">
        <f t="shared" si="67"/>
        <v>0.40152051245094994</v>
      </c>
      <c r="V258" s="15">
        <f t="shared" si="68"/>
        <v>0.76498544899999998</v>
      </c>
      <c r="X258" s="11">
        <f t="shared" si="69"/>
        <v>2.1069999999999997E+18</v>
      </c>
      <c r="Y258" s="11">
        <f t="shared" si="70"/>
        <v>5.21E-18</v>
      </c>
      <c r="Z258" s="11">
        <f t="shared" si="71"/>
        <v>4.3999999999999996E-4</v>
      </c>
      <c r="AA258" s="16">
        <f t="shared" si="72"/>
        <v>4.8068692045059886E-3</v>
      </c>
      <c r="AB258" s="9">
        <f t="shared" si="73"/>
        <v>1.1080930390934842</v>
      </c>
      <c r="AC258" s="9">
        <f t="shared" si="74"/>
        <v>0.99519313079549399</v>
      </c>
      <c r="AD258" s="15">
        <f t="shared" si="75"/>
        <v>10.924702737513609</v>
      </c>
      <c r="AE258" s="3">
        <f t="shared" si="76"/>
        <v>627.28399999999988</v>
      </c>
      <c r="AF258" s="2">
        <f t="shared" si="77"/>
        <v>0.25</v>
      </c>
      <c r="AG258" s="9">
        <f t="shared" si="78"/>
        <v>3.3742248011852001E-3</v>
      </c>
      <c r="AH258" s="2">
        <f t="shared" si="63"/>
        <v>0.16327698209741834</v>
      </c>
    </row>
    <row r="259" spans="1:34">
      <c r="A259" s="1">
        <f>Raw!A259</f>
        <v>246</v>
      </c>
      <c r="B259" s="14">
        <f>Raw!B259</f>
        <v>0.1419212962962963</v>
      </c>
      <c r="C259" s="15">
        <f>Raw!C259</f>
        <v>20.9</v>
      </c>
      <c r="D259" s="15">
        <f>IF(C259&gt;0.5,Raw!D259*D$11,-999)</f>
        <v>3.5</v>
      </c>
      <c r="E259" s="9">
        <f>IF(Raw!$G259&gt;$C$8,IF(Raw!$Q259&gt;$C$8,IF(Raw!$N259&gt;$C$9,IF(Raw!$N259&lt;$A$9,IF(Raw!$X259&gt;$C$9,IF(Raw!$X259&lt;$A$9,Raw!H259,-999),-999),-999),-999),-999),-999)</f>
        <v>1.0597669999999999</v>
      </c>
      <c r="F259" s="9">
        <f>IF(Raw!$G259&gt;$C$8,IF(Raw!$Q259&gt;$C$8,IF(Raw!$N259&gt;$C$9,IF(Raw!$N259&lt;$A$9,IF(Raw!$X259&gt;$C$9,IF(Raw!$X259&lt;$A$9,Raw!I259,-999),-999),-999),-999),-999),-999)</f>
        <v>1.7563420000000001</v>
      </c>
      <c r="G259" s="9">
        <f>Raw!G259</f>
        <v>0.99788600000000005</v>
      </c>
      <c r="H259" s="9">
        <f>IF(Raw!$G259&gt;$C$8,IF(Raw!$Q259&gt;$C$8,IF(Raw!$N259&gt;$C$9,IF(Raw!$N259&lt;$A$9,IF(Raw!$X259&gt;$C$9,IF(Raw!$X259&lt;$A$9,Raw!L259,-999),-999),-999),-999),-999),-999)</f>
        <v>532.5</v>
      </c>
      <c r="I259" s="9">
        <f>IF(Raw!$G259&gt;$C$8,IF(Raw!$Q259&gt;$C$8,IF(Raw!$N259&gt;$C$9,IF(Raw!$N259&lt;$A$9,IF(Raw!$X259&gt;$C$9,IF(Raw!$X259&lt;$A$9,Raw!M259,-999),-999),-999),-999),-999),-999)</f>
        <v>0.12612499999999999</v>
      </c>
      <c r="J259" s="9">
        <f>IF(Raw!$G259&gt;$C$8,IF(Raw!$Q259&gt;$C$8,IF(Raw!$N259&gt;$C$9,IF(Raw!$N259&lt;$A$9,IF(Raw!$X259&gt;$C$9,IF(Raw!$X259&lt;$A$9,Raw!N259,-999),-999),-999),-999),-999),-999)</f>
        <v>480</v>
      </c>
      <c r="K259" s="9">
        <f>IF(Raw!$G259&gt;$C$8,IF(Raw!$Q259&gt;$C$8,IF(Raw!$N259&gt;$C$9,IF(Raw!$N259&lt;$A$9,IF(Raw!$X259&gt;$C$9,IF(Raw!$X259&lt;$A$9,Raw!R259,-999),-999),-999),-999),-999),-999)</f>
        <v>1.058886</v>
      </c>
      <c r="L259" s="9">
        <f>IF(Raw!$G259&gt;$C$8,IF(Raw!$Q259&gt;$C$8,IF(Raw!$N259&gt;$C$9,IF(Raw!$N259&lt;$A$9,IF(Raw!$X259&gt;$C$9,IF(Raw!$X259&lt;$A$9,Raw!S259,-999),-999),-999),-999),-999),-999)</f>
        <v>1.8000100000000001</v>
      </c>
      <c r="M259" s="9">
        <f>Raw!Q259</f>
        <v>0.99509000000000003</v>
      </c>
      <c r="N259" s="9">
        <f>IF(Raw!$G259&gt;$C$8,IF(Raw!$Q259&gt;$C$8,IF(Raw!$N259&gt;$C$9,IF(Raw!$N259&lt;$A$9,IF(Raw!$X259&gt;$C$9,IF(Raw!$X259&lt;$A$9,Raw!V259,-999),-999),-999),-999),-999),-999)</f>
        <v>518.5</v>
      </c>
      <c r="O259" s="9">
        <f>IF(Raw!$G259&gt;$C$8,IF(Raw!$Q259&gt;$C$8,IF(Raw!$N259&gt;$C$9,IF(Raw!$N259&lt;$A$9,IF(Raw!$X259&gt;$C$9,IF(Raw!$X259&lt;$A$9,Raw!W259,-999),-999),-999),-999),-999),-999)</f>
        <v>6.8001000000000006E-2</v>
      </c>
      <c r="P259" s="9">
        <f>IF(Raw!$G259&gt;$C$8,IF(Raw!$Q259&gt;$C$8,IF(Raw!$N259&gt;$C$9,IF(Raw!$N259&lt;$A$9,IF(Raw!$X259&gt;$C$9,IF(Raw!$X259&lt;$A$9,Raw!X259,-999),-999),-999),-999),-999),-999)</f>
        <v>444</v>
      </c>
      <c r="R259" s="9">
        <f t="shared" si="64"/>
        <v>0.69657500000000017</v>
      </c>
      <c r="S259" s="9">
        <f t="shared" si="65"/>
        <v>0.39660555859849628</v>
      </c>
      <c r="T259" s="9">
        <f t="shared" si="66"/>
        <v>0.74112400000000012</v>
      </c>
      <c r="U259" s="9">
        <f t="shared" si="67"/>
        <v>0.4117332681485103</v>
      </c>
      <c r="V259" s="15">
        <f t="shared" si="68"/>
        <v>0.746104145</v>
      </c>
      <c r="X259" s="11">
        <f t="shared" si="69"/>
        <v>2.1069999999999997E+18</v>
      </c>
      <c r="Y259" s="11">
        <f t="shared" si="70"/>
        <v>5.3249999999999998E-18</v>
      </c>
      <c r="Z259" s="11">
        <f t="shared" si="71"/>
        <v>4.7999999999999996E-4</v>
      </c>
      <c r="AA259" s="16">
        <f t="shared" si="72"/>
        <v>5.3566438374664741E-3</v>
      </c>
      <c r="AB259" s="9">
        <f t="shared" si="73"/>
        <v>1.0628559373073985</v>
      </c>
      <c r="AC259" s="9">
        <f t="shared" si="74"/>
        <v>0.99464335616253352</v>
      </c>
      <c r="AD259" s="15">
        <f t="shared" si="75"/>
        <v>11.159674661388488</v>
      </c>
      <c r="AE259" s="3">
        <f t="shared" si="76"/>
        <v>641.12999999999977</v>
      </c>
      <c r="AF259" s="2">
        <f t="shared" si="77"/>
        <v>0.25</v>
      </c>
      <c r="AG259" s="9">
        <f t="shared" si="78"/>
        <v>3.5344687075443094E-3</v>
      </c>
      <c r="AH259" s="2">
        <f t="shared" si="63"/>
        <v>0.17103110133115362</v>
      </c>
    </row>
    <row r="260" spans="1:34">
      <c r="A260" s="1">
        <f>Raw!A260</f>
        <v>247</v>
      </c>
      <c r="B260" s="14">
        <f>Raw!B260</f>
        <v>0.14197916666666666</v>
      </c>
      <c r="C260" s="15">
        <f>Raw!C260</f>
        <v>20</v>
      </c>
      <c r="D260" s="15">
        <f>IF(C260&gt;0.5,Raw!D260*D$11,-999)</f>
        <v>3.5</v>
      </c>
      <c r="E260" s="9">
        <f>IF(Raw!$G260&gt;$C$8,IF(Raw!$Q260&gt;$C$8,IF(Raw!$N260&gt;$C$9,IF(Raw!$N260&lt;$A$9,IF(Raw!$X260&gt;$C$9,IF(Raw!$X260&lt;$A$9,Raw!H260,-999),-999),-999),-999),-999),-999)</f>
        <v>1.0326280000000001</v>
      </c>
      <c r="F260" s="9">
        <f>IF(Raw!$G260&gt;$C$8,IF(Raw!$Q260&gt;$C$8,IF(Raw!$N260&gt;$C$9,IF(Raw!$N260&lt;$A$9,IF(Raw!$X260&gt;$C$9,IF(Raw!$X260&lt;$A$9,Raw!I260,-999),-999),-999),-999),-999),-999)</f>
        <v>1.7122139999999999</v>
      </c>
      <c r="G260" s="9">
        <f>Raw!G260</f>
        <v>0.99678999999999995</v>
      </c>
      <c r="H260" s="9">
        <f>IF(Raw!$G260&gt;$C$8,IF(Raw!$Q260&gt;$C$8,IF(Raw!$N260&gt;$C$9,IF(Raw!$N260&lt;$A$9,IF(Raw!$X260&gt;$C$9,IF(Raw!$X260&lt;$A$9,Raw!L260,-999),-999),-999),-999),-999),-999)</f>
        <v>523.29999999999995</v>
      </c>
      <c r="I260" s="9">
        <f>IF(Raw!$G260&gt;$C$8,IF(Raw!$Q260&gt;$C$8,IF(Raw!$N260&gt;$C$9,IF(Raw!$N260&lt;$A$9,IF(Raw!$X260&gt;$C$9,IF(Raw!$X260&lt;$A$9,Raw!M260,-999),-999),-999),-999),-999),-999)</f>
        <v>0.112926</v>
      </c>
      <c r="J260" s="9">
        <f>IF(Raw!$G260&gt;$C$8,IF(Raw!$Q260&gt;$C$8,IF(Raw!$N260&gt;$C$9,IF(Raw!$N260&lt;$A$9,IF(Raw!$X260&gt;$C$9,IF(Raw!$X260&lt;$A$9,Raw!N260,-999),-999),-999),-999),-999),-999)</f>
        <v>542</v>
      </c>
      <c r="K260" s="9">
        <f>IF(Raw!$G260&gt;$C$8,IF(Raw!$Q260&gt;$C$8,IF(Raw!$N260&gt;$C$9,IF(Raw!$N260&lt;$A$9,IF(Raw!$X260&gt;$C$9,IF(Raw!$X260&lt;$A$9,Raw!R260,-999),-999),-999),-999),-999),-999)</f>
        <v>1.0698529999999999</v>
      </c>
      <c r="L260" s="9">
        <f>IF(Raw!$G260&gt;$C$8,IF(Raw!$Q260&gt;$C$8,IF(Raw!$N260&gt;$C$9,IF(Raw!$N260&lt;$A$9,IF(Raw!$X260&gt;$C$9,IF(Raw!$X260&lt;$A$9,Raw!S260,-999),-999),-999),-999),-999),-999)</f>
        <v>1.8251489999999999</v>
      </c>
      <c r="M260" s="9">
        <f>Raw!Q260</f>
        <v>0.99717599999999995</v>
      </c>
      <c r="N260" s="9">
        <f>IF(Raw!$G260&gt;$C$8,IF(Raw!$Q260&gt;$C$8,IF(Raw!$N260&gt;$C$9,IF(Raw!$N260&lt;$A$9,IF(Raw!$X260&gt;$C$9,IF(Raw!$X260&lt;$A$9,Raw!V260,-999),-999),-999),-999),-999),-999)</f>
        <v>518.20000000000005</v>
      </c>
      <c r="O260" s="9">
        <f>IF(Raw!$G260&gt;$C$8,IF(Raw!$Q260&gt;$C$8,IF(Raw!$N260&gt;$C$9,IF(Raw!$N260&lt;$A$9,IF(Raw!$X260&gt;$C$9,IF(Raw!$X260&lt;$A$9,Raw!W260,-999),-999),-999),-999),-999),-999)</f>
        <v>5.5962999999999999E-2</v>
      </c>
      <c r="P260" s="9">
        <f>IF(Raw!$G260&gt;$C$8,IF(Raw!$Q260&gt;$C$8,IF(Raw!$N260&gt;$C$9,IF(Raw!$N260&lt;$A$9,IF(Raw!$X260&gt;$C$9,IF(Raw!$X260&lt;$A$9,Raw!X260,-999),-999),-999),-999),-999),-999)</f>
        <v>347</v>
      </c>
      <c r="R260" s="9">
        <f t="shared" si="64"/>
        <v>0.6795859999999998</v>
      </c>
      <c r="S260" s="9">
        <f t="shared" si="65"/>
        <v>0.39690482614906775</v>
      </c>
      <c r="T260" s="9">
        <f t="shared" si="66"/>
        <v>0.75529599999999997</v>
      </c>
      <c r="U260" s="9">
        <f t="shared" si="67"/>
        <v>0.41382703549134892</v>
      </c>
      <c r="V260" s="15">
        <f t="shared" si="68"/>
        <v>0.75652426049999988</v>
      </c>
      <c r="X260" s="11">
        <f t="shared" si="69"/>
        <v>2.1069999999999997E+18</v>
      </c>
      <c r="Y260" s="11">
        <f t="shared" si="70"/>
        <v>5.232999999999999E-18</v>
      </c>
      <c r="Z260" s="11">
        <f t="shared" si="71"/>
        <v>5.4199999999999995E-4</v>
      </c>
      <c r="AA260" s="16">
        <f t="shared" si="72"/>
        <v>5.940553529740167E-3</v>
      </c>
      <c r="AB260" s="9">
        <f t="shared" si="73"/>
        <v>1.0743398763187986</v>
      </c>
      <c r="AC260" s="9">
        <f t="shared" si="74"/>
        <v>0.99405944647025979</v>
      </c>
      <c r="AD260" s="15">
        <f t="shared" si="75"/>
        <v>10.960430866679275</v>
      </c>
      <c r="AE260" s="3">
        <f t="shared" si="76"/>
        <v>630.05319999999972</v>
      </c>
      <c r="AF260" s="2">
        <f t="shared" si="77"/>
        <v>0.25</v>
      </c>
      <c r="AG260" s="9">
        <f t="shared" si="78"/>
        <v>3.4890173948198158E-3</v>
      </c>
      <c r="AH260" s="2">
        <f t="shared" si="63"/>
        <v>0.16883173596242815</v>
      </c>
    </row>
    <row r="261" spans="1:34">
      <c r="A261" s="1">
        <f>Raw!A261</f>
        <v>248</v>
      </c>
      <c r="B261" s="14">
        <f>Raw!B261</f>
        <v>0.14203703703703704</v>
      </c>
      <c r="C261" s="15">
        <f>Raw!C261</f>
        <v>19.899999999999999</v>
      </c>
      <c r="D261" s="15">
        <f>IF(C261&gt;0.5,Raw!D261*D$11,-999)</f>
        <v>3.5</v>
      </c>
      <c r="E261" s="9">
        <f>IF(Raw!$G261&gt;$C$8,IF(Raw!$Q261&gt;$C$8,IF(Raw!$N261&gt;$C$9,IF(Raw!$N261&lt;$A$9,IF(Raw!$X261&gt;$C$9,IF(Raw!$X261&lt;$A$9,Raw!H261,-999),-999),-999),-999),-999),-999)</f>
        <v>1.074038</v>
      </c>
      <c r="F261" s="9">
        <f>IF(Raw!$G261&gt;$C$8,IF(Raw!$Q261&gt;$C$8,IF(Raw!$N261&gt;$C$9,IF(Raw!$N261&lt;$A$9,IF(Raw!$X261&gt;$C$9,IF(Raw!$X261&lt;$A$9,Raw!I261,-999),-999),-999),-999),-999),-999)</f>
        <v>1.758435</v>
      </c>
      <c r="G261" s="9">
        <f>Raw!G261</f>
        <v>0.99655199999999999</v>
      </c>
      <c r="H261" s="9">
        <f>IF(Raw!$G261&gt;$C$8,IF(Raw!$Q261&gt;$C$8,IF(Raw!$N261&gt;$C$9,IF(Raw!$N261&lt;$A$9,IF(Raw!$X261&gt;$C$9,IF(Raw!$X261&lt;$A$9,Raw!L261,-999),-999),-999),-999),-999),-999)</f>
        <v>514.70000000000005</v>
      </c>
      <c r="I261" s="9">
        <f>IF(Raw!$G261&gt;$C$8,IF(Raw!$Q261&gt;$C$8,IF(Raw!$N261&gt;$C$9,IF(Raw!$N261&lt;$A$9,IF(Raw!$X261&gt;$C$9,IF(Raw!$X261&lt;$A$9,Raw!M261,-999),-999),-999),-999),-999),-999)</f>
        <v>0.129077</v>
      </c>
      <c r="J261" s="9">
        <f>IF(Raw!$G261&gt;$C$8,IF(Raw!$Q261&gt;$C$8,IF(Raw!$N261&gt;$C$9,IF(Raw!$N261&lt;$A$9,IF(Raw!$X261&gt;$C$9,IF(Raw!$X261&lt;$A$9,Raw!N261,-999),-999),-999),-999),-999),-999)</f>
        <v>493</v>
      </c>
      <c r="K261" s="9">
        <f>IF(Raw!$G261&gt;$C$8,IF(Raw!$Q261&gt;$C$8,IF(Raw!$N261&gt;$C$9,IF(Raw!$N261&lt;$A$9,IF(Raw!$X261&gt;$C$9,IF(Raw!$X261&lt;$A$9,Raw!R261,-999),-999),-999),-999),-999),-999)</f>
        <v>1.11026</v>
      </c>
      <c r="L261" s="9">
        <f>IF(Raw!$G261&gt;$C$8,IF(Raw!$Q261&gt;$C$8,IF(Raw!$N261&gt;$C$9,IF(Raw!$N261&lt;$A$9,IF(Raw!$X261&gt;$C$9,IF(Raw!$X261&lt;$A$9,Raw!S261,-999),-999),-999),-999),-999),-999)</f>
        <v>1.860549</v>
      </c>
      <c r="M261" s="9">
        <f>Raw!Q261</f>
        <v>0.99727399999999999</v>
      </c>
      <c r="N261" s="9">
        <f>IF(Raw!$G261&gt;$C$8,IF(Raw!$Q261&gt;$C$8,IF(Raw!$N261&gt;$C$9,IF(Raw!$N261&lt;$A$9,IF(Raw!$X261&gt;$C$9,IF(Raw!$X261&lt;$A$9,Raw!V261,-999),-999),-999),-999),-999),-999)</f>
        <v>514.29999999999995</v>
      </c>
      <c r="O261" s="9">
        <f>IF(Raw!$G261&gt;$C$8,IF(Raw!$Q261&gt;$C$8,IF(Raw!$N261&gt;$C$9,IF(Raw!$N261&lt;$A$9,IF(Raw!$X261&gt;$C$9,IF(Raw!$X261&lt;$A$9,Raw!W261,-999),-999),-999),-999),-999),-999)</f>
        <v>8.4251999999999994E-2</v>
      </c>
      <c r="P261" s="9">
        <f>IF(Raw!$G261&gt;$C$8,IF(Raw!$Q261&gt;$C$8,IF(Raw!$N261&gt;$C$9,IF(Raw!$N261&lt;$A$9,IF(Raw!$X261&gt;$C$9,IF(Raw!$X261&lt;$A$9,Raw!X261,-999),-999),-999),-999),-999),-999)</f>
        <v>363</v>
      </c>
      <c r="R261" s="9">
        <f t="shared" si="64"/>
        <v>0.68439699999999992</v>
      </c>
      <c r="S261" s="9">
        <f t="shared" si="65"/>
        <v>0.38920801735634242</v>
      </c>
      <c r="T261" s="9">
        <f t="shared" si="66"/>
        <v>0.75028899999999998</v>
      </c>
      <c r="U261" s="9">
        <f t="shared" si="67"/>
        <v>0.4032621554175676</v>
      </c>
      <c r="V261" s="15">
        <f t="shared" si="68"/>
        <v>0.77119756049999999</v>
      </c>
      <c r="X261" s="11">
        <f t="shared" si="69"/>
        <v>2.1069999999999997E+18</v>
      </c>
      <c r="Y261" s="11">
        <f t="shared" si="70"/>
        <v>5.1470000000000004E-18</v>
      </c>
      <c r="Z261" s="11">
        <f t="shared" si="71"/>
        <v>4.9299999999999995E-4</v>
      </c>
      <c r="AA261" s="16">
        <f t="shared" si="72"/>
        <v>5.3180188675960678E-3</v>
      </c>
      <c r="AB261" s="9">
        <f t="shared" si="73"/>
        <v>1.1142500510581499</v>
      </c>
      <c r="AC261" s="9">
        <f t="shared" si="74"/>
        <v>0.9946819811324038</v>
      </c>
      <c r="AD261" s="15">
        <f t="shared" si="75"/>
        <v>10.787056526564031</v>
      </c>
      <c r="AE261" s="3">
        <f t="shared" si="76"/>
        <v>619.69879999999989</v>
      </c>
      <c r="AF261" s="2">
        <f t="shared" si="77"/>
        <v>0.25</v>
      </c>
      <c r="AG261" s="9">
        <f t="shared" si="78"/>
        <v>3.3461628196256553E-3</v>
      </c>
      <c r="AH261" s="2">
        <f t="shared" si="63"/>
        <v>0.16191907741391701</v>
      </c>
    </row>
    <row r="262" spans="1:34">
      <c r="A262" s="1">
        <f>Raw!A262</f>
        <v>249</v>
      </c>
      <c r="B262" s="14">
        <f>Raw!B262</f>
        <v>0.14209490740740741</v>
      </c>
      <c r="C262" s="15">
        <f>Raw!C262</f>
        <v>18.2</v>
      </c>
      <c r="D262" s="15">
        <f>IF(C262&gt;0.5,Raw!D262*D$11,-999)</f>
        <v>4.4000000000000004</v>
      </c>
      <c r="E262" s="9">
        <f>IF(Raw!$G262&gt;$C$8,IF(Raw!$Q262&gt;$C$8,IF(Raw!$N262&gt;$C$9,IF(Raw!$N262&lt;$A$9,IF(Raw!$X262&gt;$C$9,IF(Raw!$X262&lt;$A$9,Raw!H262,-999),-999),-999),-999),-999),-999)</f>
        <v>1.0625659999999999</v>
      </c>
      <c r="F262" s="9">
        <f>IF(Raw!$G262&gt;$C$8,IF(Raw!$Q262&gt;$C$8,IF(Raw!$N262&gt;$C$9,IF(Raw!$N262&lt;$A$9,IF(Raw!$X262&gt;$C$9,IF(Raw!$X262&lt;$A$9,Raw!I262,-999),-999),-999),-999),-999),-999)</f>
        <v>1.750577</v>
      </c>
      <c r="G262" s="9">
        <f>Raw!G262</f>
        <v>0.99535099999999999</v>
      </c>
      <c r="H262" s="9">
        <f>IF(Raw!$G262&gt;$C$8,IF(Raw!$Q262&gt;$C$8,IF(Raw!$N262&gt;$C$9,IF(Raw!$N262&lt;$A$9,IF(Raw!$X262&gt;$C$9,IF(Raw!$X262&lt;$A$9,Raw!L262,-999),-999),-999),-999),-999),-999)</f>
        <v>522.29999999999995</v>
      </c>
      <c r="I262" s="9">
        <f>IF(Raw!$G262&gt;$C$8,IF(Raw!$Q262&gt;$C$8,IF(Raw!$N262&gt;$C$9,IF(Raw!$N262&lt;$A$9,IF(Raw!$X262&gt;$C$9,IF(Raw!$X262&lt;$A$9,Raw!M262,-999),-999),-999),-999),-999),-999)</f>
        <v>6.7567000000000002E-2</v>
      </c>
      <c r="J262" s="9">
        <f>IF(Raw!$G262&gt;$C$8,IF(Raw!$Q262&gt;$C$8,IF(Raw!$N262&gt;$C$9,IF(Raw!$N262&lt;$A$9,IF(Raw!$X262&gt;$C$9,IF(Raw!$X262&lt;$A$9,Raw!N262,-999),-999),-999),-999),-999),-999)</f>
        <v>418</v>
      </c>
      <c r="K262" s="9">
        <f>IF(Raw!$G262&gt;$C$8,IF(Raw!$Q262&gt;$C$8,IF(Raw!$N262&gt;$C$9,IF(Raw!$N262&lt;$A$9,IF(Raw!$X262&gt;$C$9,IF(Raw!$X262&lt;$A$9,Raw!R262,-999),-999),-999),-999),-999),-999)</f>
        <v>1.0808260000000001</v>
      </c>
      <c r="L262" s="9">
        <f>IF(Raw!$G262&gt;$C$8,IF(Raw!$Q262&gt;$C$8,IF(Raw!$N262&gt;$C$9,IF(Raw!$N262&lt;$A$9,IF(Raw!$X262&gt;$C$9,IF(Raw!$X262&lt;$A$9,Raw!S262,-999),-999),-999),-999),-999),-999)</f>
        <v>1.8248930000000001</v>
      </c>
      <c r="M262" s="9">
        <f>Raw!Q262</f>
        <v>0.99684600000000001</v>
      </c>
      <c r="N262" s="9">
        <f>IF(Raw!$G262&gt;$C$8,IF(Raw!$Q262&gt;$C$8,IF(Raw!$N262&gt;$C$9,IF(Raw!$N262&lt;$A$9,IF(Raw!$X262&gt;$C$9,IF(Raw!$X262&lt;$A$9,Raw!V262,-999),-999),-999),-999),-999),-999)</f>
        <v>503.5</v>
      </c>
      <c r="O262" s="9">
        <f>IF(Raw!$G262&gt;$C$8,IF(Raw!$Q262&gt;$C$8,IF(Raw!$N262&gt;$C$9,IF(Raw!$N262&lt;$A$9,IF(Raw!$X262&gt;$C$9,IF(Raw!$X262&lt;$A$9,Raw!W262,-999),-999),-999),-999),-999),-999)</f>
        <v>8.7669999999999998E-2</v>
      </c>
      <c r="P262" s="9">
        <f>IF(Raw!$G262&gt;$C$8,IF(Raw!$Q262&gt;$C$8,IF(Raw!$N262&gt;$C$9,IF(Raw!$N262&lt;$A$9,IF(Raw!$X262&gt;$C$9,IF(Raw!$X262&lt;$A$9,Raw!X262,-999),-999),-999),-999),-999),-999)</f>
        <v>471</v>
      </c>
      <c r="R262" s="9">
        <f t="shared" si="64"/>
        <v>0.68801100000000015</v>
      </c>
      <c r="S262" s="9">
        <f t="shared" si="65"/>
        <v>0.39301955869407634</v>
      </c>
      <c r="T262" s="9">
        <f t="shared" si="66"/>
        <v>0.74406700000000003</v>
      </c>
      <c r="U262" s="9">
        <f t="shared" si="67"/>
        <v>0.4077318505797326</v>
      </c>
      <c r="V262" s="15">
        <f t="shared" si="68"/>
        <v>0.7564181485</v>
      </c>
      <c r="X262" s="11">
        <f t="shared" si="69"/>
        <v>2.6487999999999995E+18</v>
      </c>
      <c r="Y262" s="11">
        <f t="shared" si="70"/>
        <v>5.2229999999999991E-18</v>
      </c>
      <c r="Z262" s="11">
        <f t="shared" si="71"/>
        <v>4.1799999999999997E-4</v>
      </c>
      <c r="AA262" s="16">
        <f t="shared" si="72"/>
        <v>5.749647621818412E-3</v>
      </c>
      <c r="AB262" s="9">
        <f t="shared" si="73"/>
        <v>1.0851041230570235</v>
      </c>
      <c r="AC262" s="9">
        <f t="shared" si="74"/>
        <v>0.99425035237818171</v>
      </c>
      <c r="AD262" s="15">
        <f t="shared" si="75"/>
        <v>13.755137851240223</v>
      </c>
      <c r="AE262" s="3">
        <f t="shared" si="76"/>
        <v>628.84919999999977</v>
      </c>
      <c r="AF262" s="2">
        <f t="shared" si="77"/>
        <v>0.25</v>
      </c>
      <c r="AG262" s="9">
        <f t="shared" si="78"/>
        <v>4.3141598546657719E-3</v>
      </c>
      <c r="AH262" s="2">
        <f t="shared" si="63"/>
        <v>0.20875995016936688</v>
      </c>
    </row>
    <row r="263" spans="1:34">
      <c r="A263" s="1">
        <f>Raw!A263</f>
        <v>250</v>
      </c>
      <c r="B263" s="14">
        <f>Raw!B263</f>
        <v>0.1421412037037037</v>
      </c>
      <c r="C263" s="15">
        <f>Raw!C263</f>
        <v>17.8</v>
      </c>
      <c r="D263" s="15">
        <f>IF(C263&gt;0.5,Raw!D263*D$11,-999)</f>
        <v>4.4000000000000004</v>
      </c>
      <c r="E263" s="9">
        <f>IF(Raw!$G263&gt;$C$8,IF(Raw!$Q263&gt;$C$8,IF(Raw!$N263&gt;$C$9,IF(Raw!$N263&lt;$A$9,IF(Raw!$X263&gt;$C$9,IF(Raw!$X263&lt;$A$9,Raw!H263,-999),-999),-999),-999),-999),-999)</f>
        <v>1.063896</v>
      </c>
      <c r="F263" s="9">
        <f>IF(Raw!$G263&gt;$C$8,IF(Raw!$Q263&gt;$C$8,IF(Raw!$N263&gt;$C$9,IF(Raw!$N263&lt;$A$9,IF(Raw!$X263&gt;$C$9,IF(Raw!$X263&lt;$A$9,Raw!I263,-999),-999),-999),-999),-999),-999)</f>
        <v>1.750041</v>
      </c>
      <c r="G263" s="9">
        <f>Raw!G263</f>
        <v>0.99598500000000001</v>
      </c>
      <c r="H263" s="9">
        <f>IF(Raw!$G263&gt;$C$8,IF(Raw!$Q263&gt;$C$8,IF(Raw!$N263&gt;$C$9,IF(Raw!$N263&lt;$A$9,IF(Raw!$X263&gt;$C$9,IF(Raw!$X263&lt;$A$9,Raw!L263,-999),-999),-999),-999),-999),-999)</f>
        <v>534.4</v>
      </c>
      <c r="I263" s="9">
        <f>IF(Raw!$G263&gt;$C$8,IF(Raw!$Q263&gt;$C$8,IF(Raw!$N263&gt;$C$9,IF(Raw!$N263&lt;$A$9,IF(Raw!$X263&gt;$C$9,IF(Raw!$X263&lt;$A$9,Raw!M263,-999),-999),-999),-999),-999),-999)</f>
        <v>0.120976</v>
      </c>
      <c r="J263" s="9">
        <f>IF(Raw!$G263&gt;$C$8,IF(Raw!$Q263&gt;$C$8,IF(Raw!$N263&gt;$C$9,IF(Raw!$N263&lt;$A$9,IF(Raw!$X263&gt;$C$9,IF(Raw!$X263&lt;$A$9,Raw!N263,-999),-999),-999),-999),-999),-999)</f>
        <v>428</v>
      </c>
      <c r="K263" s="9">
        <f>IF(Raw!$G263&gt;$C$8,IF(Raw!$Q263&gt;$C$8,IF(Raw!$N263&gt;$C$9,IF(Raw!$N263&lt;$A$9,IF(Raw!$X263&gt;$C$9,IF(Raw!$X263&lt;$A$9,Raw!R263,-999),-999),-999),-999),-999),-999)</f>
        <v>1.078176</v>
      </c>
      <c r="L263" s="9">
        <f>IF(Raw!$G263&gt;$C$8,IF(Raw!$Q263&gt;$C$8,IF(Raw!$N263&gt;$C$9,IF(Raw!$N263&lt;$A$9,IF(Raw!$X263&gt;$C$9,IF(Raw!$X263&lt;$A$9,Raw!S263,-999),-999),-999),-999),-999),-999)</f>
        <v>1.8100430000000001</v>
      </c>
      <c r="M263" s="9">
        <f>Raw!Q263</f>
        <v>0.99690299999999998</v>
      </c>
      <c r="N263" s="9">
        <f>IF(Raw!$G263&gt;$C$8,IF(Raw!$Q263&gt;$C$8,IF(Raw!$N263&gt;$C$9,IF(Raw!$N263&lt;$A$9,IF(Raw!$X263&gt;$C$9,IF(Raw!$X263&lt;$A$9,Raw!V263,-999),-999),-999),-999),-999),-999)</f>
        <v>492.1</v>
      </c>
      <c r="O263" s="9">
        <f>IF(Raw!$G263&gt;$C$8,IF(Raw!$Q263&gt;$C$8,IF(Raw!$N263&gt;$C$9,IF(Raw!$N263&lt;$A$9,IF(Raw!$X263&gt;$C$9,IF(Raw!$X263&lt;$A$9,Raw!W263,-999),-999),-999),-999),-999),-999)</f>
        <v>0.107739</v>
      </c>
      <c r="P263" s="9">
        <f>IF(Raw!$G263&gt;$C$8,IF(Raw!$Q263&gt;$C$8,IF(Raw!$N263&gt;$C$9,IF(Raw!$N263&lt;$A$9,IF(Raw!$X263&gt;$C$9,IF(Raw!$X263&lt;$A$9,Raw!X263,-999),-999),-999),-999),-999),-999)</f>
        <v>440</v>
      </c>
      <c r="R263" s="9">
        <f t="shared" si="64"/>
        <v>0.686145</v>
      </c>
      <c r="S263" s="9">
        <f t="shared" si="65"/>
        <v>0.39207367141684113</v>
      </c>
      <c r="T263" s="9">
        <f t="shared" si="66"/>
        <v>0.73186700000000005</v>
      </c>
      <c r="U263" s="9">
        <f t="shared" si="67"/>
        <v>0.40433680304832537</v>
      </c>
      <c r="V263" s="15">
        <f t="shared" si="68"/>
        <v>0.75026282349999995</v>
      </c>
      <c r="X263" s="11">
        <f t="shared" si="69"/>
        <v>2.6487999999999995E+18</v>
      </c>
      <c r="Y263" s="11">
        <f t="shared" si="70"/>
        <v>5.3439999999999995E-18</v>
      </c>
      <c r="Z263" s="11">
        <f t="shared" si="71"/>
        <v>4.28E-4</v>
      </c>
      <c r="AA263" s="16">
        <f t="shared" si="72"/>
        <v>6.0219366991309808E-3</v>
      </c>
      <c r="AB263" s="9">
        <f t="shared" si="73"/>
        <v>1.0825832567461828</v>
      </c>
      <c r="AC263" s="9">
        <f t="shared" si="74"/>
        <v>0.99397806330086913</v>
      </c>
      <c r="AD263" s="15">
        <f t="shared" si="75"/>
        <v>14.069945558717247</v>
      </c>
      <c r="AE263" s="3">
        <f t="shared" si="76"/>
        <v>643.41759999999977</v>
      </c>
      <c r="AF263" s="2">
        <f t="shared" si="77"/>
        <v>0.25</v>
      </c>
      <c r="AG263" s="9">
        <f t="shared" si="78"/>
        <v>4.3761513894428582E-3</v>
      </c>
      <c r="AH263" s="2">
        <f t="shared" si="63"/>
        <v>0.21175968827526742</v>
      </c>
    </row>
    <row r="264" spans="1:34">
      <c r="A264" s="1">
        <f>Raw!A264</f>
        <v>251</v>
      </c>
      <c r="B264" s="14">
        <f>Raw!B264</f>
        <v>0.14219907407407409</v>
      </c>
      <c r="C264" s="15">
        <f>Raw!C264</f>
        <v>16.899999999999999</v>
      </c>
      <c r="D264" s="15">
        <f>IF(C264&gt;0.5,Raw!D264*D$11,-999)</f>
        <v>5.3</v>
      </c>
      <c r="E264" s="9">
        <f>IF(Raw!$G264&gt;$C$8,IF(Raw!$Q264&gt;$C$8,IF(Raw!$N264&gt;$C$9,IF(Raw!$N264&lt;$A$9,IF(Raw!$X264&gt;$C$9,IF(Raw!$X264&lt;$A$9,Raw!H264,-999),-999),-999),-999),-999),-999)</f>
        <v>1.0390710000000001</v>
      </c>
      <c r="F264" s="9">
        <f>IF(Raw!$G264&gt;$C$8,IF(Raw!$Q264&gt;$C$8,IF(Raw!$N264&gt;$C$9,IF(Raw!$N264&lt;$A$9,IF(Raw!$X264&gt;$C$9,IF(Raw!$X264&lt;$A$9,Raw!I264,-999),-999),-999),-999),-999),-999)</f>
        <v>1.739908</v>
      </c>
      <c r="G264" s="9">
        <f>Raw!G264</f>
        <v>0.99816499999999997</v>
      </c>
      <c r="H264" s="9">
        <f>IF(Raw!$G264&gt;$C$8,IF(Raw!$Q264&gt;$C$8,IF(Raw!$N264&gt;$C$9,IF(Raw!$N264&lt;$A$9,IF(Raw!$X264&gt;$C$9,IF(Raw!$X264&lt;$A$9,Raw!L264,-999),-999),-999),-999),-999),-999)</f>
        <v>515.79999999999995</v>
      </c>
      <c r="I264" s="9">
        <f>IF(Raw!$G264&gt;$C$8,IF(Raw!$Q264&gt;$C$8,IF(Raw!$N264&gt;$C$9,IF(Raw!$N264&lt;$A$9,IF(Raw!$X264&gt;$C$9,IF(Raw!$X264&lt;$A$9,Raw!M264,-999),-999),-999),-999),-999),-999)</f>
        <v>3.3695000000000003E-2</v>
      </c>
      <c r="J264" s="9">
        <f>IF(Raw!$G264&gt;$C$8,IF(Raw!$Q264&gt;$C$8,IF(Raw!$N264&gt;$C$9,IF(Raw!$N264&lt;$A$9,IF(Raw!$X264&gt;$C$9,IF(Raw!$X264&lt;$A$9,Raw!N264,-999),-999),-999),-999),-999),-999)</f>
        <v>579</v>
      </c>
      <c r="K264" s="9">
        <f>IF(Raw!$G264&gt;$C$8,IF(Raw!$Q264&gt;$C$8,IF(Raw!$N264&gt;$C$9,IF(Raw!$N264&lt;$A$9,IF(Raw!$X264&gt;$C$9,IF(Raw!$X264&lt;$A$9,Raw!R264,-999),-999),-999),-999),-999),-999)</f>
        <v>1.120887</v>
      </c>
      <c r="L264" s="9">
        <f>IF(Raw!$G264&gt;$C$8,IF(Raw!$Q264&gt;$C$8,IF(Raw!$N264&gt;$C$9,IF(Raw!$N264&lt;$A$9,IF(Raw!$X264&gt;$C$9,IF(Raw!$X264&lt;$A$9,Raw!S264,-999),-999),-999),-999),-999),-999)</f>
        <v>1.8900189999999999</v>
      </c>
      <c r="M264" s="9">
        <f>Raw!Q264</f>
        <v>0.99784300000000004</v>
      </c>
      <c r="N264" s="9">
        <f>IF(Raw!$G264&gt;$C$8,IF(Raw!$Q264&gt;$C$8,IF(Raw!$N264&gt;$C$9,IF(Raw!$N264&lt;$A$9,IF(Raw!$X264&gt;$C$9,IF(Raw!$X264&lt;$A$9,Raw!V264,-999),-999),-999),-999),-999),-999)</f>
        <v>524.5</v>
      </c>
      <c r="O264" s="9">
        <f>IF(Raw!$G264&gt;$C$8,IF(Raw!$Q264&gt;$C$8,IF(Raw!$N264&gt;$C$9,IF(Raw!$N264&lt;$A$9,IF(Raw!$X264&gt;$C$9,IF(Raw!$X264&lt;$A$9,Raw!W264,-999),-999),-999),-999),-999),-999)</f>
        <v>0.11257399999999999</v>
      </c>
      <c r="P264" s="9">
        <f>IF(Raw!$G264&gt;$C$8,IF(Raw!$Q264&gt;$C$8,IF(Raw!$N264&gt;$C$9,IF(Raw!$N264&lt;$A$9,IF(Raw!$X264&gt;$C$9,IF(Raw!$X264&lt;$A$9,Raw!X264,-999),-999),-999),-999),-999),-999)</f>
        <v>402</v>
      </c>
      <c r="R264" s="9">
        <f t="shared" si="64"/>
        <v>0.70083699999999993</v>
      </c>
      <c r="S264" s="9">
        <f t="shared" si="65"/>
        <v>0.40280118259126341</v>
      </c>
      <c r="T264" s="9">
        <f t="shared" si="66"/>
        <v>0.76913199999999993</v>
      </c>
      <c r="U264" s="9">
        <f t="shared" si="67"/>
        <v>0.40694405717614479</v>
      </c>
      <c r="V264" s="15">
        <f t="shared" si="68"/>
        <v>0.78341287549999994</v>
      </c>
      <c r="X264" s="11">
        <f t="shared" si="69"/>
        <v>3.190599999999999E+18</v>
      </c>
      <c r="Y264" s="11">
        <f t="shared" si="70"/>
        <v>5.1579999999999991E-18</v>
      </c>
      <c r="Z264" s="11">
        <f t="shared" si="71"/>
        <v>5.7899999999999998E-4</v>
      </c>
      <c r="AA264" s="16">
        <f t="shared" si="72"/>
        <v>9.4387309220352045E-3</v>
      </c>
      <c r="AB264" s="9">
        <f t="shared" si="73"/>
        <v>1.1281466299915268</v>
      </c>
      <c r="AC264" s="9">
        <f t="shared" si="74"/>
        <v>0.99056126907796471</v>
      </c>
      <c r="AD264" s="15">
        <f t="shared" si="75"/>
        <v>16.301780521649746</v>
      </c>
      <c r="AE264" s="3">
        <f t="shared" si="76"/>
        <v>621.02319999999975</v>
      </c>
      <c r="AF264" s="2">
        <f t="shared" si="77"/>
        <v>0.25</v>
      </c>
      <c r="AG264" s="9">
        <f t="shared" si="78"/>
        <v>5.1030097728270753E-3</v>
      </c>
      <c r="AH264" s="2">
        <f t="shared" si="63"/>
        <v>0.24693198717174195</v>
      </c>
    </row>
    <row r="265" spans="1:34">
      <c r="A265" s="1">
        <f>Raw!A265</f>
        <v>252</v>
      </c>
      <c r="B265" s="14">
        <f>Raw!B265</f>
        <v>0.14225694444444445</v>
      </c>
      <c r="C265" s="15">
        <f>Raw!C265</f>
        <v>16.399999999999999</v>
      </c>
      <c r="D265" s="15">
        <f>IF(C265&gt;0.5,Raw!D265*D$11,-999)</f>
        <v>5.3</v>
      </c>
      <c r="E265" s="9">
        <f>IF(Raw!$G265&gt;$C$8,IF(Raw!$Q265&gt;$C$8,IF(Raw!$N265&gt;$C$9,IF(Raw!$N265&lt;$A$9,IF(Raw!$X265&gt;$C$9,IF(Raw!$X265&lt;$A$9,Raw!H265,-999),-999),-999),-999),-999),-999)</f>
        <v>1.061671</v>
      </c>
      <c r="F265" s="9">
        <f>IF(Raw!$G265&gt;$C$8,IF(Raw!$Q265&gt;$C$8,IF(Raw!$N265&gt;$C$9,IF(Raw!$N265&lt;$A$9,IF(Raw!$X265&gt;$C$9,IF(Raw!$X265&lt;$A$9,Raw!I265,-999),-999),-999),-999),-999),-999)</f>
        <v>1.734167</v>
      </c>
      <c r="G265" s="9">
        <f>Raw!G265</f>
        <v>0.99744699999999997</v>
      </c>
      <c r="H265" s="9">
        <f>IF(Raw!$G265&gt;$C$8,IF(Raw!$Q265&gt;$C$8,IF(Raw!$N265&gt;$C$9,IF(Raw!$N265&lt;$A$9,IF(Raw!$X265&gt;$C$9,IF(Raw!$X265&lt;$A$9,Raw!L265,-999),-999),-999),-999),-999),-999)</f>
        <v>534.9</v>
      </c>
      <c r="I265" s="9">
        <f>IF(Raw!$G265&gt;$C$8,IF(Raw!$Q265&gt;$C$8,IF(Raw!$N265&gt;$C$9,IF(Raw!$N265&lt;$A$9,IF(Raw!$X265&gt;$C$9,IF(Raw!$X265&lt;$A$9,Raw!M265,-999),-999),-999),-999),-999),-999)</f>
        <v>0.128084</v>
      </c>
      <c r="J265" s="9">
        <f>IF(Raw!$G265&gt;$C$8,IF(Raw!$Q265&gt;$C$8,IF(Raw!$N265&gt;$C$9,IF(Raw!$N265&lt;$A$9,IF(Raw!$X265&gt;$C$9,IF(Raw!$X265&lt;$A$9,Raw!N265,-999),-999),-999),-999),-999),-999)</f>
        <v>320</v>
      </c>
      <c r="K265" s="9">
        <f>IF(Raw!$G265&gt;$C$8,IF(Raw!$Q265&gt;$C$8,IF(Raw!$N265&gt;$C$9,IF(Raw!$N265&lt;$A$9,IF(Raw!$X265&gt;$C$9,IF(Raw!$X265&lt;$A$9,Raw!R265,-999),-999),-999),-999),-999),-999)</f>
        <v>1.090217</v>
      </c>
      <c r="L265" s="9">
        <f>IF(Raw!$G265&gt;$C$8,IF(Raw!$Q265&gt;$C$8,IF(Raw!$N265&gt;$C$9,IF(Raw!$N265&lt;$A$9,IF(Raw!$X265&gt;$C$9,IF(Raw!$X265&lt;$A$9,Raw!S265,-999),-999),-999),-999),-999),-999)</f>
        <v>1.809091</v>
      </c>
      <c r="M265" s="9">
        <f>Raw!Q265</f>
        <v>0.996776</v>
      </c>
      <c r="N265" s="9">
        <f>IF(Raw!$G265&gt;$C$8,IF(Raw!$Q265&gt;$C$8,IF(Raw!$N265&gt;$C$9,IF(Raw!$N265&lt;$A$9,IF(Raw!$X265&gt;$C$9,IF(Raw!$X265&lt;$A$9,Raw!V265,-999),-999),-999),-999),-999),-999)</f>
        <v>512.20000000000005</v>
      </c>
      <c r="O265" s="9">
        <f>IF(Raw!$G265&gt;$C$8,IF(Raw!$Q265&gt;$C$8,IF(Raw!$N265&gt;$C$9,IF(Raw!$N265&lt;$A$9,IF(Raw!$X265&gt;$C$9,IF(Raw!$X265&lt;$A$9,Raw!W265,-999),-999),-999),-999),-999),-999)</f>
        <v>0.13364300000000001</v>
      </c>
      <c r="P265" s="9">
        <f>IF(Raw!$G265&gt;$C$8,IF(Raw!$Q265&gt;$C$8,IF(Raw!$N265&gt;$C$9,IF(Raw!$N265&lt;$A$9,IF(Raw!$X265&gt;$C$9,IF(Raw!$X265&lt;$A$9,Raw!X265,-999),-999),-999),-999),-999),-999)</f>
        <v>475</v>
      </c>
      <c r="R265" s="9">
        <f t="shared" si="64"/>
        <v>0.67249599999999998</v>
      </c>
      <c r="S265" s="9">
        <f t="shared" si="65"/>
        <v>0.38779194852629534</v>
      </c>
      <c r="T265" s="9">
        <f t="shared" si="66"/>
        <v>0.71887400000000001</v>
      </c>
      <c r="U265" s="9">
        <f t="shared" si="67"/>
        <v>0.39736751772022527</v>
      </c>
      <c r="V265" s="15">
        <f t="shared" si="68"/>
        <v>0.74986821949999993</v>
      </c>
      <c r="X265" s="11">
        <f t="shared" si="69"/>
        <v>3.190599999999999E+18</v>
      </c>
      <c r="Y265" s="11">
        <f t="shared" si="70"/>
        <v>5.3489999999999998E-18</v>
      </c>
      <c r="Z265" s="11">
        <f t="shared" si="71"/>
        <v>3.1999999999999997E-4</v>
      </c>
      <c r="AA265" s="16">
        <f t="shared" si="72"/>
        <v>5.4316225626117442E-3</v>
      </c>
      <c r="AB265" s="9">
        <f t="shared" si="73"/>
        <v>1.094121652238075</v>
      </c>
      <c r="AC265" s="9">
        <f t="shared" si="74"/>
        <v>0.99456837743738813</v>
      </c>
      <c r="AD265" s="15">
        <f t="shared" si="75"/>
        <v>16.973820508161701</v>
      </c>
      <c r="AE265" s="3">
        <f t="shared" si="76"/>
        <v>644.01959999999985</v>
      </c>
      <c r="AF265" s="2">
        <f t="shared" si="77"/>
        <v>0.25</v>
      </c>
      <c r="AG265" s="9">
        <f t="shared" si="78"/>
        <v>5.1883422473514365E-3</v>
      </c>
      <c r="AH265" s="2">
        <f t="shared" si="63"/>
        <v>0.25106118120479765</v>
      </c>
    </row>
    <row r="266" spans="1:34">
      <c r="A266" s="1">
        <f>Raw!A266</f>
        <v>253</v>
      </c>
      <c r="B266" s="14">
        <f>Raw!B266</f>
        <v>0.14231481481481481</v>
      </c>
      <c r="C266" s="15">
        <f>Raw!C266</f>
        <v>15.1</v>
      </c>
      <c r="D266" s="15">
        <f>IF(C266&gt;0.5,Raw!D266*D$11,-999)</f>
        <v>6.2</v>
      </c>
      <c r="E266" s="9">
        <f>IF(Raw!$G266&gt;$C$8,IF(Raw!$Q266&gt;$C$8,IF(Raw!$N266&gt;$C$9,IF(Raw!$N266&lt;$A$9,IF(Raw!$X266&gt;$C$9,IF(Raw!$X266&lt;$A$9,Raw!H266,-999),-999),-999),-999),-999),-999)</f>
        <v>1.0596000000000001</v>
      </c>
      <c r="F266" s="9">
        <f>IF(Raw!$G266&gt;$C$8,IF(Raw!$Q266&gt;$C$8,IF(Raw!$N266&gt;$C$9,IF(Raw!$N266&lt;$A$9,IF(Raw!$X266&gt;$C$9,IF(Raw!$X266&lt;$A$9,Raw!I266,-999),-999),-999),-999),-999),-999)</f>
        <v>1.724256</v>
      </c>
      <c r="G266" s="9">
        <f>Raw!G266</f>
        <v>0.99663199999999996</v>
      </c>
      <c r="H266" s="9">
        <f>IF(Raw!$G266&gt;$C$8,IF(Raw!$Q266&gt;$C$8,IF(Raw!$N266&gt;$C$9,IF(Raw!$N266&lt;$A$9,IF(Raw!$X266&gt;$C$9,IF(Raw!$X266&lt;$A$9,Raw!L266,-999),-999),-999),-999),-999),-999)</f>
        <v>547.5</v>
      </c>
      <c r="I266" s="9">
        <f>IF(Raw!$G266&gt;$C$8,IF(Raw!$Q266&gt;$C$8,IF(Raw!$N266&gt;$C$9,IF(Raw!$N266&lt;$A$9,IF(Raw!$X266&gt;$C$9,IF(Raw!$X266&lt;$A$9,Raw!M266,-999),-999),-999),-999),-999),-999)</f>
        <v>0.115817</v>
      </c>
      <c r="J266" s="9">
        <f>IF(Raw!$G266&gt;$C$8,IF(Raw!$Q266&gt;$C$8,IF(Raw!$N266&gt;$C$9,IF(Raw!$N266&lt;$A$9,IF(Raw!$X266&gt;$C$9,IF(Raw!$X266&lt;$A$9,Raw!N266,-999),-999),-999),-999),-999),-999)</f>
        <v>596</v>
      </c>
      <c r="K266" s="9">
        <f>IF(Raw!$G266&gt;$C$8,IF(Raw!$Q266&gt;$C$8,IF(Raw!$N266&gt;$C$9,IF(Raw!$N266&lt;$A$9,IF(Raw!$X266&gt;$C$9,IF(Raw!$X266&lt;$A$9,Raw!R266,-999),-999),-999),-999),-999),-999)</f>
        <v>1.0892919999999999</v>
      </c>
      <c r="L266" s="9">
        <f>IF(Raw!$G266&gt;$C$8,IF(Raw!$Q266&gt;$C$8,IF(Raw!$N266&gt;$C$9,IF(Raw!$N266&lt;$A$9,IF(Raw!$X266&gt;$C$9,IF(Raw!$X266&lt;$A$9,Raw!S266,-999),-999),-999),-999),-999),-999)</f>
        <v>1.8163290000000001</v>
      </c>
      <c r="M266" s="9">
        <f>Raw!Q266</f>
        <v>0.99585100000000004</v>
      </c>
      <c r="N266" s="9">
        <f>IF(Raw!$G266&gt;$C$8,IF(Raw!$Q266&gt;$C$8,IF(Raw!$N266&gt;$C$9,IF(Raw!$N266&lt;$A$9,IF(Raw!$X266&gt;$C$9,IF(Raw!$X266&lt;$A$9,Raw!V266,-999),-999),-999),-999),-999),-999)</f>
        <v>542.70000000000005</v>
      </c>
      <c r="O266" s="9">
        <f>IF(Raw!$G266&gt;$C$8,IF(Raw!$Q266&gt;$C$8,IF(Raw!$N266&gt;$C$9,IF(Raw!$N266&lt;$A$9,IF(Raw!$X266&gt;$C$9,IF(Raw!$X266&lt;$A$9,Raw!W266,-999),-999),-999),-999),-999),-999)</f>
        <v>0.12310500000000001</v>
      </c>
      <c r="P266" s="9">
        <f>IF(Raw!$G266&gt;$C$8,IF(Raw!$Q266&gt;$C$8,IF(Raw!$N266&gt;$C$9,IF(Raw!$N266&lt;$A$9,IF(Raw!$X266&gt;$C$9,IF(Raw!$X266&lt;$A$9,Raw!X266,-999),-999),-999),-999),-999),-999)</f>
        <v>519</v>
      </c>
      <c r="R266" s="9">
        <f t="shared" si="64"/>
        <v>0.66465599999999991</v>
      </c>
      <c r="S266" s="9">
        <f t="shared" si="65"/>
        <v>0.38547408273481426</v>
      </c>
      <c r="T266" s="9">
        <f t="shared" si="66"/>
        <v>0.72703700000000016</v>
      </c>
      <c r="U266" s="9">
        <f t="shared" si="67"/>
        <v>0.40027825355428454</v>
      </c>
      <c r="V266" s="15">
        <f t="shared" si="68"/>
        <v>0.75286837049999999</v>
      </c>
      <c r="X266" s="11">
        <f t="shared" si="69"/>
        <v>3.7323999999999995E+18</v>
      </c>
      <c r="Y266" s="11">
        <f t="shared" si="70"/>
        <v>5.4749999999999998E-18</v>
      </c>
      <c r="Z266" s="11">
        <f t="shared" si="71"/>
        <v>5.9599999999999996E-4</v>
      </c>
      <c r="AA266" s="16">
        <f t="shared" si="72"/>
        <v>1.2032646498664971E-2</v>
      </c>
      <c r="AB266" s="9">
        <f t="shared" si="73"/>
        <v>1.0980401792124499</v>
      </c>
      <c r="AC266" s="9">
        <f t="shared" si="74"/>
        <v>0.98796735350133491</v>
      </c>
      <c r="AD266" s="15">
        <f t="shared" si="75"/>
        <v>20.18900419239089</v>
      </c>
      <c r="AE266" s="3">
        <f t="shared" si="76"/>
        <v>659.18999999999983</v>
      </c>
      <c r="AF266" s="2">
        <f t="shared" si="77"/>
        <v>0.25</v>
      </c>
      <c r="AG266" s="9">
        <f t="shared" si="78"/>
        <v>6.2163225685618112E-3</v>
      </c>
      <c r="AH266" s="2">
        <f t="shared" si="63"/>
        <v>0.300804613961207</v>
      </c>
    </row>
    <row r="267" spans="1:34">
      <c r="A267" s="1">
        <f>Raw!A267</f>
        <v>254</v>
      </c>
      <c r="B267" s="14">
        <f>Raw!B267</f>
        <v>0.1423611111111111</v>
      </c>
      <c r="C267" s="15">
        <f>Raw!C267</f>
        <v>14</v>
      </c>
      <c r="D267" s="15">
        <f>IF(C267&gt;0.5,Raw!D267*D$11,-999)</f>
        <v>7</v>
      </c>
      <c r="E267" s="9">
        <f>IF(Raw!$G267&gt;$C$8,IF(Raw!$Q267&gt;$C$8,IF(Raw!$N267&gt;$C$9,IF(Raw!$N267&lt;$A$9,IF(Raw!$X267&gt;$C$9,IF(Raw!$X267&lt;$A$9,Raw!H267,-999),-999),-999),-999),-999),-999)</f>
        <v>1.049941</v>
      </c>
      <c r="F267" s="9">
        <f>IF(Raw!$G267&gt;$C$8,IF(Raw!$Q267&gt;$C$8,IF(Raw!$N267&gt;$C$9,IF(Raw!$N267&lt;$A$9,IF(Raw!$X267&gt;$C$9,IF(Raw!$X267&lt;$A$9,Raw!I267,-999),-999),-999),-999),-999),-999)</f>
        <v>1.7250829999999999</v>
      </c>
      <c r="G267" s="9">
        <f>Raw!G267</f>
        <v>0.99653899999999995</v>
      </c>
      <c r="H267" s="9">
        <f>IF(Raw!$G267&gt;$C$8,IF(Raw!$Q267&gt;$C$8,IF(Raw!$N267&gt;$C$9,IF(Raw!$N267&lt;$A$9,IF(Raw!$X267&gt;$C$9,IF(Raw!$X267&lt;$A$9,Raw!L267,-999),-999),-999),-999),-999),-999)</f>
        <v>527</v>
      </c>
      <c r="I267" s="9">
        <f>IF(Raw!$G267&gt;$C$8,IF(Raw!$Q267&gt;$C$8,IF(Raw!$N267&gt;$C$9,IF(Raw!$N267&lt;$A$9,IF(Raw!$X267&gt;$C$9,IF(Raw!$X267&lt;$A$9,Raw!M267,-999),-999),-999),-999),-999),-999)</f>
        <v>9.9140000000000006E-2</v>
      </c>
      <c r="J267" s="9">
        <f>IF(Raw!$G267&gt;$C$8,IF(Raw!$Q267&gt;$C$8,IF(Raw!$N267&gt;$C$9,IF(Raw!$N267&lt;$A$9,IF(Raw!$X267&gt;$C$9,IF(Raw!$X267&lt;$A$9,Raw!N267,-999),-999),-999),-999),-999),-999)</f>
        <v>567</v>
      </c>
      <c r="K267" s="9">
        <f>IF(Raw!$G267&gt;$C$8,IF(Raw!$Q267&gt;$C$8,IF(Raw!$N267&gt;$C$9,IF(Raw!$N267&lt;$A$9,IF(Raw!$X267&gt;$C$9,IF(Raw!$X267&lt;$A$9,Raw!R267,-999),-999),-999),-999),-999),-999)</f>
        <v>1.0873630000000001</v>
      </c>
      <c r="L267" s="9">
        <f>IF(Raw!$G267&gt;$C$8,IF(Raw!$Q267&gt;$C$8,IF(Raw!$N267&gt;$C$9,IF(Raw!$N267&lt;$A$9,IF(Raw!$X267&gt;$C$9,IF(Raw!$X267&lt;$A$9,Raw!S267,-999),-999),-999),-999),-999),-999)</f>
        <v>1.7991760000000001</v>
      </c>
      <c r="M267" s="9">
        <f>Raw!Q267</f>
        <v>0.99677499999999997</v>
      </c>
      <c r="N267" s="9">
        <f>IF(Raw!$G267&gt;$C$8,IF(Raw!$Q267&gt;$C$8,IF(Raw!$N267&gt;$C$9,IF(Raw!$N267&lt;$A$9,IF(Raw!$X267&gt;$C$9,IF(Raw!$X267&lt;$A$9,Raw!V267,-999),-999),-999),-999),-999),-999)</f>
        <v>522.29999999999995</v>
      </c>
      <c r="O267" s="9">
        <f>IF(Raw!$G267&gt;$C$8,IF(Raw!$Q267&gt;$C$8,IF(Raw!$N267&gt;$C$9,IF(Raw!$N267&lt;$A$9,IF(Raw!$X267&gt;$C$9,IF(Raw!$X267&lt;$A$9,Raw!W267,-999),-999),-999),-999),-999),-999)</f>
        <v>0.17805099999999999</v>
      </c>
      <c r="P267" s="9">
        <f>IF(Raw!$G267&gt;$C$8,IF(Raw!$Q267&gt;$C$8,IF(Raw!$N267&gt;$C$9,IF(Raw!$N267&lt;$A$9,IF(Raw!$X267&gt;$C$9,IF(Raw!$X267&lt;$A$9,Raw!X267,-999),-999),-999),-999),-999),-999)</f>
        <v>326</v>
      </c>
      <c r="R267" s="9">
        <f t="shared" si="64"/>
        <v>0.67514199999999991</v>
      </c>
      <c r="S267" s="9">
        <f t="shared" si="65"/>
        <v>0.39136783563457522</v>
      </c>
      <c r="T267" s="9">
        <f t="shared" si="66"/>
        <v>0.71181300000000003</v>
      </c>
      <c r="U267" s="9">
        <f t="shared" si="67"/>
        <v>0.39563277856085227</v>
      </c>
      <c r="V267" s="15">
        <f t="shared" si="68"/>
        <v>0.74575845200000002</v>
      </c>
      <c r="X267" s="11">
        <f t="shared" si="69"/>
        <v>4.2139999999999995E+18</v>
      </c>
      <c r="Y267" s="11">
        <f t="shared" si="70"/>
        <v>5.2699999999999997E-18</v>
      </c>
      <c r="Z267" s="11">
        <f t="shared" si="71"/>
        <v>5.6700000000000001E-4</v>
      </c>
      <c r="AA267" s="16">
        <f t="shared" si="72"/>
        <v>1.2435229200927085E-2</v>
      </c>
      <c r="AB267" s="9">
        <f t="shared" si="73"/>
        <v>1.0962145578031997</v>
      </c>
      <c r="AC267" s="9">
        <f t="shared" si="74"/>
        <v>0.98756477079907279</v>
      </c>
      <c r="AD267" s="15">
        <f t="shared" si="75"/>
        <v>21.931621165656228</v>
      </c>
      <c r="AE267" s="3">
        <f t="shared" si="76"/>
        <v>634.50799999999981</v>
      </c>
      <c r="AF267" s="2">
        <f t="shared" si="77"/>
        <v>0.25</v>
      </c>
      <c r="AG267" s="9">
        <f t="shared" si="78"/>
        <v>6.6745140154712088E-3</v>
      </c>
      <c r="AH267" s="2">
        <f t="shared" si="63"/>
        <v>0.32297625962273441</v>
      </c>
    </row>
    <row r="268" spans="1:34">
      <c r="A268" s="1">
        <f>Raw!A268</f>
        <v>255</v>
      </c>
      <c r="B268" s="14">
        <f>Raw!B268</f>
        <v>0.14241898148148149</v>
      </c>
      <c r="C268" s="15">
        <f>Raw!C268</f>
        <v>12.7</v>
      </c>
      <c r="D268" s="15">
        <f>IF(C268&gt;0.5,Raw!D268*D$11,-999)</f>
        <v>7</v>
      </c>
      <c r="E268" s="9">
        <f>IF(Raw!$G268&gt;$C$8,IF(Raw!$Q268&gt;$C$8,IF(Raw!$N268&gt;$C$9,IF(Raw!$N268&lt;$A$9,IF(Raw!$X268&gt;$C$9,IF(Raw!$X268&lt;$A$9,Raw!H268,-999),-999),-999),-999),-999),-999)</f>
        <v>1.0533969999999999</v>
      </c>
      <c r="F268" s="9">
        <f>IF(Raw!$G268&gt;$C$8,IF(Raw!$Q268&gt;$C$8,IF(Raw!$N268&gt;$C$9,IF(Raw!$N268&lt;$A$9,IF(Raw!$X268&gt;$C$9,IF(Raw!$X268&lt;$A$9,Raw!I268,-999),-999),-999),-999),-999),-999)</f>
        <v>1.6935500000000001</v>
      </c>
      <c r="G268" s="9">
        <f>Raw!G268</f>
        <v>0.99629500000000004</v>
      </c>
      <c r="H268" s="9">
        <f>IF(Raw!$G268&gt;$C$8,IF(Raw!$Q268&gt;$C$8,IF(Raw!$N268&gt;$C$9,IF(Raw!$N268&lt;$A$9,IF(Raw!$X268&gt;$C$9,IF(Raw!$X268&lt;$A$9,Raw!L268,-999),-999),-999),-999),-999),-999)</f>
        <v>527.79999999999995</v>
      </c>
      <c r="I268" s="9">
        <f>IF(Raw!$G268&gt;$C$8,IF(Raw!$Q268&gt;$C$8,IF(Raw!$N268&gt;$C$9,IF(Raw!$N268&lt;$A$9,IF(Raw!$X268&gt;$C$9,IF(Raw!$X268&lt;$A$9,Raw!M268,-999),-999),-999),-999),-999),-999)</f>
        <v>0.15901699999999999</v>
      </c>
      <c r="J268" s="9">
        <f>IF(Raw!$G268&gt;$C$8,IF(Raw!$Q268&gt;$C$8,IF(Raw!$N268&gt;$C$9,IF(Raw!$N268&lt;$A$9,IF(Raw!$X268&gt;$C$9,IF(Raw!$X268&lt;$A$9,Raw!N268,-999),-999),-999),-999),-999),-999)</f>
        <v>420</v>
      </c>
      <c r="K268" s="9">
        <f>IF(Raw!$G268&gt;$C$8,IF(Raw!$Q268&gt;$C$8,IF(Raw!$N268&gt;$C$9,IF(Raw!$N268&lt;$A$9,IF(Raw!$X268&gt;$C$9,IF(Raw!$X268&lt;$A$9,Raw!R268,-999),-999),-999),-999),-999),-999)</f>
        <v>1.0919430000000001</v>
      </c>
      <c r="L268" s="9">
        <f>IF(Raw!$G268&gt;$C$8,IF(Raw!$Q268&gt;$C$8,IF(Raw!$N268&gt;$C$9,IF(Raw!$N268&lt;$A$9,IF(Raw!$X268&gt;$C$9,IF(Raw!$X268&lt;$A$9,Raw!S268,-999),-999),-999),-999),-999),-999)</f>
        <v>1.8110809999999999</v>
      </c>
      <c r="M268" s="9">
        <f>Raw!Q268</f>
        <v>0.99543000000000004</v>
      </c>
      <c r="N268" s="9">
        <f>IF(Raw!$G268&gt;$C$8,IF(Raw!$Q268&gt;$C$8,IF(Raw!$N268&gt;$C$9,IF(Raw!$N268&lt;$A$9,IF(Raw!$X268&gt;$C$9,IF(Raw!$X268&lt;$A$9,Raw!V268,-999),-999),-999),-999),-999),-999)</f>
        <v>517.20000000000005</v>
      </c>
      <c r="O268" s="9">
        <f>IF(Raw!$G268&gt;$C$8,IF(Raw!$Q268&gt;$C$8,IF(Raw!$N268&gt;$C$9,IF(Raw!$N268&lt;$A$9,IF(Raw!$X268&gt;$C$9,IF(Raw!$X268&lt;$A$9,Raw!W268,-999),-999),-999),-999),-999),-999)</f>
        <v>0.19528699999999999</v>
      </c>
      <c r="P268" s="9">
        <f>IF(Raw!$G268&gt;$C$8,IF(Raw!$Q268&gt;$C$8,IF(Raw!$N268&gt;$C$9,IF(Raw!$N268&lt;$A$9,IF(Raw!$X268&gt;$C$9,IF(Raw!$X268&lt;$A$9,Raw!X268,-999),-999),-999),-999),-999),-999)</f>
        <v>421</v>
      </c>
      <c r="R268" s="9">
        <f t="shared" si="64"/>
        <v>0.64015300000000019</v>
      </c>
      <c r="S268" s="9">
        <f t="shared" si="65"/>
        <v>0.37799474476690986</v>
      </c>
      <c r="T268" s="9">
        <f t="shared" si="66"/>
        <v>0.71913799999999983</v>
      </c>
      <c r="U268" s="9">
        <f t="shared" si="67"/>
        <v>0.39707666305372308</v>
      </c>
      <c r="V268" s="15">
        <f t="shared" si="68"/>
        <v>0.75069307449999989</v>
      </c>
      <c r="X268" s="11">
        <f t="shared" si="69"/>
        <v>4.2139999999999995E+18</v>
      </c>
      <c r="Y268" s="11">
        <f t="shared" si="70"/>
        <v>5.2779999999999992E-18</v>
      </c>
      <c r="Z268" s="11">
        <f t="shared" si="71"/>
        <v>4.1999999999999996E-4</v>
      </c>
      <c r="AA268" s="16">
        <f t="shared" si="72"/>
        <v>9.2549719980251893E-3</v>
      </c>
      <c r="AB268" s="9">
        <f t="shared" si="73"/>
        <v>1.0985986020527159</v>
      </c>
      <c r="AC268" s="9">
        <f t="shared" si="74"/>
        <v>0.99074502800197495</v>
      </c>
      <c r="AD268" s="15">
        <f t="shared" si="75"/>
        <v>22.035647614345695</v>
      </c>
      <c r="AE268" s="3">
        <f t="shared" si="76"/>
        <v>635.47119999999973</v>
      </c>
      <c r="AF268" s="2">
        <f t="shared" si="77"/>
        <v>0.25</v>
      </c>
      <c r="AG268" s="9">
        <f t="shared" si="78"/>
        <v>6.7306472484093254E-3</v>
      </c>
      <c r="AH268" s="2">
        <f t="shared" si="63"/>
        <v>0.32569251755145562</v>
      </c>
    </row>
    <row r="269" spans="1:34">
      <c r="A269" s="1">
        <f>Raw!A269</f>
        <v>256</v>
      </c>
      <c r="B269" s="14">
        <f>Raw!B269</f>
        <v>0.14247685185185185</v>
      </c>
      <c r="C269" s="15">
        <f>Raw!C269</f>
        <v>11.7</v>
      </c>
      <c r="D269" s="15">
        <f>IF(C269&gt;0.5,Raw!D269*D$11,-999)</f>
        <v>7.9</v>
      </c>
      <c r="E269" s="9">
        <f>IF(Raw!$G269&gt;$C$8,IF(Raw!$Q269&gt;$C$8,IF(Raw!$N269&gt;$C$9,IF(Raw!$N269&lt;$A$9,IF(Raw!$X269&gt;$C$9,IF(Raw!$X269&lt;$A$9,Raw!H269,-999),-999),-999),-999),-999),-999)</f>
        <v>1.0751710000000001</v>
      </c>
      <c r="F269" s="9">
        <f>IF(Raw!$G269&gt;$C$8,IF(Raw!$Q269&gt;$C$8,IF(Raw!$N269&gt;$C$9,IF(Raw!$N269&lt;$A$9,IF(Raw!$X269&gt;$C$9,IF(Raw!$X269&lt;$A$9,Raw!I269,-999),-999),-999),-999),-999),-999)</f>
        <v>1.7665459999999999</v>
      </c>
      <c r="G269" s="9">
        <f>Raw!G269</f>
        <v>0.99777899999999997</v>
      </c>
      <c r="H269" s="9">
        <f>IF(Raw!$G269&gt;$C$8,IF(Raw!$Q269&gt;$C$8,IF(Raw!$N269&gt;$C$9,IF(Raw!$N269&lt;$A$9,IF(Raw!$X269&gt;$C$9,IF(Raw!$X269&lt;$A$9,Raw!L269,-999),-999),-999),-999),-999),-999)</f>
        <v>527.6</v>
      </c>
      <c r="I269" s="9">
        <f>IF(Raw!$G269&gt;$C$8,IF(Raw!$Q269&gt;$C$8,IF(Raw!$N269&gt;$C$9,IF(Raw!$N269&lt;$A$9,IF(Raw!$X269&gt;$C$9,IF(Raw!$X269&lt;$A$9,Raw!M269,-999),-999),-999),-999),-999),-999)</f>
        <v>5.4813000000000001E-2</v>
      </c>
      <c r="J269" s="9">
        <f>IF(Raw!$G269&gt;$C$8,IF(Raw!$Q269&gt;$C$8,IF(Raw!$N269&gt;$C$9,IF(Raw!$N269&lt;$A$9,IF(Raw!$X269&gt;$C$9,IF(Raw!$X269&lt;$A$9,Raw!N269,-999),-999),-999),-999),-999),-999)</f>
        <v>603</v>
      </c>
      <c r="K269" s="9">
        <f>IF(Raw!$G269&gt;$C$8,IF(Raw!$Q269&gt;$C$8,IF(Raw!$N269&gt;$C$9,IF(Raw!$N269&lt;$A$9,IF(Raw!$X269&gt;$C$9,IF(Raw!$X269&lt;$A$9,Raw!R269,-999),-999),-999),-999),-999),-999)</f>
        <v>1.1159589999999999</v>
      </c>
      <c r="L269" s="9">
        <f>IF(Raw!$G269&gt;$C$8,IF(Raw!$Q269&gt;$C$8,IF(Raw!$N269&gt;$C$9,IF(Raw!$N269&lt;$A$9,IF(Raw!$X269&gt;$C$9,IF(Raw!$X269&lt;$A$9,Raw!S269,-999),-999),-999),-999),-999),-999)</f>
        <v>1.8646590000000001</v>
      </c>
      <c r="M269" s="9">
        <f>Raw!Q269</f>
        <v>0.995147</v>
      </c>
      <c r="N269" s="9">
        <f>IF(Raw!$G269&gt;$C$8,IF(Raw!$Q269&gt;$C$8,IF(Raw!$N269&gt;$C$9,IF(Raw!$N269&lt;$A$9,IF(Raw!$X269&gt;$C$9,IF(Raw!$X269&lt;$A$9,Raw!V269,-999),-999),-999),-999),-999),-999)</f>
        <v>525</v>
      </c>
      <c r="O269" s="9">
        <f>IF(Raw!$G269&gt;$C$8,IF(Raw!$Q269&gt;$C$8,IF(Raw!$N269&gt;$C$9,IF(Raw!$N269&lt;$A$9,IF(Raw!$X269&gt;$C$9,IF(Raw!$X269&lt;$A$9,Raw!W269,-999),-999),-999),-999),-999),-999)</f>
        <v>0.133738</v>
      </c>
      <c r="P269" s="9">
        <f>IF(Raw!$G269&gt;$C$8,IF(Raw!$Q269&gt;$C$8,IF(Raw!$N269&gt;$C$9,IF(Raw!$N269&lt;$A$9,IF(Raw!$X269&gt;$C$9,IF(Raw!$X269&lt;$A$9,Raw!X269,-999),-999),-999),-999),-999),-999)</f>
        <v>364</v>
      </c>
      <c r="R269" s="9">
        <f t="shared" si="64"/>
        <v>0.69137499999999985</v>
      </c>
      <c r="S269" s="9">
        <f t="shared" si="65"/>
        <v>0.39137107100522706</v>
      </c>
      <c r="T269" s="9">
        <f t="shared" si="66"/>
        <v>0.74870000000000014</v>
      </c>
      <c r="U269" s="9">
        <f t="shared" si="67"/>
        <v>0.40152113603613321</v>
      </c>
      <c r="V269" s="15">
        <f t="shared" si="68"/>
        <v>0.77290115549999994</v>
      </c>
      <c r="X269" s="11">
        <f t="shared" si="69"/>
        <v>4.7558E+18</v>
      </c>
      <c r="Y269" s="11">
        <f t="shared" si="70"/>
        <v>5.2760000000000003E-18</v>
      </c>
      <c r="Z269" s="11">
        <f t="shared" si="71"/>
        <v>6.0300000000000002E-4</v>
      </c>
      <c r="AA269" s="16">
        <f t="shared" si="72"/>
        <v>1.4904723311872302E-2</v>
      </c>
      <c r="AB269" s="9">
        <f t="shared" si="73"/>
        <v>1.1271181663435987</v>
      </c>
      <c r="AC269" s="9">
        <f t="shared" si="74"/>
        <v>0.98509527668812769</v>
      </c>
      <c r="AD269" s="15">
        <f t="shared" si="75"/>
        <v>24.717617432624049</v>
      </c>
      <c r="AE269" s="3">
        <f t="shared" si="76"/>
        <v>635.2303999999998</v>
      </c>
      <c r="AF269" s="2">
        <f t="shared" si="77"/>
        <v>0.25</v>
      </c>
      <c r="AG269" s="9">
        <f t="shared" si="78"/>
        <v>7.6343429474259525E-3</v>
      </c>
      <c r="AH269" s="2">
        <f t="shared" si="63"/>
        <v>0.36942188212077048</v>
      </c>
    </row>
    <row r="270" spans="1:34">
      <c r="A270" s="1">
        <f>Raw!A270</f>
        <v>257</v>
      </c>
      <c r="B270" s="14">
        <f>Raw!B270</f>
        <v>0.14253472222222222</v>
      </c>
      <c r="C270" s="15">
        <f>Raw!C270</f>
        <v>10.9</v>
      </c>
      <c r="D270" s="15">
        <f>IF(C270&gt;0.5,Raw!D270*D$11,-999)</f>
        <v>8.8000000000000007</v>
      </c>
      <c r="E270" s="9">
        <f>IF(Raw!$G270&gt;$C$8,IF(Raw!$Q270&gt;$C$8,IF(Raw!$N270&gt;$C$9,IF(Raw!$N270&lt;$A$9,IF(Raw!$X270&gt;$C$9,IF(Raw!$X270&lt;$A$9,Raw!H270,-999),-999),-999),-999),-999),-999)</f>
        <v>1.0903910000000001</v>
      </c>
      <c r="F270" s="9">
        <f>IF(Raw!$G270&gt;$C$8,IF(Raw!$Q270&gt;$C$8,IF(Raw!$N270&gt;$C$9,IF(Raw!$N270&lt;$A$9,IF(Raw!$X270&gt;$C$9,IF(Raw!$X270&lt;$A$9,Raw!I270,-999),-999),-999),-999),-999),-999)</f>
        <v>1.774986</v>
      </c>
      <c r="G270" s="9">
        <f>Raw!G270</f>
        <v>0.99694799999999995</v>
      </c>
      <c r="H270" s="9">
        <f>IF(Raw!$G270&gt;$C$8,IF(Raw!$Q270&gt;$C$8,IF(Raw!$N270&gt;$C$9,IF(Raw!$N270&lt;$A$9,IF(Raw!$X270&gt;$C$9,IF(Raw!$X270&lt;$A$9,Raw!L270,-999),-999),-999),-999),-999),-999)</f>
        <v>534.5</v>
      </c>
      <c r="I270" s="9">
        <f>IF(Raw!$G270&gt;$C$8,IF(Raw!$Q270&gt;$C$8,IF(Raw!$N270&gt;$C$9,IF(Raw!$N270&lt;$A$9,IF(Raw!$X270&gt;$C$9,IF(Raw!$X270&lt;$A$9,Raw!M270,-999),-999),-999),-999),-999),-999)</f>
        <v>0.117245</v>
      </c>
      <c r="J270" s="9">
        <f>IF(Raw!$G270&gt;$C$8,IF(Raw!$Q270&gt;$C$8,IF(Raw!$N270&gt;$C$9,IF(Raw!$N270&lt;$A$9,IF(Raw!$X270&gt;$C$9,IF(Raw!$X270&lt;$A$9,Raw!N270,-999),-999),-999),-999),-999),-999)</f>
        <v>380</v>
      </c>
      <c r="K270" s="9">
        <f>IF(Raw!$G270&gt;$C$8,IF(Raw!$Q270&gt;$C$8,IF(Raw!$N270&gt;$C$9,IF(Raw!$N270&lt;$A$9,IF(Raw!$X270&gt;$C$9,IF(Raw!$X270&lt;$A$9,Raw!R270,-999),-999),-999),-999),-999),-999)</f>
        <v>1.101872</v>
      </c>
      <c r="L270" s="9">
        <f>IF(Raw!$G270&gt;$C$8,IF(Raw!$Q270&gt;$C$8,IF(Raw!$N270&gt;$C$9,IF(Raw!$N270&lt;$A$9,IF(Raw!$X270&gt;$C$9,IF(Raw!$X270&lt;$A$9,Raw!S270,-999),-999),-999),-999),-999),-999)</f>
        <v>1.8472299999999999</v>
      </c>
      <c r="M270" s="9">
        <f>Raw!Q270</f>
        <v>0.99657499999999999</v>
      </c>
      <c r="N270" s="9">
        <f>IF(Raw!$G270&gt;$C$8,IF(Raw!$Q270&gt;$C$8,IF(Raw!$N270&gt;$C$9,IF(Raw!$N270&lt;$A$9,IF(Raw!$X270&gt;$C$9,IF(Raw!$X270&lt;$A$9,Raw!V270,-999),-999),-999),-999),-999),-999)</f>
        <v>526.79999999999995</v>
      </c>
      <c r="O270" s="9">
        <f>IF(Raw!$G270&gt;$C$8,IF(Raw!$Q270&gt;$C$8,IF(Raw!$N270&gt;$C$9,IF(Raw!$N270&lt;$A$9,IF(Raw!$X270&gt;$C$9,IF(Raw!$X270&lt;$A$9,Raw!W270,-999),-999),-999),-999),-999),-999)</f>
        <v>6.3872999999999999E-2</v>
      </c>
      <c r="P270" s="9">
        <f>IF(Raw!$G270&gt;$C$8,IF(Raw!$Q270&gt;$C$8,IF(Raw!$N270&gt;$C$9,IF(Raw!$N270&lt;$A$9,IF(Raw!$X270&gt;$C$9,IF(Raw!$X270&lt;$A$9,Raw!X270,-999),-999),-999),-999),-999),-999)</f>
        <v>510</v>
      </c>
      <c r="R270" s="9">
        <f t="shared" si="64"/>
        <v>0.68459499999999984</v>
      </c>
      <c r="S270" s="9">
        <f t="shared" si="65"/>
        <v>0.38569036600852058</v>
      </c>
      <c r="T270" s="9">
        <f t="shared" si="66"/>
        <v>0.74535799999999997</v>
      </c>
      <c r="U270" s="9">
        <f t="shared" si="67"/>
        <v>0.40350037623901736</v>
      </c>
      <c r="V270" s="15">
        <f t="shared" si="68"/>
        <v>0.76567683499999994</v>
      </c>
      <c r="X270" s="11">
        <f t="shared" si="69"/>
        <v>5.297599999999999E+18</v>
      </c>
      <c r="Y270" s="11">
        <f t="shared" si="70"/>
        <v>5.3449999999999997E-18</v>
      </c>
      <c r="Z270" s="11">
        <f t="shared" si="71"/>
        <v>3.7999999999999997E-4</v>
      </c>
      <c r="AA270" s="16">
        <f t="shared" si="72"/>
        <v>1.0645411210585255E-2</v>
      </c>
      <c r="AB270" s="9">
        <f t="shared" si="73"/>
        <v>1.1098066424090993</v>
      </c>
      <c r="AC270" s="9">
        <f t="shared" si="74"/>
        <v>0.98935458878941485</v>
      </c>
      <c r="AD270" s="15">
        <f t="shared" si="75"/>
        <v>28.014240027855941</v>
      </c>
      <c r="AE270" s="3">
        <f t="shared" si="76"/>
        <v>643.53799999999978</v>
      </c>
      <c r="AF270" s="2">
        <f t="shared" si="77"/>
        <v>0.25</v>
      </c>
      <c r="AG270" s="9">
        <f t="shared" si="78"/>
        <v>8.6951972240692406E-3</v>
      </c>
      <c r="AH270" s="2">
        <f t="shared" si="63"/>
        <v>0.42075606847214064</v>
      </c>
    </row>
    <row r="271" spans="1:34">
      <c r="A271" s="1">
        <f>Raw!A271</f>
        <v>258</v>
      </c>
      <c r="B271" s="14">
        <f>Raw!B271</f>
        <v>0.14258101851851854</v>
      </c>
      <c r="C271" s="15">
        <f>Raw!C271</f>
        <v>10</v>
      </c>
      <c r="D271" s="15">
        <f>IF(C271&gt;0.5,Raw!D271*D$11,-999)</f>
        <v>8.8000000000000007</v>
      </c>
      <c r="E271" s="9">
        <f>IF(Raw!$G271&gt;$C$8,IF(Raw!$Q271&gt;$C$8,IF(Raw!$N271&gt;$C$9,IF(Raw!$N271&lt;$A$9,IF(Raw!$X271&gt;$C$9,IF(Raw!$X271&lt;$A$9,Raw!H271,-999),-999),-999),-999),-999),-999)</f>
        <v>1.049717</v>
      </c>
      <c r="F271" s="9">
        <f>IF(Raw!$G271&gt;$C$8,IF(Raw!$Q271&gt;$C$8,IF(Raw!$N271&gt;$C$9,IF(Raw!$N271&lt;$A$9,IF(Raw!$X271&gt;$C$9,IF(Raw!$X271&lt;$A$9,Raw!I271,-999),-999),-999),-999),-999),-999)</f>
        <v>1.7114879999999999</v>
      </c>
      <c r="G271" s="9">
        <f>Raw!G271</f>
        <v>0.99585400000000002</v>
      </c>
      <c r="H271" s="9">
        <f>IF(Raw!$G271&gt;$C$8,IF(Raw!$Q271&gt;$C$8,IF(Raw!$N271&gt;$C$9,IF(Raw!$N271&lt;$A$9,IF(Raw!$X271&gt;$C$9,IF(Raw!$X271&lt;$A$9,Raw!L271,-999),-999),-999),-999),-999),-999)</f>
        <v>526.6</v>
      </c>
      <c r="I271" s="9">
        <f>IF(Raw!$G271&gt;$C$8,IF(Raw!$Q271&gt;$C$8,IF(Raw!$N271&gt;$C$9,IF(Raw!$N271&lt;$A$9,IF(Raw!$X271&gt;$C$9,IF(Raw!$X271&lt;$A$9,Raw!M271,-999),-999),-999),-999),-999),-999)</f>
        <v>9.9055000000000004E-2</v>
      </c>
      <c r="J271" s="9">
        <f>IF(Raw!$G271&gt;$C$8,IF(Raw!$Q271&gt;$C$8,IF(Raw!$N271&gt;$C$9,IF(Raw!$N271&lt;$A$9,IF(Raw!$X271&gt;$C$9,IF(Raw!$X271&lt;$A$9,Raw!N271,-999),-999),-999),-999),-999),-999)</f>
        <v>423</v>
      </c>
      <c r="K271" s="9">
        <f>IF(Raw!$G271&gt;$C$8,IF(Raw!$Q271&gt;$C$8,IF(Raw!$N271&gt;$C$9,IF(Raw!$N271&lt;$A$9,IF(Raw!$X271&gt;$C$9,IF(Raw!$X271&lt;$A$9,Raw!R271,-999),-999),-999),-999),-999),-999)</f>
        <v>1.0793250000000001</v>
      </c>
      <c r="L271" s="9">
        <f>IF(Raw!$G271&gt;$C$8,IF(Raw!$Q271&gt;$C$8,IF(Raw!$N271&gt;$C$9,IF(Raw!$N271&lt;$A$9,IF(Raw!$X271&gt;$C$9,IF(Raw!$X271&lt;$A$9,Raw!S271,-999),-999),-999),-999),-999),-999)</f>
        <v>1.814306</v>
      </c>
      <c r="M271" s="9">
        <f>Raw!Q271</f>
        <v>0.99580000000000002</v>
      </c>
      <c r="N271" s="9">
        <f>IF(Raw!$G271&gt;$C$8,IF(Raw!$Q271&gt;$C$8,IF(Raw!$N271&gt;$C$9,IF(Raw!$N271&lt;$A$9,IF(Raw!$X271&gt;$C$9,IF(Raw!$X271&lt;$A$9,Raw!V271,-999),-999),-999),-999),-999),-999)</f>
        <v>534.9</v>
      </c>
      <c r="O271" s="9">
        <f>IF(Raw!$G271&gt;$C$8,IF(Raw!$Q271&gt;$C$8,IF(Raw!$N271&gt;$C$9,IF(Raw!$N271&lt;$A$9,IF(Raw!$X271&gt;$C$9,IF(Raw!$X271&lt;$A$9,Raw!W271,-999),-999),-999),-999),-999),-999)</f>
        <v>6.6706000000000001E-2</v>
      </c>
      <c r="P271" s="9">
        <f>IF(Raw!$G271&gt;$C$8,IF(Raw!$Q271&gt;$C$8,IF(Raw!$N271&gt;$C$9,IF(Raw!$N271&lt;$A$9,IF(Raw!$X271&gt;$C$9,IF(Raw!$X271&lt;$A$9,Raw!X271,-999),-999),-999),-999),-999),-999)</f>
        <v>332</v>
      </c>
      <c r="R271" s="9">
        <f t="shared" ref="R271:R334" si="79">F271-E271</f>
        <v>0.66177099999999989</v>
      </c>
      <c r="S271" s="9">
        <f t="shared" ref="S271:S334" si="80">R271/F271</f>
        <v>0.38666411917582827</v>
      </c>
      <c r="T271" s="9">
        <f t="shared" ref="T271:T334" si="81">L271-K271</f>
        <v>0.73498099999999988</v>
      </c>
      <c r="U271" s="9">
        <f t="shared" ref="U271:U334" si="82">T271/L271</f>
        <v>0.40510310829595442</v>
      </c>
      <c r="V271" s="15">
        <f t="shared" ref="V271:V334" si="83">IF(L271&gt;0,L271*V$8+V$10,-999)</f>
        <v>0.75202983699999992</v>
      </c>
      <c r="X271" s="11">
        <f t="shared" ref="X271:X334" si="84">D271*6.02*10^23*10^(-6)</f>
        <v>5.297599999999999E+18</v>
      </c>
      <c r="Y271" s="11">
        <f t="shared" ref="Y271:Y334" si="85">H271*10^(-20)</f>
        <v>5.2659999999999996E-18</v>
      </c>
      <c r="Z271" s="11">
        <f t="shared" ref="Z271:Z334" si="86">J271*10^(-6)</f>
        <v>4.2299999999999998E-4</v>
      </c>
      <c r="AA271" s="16">
        <f t="shared" ref="AA271:AA334" si="87">IF(Z271&gt;0,(X271*Y271/(X271*Y271+1/Z271)),1)</f>
        <v>1.1662871647426104E-2</v>
      </c>
      <c r="AB271" s="9">
        <f t="shared" ref="AB271:AB334" si="88">K271+T271*AA271</f>
        <v>1.0878969890662971</v>
      </c>
      <c r="AC271" s="9">
        <f t="shared" ref="AC271:AC334" si="89">IF(T271&gt;0,(L271-AB271)/T271,-999)</f>
        <v>0.98833712835257381</v>
      </c>
      <c r="AD271" s="15">
        <f t="shared" ref="AD271:AD334" si="90">IF(AC271&gt;0,X271*Y271*AC271,-999)</f>
        <v>27.571800584931687</v>
      </c>
      <c r="AE271" s="3">
        <f t="shared" ref="AE271:AE334" si="91">AE$9*Y271</f>
        <v>634.02639999999974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8.5918631679015693E-3</v>
      </c>
      <c r="AH271" s="2">
        <f t="shared" ref="AH271:AH334" si="94">((AG271*12.01)/893.5)*3600</f>
        <v>0.41575578727184359</v>
      </c>
    </row>
    <row r="272" spans="1:34">
      <c r="A272" s="1">
        <f>Raw!A272</f>
        <v>259</v>
      </c>
      <c r="B272" s="14">
        <f>Raw!B272</f>
        <v>0.1426388888888889</v>
      </c>
      <c r="C272" s="15">
        <f>Raw!C272</f>
        <v>8.6</v>
      </c>
      <c r="D272" s="15">
        <f>IF(C272&gt;0.5,Raw!D272*D$11,-999)</f>
        <v>11.4</v>
      </c>
      <c r="E272" s="9">
        <f>IF(Raw!$G272&gt;$C$8,IF(Raw!$Q272&gt;$C$8,IF(Raw!$N272&gt;$C$9,IF(Raw!$N272&lt;$A$9,IF(Raw!$X272&gt;$C$9,IF(Raw!$X272&lt;$A$9,Raw!H272,-999),-999),-999),-999),-999),-999)</f>
        <v>1.066519</v>
      </c>
      <c r="F272" s="9">
        <f>IF(Raw!$G272&gt;$C$8,IF(Raw!$Q272&gt;$C$8,IF(Raw!$N272&gt;$C$9,IF(Raw!$N272&lt;$A$9,IF(Raw!$X272&gt;$C$9,IF(Raw!$X272&lt;$A$9,Raw!I272,-999),-999),-999),-999),-999),-999)</f>
        <v>1.707301</v>
      </c>
      <c r="G272" s="9">
        <f>Raw!G272</f>
        <v>0.99566100000000002</v>
      </c>
      <c r="H272" s="9">
        <f>IF(Raw!$G272&gt;$C$8,IF(Raw!$Q272&gt;$C$8,IF(Raw!$N272&gt;$C$9,IF(Raw!$N272&lt;$A$9,IF(Raw!$X272&gt;$C$9,IF(Raw!$X272&lt;$A$9,Raw!L272,-999),-999),-999),-999),-999),-999)</f>
        <v>521.70000000000005</v>
      </c>
      <c r="I272" s="9">
        <f>IF(Raw!$G272&gt;$C$8,IF(Raw!$Q272&gt;$C$8,IF(Raw!$N272&gt;$C$9,IF(Raw!$N272&lt;$A$9,IF(Raw!$X272&gt;$C$9,IF(Raw!$X272&lt;$A$9,Raw!M272,-999),-999),-999),-999),-999),-999)</f>
        <v>9.6575999999999995E-2</v>
      </c>
      <c r="J272" s="9">
        <f>IF(Raw!$G272&gt;$C$8,IF(Raw!$Q272&gt;$C$8,IF(Raw!$N272&gt;$C$9,IF(Raw!$N272&lt;$A$9,IF(Raw!$X272&gt;$C$9,IF(Raw!$X272&lt;$A$9,Raw!N272,-999),-999),-999),-999),-999),-999)</f>
        <v>399</v>
      </c>
      <c r="K272" s="9">
        <f>IF(Raw!$G272&gt;$C$8,IF(Raw!$Q272&gt;$C$8,IF(Raw!$N272&gt;$C$9,IF(Raw!$N272&lt;$A$9,IF(Raw!$X272&gt;$C$9,IF(Raw!$X272&lt;$A$9,Raw!R272,-999),-999),-999),-999),-999),-999)</f>
        <v>1.1168389999999999</v>
      </c>
      <c r="L272" s="9">
        <f>IF(Raw!$G272&gt;$C$8,IF(Raw!$Q272&gt;$C$8,IF(Raw!$N272&gt;$C$9,IF(Raw!$N272&lt;$A$9,IF(Raw!$X272&gt;$C$9,IF(Raw!$X272&lt;$A$9,Raw!S272,-999),-999),-999),-999),-999),-999)</f>
        <v>1.867985</v>
      </c>
      <c r="M272" s="9">
        <f>Raw!Q272</f>
        <v>0.99730300000000005</v>
      </c>
      <c r="N272" s="9">
        <f>IF(Raw!$G272&gt;$C$8,IF(Raw!$Q272&gt;$C$8,IF(Raw!$N272&gt;$C$9,IF(Raw!$N272&lt;$A$9,IF(Raw!$X272&gt;$C$9,IF(Raw!$X272&lt;$A$9,Raw!V272,-999),-999),-999),-999),-999),-999)</f>
        <v>538.4</v>
      </c>
      <c r="O272" s="9">
        <f>IF(Raw!$G272&gt;$C$8,IF(Raw!$Q272&gt;$C$8,IF(Raw!$N272&gt;$C$9,IF(Raw!$N272&lt;$A$9,IF(Raw!$X272&gt;$C$9,IF(Raw!$X272&lt;$A$9,Raw!W272,-999),-999),-999),-999),-999),-999)</f>
        <v>0.171512</v>
      </c>
      <c r="P272" s="9">
        <f>IF(Raw!$G272&gt;$C$8,IF(Raw!$Q272&gt;$C$8,IF(Raw!$N272&gt;$C$9,IF(Raw!$N272&lt;$A$9,IF(Raw!$X272&gt;$C$9,IF(Raw!$X272&lt;$A$9,Raw!X272,-999),-999),-999),-999),-999),-999)</f>
        <v>422</v>
      </c>
      <c r="R272" s="9">
        <f t="shared" si="79"/>
        <v>0.64078199999999996</v>
      </c>
      <c r="S272" s="9">
        <f t="shared" si="80"/>
        <v>0.37531870478609219</v>
      </c>
      <c r="T272" s="9">
        <f t="shared" si="81"/>
        <v>0.75114600000000009</v>
      </c>
      <c r="U272" s="9">
        <f t="shared" si="82"/>
        <v>0.40211564868026245</v>
      </c>
      <c r="V272" s="15">
        <f t="shared" si="83"/>
        <v>0.77427978249999996</v>
      </c>
      <c r="X272" s="11">
        <f t="shared" si="84"/>
        <v>6.862799999999999E+18</v>
      </c>
      <c r="Y272" s="11">
        <f t="shared" si="85"/>
        <v>5.2170000000000001E-18</v>
      </c>
      <c r="Z272" s="11">
        <f t="shared" si="86"/>
        <v>3.9899999999999999E-4</v>
      </c>
      <c r="AA272" s="16">
        <f t="shared" si="87"/>
        <v>1.4084286903493792E-2</v>
      </c>
      <c r="AB272" s="9">
        <f t="shared" si="88"/>
        <v>1.1274183557704116</v>
      </c>
      <c r="AC272" s="9">
        <f t="shared" si="89"/>
        <v>0.98591571309650627</v>
      </c>
      <c r="AD272" s="15">
        <f t="shared" si="90"/>
        <v>35.298964670410506</v>
      </c>
      <c r="AE272" s="3">
        <f t="shared" si="91"/>
        <v>628.12679999999989</v>
      </c>
      <c r="AF272" s="2">
        <f t="shared" si="92"/>
        <v>0.25</v>
      </c>
      <c r="AG272" s="9">
        <f t="shared" si="93"/>
        <v>1.0918666212449068E-2</v>
      </c>
      <c r="AH272" s="2">
        <f t="shared" si="94"/>
        <v>0.52834857567033899</v>
      </c>
    </row>
    <row r="273" spans="1:34">
      <c r="A273" s="1">
        <f>Raw!A273</f>
        <v>260</v>
      </c>
      <c r="B273" s="14">
        <f>Raw!B273</f>
        <v>0.14269675925925926</v>
      </c>
      <c r="C273" s="15">
        <f>Raw!C273</f>
        <v>7.6</v>
      </c>
      <c r="D273" s="15">
        <f>IF(C273&gt;0.5,Raw!D273*D$11,-999)</f>
        <v>12.3</v>
      </c>
      <c r="E273" s="9">
        <f>IF(Raw!$G273&gt;$C$8,IF(Raw!$Q273&gt;$C$8,IF(Raw!$N273&gt;$C$9,IF(Raw!$N273&lt;$A$9,IF(Raw!$X273&gt;$C$9,IF(Raw!$X273&lt;$A$9,Raw!H273,-999),-999),-999),-999),-999),-999)</f>
        <v>1.135273</v>
      </c>
      <c r="F273" s="9">
        <f>IF(Raw!$G273&gt;$C$8,IF(Raw!$Q273&gt;$C$8,IF(Raw!$N273&gt;$C$9,IF(Raw!$N273&lt;$A$9,IF(Raw!$X273&gt;$C$9,IF(Raw!$X273&lt;$A$9,Raw!I273,-999),-999),-999),-999),-999),-999)</f>
        <v>1.8408420000000001</v>
      </c>
      <c r="G273" s="9">
        <f>Raw!G273</f>
        <v>0.99663100000000004</v>
      </c>
      <c r="H273" s="9">
        <f>IF(Raw!$G273&gt;$C$8,IF(Raw!$Q273&gt;$C$8,IF(Raw!$N273&gt;$C$9,IF(Raw!$N273&lt;$A$9,IF(Raw!$X273&gt;$C$9,IF(Raw!$X273&lt;$A$9,Raw!L273,-999),-999),-999),-999),-999),-999)</f>
        <v>541.29999999999995</v>
      </c>
      <c r="I273" s="9">
        <f>IF(Raw!$G273&gt;$C$8,IF(Raw!$Q273&gt;$C$8,IF(Raw!$N273&gt;$C$9,IF(Raw!$N273&lt;$A$9,IF(Raw!$X273&gt;$C$9,IF(Raw!$X273&lt;$A$9,Raw!M273,-999),-999),-999),-999),-999),-999)</f>
        <v>0.12392</v>
      </c>
      <c r="J273" s="9">
        <f>IF(Raw!$G273&gt;$C$8,IF(Raw!$Q273&gt;$C$8,IF(Raw!$N273&gt;$C$9,IF(Raw!$N273&lt;$A$9,IF(Raw!$X273&gt;$C$9,IF(Raw!$X273&lt;$A$9,Raw!N273,-999),-999),-999),-999),-999),-999)</f>
        <v>480</v>
      </c>
      <c r="K273" s="9">
        <f>IF(Raw!$G273&gt;$C$8,IF(Raw!$Q273&gt;$C$8,IF(Raw!$N273&gt;$C$9,IF(Raw!$N273&lt;$A$9,IF(Raw!$X273&gt;$C$9,IF(Raw!$X273&lt;$A$9,Raw!R273,-999),-999),-999),-999),-999),-999)</f>
        <v>1.0945560000000001</v>
      </c>
      <c r="L273" s="9">
        <f>IF(Raw!$G273&gt;$C$8,IF(Raw!$Q273&gt;$C$8,IF(Raw!$N273&gt;$C$9,IF(Raw!$N273&lt;$A$9,IF(Raw!$X273&gt;$C$9,IF(Raw!$X273&lt;$A$9,Raw!S273,-999),-999),-999),-999),-999),-999)</f>
        <v>1.825833</v>
      </c>
      <c r="M273" s="9">
        <f>Raw!Q273</f>
        <v>0.99793900000000002</v>
      </c>
      <c r="N273" s="9">
        <f>IF(Raw!$G273&gt;$C$8,IF(Raw!$Q273&gt;$C$8,IF(Raw!$N273&gt;$C$9,IF(Raw!$N273&lt;$A$9,IF(Raw!$X273&gt;$C$9,IF(Raw!$X273&lt;$A$9,Raw!V273,-999),-999),-999),-999),-999),-999)</f>
        <v>503.3</v>
      </c>
      <c r="O273" s="9">
        <f>IF(Raw!$G273&gt;$C$8,IF(Raw!$Q273&gt;$C$8,IF(Raw!$N273&gt;$C$9,IF(Raw!$N273&lt;$A$9,IF(Raw!$X273&gt;$C$9,IF(Raw!$X273&lt;$A$9,Raw!W273,-999),-999),-999),-999),-999),-999)</f>
        <v>0.113659</v>
      </c>
      <c r="P273" s="9">
        <f>IF(Raw!$G273&gt;$C$8,IF(Raw!$Q273&gt;$C$8,IF(Raw!$N273&gt;$C$9,IF(Raw!$N273&lt;$A$9,IF(Raw!$X273&gt;$C$9,IF(Raw!$X273&lt;$A$9,Raw!X273,-999),-999),-999),-999),-999),-999)</f>
        <v>335</v>
      </c>
      <c r="R273" s="9">
        <f t="shared" si="79"/>
        <v>0.70556900000000011</v>
      </c>
      <c r="S273" s="9">
        <f t="shared" si="80"/>
        <v>0.38328601802870649</v>
      </c>
      <c r="T273" s="9">
        <f t="shared" si="81"/>
        <v>0.73127699999999995</v>
      </c>
      <c r="U273" s="9">
        <f t="shared" si="82"/>
        <v>0.40051691474521489</v>
      </c>
      <c r="V273" s="15">
        <f t="shared" si="83"/>
        <v>0.75680777850000003</v>
      </c>
      <c r="X273" s="11">
        <f t="shared" si="84"/>
        <v>7.404599999999998E+18</v>
      </c>
      <c r="Y273" s="11">
        <f t="shared" si="85"/>
        <v>5.4129999999999996E-18</v>
      </c>
      <c r="Z273" s="11">
        <f t="shared" si="86"/>
        <v>4.7999999999999996E-4</v>
      </c>
      <c r="AA273" s="16">
        <f t="shared" si="87"/>
        <v>1.8875778168680839E-2</v>
      </c>
      <c r="AB273" s="9">
        <f t="shared" si="88"/>
        <v>1.1083594224318585</v>
      </c>
      <c r="AC273" s="9">
        <f t="shared" si="89"/>
        <v>0.9811242218313192</v>
      </c>
      <c r="AD273" s="15">
        <f t="shared" si="90"/>
        <v>39.324537851418427</v>
      </c>
      <c r="AE273" s="3">
        <f t="shared" si="91"/>
        <v>651.72519999999975</v>
      </c>
      <c r="AF273" s="2">
        <f t="shared" si="92"/>
        <v>0.25</v>
      </c>
      <c r="AG273" s="9">
        <f t="shared" si="93"/>
        <v>1.2115494287716563E-2</v>
      </c>
      <c r="AH273" s="2">
        <f t="shared" si="94"/>
        <v>0.58626246337293031</v>
      </c>
    </row>
    <row r="274" spans="1:34">
      <c r="A274" s="1">
        <f>Raw!A274</f>
        <v>261</v>
      </c>
      <c r="B274" s="14">
        <f>Raw!B274</f>
        <v>0.14275462962962962</v>
      </c>
      <c r="C274" s="15">
        <f>Raw!C274</f>
        <v>8</v>
      </c>
      <c r="D274" s="15">
        <f>IF(C274&gt;0.5,Raw!D274*D$11,-999)</f>
        <v>11.4</v>
      </c>
      <c r="E274" s="9">
        <f>IF(Raw!$G274&gt;$C$8,IF(Raw!$Q274&gt;$C$8,IF(Raw!$N274&gt;$C$9,IF(Raw!$N274&lt;$A$9,IF(Raw!$X274&gt;$C$9,IF(Raw!$X274&lt;$A$9,Raw!H274,-999),-999),-999),-999),-999),-999)</f>
        <v>1.0838460000000001</v>
      </c>
      <c r="F274" s="9">
        <f>IF(Raw!$G274&gt;$C$8,IF(Raw!$Q274&gt;$C$8,IF(Raw!$N274&gt;$C$9,IF(Raw!$N274&lt;$A$9,IF(Raw!$X274&gt;$C$9,IF(Raw!$X274&lt;$A$9,Raw!I274,-999),-999),-999),-999),-999),-999)</f>
        <v>1.719449</v>
      </c>
      <c r="G274" s="9">
        <f>Raw!G274</f>
        <v>0.99671500000000002</v>
      </c>
      <c r="H274" s="9">
        <f>IF(Raw!$G274&gt;$C$8,IF(Raw!$Q274&gt;$C$8,IF(Raw!$N274&gt;$C$9,IF(Raw!$N274&lt;$A$9,IF(Raw!$X274&gt;$C$9,IF(Raw!$X274&lt;$A$9,Raw!L274,-999),-999),-999),-999),-999),-999)</f>
        <v>504.4</v>
      </c>
      <c r="I274" s="9">
        <f>IF(Raw!$G274&gt;$C$8,IF(Raw!$Q274&gt;$C$8,IF(Raw!$N274&gt;$C$9,IF(Raw!$N274&lt;$A$9,IF(Raw!$X274&gt;$C$9,IF(Raw!$X274&lt;$A$9,Raw!M274,-999),-999),-999),-999),-999),-999)</f>
        <v>5.9964000000000003E-2</v>
      </c>
      <c r="J274" s="9">
        <f>IF(Raw!$G274&gt;$C$8,IF(Raw!$Q274&gt;$C$8,IF(Raw!$N274&gt;$C$9,IF(Raw!$N274&lt;$A$9,IF(Raw!$X274&gt;$C$9,IF(Raw!$X274&lt;$A$9,Raw!N274,-999),-999),-999),-999),-999),-999)</f>
        <v>624</v>
      </c>
      <c r="K274" s="9">
        <f>IF(Raw!$G274&gt;$C$8,IF(Raw!$Q274&gt;$C$8,IF(Raw!$N274&gt;$C$9,IF(Raw!$N274&lt;$A$9,IF(Raw!$X274&gt;$C$9,IF(Raw!$X274&lt;$A$9,Raw!R274,-999),-999),-999),-999),-999),-999)</f>
        <v>1.062837</v>
      </c>
      <c r="L274" s="9">
        <f>IF(Raw!$G274&gt;$C$8,IF(Raw!$Q274&gt;$C$8,IF(Raw!$N274&gt;$C$9,IF(Raw!$N274&lt;$A$9,IF(Raw!$X274&gt;$C$9,IF(Raw!$X274&lt;$A$9,Raw!S274,-999),-999),-999),-999),-999),-999)</f>
        <v>1.781323</v>
      </c>
      <c r="M274" s="9">
        <f>Raw!Q274</f>
        <v>0.99651500000000004</v>
      </c>
      <c r="N274" s="9">
        <f>IF(Raw!$G274&gt;$C$8,IF(Raw!$Q274&gt;$C$8,IF(Raw!$N274&gt;$C$9,IF(Raw!$N274&lt;$A$9,IF(Raw!$X274&gt;$C$9,IF(Raw!$X274&lt;$A$9,Raw!V274,-999),-999),-999),-999),-999),-999)</f>
        <v>516.70000000000005</v>
      </c>
      <c r="O274" s="9">
        <f>IF(Raw!$G274&gt;$C$8,IF(Raw!$Q274&gt;$C$8,IF(Raw!$N274&gt;$C$9,IF(Raw!$N274&lt;$A$9,IF(Raw!$X274&gt;$C$9,IF(Raw!$X274&lt;$A$9,Raw!W274,-999),-999),-999),-999),-999),-999)</f>
        <v>5.5565000000000003E-2</v>
      </c>
      <c r="P274" s="9">
        <f>IF(Raw!$G274&gt;$C$8,IF(Raw!$Q274&gt;$C$8,IF(Raw!$N274&gt;$C$9,IF(Raw!$N274&lt;$A$9,IF(Raw!$X274&gt;$C$9,IF(Raw!$X274&lt;$A$9,Raw!X274,-999),-999),-999),-999),-999),-999)</f>
        <v>375</v>
      </c>
      <c r="R274" s="9">
        <f t="shared" si="79"/>
        <v>0.63560299999999992</v>
      </c>
      <c r="S274" s="9">
        <f t="shared" si="80"/>
        <v>0.36965504647128233</v>
      </c>
      <c r="T274" s="9">
        <f t="shared" si="81"/>
        <v>0.71848599999999996</v>
      </c>
      <c r="U274" s="9">
        <f t="shared" si="82"/>
        <v>0.40334403137443348</v>
      </c>
      <c r="V274" s="15">
        <f t="shared" si="83"/>
        <v>0.73835838349999994</v>
      </c>
      <c r="X274" s="11">
        <f t="shared" si="84"/>
        <v>6.862799999999999E+18</v>
      </c>
      <c r="Y274" s="11">
        <f t="shared" si="85"/>
        <v>5.0439999999999995E-18</v>
      </c>
      <c r="Z274" s="11">
        <f t="shared" si="86"/>
        <v>6.2399999999999999E-4</v>
      </c>
      <c r="AA274" s="16">
        <f t="shared" si="87"/>
        <v>2.1143650551256912E-2</v>
      </c>
      <c r="AB274" s="9">
        <f t="shared" si="88"/>
        <v>1.0780284169099703</v>
      </c>
      <c r="AC274" s="9">
        <f t="shared" si="89"/>
        <v>0.97885634944874322</v>
      </c>
      <c r="AD274" s="15">
        <f t="shared" si="90"/>
        <v>33.884055370604024</v>
      </c>
      <c r="AE274" s="3">
        <f t="shared" si="91"/>
        <v>607.29759999999976</v>
      </c>
      <c r="AF274" s="2">
        <f t="shared" si="92"/>
        <v>0.25</v>
      </c>
      <c r="AG274" s="9">
        <f t="shared" si="93"/>
        <v>1.0513024224995346E-2</v>
      </c>
      <c r="AH274" s="2">
        <f t="shared" si="94"/>
        <v>0.50871977100380394</v>
      </c>
    </row>
    <row r="275" spans="1:34">
      <c r="A275" s="1">
        <f>Raw!A275</f>
        <v>262</v>
      </c>
      <c r="B275" s="14">
        <f>Raw!B275</f>
        <v>0.14280092592592594</v>
      </c>
      <c r="C275" s="15">
        <f>Raw!C275</f>
        <v>6.4</v>
      </c>
      <c r="D275" s="15">
        <f>IF(C275&gt;0.5,Raw!D275*D$11,-999)</f>
        <v>15.8</v>
      </c>
      <c r="E275" s="9">
        <f>IF(Raw!$G275&gt;$C$8,IF(Raw!$Q275&gt;$C$8,IF(Raw!$N275&gt;$C$9,IF(Raw!$N275&lt;$A$9,IF(Raw!$X275&gt;$C$9,IF(Raw!$X275&lt;$A$9,Raw!H275,-999),-999),-999),-999),-999),-999)</f>
        <v>1.123038</v>
      </c>
      <c r="F275" s="9">
        <f>IF(Raw!$G275&gt;$C$8,IF(Raw!$Q275&gt;$C$8,IF(Raw!$N275&gt;$C$9,IF(Raw!$N275&lt;$A$9,IF(Raw!$X275&gt;$C$9,IF(Raw!$X275&lt;$A$9,Raw!I275,-999),-999),-999),-999),-999),-999)</f>
        <v>1.749198</v>
      </c>
      <c r="G275" s="9">
        <f>Raw!G275</f>
        <v>0.99712500000000004</v>
      </c>
      <c r="H275" s="9">
        <f>IF(Raw!$G275&gt;$C$8,IF(Raw!$Q275&gt;$C$8,IF(Raw!$N275&gt;$C$9,IF(Raw!$N275&lt;$A$9,IF(Raw!$X275&gt;$C$9,IF(Raw!$X275&lt;$A$9,Raw!L275,-999),-999),-999),-999),-999),-999)</f>
        <v>480.8</v>
      </c>
      <c r="I275" s="9">
        <f>IF(Raw!$G275&gt;$C$8,IF(Raw!$Q275&gt;$C$8,IF(Raw!$N275&gt;$C$9,IF(Raw!$N275&lt;$A$9,IF(Raw!$X275&gt;$C$9,IF(Raw!$X275&lt;$A$9,Raw!M275,-999),-999),-999),-999),-999),-999)</f>
        <v>9.1000000000000003E-5</v>
      </c>
      <c r="J275" s="9">
        <f>IF(Raw!$G275&gt;$C$8,IF(Raw!$Q275&gt;$C$8,IF(Raw!$N275&gt;$C$9,IF(Raw!$N275&lt;$A$9,IF(Raw!$X275&gt;$C$9,IF(Raw!$X275&lt;$A$9,Raw!N275,-999),-999),-999),-999),-999),-999)</f>
        <v>568</v>
      </c>
      <c r="K275" s="9">
        <f>IF(Raw!$G275&gt;$C$8,IF(Raw!$Q275&gt;$C$8,IF(Raw!$N275&gt;$C$9,IF(Raw!$N275&lt;$A$9,IF(Raw!$X275&gt;$C$9,IF(Raw!$X275&lt;$A$9,Raw!R275,-999),-999),-999),-999),-999),-999)</f>
        <v>1.1176090000000001</v>
      </c>
      <c r="L275" s="9">
        <f>IF(Raw!$G275&gt;$C$8,IF(Raw!$Q275&gt;$C$8,IF(Raw!$N275&gt;$C$9,IF(Raw!$N275&lt;$A$9,IF(Raw!$X275&gt;$C$9,IF(Raw!$X275&lt;$A$9,Raw!S275,-999),-999),-999),-999),-999),-999)</f>
        <v>1.8368690000000001</v>
      </c>
      <c r="M275" s="9">
        <f>Raw!Q275</f>
        <v>0.99579200000000001</v>
      </c>
      <c r="N275" s="9">
        <f>IF(Raw!$G275&gt;$C$8,IF(Raw!$Q275&gt;$C$8,IF(Raw!$N275&gt;$C$9,IF(Raw!$N275&lt;$A$9,IF(Raw!$X275&gt;$C$9,IF(Raw!$X275&lt;$A$9,Raw!V275,-999),-999),-999),-999),-999),-999)</f>
        <v>472.1</v>
      </c>
      <c r="O275" s="9">
        <f>IF(Raw!$G275&gt;$C$8,IF(Raw!$Q275&gt;$C$8,IF(Raw!$N275&gt;$C$9,IF(Raw!$N275&lt;$A$9,IF(Raw!$X275&gt;$C$9,IF(Raw!$X275&lt;$A$9,Raw!W275,-999),-999),-999),-999),-999),-999)</f>
        <v>2.4000000000000001E-5</v>
      </c>
      <c r="P275" s="9">
        <f>IF(Raw!$G275&gt;$C$8,IF(Raw!$Q275&gt;$C$8,IF(Raw!$N275&gt;$C$9,IF(Raw!$N275&lt;$A$9,IF(Raw!$X275&gt;$C$9,IF(Raw!$X275&lt;$A$9,Raw!X275,-999),-999),-999),-999),-999),-999)</f>
        <v>494</v>
      </c>
      <c r="R275" s="9">
        <f t="shared" si="79"/>
        <v>0.62616000000000005</v>
      </c>
      <c r="S275" s="9">
        <f t="shared" si="80"/>
        <v>0.35796976671594644</v>
      </c>
      <c r="T275" s="9">
        <f t="shared" si="81"/>
        <v>0.71926000000000001</v>
      </c>
      <c r="U275" s="9">
        <f t="shared" si="82"/>
        <v>0.39156847875379247</v>
      </c>
      <c r="V275" s="15">
        <f t="shared" si="83"/>
        <v>0.76138220050000005</v>
      </c>
      <c r="X275" s="11">
        <f t="shared" si="84"/>
        <v>9.5116E+18</v>
      </c>
      <c r="Y275" s="11">
        <f t="shared" si="85"/>
        <v>4.8080000000000001E-18</v>
      </c>
      <c r="Z275" s="11">
        <f t="shared" si="86"/>
        <v>5.6799999999999993E-4</v>
      </c>
      <c r="AA275" s="16">
        <f t="shared" si="87"/>
        <v>2.5317995634311356E-2</v>
      </c>
      <c r="AB275" s="9">
        <f t="shared" si="88"/>
        <v>1.1358192215399348</v>
      </c>
      <c r="AC275" s="9">
        <f t="shared" si="89"/>
        <v>0.97468200436568875</v>
      </c>
      <c r="AD275" s="15">
        <f t="shared" si="90"/>
        <v>44.573935975900291</v>
      </c>
      <c r="AE275" s="3">
        <f t="shared" si="91"/>
        <v>578.88319999999987</v>
      </c>
      <c r="AF275" s="2">
        <f t="shared" si="92"/>
        <v>0.25</v>
      </c>
      <c r="AG275" s="9">
        <f t="shared" si="93"/>
        <v>1.3425960232424785E-2</v>
      </c>
      <c r="AH275" s="2">
        <f t="shared" si="94"/>
        <v>0.64967522843773706</v>
      </c>
    </row>
    <row r="276" spans="1:34">
      <c r="A276" s="1">
        <f>Raw!A276</f>
        <v>263</v>
      </c>
      <c r="B276" s="14">
        <f>Raw!B276</f>
        <v>0.1428587962962963</v>
      </c>
      <c r="C276" s="15">
        <f>Raw!C276</f>
        <v>5.8</v>
      </c>
      <c r="D276" s="15">
        <f>IF(C276&gt;0.5,Raw!D276*D$11,-999)</f>
        <v>15.8</v>
      </c>
      <c r="E276" s="9">
        <f>IF(Raw!$G276&gt;$C$8,IF(Raw!$Q276&gt;$C$8,IF(Raw!$N276&gt;$C$9,IF(Raw!$N276&lt;$A$9,IF(Raw!$X276&gt;$C$9,IF(Raw!$X276&lt;$A$9,Raw!H276,-999),-999),-999),-999),-999),-999)</f>
        <v>1.0759559999999999</v>
      </c>
      <c r="F276" s="9">
        <f>IF(Raw!$G276&gt;$C$8,IF(Raw!$Q276&gt;$C$8,IF(Raw!$N276&gt;$C$9,IF(Raw!$N276&lt;$A$9,IF(Raw!$X276&gt;$C$9,IF(Raw!$X276&lt;$A$9,Raw!I276,-999),-999),-999),-999),-999),-999)</f>
        <v>1.7233160000000001</v>
      </c>
      <c r="G276" s="9">
        <f>Raw!G276</f>
        <v>0.99713499999999999</v>
      </c>
      <c r="H276" s="9">
        <f>IF(Raw!$G276&gt;$C$8,IF(Raw!$Q276&gt;$C$8,IF(Raw!$N276&gt;$C$9,IF(Raw!$N276&lt;$A$9,IF(Raw!$X276&gt;$C$9,IF(Raw!$X276&lt;$A$9,Raw!L276,-999),-999),-999),-999),-999),-999)</f>
        <v>524.4</v>
      </c>
      <c r="I276" s="9">
        <f>IF(Raw!$G276&gt;$C$8,IF(Raw!$Q276&gt;$C$8,IF(Raw!$N276&gt;$C$9,IF(Raw!$N276&lt;$A$9,IF(Raw!$X276&gt;$C$9,IF(Raw!$X276&lt;$A$9,Raw!M276,-999),-999),-999),-999),-999),-999)</f>
        <v>9.2388999999999999E-2</v>
      </c>
      <c r="J276" s="9">
        <f>IF(Raw!$G276&gt;$C$8,IF(Raw!$Q276&gt;$C$8,IF(Raw!$N276&gt;$C$9,IF(Raw!$N276&lt;$A$9,IF(Raw!$X276&gt;$C$9,IF(Raw!$X276&lt;$A$9,Raw!N276,-999),-999),-999),-999),-999),-999)</f>
        <v>553</v>
      </c>
      <c r="K276" s="9">
        <f>IF(Raw!$G276&gt;$C$8,IF(Raw!$Q276&gt;$C$8,IF(Raw!$N276&gt;$C$9,IF(Raw!$N276&lt;$A$9,IF(Raw!$X276&gt;$C$9,IF(Raw!$X276&lt;$A$9,Raw!R276,-999),-999),-999),-999),-999),-999)</f>
        <v>1.082144</v>
      </c>
      <c r="L276" s="9">
        <f>IF(Raw!$G276&gt;$C$8,IF(Raw!$Q276&gt;$C$8,IF(Raw!$N276&gt;$C$9,IF(Raw!$N276&lt;$A$9,IF(Raw!$X276&gt;$C$9,IF(Raw!$X276&lt;$A$9,Raw!S276,-999),-999),-999),-999),-999),-999)</f>
        <v>1.7737240000000001</v>
      </c>
      <c r="M276" s="9">
        <f>Raw!Q276</f>
        <v>0.99616700000000002</v>
      </c>
      <c r="N276" s="9">
        <f>IF(Raw!$G276&gt;$C$8,IF(Raw!$Q276&gt;$C$8,IF(Raw!$N276&gt;$C$9,IF(Raw!$N276&lt;$A$9,IF(Raw!$X276&gt;$C$9,IF(Raw!$X276&lt;$A$9,Raw!V276,-999),-999),-999),-999),-999),-999)</f>
        <v>518.4</v>
      </c>
      <c r="O276" s="9">
        <f>IF(Raw!$G276&gt;$C$8,IF(Raw!$Q276&gt;$C$8,IF(Raw!$N276&gt;$C$9,IF(Raw!$N276&lt;$A$9,IF(Raw!$X276&gt;$C$9,IF(Raw!$X276&lt;$A$9,Raw!W276,-999),-999),-999),-999),-999),-999)</f>
        <v>0.120198</v>
      </c>
      <c r="P276" s="9">
        <f>IF(Raw!$G276&gt;$C$8,IF(Raw!$Q276&gt;$C$8,IF(Raw!$N276&gt;$C$9,IF(Raw!$N276&lt;$A$9,IF(Raw!$X276&gt;$C$9,IF(Raw!$X276&lt;$A$9,Raw!X276,-999),-999),-999),-999),-999),-999)</f>
        <v>598</v>
      </c>
      <c r="R276" s="9">
        <f t="shared" si="79"/>
        <v>0.64736000000000016</v>
      </c>
      <c r="S276" s="9">
        <f t="shared" si="80"/>
        <v>0.37564787885680867</v>
      </c>
      <c r="T276" s="9">
        <f t="shared" si="81"/>
        <v>0.69158000000000008</v>
      </c>
      <c r="U276" s="9">
        <f t="shared" si="82"/>
        <v>0.38990282591880138</v>
      </c>
      <c r="V276" s="15">
        <f t="shared" si="83"/>
        <v>0.73520859800000005</v>
      </c>
      <c r="X276" s="11">
        <f t="shared" si="84"/>
        <v>9.5116E+18</v>
      </c>
      <c r="Y276" s="11">
        <f t="shared" si="85"/>
        <v>5.2439999999999992E-18</v>
      </c>
      <c r="Z276" s="11">
        <f t="shared" si="86"/>
        <v>5.53E-4</v>
      </c>
      <c r="AA276" s="16">
        <f t="shared" si="87"/>
        <v>2.6842594119821948E-2</v>
      </c>
      <c r="AB276" s="9">
        <f t="shared" si="88"/>
        <v>1.1007078012413865</v>
      </c>
      <c r="AC276" s="9">
        <f t="shared" si="89"/>
        <v>0.97315740588017807</v>
      </c>
      <c r="AD276" s="15">
        <f t="shared" si="90"/>
        <v>48.539953200401357</v>
      </c>
      <c r="AE276" s="3">
        <f t="shared" si="91"/>
        <v>631.37759999999969</v>
      </c>
      <c r="AF276" s="2">
        <f t="shared" si="92"/>
        <v>0.25</v>
      </c>
      <c r="AG276" s="9">
        <f t="shared" si="93"/>
        <v>1.4558357632925272E-2</v>
      </c>
      <c r="AH276" s="2">
        <f t="shared" si="94"/>
        <v>0.70447134931970568</v>
      </c>
    </row>
    <row r="277" spans="1:34">
      <c r="A277" s="1">
        <f>Raw!A277</f>
        <v>264</v>
      </c>
      <c r="B277" s="14">
        <f>Raw!B277</f>
        <v>0.14291666666666666</v>
      </c>
      <c r="C277" s="15">
        <f>Raw!C277</f>
        <v>5.0999999999999996</v>
      </c>
      <c r="D277" s="15">
        <f>IF(C277&gt;0.5,Raw!D277*D$11,-999)</f>
        <v>19.3</v>
      </c>
      <c r="E277" s="9">
        <f>IF(Raw!$G277&gt;$C$8,IF(Raw!$Q277&gt;$C$8,IF(Raw!$N277&gt;$C$9,IF(Raw!$N277&lt;$A$9,IF(Raw!$X277&gt;$C$9,IF(Raw!$X277&lt;$A$9,Raw!H277,-999),-999),-999),-999),-999),-999)</f>
        <v>1.084876</v>
      </c>
      <c r="F277" s="9">
        <f>IF(Raw!$G277&gt;$C$8,IF(Raw!$Q277&gt;$C$8,IF(Raw!$N277&gt;$C$9,IF(Raw!$N277&lt;$A$9,IF(Raw!$X277&gt;$C$9,IF(Raw!$X277&lt;$A$9,Raw!I277,-999),-999),-999),-999),-999),-999)</f>
        <v>1.7195389999999999</v>
      </c>
      <c r="G277" s="9">
        <f>Raw!G277</f>
        <v>0.99606300000000003</v>
      </c>
      <c r="H277" s="9">
        <f>IF(Raw!$G277&gt;$C$8,IF(Raw!$Q277&gt;$C$8,IF(Raw!$N277&gt;$C$9,IF(Raw!$N277&lt;$A$9,IF(Raw!$X277&gt;$C$9,IF(Raw!$X277&lt;$A$9,Raw!L277,-999),-999),-999),-999),-999),-999)</f>
        <v>516.79999999999995</v>
      </c>
      <c r="I277" s="9">
        <f>IF(Raw!$G277&gt;$C$8,IF(Raw!$Q277&gt;$C$8,IF(Raw!$N277&gt;$C$9,IF(Raw!$N277&lt;$A$9,IF(Raw!$X277&gt;$C$9,IF(Raw!$X277&lt;$A$9,Raw!M277,-999),-999),-999),-999),-999),-999)</f>
        <v>0.112355</v>
      </c>
      <c r="J277" s="9">
        <f>IF(Raw!$G277&gt;$C$8,IF(Raw!$Q277&gt;$C$8,IF(Raw!$N277&gt;$C$9,IF(Raw!$N277&lt;$A$9,IF(Raw!$X277&gt;$C$9,IF(Raw!$X277&lt;$A$9,Raw!N277,-999),-999),-999),-999),-999),-999)</f>
        <v>464</v>
      </c>
      <c r="K277" s="9">
        <f>IF(Raw!$G277&gt;$C$8,IF(Raw!$Q277&gt;$C$8,IF(Raw!$N277&gt;$C$9,IF(Raw!$N277&lt;$A$9,IF(Raw!$X277&gt;$C$9,IF(Raw!$X277&lt;$A$9,Raw!R277,-999),-999),-999),-999),-999),-999)</f>
        <v>1.072427</v>
      </c>
      <c r="L277" s="9">
        <f>IF(Raw!$G277&gt;$C$8,IF(Raw!$Q277&gt;$C$8,IF(Raw!$N277&gt;$C$9,IF(Raw!$N277&lt;$A$9,IF(Raw!$X277&gt;$C$9,IF(Raw!$X277&lt;$A$9,Raw!S277,-999),-999),-999),-999),-999),-999)</f>
        <v>1.7625770000000001</v>
      </c>
      <c r="M277" s="9">
        <f>Raw!Q277</f>
        <v>0.99555700000000003</v>
      </c>
      <c r="N277" s="9">
        <f>IF(Raw!$G277&gt;$C$8,IF(Raw!$Q277&gt;$C$8,IF(Raw!$N277&gt;$C$9,IF(Raw!$N277&lt;$A$9,IF(Raw!$X277&gt;$C$9,IF(Raw!$X277&lt;$A$9,Raw!V277,-999),-999),-999),-999),-999),-999)</f>
        <v>527.4</v>
      </c>
      <c r="O277" s="9">
        <f>IF(Raw!$G277&gt;$C$8,IF(Raw!$Q277&gt;$C$8,IF(Raw!$N277&gt;$C$9,IF(Raw!$N277&lt;$A$9,IF(Raw!$X277&gt;$C$9,IF(Raw!$X277&lt;$A$9,Raw!W277,-999),-999),-999),-999),-999),-999)</f>
        <v>4.6198999999999997E-2</v>
      </c>
      <c r="P277" s="9">
        <f>IF(Raw!$G277&gt;$C$8,IF(Raw!$Q277&gt;$C$8,IF(Raw!$N277&gt;$C$9,IF(Raw!$N277&lt;$A$9,IF(Raw!$X277&gt;$C$9,IF(Raw!$X277&lt;$A$9,Raw!X277,-999),-999),-999),-999),-999),-999)</f>
        <v>373</v>
      </c>
      <c r="R277" s="9">
        <f t="shared" si="79"/>
        <v>0.63466299999999998</v>
      </c>
      <c r="S277" s="9">
        <f t="shared" si="80"/>
        <v>0.36908904072545023</v>
      </c>
      <c r="T277" s="9">
        <f t="shared" si="81"/>
        <v>0.69015000000000004</v>
      </c>
      <c r="U277" s="9">
        <f t="shared" si="82"/>
        <v>0.39155736174930234</v>
      </c>
      <c r="V277" s="15">
        <f t="shared" si="83"/>
        <v>0.73058816650000002</v>
      </c>
      <c r="X277" s="11">
        <f t="shared" si="84"/>
        <v>1.1618599999999998E+19</v>
      </c>
      <c r="Y277" s="11">
        <f t="shared" si="85"/>
        <v>5.167999999999999E-18</v>
      </c>
      <c r="Z277" s="11">
        <f t="shared" si="86"/>
        <v>4.64E-4</v>
      </c>
      <c r="AA277" s="16">
        <f t="shared" si="87"/>
        <v>2.7105658552733627E-2</v>
      </c>
      <c r="AB277" s="9">
        <f t="shared" si="88"/>
        <v>1.0911339702501692</v>
      </c>
      <c r="AC277" s="9">
        <f t="shared" si="89"/>
        <v>0.97289434144726628</v>
      </c>
      <c r="AD277" s="15">
        <f t="shared" si="90"/>
        <v>58.417367570546602</v>
      </c>
      <c r="AE277" s="3">
        <f t="shared" si="91"/>
        <v>622.2271999999997</v>
      </c>
      <c r="AF277" s="2">
        <f t="shared" si="92"/>
        <v>0.25</v>
      </c>
      <c r="AG277" s="9">
        <f t="shared" si="93"/>
        <v>1.7595192558663444E-2</v>
      </c>
      <c r="AH277" s="2">
        <f t="shared" si="94"/>
        <v>0.85142221093046755</v>
      </c>
    </row>
    <row r="278" spans="1:34">
      <c r="A278" s="1">
        <f>Raw!A278</f>
        <v>265</v>
      </c>
      <c r="B278" s="14">
        <f>Raw!B278</f>
        <v>0.14297453703703702</v>
      </c>
      <c r="C278" s="15">
        <f>Raw!C278</f>
        <v>4.2</v>
      </c>
      <c r="D278" s="15">
        <f>IF(C278&gt;0.5,Raw!D278*D$11,-999)</f>
        <v>22</v>
      </c>
      <c r="E278" s="9">
        <f>IF(Raw!$G278&gt;$C$8,IF(Raw!$Q278&gt;$C$8,IF(Raw!$N278&gt;$C$9,IF(Raw!$N278&lt;$A$9,IF(Raw!$X278&gt;$C$9,IF(Raw!$X278&lt;$A$9,Raw!H278,-999),-999),-999),-999),-999),-999)</f>
        <v>1.033344</v>
      </c>
      <c r="F278" s="9">
        <f>IF(Raw!$G278&gt;$C$8,IF(Raw!$Q278&gt;$C$8,IF(Raw!$N278&gt;$C$9,IF(Raw!$N278&lt;$A$9,IF(Raw!$X278&gt;$C$9,IF(Raw!$X278&lt;$A$9,Raw!I278,-999),-999),-999),-999),-999),-999)</f>
        <v>1.6525000000000001</v>
      </c>
      <c r="G278" s="9">
        <f>Raw!G278</f>
        <v>0.99671900000000002</v>
      </c>
      <c r="H278" s="9">
        <f>IF(Raw!$G278&gt;$C$8,IF(Raw!$Q278&gt;$C$8,IF(Raw!$N278&gt;$C$9,IF(Raw!$N278&lt;$A$9,IF(Raw!$X278&gt;$C$9,IF(Raw!$X278&lt;$A$9,Raw!L278,-999),-999),-999),-999),-999),-999)</f>
        <v>507.9</v>
      </c>
      <c r="I278" s="9">
        <f>IF(Raw!$G278&gt;$C$8,IF(Raw!$Q278&gt;$C$8,IF(Raw!$N278&gt;$C$9,IF(Raw!$N278&lt;$A$9,IF(Raw!$X278&gt;$C$9,IF(Raw!$X278&lt;$A$9,Raw!M278,-999),-999),-999),-999),-999),-999)</f>
        <v>1.4633999999999999E-2</v>
      </c>
      <c r="J278" s="9">
        <f>IF(Raw!$G278&gt;$C$8,IF(Raw!$Q278&gt;$C$8,IF(Raw!$N278&gt;$C$9,IF(Raw!$N278&lt;$A$9,IF(Raw!$X278&gt;$C$9,IF(Raw!$X278&lt;$A$9,Raw!N278,-999),-999),-999),-999),-999),-999)</f>
        <v>416</v>
      </c>
      <c r="K278" s="9">
        <f>IF(Raw!$G278&gt;$C$8,IF(Raw!$Q278&gt;$C$8,IF(Raw!$N278&gt;$C$9,IF(Raw!$N278&lt;$A$9,IF(Raw!$X278&gt;$C$9,IF(Raw!$X278&lt;$A$9,Raw!R278,-999),-999),-999),-999),-999),-999)</f>
        <v>1.0898129999999999</v>
      </c>
      <c r="L278" s="9">
        <f>IF(Raw!$G278&gt;$C$8,IF(Raw!$Q278&gt;$C$8,IF(Raw!$N278&gt;$C$9,IF(Raw!$N278&lt;$A$9,IF(Raw!$X278&gt;$C$9,IF(Raw!$X278&lt;$A$9,Raw!S278,-999),-999),-999),-999),-999),-999)</f>
        <v>1.830071</v>
      </c>
      <c r="M278" s="9">
        <f>Raw!Q278</f>
        <v>0.99709700000000001</v>
      </c>
      <c r="N278" s="9">
        <f>IF(Raw!$G278&gt;$C$8,IF(Raw!$Q278&gt;$C$8,IF(Raw!$N278&gt;$C$9,IF(Raw!$N278&lt;$A$9,IF(Raw!$X278&gt;$C$9,IF(Raw!$X278&lt;$A$9,Raw!V278,-999),-999),-999),-999),-999),-999)</f>
        <v>537.29999999999995</v>
      </c>
      <c r="O278" s="9">
        <f>IF(Raw!$G278&gt;$C$8,IF(Raw!$Q278&gt;$C$8,IF(Raw!$N278&gt;$C$9,IF(Raw!$N278&lt;$A$9,IF(Raw!$X278&gt;$C$9,IF(Raw!$X278&lt;$A$9,Raw!W278,-999),-999),-999),-999),-999),-999)</f>
        <v>8.7539000000000006E-2</v>
      </c>
      <c r="P278" s="9">
        <f>IF(Raw!$G278&gt;$C$8,IF(Raw!$Q278&gt;$C$8,IF(Raw!$N278&gt;$C$9,IF(Raw!$N278&lt;$A$9,IF(Raw!$X278&gt;$C$9,IF(Raw!$X278&lt;$A$9,Raw!X278,-999),-999),-999),-999),-999),-999)</f>
        <v>417</v>
      </c>
      <c r="R278" s="9">
        <f t="shared" si="79"/>
        <v>0.61915600000000004</v>
      </c>
      <c r="S278" s="9">
        <f t="shared" si="80"/>
        <v>0.3746783661119516</v>
      </c>
      <c r="T278" s="9">
        <f t="shared" si="81"/>
        <v>0.74025800000000008</v>
      </c>
      <c r="U278" s="9">
        <f t="shared" si="82"/>
        <v>0.40449687471141832</v>
      </c>
      <c r="V278" s="15">
        <f t="shared" si="83"/>
        <v>0.75856442949999991</v>
      </c>
      <c r="X278" s="11">
        <f t="shared" si="84"/>
        <v>1.3243999999999998E+19</v>
      </c>
      <c r="Y278" s="11">
        <f t="shared" si="85"/>
        <v>5.0789999999999997E-18</v>
      </c>
      <c r="Z278" s="11">
        <f t="shared" si="86"/>
        <v>4.1599999999999997E-4</v>
      </c>
      <c r="AA278" s="16">
        <f t="shared" si="87"/>
        <v>2.7221050401251008E-2</v>
      </c>
      <c r="AB278" s="9">
        <f t="shared" si="88"/>
        <v>1.1099636003279292</v>
      </c>
      <c r="AC278" s="9">
        <f t="shared" si="89"/>
        <v>0.972778949598749</v>
      </c>
      <c r="AD278" s="15">
        <f t="shared" si="90"/>
        <v>65.435217310699528</v>
      </c>
      <c r="AE278" s="3">
        <f t="shared" si="91"/>
        <v>611.51159999999982</v>
      </c>
      <c r="AF278" s="2">
        <f t="shared" si="92"/>
        <v>0.25</v>
      </c>
      <c r="AG278" s="9">
        <f t="shared" si="93"/>
        <v>2.0360262229415737E-2</v>
      </c>
      <c r="AH278" s="2">
        <f t="shared" si="94"/>
        <v>0.98522249328597511</v>
      </c>
    </row>
    <row r="279" spans="1:34">
      <c r="A279" s="1">
        <f>Raw!A279</f>
        <v>266</v>
      </c>
      <c r="B279" s="14">
        <f>Raw!B279</f>
        <v>0.14302083333333335</v>
      </c>
      <c r="C279" s="15">
        <f>Raw!C279</f>
        <v>3.3</v>
      </c>
      <c r="D279" s="15">
        <f>IF(C279&gt;0.5,Raw!D279*D$11,-999)</f>
        <v>26.4</v>
      </c>
      <c r="E279" s="9">
        <f>IF(Raw!$G279&gt;$C$8,IF(Raw!$Q279&gt;$C$8,IF(Raw!$N279&gt;$C$9,IF(Raw!$N279&lt;$A$9,IF(Raw!$X279&gt;$C$9,IF(Raw!$X279&lt;$A$9,Raw!H279,-999),-999),-999),-999),-999),-999)</f>
        <v>1.070646</v>
      </c>
      <c r="F279" s="9">
        <f>IF(Raw!$G279&gt;$C$8,IF(Raw!$Q279&gt;$C$8,IF(Raw!$N279&gt;$C$9,IF(Raw!$N279&lt;$A$9,IF(Raw!$X279&gt;$C$9,IF(Raw!$X279&lt;$A$9,Raw!I279,-999),-999),-999),-999),-999),-999)</f>
        <v>1.642992</v>
      </c>
      <c r="G279" s="9">
        <f>Raw!G279</f>
        <v>0.99698500000000001</v>
      </c>
      <c r="H279" s="9">
        <f>IF(Raw!$G279&gt;$C$8,IF(Raw!$Q279&gt;$C$8,IF(Raw!$N279&gt;$C$9,IF(Raw!$N279&lt;$A$9,IF(Raw!$X279&gt;$C$9,IF(Raw!$X279&lt;$A$9,Raw!L279,-999),-999),-999),-999),-999),-999)</f>
        <v>493.2</v>
      </c>
      <c r="I279" s="9">
        <f>IF(Raw!$G279&gt;$C$8,IF(Raw!$Q279&gt;$C$8,IF(Raw!$N279&gt;$C$9,IF(Raw!$N279&lt;$A$9,IF(Raw!$X279&gt;$C$9,IF(Raw!$X279&lt;$A$9,Raw!M279,-999),-999),-999),-999),-999),-999)</f>
        <v>3.3189999999999997E-2</v>
      </c>
      <c r="J279" s="9">
        <f>IF(Raw!$G279&gt;$C$8,IF(Raw!$Q279&gt;$C$8,IF(Raw!$N279&gt;$C$9,IF(Raw!$N279&lt;$A$9,IF(Raw!$X279&gt;$C$9,IF(Raw!$X279&lt;$A$9,Raw!N279,-999),-999),-999),-999),-999),-999)</f>
        <v>499</v>
      </c>
      <c r="K279" s="9">
        <f>IF(Raw!$G279&gt;$C$8,IF(Raw!$Q279&gt;$C$8,IF(Raw!$N279&gt;$C$9,IF(Raw!$N279&lt;$A$9,IF(Raw!$X279&gt;$C$9,IF(Raw!$X279&lt;$A$9,Raw!R279,-999),-999),-999),-999),-999),-999)</f>
        <v>1.098363</v>
      </c>
      <c r="L279" s="9">
        <f>IF(Raw!$G279&gt;$C$8,IF(Raw!$Q279&gt;$C$8,IF(Raw!$N279&gt;$C$9,IF(Raw!$N279&lt;$A$9,IF(Raw!$X279&gt;$C$9,IF(Raw!$X279&lt;$A$9,Raw!S279,-999),-999),-999),-999),-999),-999)</f>
        <v>1.7854680000000001</v>
      </c>
      <c r="M279" s="9">
        <f>Raw!Q279</f>
        <v>0.99676100000000001</v>
      </c>
      <c r="N279" s="9">
        <f>IF(Raw!$G279&gt;$C$8,IF(Raw!$Q279&gt;$C$8,IF(Raw!$N279&gt;$C$9,IF(Raw!$N279&lt;$A$9,IF(Raw!$X279&gt;$C$9,IF(Raw!$X279&lt;$A$9,Raw!V279,-999),-999),-999),-999),-999),-999)</f>
        <v>495</v>
      </c>
      <c r="O279" s="9">
        <f>IF(Raw!$G279&gt;$C$8,IF(Raw!$Q279&gt;$C$8,IF(Raw!$N279&gt;$C$9,IF(Raw!$N279&lt;$A$9,IF(Raw!$X279&gt;$C$9,IF(Raw!$X279&lt;$A$9,Raw!W279,-999),-999),-999),-999),-999),-999)</f>
        <v>8.9066000000000006E-2</v>
      </c>
      <c r="P279" s="9">
        <f>IF(Raw!$G279&gt;$C$8,IF(Raw!$Q279&gt;$C$8,IF(Raw!$N279&gt;$C$9,IF(Raw!$N279&lt;$A$9,IF(Raw!$X279&gt;$C$9,IF(Raw!$X279&lt;$A$9,Raw!X279,-999),-999),-999),-999),-999),-999)</f>
        <v>382</v>
      </c>
      <c r="R279" s="9">
        <f t="shared" si="79"/>
        <v>0.57234600000000002</v>
      </c>
      <c r="S279" s="9">
        <f t="shared" si="80"/>
        <v>0.34835592626135736</v>
      </c>
      <c r="T279" s="9">
        <f t="shared" si="81"/>
        <v>0.68710500000000008</v>
      </c>
      <c r="U279" s="9">
        <f t="shared" si="82"/>
        <v>0.38483187601233965</v>
      </c>
      <c r="V279" s="15">
        <f t="shared" si="83"/>
        <v>0.74007648599999998</v>
      </c>
      <c r="X279" s="11">
        <f t="shared" si="84"/>
        <v>1.5892799999999994E+19</v>
      </c>
      <c r="Y279" s="11">
        <f t="shared" si="85"/>
        <v>4.9319999999999996E-18</v>
      </c>
      <c r="Z279" s="11">
        <f t="shared" si="86"/>
        <v>4.9899999999999999E-4</v>
      </c>
      <c r="AA279" s="16">
        <f t="shared" si="87"/>
        <v>3.7640999262724274E-2</v>
      </c>
      <c r="AB279" s="9">
        <f t="shared" si="88"/>
        <v>1.1242263187984141</v>
      </c>
      <c r="AC279" s="9">
        <f t="shared" si="89"/>
        <v>0.96235900073727587</v>
      </c>
      <c r="AD279" s="15">
        <f t="shared" si="90"/>
        <v>75.432864253956481</v>
      </c>
      <c r="AE279" s="3">
        <f t="shared" si="91"/>
        <v>593.81279999999981</v>
      </c>
      <c r="AF279" s="2">
        <f t="shared" si="92"/>
        <v>0.25</v>
      </c>
      <c r="AG279" s="9">
        <f t="shared" si="93"/>
        <v>2.2329977433718635E-2</v>
      </c>
      <c r="AH279" s="2">
        <f t="shared" si="94"/>
        <v>1.0805359869325786</v>
      </c>
    </row>
    <row r="280" spans="1:34">
      <c r="A280" s="1">
        <f>Raw!A280</f>
        <v>267</v>
      </c>
      <c r="B280" s="14">
        <f>Raw!B280</f>
        <v>0.14307870370370371</v>
      </c>
      <c r="C280" s="15">
        <f>Raw!C280</f>
        <v>1.8</v>
      </c>
      <c r="D280" s="15">
        <f>IF(C280&gt;0.5,Raw!D280*D$11,-999)</f>
        <v>36.1</v>
      </c>
      <c r="E280" s="9">
        <f>IF(Raw!$G280&gt;$C$8,IF(Raw!$Q280&gt;$C$8,IF(Raw!$N280&gt;$C$9,IF(Raw!$N280&lt;$A$9,IF(Raw!$X280&gt;$C$9,IF(Raw!$X280&lt;$A$9,Raw!H280,-999),-999),-999),-999),-999),-999)</f>
        <v>1.1649860000000001</v>
      </c>
      <c r="F280" s="9">
        <f>IF(Raw!$G280&gt;$C$8,IF(Raw!$Q280&gt;$C$8,IF(Raw!$N280&gt;$C$9,IF(Raw!$N280&lt;$A$9,IF(Raw!$X280&gt;$C$9,IF(Raw!$X280&lt;$A$9,Raw!I280,-999),-999),-999),-999),-999),-999)</f>
        <v>1.732</v>
      </c>
      <c r="G280" s="9">
        <f>Raw!G280</f>
        <v>0.99636599999999997</v>
      </c>
      <c r="H280" s="9">
        <f>IF(Raw!$G280&gt;$C$8,IF(Raw!$Q280&gt;$C$8,IF(Raw!$N280&gt;$C$9,IF(Raw!$N280&lt;$A$9,IF(Raw!$X280&gt;$C$9,IF(Raw!$X280&lt;$A$9,Raw!L280,-999),-999),-999),-999),-999),-999)</f>
        <v>474.4</v>
      </c>
      <c r="I280" s="9">
        <f>IF(Raw!$G280&gt;$C$8,IF(Raw!$Q280&gt;$C$8,IF(Raw!$N280&gt;$C$9,IF(Raw!$N280&lt;$A$9,IF(Raw!$X280&gt;$C$9,IF(Raw!$X280&lt;$A$9,Raw!M280,-999),-999),-999),-999),-999),-999)</f>
        <v>1.5999999999999999E-5</v>
      </c>
      <c r="J280" s="9">
        <f>IF(Raw!$G280&gt;$C$8,IF(Raw!$Q280&gt;$C$8,IF(Raw!$N280&gt;$C$9,IF(Raw!$N280&lt;$A$9,IF(Raw!$X280&gt;$C$9,IF(Raw!$X280&lt;$A$9,Raw!N280,-999),-999),-999),-999),-999),-999)</f>
        <v>532</v>
      </c>
      <c r="K280" s="9">
        <f>IF(Raw!$G280&gt;$C$8,IF(Raw!$Q280&gt;$C$8,IF(Raw!$N280&gt;$C$9,IF(Raw!$N280&lt;$A$9,IF(Raw!$X280&gt;$C$9,IF(Raw!$X280&lt;$A$9,Raw!R280,-999),-999),-999),-999),-999),-999)</f>
        <v>1.096868</v>
      </c>
      <c r="L280" s="9">
        <f>IF(Raw!$G280&gt;$C$8,IF(Raw!$Q280&gt;$C$8,IF(Raw!$N280&gt;$C$9,IF(Raw!$N280&lt;$A$9,IF(Raw!$X280&gt;$C$9,IF(Raw!$X280&lt;$A$9,Raw!S280,-999),-999),-999),-999),-999),-999)</f>
        <v>1.7371639999999999</v>
      </c>
      <c r="M280" s="9">
        <f>Raw!Q280</f>
        <v>0.99362899999999998</v>
      </c>
      <c r="N280" s="9">
        <f>IF(Raw!$G280&gt;$C$8,IF(Raw!$Q280&gt;$C$8,IF(Raw!$N280&gt;$C$9,IF(Raw!$N280&lt;$A$9,IF(Raw!$X280&gt;$C$9,IF(Raw!$X280&lt;$A$9,Raw!V280,-999),-999),-999),-999),-999),-999)</f>
        <v>496.8</v>
      </c>
      <c r="O280" s="9">
        <f>IF(Raw!$G280&gt;$C$8,IF(Raw!$Q280&gt;$C$8,IF(Raw!$N280&gt;$C$9,IF(Raw!$N280&lt;$A$9,IF(Raw!$X280&gt;$C$9,IF(Raw!$X280&lt;$A$9,Raw!W280,-999),-999),-999),-999),-999),-999)</f>
        <v>1.1E-5</v>
      </c>
      <c r="P280" s="9">
        <f>IF(Raw!$G280&gt;$C$8,IF(Raw!$Q280&gt;$C$8,IF(Raw!$N280&gt;$C$9,IF(Raw!$N280&lt;$A$9,IF(Raw!$X280&gt;$C$9,IF(Raw!$X280&lt;$A$9,Raw!X280,-999),-999),-999),-999),-999),-999)</f>
        <v>493</v>
      </c>
      <c r="R280" s="9">
        <f t="shared" si="79"/>
        <v>0.56701399999999991</v>
      </c>
      <c r="S280" s="9">
        <f t="shared" si="80"/>
        <v>0.32737528868360272</v>
      </c>
      <c r="T280" s="9">
        <f t="shared" si="81"/>
        <v>0.64029599999999998</v>
      </c>
      <c r="U280" s="9">
        <f t="shared" si="82"/>
        <v>0.36858696127711604</v>
      </c>
      <c r="V280" s="15">
        <f t="shared" si="83"/>
        <v>0.72005447799999989</v>
      </c>
      <c r="X280" s="11">
        <f t="shared" si="84"/>
        <v>2.1732199999999996E+19</v>
      </c>
      <c r="Y280" s="11">
        <f t="shared" si="85"/>
        <v>4.7439999999999996E-18</v>
      </c>
      <c r="Z280" s="11">
        <f t="shared" si="86"/>
        <v>5.3200000000000003E-4</v>
      </c>
      <c r="AA280" s="16">
        <f t="shared" si="87"/>
        <v>5.1996027300510013E-2</v>
      </c>
      <c r="AB280" s="9">
        <f t="shared" si="88"/>
        <v>1.1301608482964074</v>
      </c>
      <c r="AC280" s="9">
        <f t="shared" si="89"/>
        <v>0.94800397269948988</v>
      </c>
      <c r="AD280" s="15">
        <f t="shared" si="90"/>
        <v>97.736893422011278</v>
      </c>
      <c r="AE280" s="3">
        <f t="shared" si="91"/>
        <v>571.17759999999976</v>
      </c>
      <c r="AF280" s="2">
        <f t="shared" si="92"/>
        <v>0.25</v>
      </c>
      <c r="AG280" s="9">
        <f t="shared" si="93"/>
        <v>2.7711188116218838E-2</v>
      </c>
      <c r="AH280" s="2">
        <f t="shared" si="94"/>
        <v>1.3409299713406131</v>
      </c>
    </row>
    <row r="281" spans="1:34">
      <c r="A281" s="1">
        <f>Raw!A281</f>
        <v>268</v>
      </c>
      <c r="B281" s="14">
        <f>Raw!B281</f>
        <v>0.14313657407407407</v>
      </c>
      <c r="C281" s="15">
        <f>Raw!C281</f>
        <v>0.5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1.216923</v>
      </c>
      <c r="F281" s="9">
        <f>IF(Raw!$G281&gt;$C$8,IF(Raw!$Q281&gt;$C$8,IF(Raw!$N281&gt;$C$9,IF(Raw!$N281&lt;$A$9,IF(Raw!$X281&gt;$C$9,IF(Raw!$X281&lt;$A$9,Raw!I281,-999),-999),-999),-999),-999),-999)</f>
        <v>1.7423949999999999</v>
      </c>
      <c r="G281" s="9">
        <f>Raw!G281</f>
        <v>0.99294899999999997</v>
      </c>
      <c r="H281" s="9">
        <f>IF(Raw!$G281&gt;$C$8,IF(Raw!$Q281&gt;$C$8,IF(Raw!$N281&gt;$C$9,IF(Raw!$N281&lt;$A$9,IF(Raw!$X281&gt;$C$9,IF(Raw!$X281&lt;$A$9,Raw!L281,-999),-999),-999),-999),-999),-999)</f>
        <v>467.5</v>
      </c>
      <c r="I281" s="9">
        <f>IF(Raw!$G281&gt;$C$8,IF(Raw!$Q281&gt;$C$8,IF(Raw!$N281&gt;$C$9,IF(Raw!$N281&lt;$A$9,IF(Raw!$X281&gt;$C$9,IF(Raw!$X281&lt;$A$9,Raw!M281,-999),-999),-999),-999),-999),-999)</f>
        <v>6.9999999999999999E-6</v>
      </c>
      <c r="J281" s="9">
        <f>IF(Raw!$G281&gt;$C$8,IF(Raw!$Q281&gt;$C$8,IF(Raw!$N281&gt;$C$9,IF(Raw!$N281&lt;$A$9,IF(Raw!$X281&gt;$C$9,IF(Raw!$X281&lt;$A$9,Raw!N281,-999),-999),-999),-999),-999),-999)</f>
        <v>748</v>
      </c>
      <c r="K281" s="9">
        <f>IF(Raw!$G281&gt;$C$8,IF(Raw!$Q281&gt;$C$8,IF(Raw!$N281&gt;$C$9,IF(Raw!$N281&lt;$A$9,IF(Raw!$X281&gt;$C$9,IF(Raw!$X281&lt;$A$9,Raw!R281,-999),-999),-999),-999),-999),-999)</f>
        <v>1.212248</v>
      </c>
      <c r="L281" s="9">
        <f>IF(Raw!$G281&gt;$C$8,IF(Raw!$Q281&gt;$C$8,IF(Raw!$N281&gt;$C$9,IF(Raw!$N281&lt;$A$9,IF(Raw!$X281&gt;$C$9,IF(Raw!$X281&lt;$A$9,Raw!S281,-999),-999),-999),-999),-999),-999)</f>
        <v>1.7992010000000001</v>
      </c>
      <c r="M281" s="9">
        <f>Raw!Q281</f>
        <v>0.99459299999999995</v>
      </c>
      <c r="N281" s="9">
        <f>IF(Raw!$G281&gt;$C$8,IF(Raw!$Q281&gt;$C$8,IF(Raw!$N281&gt;$C$9,IF(Raw!$N281&lt;$A$9,IF(Raw!$X281&gt;$C$9,IF(Raw!$X281&lt;$A$9,Raw!V281,-999),-999),-999),-999),-999),-999)</f>
        <v>460</v>
      </c>
      <c r="O281" s="9">
        <f>IF(Raw!$G281&gt;$C$8,IF(Raw!$Q281&gt;$C$8,IF(Raw!$N281&gt;$C$9,IF(Raw!$N281&lt;$A$9,IF(Raw!$X281&gt;$C$9,IF(Raw!$X281&lt;$A$9,Raw!W281,-999),-999),-999),-999),-999),-999)</f>
        <v>6.0000000000000002E-6</v>
      </c>
      <c r="P281" s="9">
        <f>IF(Raw!$G281&gt;$C$8,IF(Raw!$Q281&gt;$C$8,IF(Raw!$N281&gt;$C$9,IF(Raw!$N281&lt;$A$9,IF(Raw!$X281&gt;$C$9,IF(Raw!$X281&lt;$A$9,Raw!X281,-999),-999),-999),-999),-999),-999)</f>
        <v>904</v>
      </c>
      <c r="R281" s="9">
        <f t="shared" si="79"/>
        <v>0.52547199999999994</v>
      </c>
      <c r="S281" s="9">
        <f t="shared" si="80"/>
        <v>0.30158029608670822</v>
      </c>
      <c r="T281" s="9">
        <f t="shared" si="81"/>
        <v>0.58695300000000006</v>
      </c>
      <c r="U281" s="9">
        <f t="shared" si="82"/>
        <v>0.32622980978778915</v>
      </c>
      <c r="V281" s="15">
        <f t="shared" si="83"/>
        <v>0.74576881449999999</v>
      </c>
      <c r="X281" s="11">
        <f t="shared" si="84"/>
        <v>-6.0139799999999993E+20</v>
      </c>
      <c r="Y281" s="11">
        <f t="shared" si="85"/>
        <v>4.6749999999999994E-18</v>
      </c>
      <c r="Z281" s="11">
        <f t="shared" si="86"/>
        <v>7.4799999999999997E-4</v>
      </c>
      <c r="AA281" s="16">
        <f t="shared" si="87"/>
        <v>1.9065947519252249</v>
      </c>
      <c r="AB281" s="9">
        <f t="shared" si="88"/>
        <v>2.3313295094267668</v>
      </c>
      <c r="AC281" s="9">
        <f t="shared" si="89"/>
        <v>-0.9065947519252251</v>
      </c>
      <c r="AD281" s="15">
        <f t="shared" si="90"/>
        <v>-999</v>
      </c>
      <c r="AE281" s="3">
        <f t="shared" si="91"/>
        <v>562.86999999999978</v>
      </c>
      <c r="AF281" s="2">
        <f t="shared" si="92"/>
        <v>0.25</v>
      </c>
      <c r="AG281" s="9">
        <f t="shared" si="93"/>
        <v>-0.25069506152153948</v>
      </c>
      <c r="AH281" s="2">
        <f t="shared" si="94"/>
        <v>-12.131003558976252</v>
      </c>
    </row>
    <row r="282" spans="1:34">
      <c r="A282" s="1">
        <f>Raw!A282</f>
        <v>269</v>
      </c>
      <c r="B282" s="14">
        <f>Raw!B282</f>
        <v>0.14319444444444443</v>
      </c>
      <c r="C282" s="15">
        <f>Raw!C282</f>
        <v>0.4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0.490815</v>
      </c>
      <c r="F282" s="9">
        <f>IF(Raw!$G282&gt;$C$8,IF(Raw!$Q282&gt;$C$8,IF(Raw!$N282&gt;$C$9,IF(Raw!$N282&lt;$A$9,IF(Raw!$X282&gt;$C$9,IF(Raw!$X282&lt;$A$9,Raw!I282,-999),-999),-999),-999),-999),-999)</f>
        <v>0.71202399999999999</v>
      </c>
      <c r="G282" s="9">
        <f>Raw!G282</f>
        <v>0.97899199999999997</v>
      </c>
      <c r="H282" s="9">
        <f>IF(Raw!$G282&gt;$C$8,IF(Raw!$Q282&gt;$C$8,IF(Raw!$N282&gt;$C$9,IF(Raw!$N282&lt;$A$9,IF(Raw!$X282&gt;$C$9,IF(Raw!$X282&lt;$A$9,Raw!L282,-999),-999),-999),-999),-999),-999)</f>
        <v>549.6</v>
      </c>
      <c r="I282" s="9">
        <f>IF(Raw!$G282&gt;$C$8,IF(Raw!$Q282&gt;$C$8,IF(Raw!$N282&gt;$C$9,IF(Raw!$N282&lt;$A$9,IF(Raw!$X282&gt;$C$9,IF(Raw!$X282&lt;$A$9,Raw!M282,-999),-999),-999),-999),-999),-999)</f>
        <v>3.9999999999999998E-6</v>
      </c>
      <c r="J282" s="9">
        <f>IF(Raw!$G282&gt;$C$8,IF(Raw!$Q282&gt;$C$8,IF(Raw!$N282&gt;$C$9,IF(Raw!$N282&lt;$A$9,IF(Raw!$X282&gt;$C$9,IF(Raw!$X282&lt;$A$9,Raw!N282,-999),-999),-999),-999),-999),-999)</f>
        <v>1748</v>
      </c>
      <c r="K282" s="9">
        <f>IF(Raw!$G282&gt;$C$8,IF(Raw!$Q282&gt;$C$8,IF(Raw!$N282&gt;$C$9,IF(Raw!$N282&lt;$A$9,IF(Raw!$X282&gt;$C$9,IF(Raw!$X282&lt;$A$9,Raw!R282,-999),-999),-999),-999),-999),-999)</f>
        <v>0.52048799999999995</v>
      </c>
      <c r="L282" s="9">
        <f>IF(Raw!$G282&gt;$C$8,IF(Raw!$Q282&gt;$C$8,IF(Raw!$N282&gt;$C$9,IF(Raw!$N282&lt;$A$9,IF(Raw!$X282&gt;$C$9,IF(Raw!$X282&lt;$A$9,Raw!S282,-999),-999),-999),-999),-999),-999)</f>
        <v>0.75197400000000003</v>
      </c>
      <c r="M282" s="9">
        <f>Raw!Q282</f>
        <v>0.97949399999999998</v>
      </c>
      <c r="N282" s="9">
        <f>IF(Raw!$G282&gt;$C$8,IF(Raw!$Q282&gt;$C$8,IF(Raw!$N282&gt;$C$9,IF(Raw!$N282&lt;$A$9,IF(Raw!$X282&gt;$C$9,IF(Raw!$X282&lt;$A$9,Raw!V282,-999),-999),-999),-999),-999),-999)</f>
        <v>536.29999999999995</v>
      </c>
      <c r="O282" s="9">
        <f>IF(Raw!$G282&gt;$C$8,IF(Raw!$Q282&gt;$C$8,IF(Raw!$N282&gt;$C$9,IF(Raw!$N282&lt;$A$9,IF(Raw!$X282&gt;$C$9,IF(Raw!$X282&lt;$A$9,Raw!W282,-999),-999),-999),-999),-999),-999)</f>
        <v>1.1E-5</v>
      </c>
      <c r="P282" s="9">
        <f>IF(Raw!$G282&gt;$C$8,IF(Raw!$Q282&gt;$C$8,IF(Raw!$N282&gt;$C$9,IF(Raw!$N282&lt;$A$9,IF(Raw!$X282&gt;$C$9,IF(Raw!$X282&lt;$A$9,Raw!X282,-999),-999),-999),-999),-999),-999)</f>
        <v>1345</v>
      </c>
      <c r="R282" s="9">
        <f t="shared" si="79"/>
        <v>0.22120899999999999</v>
      </c>
      <c r="S282" s="9">
        <f t="shared" si="80"/>
        <v>0.31067632551711738</v>
      </c>
      <c r="T282" s="9">
        <f t="shared" si="81"/>
        <v>0.23148600000000008</v>
      </c>
      <c r="U282" s="9">
        <f t="shared" si="82"/>
        <v>0.30783777098676296</v>
      </c>
      <c r="V282" s="15">
        <f t="shared" si="83"/>
        <v>0.31169322300000002</v>
      </c>
      <c r="X282" s="11">
        <f t="shared" si="84"/>
        <v>-6.0139799999999993E+20</v>
      </c>
      <c r="Y282" s="11">
        <f t="shared" si="85"/>
        <v>5.4959999999999999E-18</v>
      </c>
      <c r="Z282" s="11">
        <f t="shared" si="86"/>
        <v>1.748E-3</v>
      </c>
      <c r="AA282" s="16">
        <f t="shared" si="87"/>
        <v>1.2093085630999412</v>
      </c>
      <c r="AB282" s="9">
        <f t="shared" si="88"/>
        <v>0.80042600203775305</v>
      </c>
      <c r="AC282" s="9">
        <f t="shared" si="89"/>
        <v>-0.20930856309994125</v>
      </c>
      <c r="AD282" s="15">
        <f t="shared" si="90"/>
        <v>-999</v>
      </c>
      <c r="AE282" s="3">
        <f t="shared" si="91"/>
        <v>661.71839999999986</v>
      </c>
      <c r="AF282" s="2">
        <f t="shared" si="92"/>
        <v>0.25</v>
      </c>
      <c r="AG282" s="9">
        <f t="shared" si="93"/>
        <v>-0.23656148708905861</v>
      </c>
      <c r="AH282" s="2">
        <f t="shared" si="94"/>
        <v>-11.44708724765813</v>
      </c>
    </row>
    <row r="283" spans="1:34">
      <c r="A283" s="1">
        <f>Raw!A283</f>
        <v>270</v>
      </c>
      <c r="B283" s="14">
        <f>Raw!B283</f>
        <v>0.14325231481481482</v>
      </c>
      <c r="C283" s="15">
        <f>Raw!C283</f>
        <v>0.4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0.341895</v>
      </c>
      <c r="F283" s="9">
        <f>IF(Raw!$G283&gt;$C$8,IF(Raw!$Q283&gt;$C$8,IF(Raw!$N283&gt;$C$9,IF(Raw!$N283&lt;$A$9,IF(Raw!$X283&gt;$C$9,IF(Raw!$X283&lt;$A$9,Raw!I283,-999),-999),-999),-999),-999),-999)</f>
        <v>0.47952699999999998</v>
      </c>
      <c r="G283" s="9">
        <f>Raw!G283</f>
        <v>0.96955499999999994</v>
      </c>
      <c r="H283" s="9">
        <f>IF(Raw!$G283&gt;$C$8,IF(Raw!$Q283&gt;$C$8,IF(Raw!$N283&gt;$C$9,IF(Raw!$N283&lt;$A$9,IF(Raw!$X283&gt;$C$9,IF(Raw!$X283&lt;$A$9,Raw!L283,-999),-999),-999),-999),-999),-999)</f>
        <v>569.4</v>
      </c>
      <c r="I283" s="9">
        <f>IF(Raw!$G283&gt;$C$8,IF(Raw!$Q283&gt;$C$8,IF(Raw!$N283&gt;$C$9,IF(Raw!$N283&lt;$A$9,IF(Raw!$X283&gt;$C$9,IF(Raw!$X283&lt;$A$9,Raw!M283,-999),-999),-999),-999),-999),-999)</f>
        <v>1.5999999999999999E-5</v>
      </c>
      <c r="J283" s="9">
        <f>IF(Raw!$G283&gt;$C$8,IF(Raw!$Q283&gt;$C$8,IF(Raw!$N283&gt;$C$9,IF(Raw!$N283&lt;$A$9,IF(Raw!$X283&gt;$C$9,IF(Raw!$X283&lt;$A$9,Raw!N283,-999),-999),-999),-999),-999),-999)</f>
        <v>1496</v>
      </c>
      <c r="K283" s="9">
        <f>IF(Raw!$G283&gt;$C$8,IF(Raw!$Q283&gt;$C$8,IF(Raw!$N283&gt;$C$9,IF(Raw!$N283&lt;$A$9,IF(Raw!$X283&gt;$C$9,IF(Raw!$X283&lt;$A$9,Raw!R283,-999),-999),-999),-999),-999),-999)</f>
        <v>0.30221500000000001</v>
      </c>
      <c r="L283" s="9">
        <f>IF(Raw!$G283&gt;$C$8,IF(Raw!$Q283&gt;$C$8,IF(Raw!$N283&gt;$C$9,IF(Raw!$N283&lt;$A$9,IF(Raw!$X283&gt;$C$9,IF(Raw!$X283&lt;$A$9,Raw!S283,-999),-999),-999),-999),-999),-999)</f>
        <v>0.43107400000000001</v>
      </c>
      <c r="M283" s="9">
        <f>Raw!Q283</f>
        <v>0.96253299999999997</v>
      </c>
      <c r="N283" s="9">
        <f>IF(Raw!$G283&gt;$C$8,IF(Raw!$Q283&gt;$C$8,IF(Raw!$N283&gt;$C$9,IF(Raw!$N283&lt;$A$9,IF(Raw!$X283&gt;$C$9,IF(Raw!$X283&lt;$A$9,Raw!V283,-999),-999),-999),-999),-999),-999)</f>
        <v>651.4</v>
      </c>
      <c r="O283" s="9">
        <f>IF(Raw!$G283&gt;$C$8,IF(Raw!$Q283&gt;$C$8,IF(Raw!$N283&gt;$C$9,IF(Raw!$N283&lt;$A$9,IF(Raw!$X283&gt;$C$9,IF(Raw!$X283&lt;$A$9,Raw!W283,-999),-999),-999),-999),-999),-999)</f>
        <v>0.28042899999999998</v>
      </c>
      <c r="P283" s="9">
        <f>IF(Raw!$G283&gt;$C$8,IF(Raw!$Q283&gt;$C$8,IF(Raw!$N283&gt;$C$9,IF(Raw!$N283&lt;$A$9,IF(Raw!$X283&gt;$C$9,IF(Raw!$X283&lt;$A$9,Raw!X283,-999),-999),-999),-999),-999),-999)</f>
        <v>794</v>
      </c>
      <c r="R283" s="9">
        <f t="shared" si="79"/>
        <v>0.13763199999999998</v>
      </c>
      <c r="S283" s="9">
        <f t="shared" si="80"/>
        <v>0.28701616384478867</v>
      </c>
      <c r="T283" s="9">
        <f t="shared" si="81"/>
        <v>0.128859</v>
      </c>
      <c r="U283" s="9">
        <f t="shared" si="82"/>
        <v>0.29892547451249668</v>
      </c>
      <c r="V283" s="15">
        <f t="shared" si="83"/>
        <v>0.178680173</v>
      </c>
      <c r="X283" s="11">
        <f t="shared" si="84"/>
        <v>-6.0139799999999993E+20</v>
      </c>
      <c r="Y283" s="11">
        <f t="shared" si="85"/>
        <v>5.6939999999999991E-18</v>
      </c>
      <c r="Z283" s="11">
        <f t="shared" si="86"/>
        <v>1.4959999999999999E-3</v>
      </c>
      <c r="AA283" s="16">
        <f t="shared" si="87"/>
        <v>1.2425510818134271</v>
      </c>
      <c r="AB283" s="9">
        <f t="shared" si="88"/>
        <v>0.46232888985139642</v>
      </c>
      <c r="AC283" s="9">
        <f t="shared" si="89"/>
        <v>-0.24255108181342713</v>
      </c>
      <c r="AD283" s="15">
        <f t="shared" si="90"/>
        <v>-999</v>
      </c>
      <c r="AE283" s="3">
        <f t="shared" si="91"/>
        <v>685.55759999999975</v>
      </c>
      <c r="AF283" s="2">
        <f t="shared" si="92"/>
        <v>0.25</v>
      </c>
      <c r="AG283" s="9">
        <f t="shared" si="93"/>
        <v>-0.2297127300292186</v>
      </c>
      <c r="AH283" s="2">
        <f t="shared" si="94"/>
        <v>-11.115679457798876</v>
      </c>
    </row>
    <row r="284" spans="1:34">
      <c r="A284" s="1">
        <f>Raw!A284</f>
        <v>271</v>
      </c>
      <c r="B284" s="14">
        <f>Raw!B284</f>
        <v>0.14329861111111111</v>
      </c>
      <c r="C284" s="15">
        <f>Raw!C284</f>
        <v>0.4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0.33419100000000002</v>
      </c>
      <c r="F284" s="9">
        <f>IF(Raw!$G284&gt;$C$8,IF(Raw!$Q284&gt;$C$8,IF(Raw!$N284&gt;$C$9,IF(Raw!$N284&lt;$A$9,IF(Raw!$X284&gt;$C$9,IF(Raw!$X284&lt;$A$9,Raw!I284,-999),-999),-999),-999),-999),-999)</f>
        <v>0.47625699999999999</v>
      </c>
      <c r="G284" s="9">
        <f>Raw!G284</f>
        <v>0.96903600000000001</v>
      </c>
      <c r="H284" s="9">
        <f>IF(Raw!$G284&gt;$C$8,IF(Raw!$Q284&gt;$C$8,IF(Raw!$N284&gt;$C$9,IF(Raw!$N284&lt;$A$9,IF(Raw!$X284&gt;$C$9,IF(Raw!$X284&lt;$A$9,Raw!L284,-999),-999),-999),-999),-999),-999)</f>
        <v>624.20000000000005</v>
      </c>
      <c r="I284" s="9">
        <f>IF(Raw!$G284&gt;$C$8,IF(Raw!$Q284&gt;$C$8,IF(Raw!$N284&gt;$C$9,IF(Raw!$N284&lt;$A$9,IF(Raw!$X284&gt;$C$9,IF(Raw!$X284&lt;$A$9,Raw!M284,-999),-999),-999),-999),-999),-999)</f>
        <v>4.4343E-2</v>
      </c>
      <c r="J284" s="9">
        <f>IF(Raw!$G284&gt;$C$8,IF(Raw!$Q284&gt;$C$8,IF(Raw!$N284&gt;$C$9,IF(Raw!$N284&lt;$A$9,IF(Raw!$X284&gt;$C$9,IF(Raw!$X284&lt;$A$9,Raw!N284,-999),-999),-999),-999),-999),-999)</f>
        <v>1346</v>
      </c>
      <c r="K284" s="9">
        <f>IF(Raw!$G284&gt;$C$8,IF(Raw!$Q284&gt;$C$8,IF(Raw!$N284&gt;$C$9,IF(Raw!$N284&lt;$A$9,IF(Raw!$X284&gt;$C$9,IF(Raw!$X284&lt;$A$9,Raw!R284,-999),-999),-999),-999),-999),-999)</f>
        <v>0.28601599999999999</v>
      </c>
      <c r="L284" s="9">
        <f>IF(Raw!$G284&gt;$C$8,IF(Raw!$Q284&gt;$C$8,IF(Raw!$N284&gt;$C$9,IF(Raw!$N284&lt;$A$9,IF(Raw!$X284&gt;$C$9,IF(Raw!$X284&lt;$A$9,Raw!S284,-999),-999),-999),-999),-999),-999)</f>
        <v>0.42122999999999999</v>
      </c>
      <c r="M284" s="9">
        <f>Raw!Q284</f>
        <v>0.95954499999999998</v>
      </c>
      <c r="N284" s="9">
        <f>IF(Raw!$G284&gt;$C$8,IF(Raw!$Q284&gt;$C$8,IF(Raw!$N284&gt;$C$9,IF(Raw!$N284&lt;$A$9,IF(Raw!$X284&gt;$C$9,IF(Raw!$X284&lt;$A$9,Raw!V284,-999),-999),-999),-999),-999),-999)</f>
        <v>763.1</v>
      </c>
      <c r="O284" s="9">
        <f>IF(Raw!$G284&gt;$C$8,IF(Raw!$Q284&gt;$C$8,IF(Raw!$N284&gt;$C$9,IF(Raw!$N284&lt;$A$9,IF(Raw!$X284&gt;$C$9,IF(Raw!$X284&lt;$A$9,Raw!W284,-999),-999),-999),-999),-999),-999)</f>
        <v>0.24607599999999999</v>
      </c>
      <c r="P284" s="9">
        <f>IF(Raw!$G284&gt;$C$8,IF(Raw!$Q284&gt;$C$8,IF(Raw!$N284&gt;$C$9,IF(Raw!$N284&lt;$A$9,IF(Raw!$X284&gt;$C$9,IF(Raw!$X284&lt;$A$9,Raw!X284,-999),-999),-999),-999),-999),-999)</f>
        <v>742</v>
      </c>
      <c r="R284" s="9">
        <f t="shared" si="79"/>
        <v>0.14206599999999997</v>
      </c>
      <c r="S284" s="9">
        <f t="shared" si="80"/>
        <v>0.29829692791916962</v>
      </c>
      <c r="T284" s="9">
        <f t="shared" si="81"/>
        <v>0.135214</v>
      </c>
      <c r="U284" s="9">
        <f t="shared" si="82"/>
        <v>0.32099802958003942</v>
      </c>
      <c r="V284" s="15">
        <f t="shared" si="83"/>
        <v>0.17459983499999998</v>
      </c>
      <c r="X284" s="11">
        <f t="shared" si="84"/>
        <v>-6.0139799999999993E+20</v>
      </c>
      <c r="Y284" s="11">
        <f t="shared" si="85"/>
        <v>6.2420000000000004E-18</v>
      </c>
      <c r="Z284" s="11">
        <f t="shared" si="86"/>
        <v>1.346E-3</v>
      </c>
      <c r="AA284" s="16">
        <f t="shared" si="87"/>
        <v>1.2467439166114795</v>
      </c>
      <c r="AB284" s="9">
        <f t="shared" si="88"/>
        <v>0.45459323194070456</v>
      </c>
      <c r="AC284" s="9">
        <f t="shared" si="89"/>
        <v>-0.24674391661147929</v>
      </c>
      <c r="AD284" s="15">
        <f t="shared" si="90"/>
        <v>-999</v>
      </c>
      <c r="AE284" s="3">
        <f t="shared" si="91"/>
        <v>751.53679999999986</v>
      </c>
      <c r="AF284" s="2">
        <f t="shared" si="92"/>
        <v>0.25</v>
      </c>
      <c r="AG284" s="9">
        <f t="shared" si="93"/>
        <v>-0.24667463965419953</v>
      </c>
      <c r="AH284" s="2">
        <f t="shared" si="94"/>
        <v>-11.936457437144902</v>
      </c>
    </row>
    <row r="285" spans="1:34">
      <c r="A285" s="1">
        <f>Raw!A285</f>
        <v>272</v>
      </c>
      <c r="B285" s="14">
        <f>Raw!B285</f>
        <v>0.14335648148148147</v>
      </c>
      <c r="C285" s="15">
        <f>Raw!C285</f>
        <v>0.4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0.35774</v>
      </c>
      <c r="F285" s="9">
        <f>IF(Raw!$G285&gt;$C$8,IF(Raw!$Q285&gt;$C$8,IF(Raw!$N285&gt;$C$9,IF(Raw!$N285&lt;$A$9,IF(Raw!$X285&gt;$C$9,IF(Raw!$X285&lt;$A$9,Raw!I285,-999),-999),-999),-999),-999),-999)</f>
        <v>0.51191500000000001</v>
      </c>
      <c r="G285" s="9">
        <f>Raw!G285</f>
        <v>0.97263999999999995</v>
      </c>
      <c r="H285" s="9">
        <f>IF(Raw!$G285&gt;$C$8,IF(Raw!$Q285&gt;$C$8,IF(Raw!$N285&gt;$C$9,IF(Raw!$N285&lt;$A$9,IF(Raw!$X285&gt;$C$9,IF(Raw!$X285&lt;$A$9,Raw!L285,-999),-999),-999),-999),-999),-999)</f>
        <v>623.20000000000005</v>
      </c>
      <c r="I285" s="9">
        <f>IF(Raw!$G285&gt;$C$8,IF(Raw!$Q285&gt;$C$8,IF(Raw!$N285&gt;$C$9,IF(Raw!$N285&lt;$A$9,IF(Raw!$X285&gt;$C$9,IF(Raw!$X285&lt;$A$9,Raw!M285,-999),-999),-999),-999),-999),-999)</f>
        <v>1.2999999999999999E-5</v>
      </c>
      <c r="J285" s="9">
        <f>IF(Raw!$G285&gt;$C$8,IF(Raw!$Q285&gt;$C$8,IF(Raw!$N285&gt;$C$9,IF(Raw!$N285&lt;$A$9,IF(Raw!$X285&gt;$C$9,IF(Raw!$X285&lt;$A$9,Raw!N285,-999),-999),-999),-999),-999),-999)</f>
        <v>965</v>
      </c>
      <c r="K285" s="9">
        <f>IF(Raw!$G285&gt;$C$8,IF(Raw!$Q285&gt;$C$8,IF(Raw!$N285&gt;$C$9,IF(Raw!$N285&lt;$A$9,IF(Raw!$X285&gt;$C$9,IF(Raw!$X285&lt;$A$9,Raw!R285,-999),-999),-999),-999),-999),-999)</f>
        <v>0.26370300000000002</v>
      </c>
      <c r="L285" s="9">
        <f>IF(Raw!$G285&gt;$C$8,IF(Raw!$Q285&gt;$C$8,IF(Raw!$N285&gt;$C$9,IF(Raw!$N285&lt;$A$9,IF(Raw!$X285&gt;$C$9,IF(Raw!$X285&lt;$A$9,Raw!S285,-999),-999),-999),-999),-999),-999)</f>
        <v>0.37457800000000002</v>
      </c>
      <c r="M285" s="9">
        <f>Raw!Q285</f>
        <v>0.91086</v>
      </c>
      <c r="N285" s="9">
        <f>IF(Raw!$G285&gt;$C$8,IF(Raw!$Q285&gt;$C$8,IF(Raw!$N285&gt;$C$9,IF(Raw!$N285&lt;$A$9,IF(Raw!$X285&gt;$C$9,IF(Raw!$X285&lt;$A$9,Raw!V285,-999),-999),-999),-999),-999),-999)</f>
        <v>893</v>
      </c>
      <c r="O285" s="9">
        <f>IF(Raw!$G285&gt;$C$8,IF(Raw!$Q285&gt;$C$8,IF(Raw!$N285&gt;$C$9,IF(Raw!$N285&lt;$A$9,IF(Raw!$X285&gt;$C$9,IF(Raw!$X285&lt;$A$9,Raw!W285,-999),-999),-999),-999),-999),-999)</f>
        <v>0.22917699999999999</v>
      </c>
      <c r="P285" s="9">
        <f>IF(Raw!$G285&gt;$C$8,IF(Raw!$Q285&gt;$C$8,IF(Raw!$N285&gt;$C$9,IF(Raw!$N285&lt;$A$9,IF(Raw!$X285&gt;$C$9,IF(Raw!$X285&lt;$A$9,Raw!X285,-999),-999),-999),-999),-999),-999)</f>
        <v>960</v>
      </c>
      <c r="R285" s="9">
        <f t="shared" si="79"/>
        <v>0.15417500000000001</v>
      </c>
      <c r="S285" s="9">
        <f t="shared" si="80"/>
        <v>0.30117304630651576</v>
      </c>
      <c r="T285" s="9">
        <f t="shared" si="81"/>
        <v>0.110875</v>
      </c>
      <c r="U285" s="9">
        <f t="shared" si="82"/>
        <v>0.29599976506895759</v>
      </c>
      <c r="V285" s="15">
        <f t="shared" si="83"/>
        <v>0.15526258100000001</v>
      </c>
      <c r="X285" s="11">
        <f t="shared" si="84"/>
        <v>-6.0139799999999993E+20</v>
      </c>
      <c r="Y285" s="11">
        <f t="shared" si="85"/>
        <v>6.2320000000000004E-18</v>
      </c>
      <c r="Z285" s="11">
        <f t="shared" si="86"/>
        <v>9.6499999999999993E-4</v>
      </c>
      <c r="AA285" s="16">
        <f t="shared" si="87"/>
        <v>1.3821555661988831</v>
      </c>
      <c r="AB285" s="9">
        <f t="shared" si="88"/>
        <v>0.41694949840230122</v>
      </c>
      <c r="AC285" s="9">
        <f t="shared" si="89"/>
        <v>-0.38215556619888341</v>
      </c>
      <c r="AD285" s="15">
        <f t="shared" si="90"/>
        <v>-999</v>
      </c>
      <c r="AE285" s="3">
        <f t="shared" si="91"/>
        <v>750.33279999999979</v>
      </c>
      <c r="AF285" s="2">
        <f t="shared" si="92"/>
        <v>0.25</v>
      </c>
      <c r="AG285" s="9">
        <f t="shared" si="93"/>
        <v>-0.22746443484914511</v>
      </c>
      <c r="AH285" s="2">
        <f t="shared" si="94"/>
        <v>-11.006885624104799</v>
      </c>
    </row>
    <row r="286" spans="1:34">
      <c r="A286" s="1">
        <f>Raw!A286</f>
        <v>273</v>
      </c>
      <c r="B286" s="14">
        <f>Raw!B286</f>
        <v>0.14341435185185183</v>
      </c>
      <c r="C286" s="15">
        <f>Raw!C286</f>
        <v>0.4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0.27325700000000003</v>
      </c>
      <c r="F286" s="9">
        <f>IF(Raw!$G286&gt;$C$8,IF(Raw!$Q286&gt;$C$8,IF(Raw!$N286&gt;$C$9,IF(Raw!$N286&lt;$A$9,IF(Raw!$X286&gt;$C$9,IF(Raw!$X286&lt;$A$9,Raw!I286,-999),-999),-999),-999),-999),-999)</f>
        <v>0.38479999999999998</v>
      </c>
      <c r="G286" s="9">
        <f>Raw!G286</f>
        <v>0.95524799999999999</v>
      </c>
      <c r="H286" s="9">
        <f>IF(Raw!$G286&gt;$C$8,IF(Raw!$Q286&gt;$C$8,IF(Raw!$N286&gt;$C$9,IF(Raw!$N286&lt;$A$9,IF(Raw!$X286&gt;$C$9,IF(Raw!$X286&lt;$A$9,Raw!L286,-999),-999),-999),-999),-999),-999)</f>
        <v>564.29999999999995</v>
      </c>
      <c r="I286" s="9">
        <f>IF(Raw!$G286&gt;$C$8,IF(Raw!$Q286&gt;$C$8,IF(Raw!$N286&gt;$C$9,IF(Raw!$N286&lt;$A$9,IF(Raw!$X286&gt;$C$9,IF(Raw!$X286&lt;$A$9,Raw!M286,-999),-999),-999),-999),-999),-999)</f>
        <v>2.189E-3</v>
      </c>
      <c r="J286" s="9">
        <f>IF(Raw!$G286&gt;$C$8,IF(Raw!$Q286&gt;$C$8,IF(Raw!$N286&gt;$C$9,IF(Raw!$N286&lt;$A$9,IF(Raw!$X286&gt;$C$9,IF(Raw!$X286&lt;$A$9,Raw!N286,-999),-999),-999),-999),-999),-999)</f>
        <v>1527</v>
      </c>
      <c r="K286" s="9">
        <f>IF(Raw!$G286&gt;$C$8,IF(Raw!$Q286&gt;$C$8,IF(Raw!$N286&gt;$C$9,IF(Raw!$N286&lt;$A$9,IF(Raw!$X286&gt;$C$9,IF(Raw!$X286&lt;$A$9,Raw!R286,-999),-999),-999),-999),-999),-999)</f>
        <v>0.19700599999999999</v>
      </c>
      <c r="L286" s="9">
        <f>IF(Raw!$G286&gt;$C$8,IF(Raw!$Q286&gt;$C$8,IF(Raw!$N286&gt;$C$9,IF(Raw!$N286&lt;$A$9,IF(Raw!$X286&gt;$C$9,IF(Raw!$X286&lt;$A$9,Raw!S286,-999),-999),-999),-999),-999),-999)</f>
        <v>0.28582800000000003</v>
      </c>
      <c r="M286" s="9">
        <f>Raw!Q286</f>
        <v>0.86238999999999999</v>
      </c>
      <c r="N286" s="9">
        <f>IF(Raw!$G286&gt;$C$8,IF(Raw!$Q286&gt;$C$8,IF(Raw!$N286&gt;$C$9,IF(Raw!$N286&lt;$A$9,IF(Raw!$X286&gt;$C$9,IF(Raw!$X286&lt;$A$9,Raw!V286,-999),-999),-999),-999),-999),-999)</f>
        <v>812</v>
      </c>
      <c r="O286" s="9">
        <f>IF(Raw!$G286&gt;$C$8,IF(Raw!$Q286&gt;$C$8,IF(Raw!$N286&gt;$C$9,IF(Raw!$N286&lt;$A$9,IF(Raw!$X286&gt;$C$9,IF(Raw!$X286&lt;$A$9,Raw!W286,-999),-999),-999),-999),-999),-999)</f>
        <v>1.2999999999999999E-5</v>
      </c>
      <c r="P286" s="9">
        <f>IF(Raw!$G286&gt;$C$8,IF(Raw!$Q286&gt;$C$8,IF(Raw!$N286&gt;$C$9,IF(Raw!$N286&lt;$A$9,IF(Raw!$X286&gt;$C$9,IF(Raw!$X286&lt;$A$9,Raw!X286,-999),-999),-999),-999),-999),-999)</f>
        <v>997</v>
      </c>
      <c r="R286" s="9">
        <f t="shared" si="79"/>
        <v>0.11154299999999995</v>
      </c>
      <c r="S286" s="9">
        <f t="shared" si="80"/>
        <v>0.28987266112266102</v>
      </c>
      <c r="T286" s="9">
        <f t="shared" si="81"/>
        <v>8.882200000000004E-2</v>
      </c>
      <c r="U286" s="9">
        <f t="shared" si="82"/>
        <v>0.31075332017856905</v>
      </c>
      <c r="V286" s="15">
        <f t="shared" si="83"/>
        <v>0.118475706</v>
      </c>
      <c r="X286" s="11">
        <f t="shared" si="84"/>
        <v>-6.0139799999999993E+20</v>
      </c>
      <c r="Y286" s="11">
        <f t="shared" si="85"/>
        <v>5.6429999999999992E-18</v>
      </c>
      <c r="Z286" s="11">
        <f t="shared" si="86"/>
        <v>1.5269999999999999E-3</v>
      </c>
      <c r="AA286" s="16">
        <f t="shared" si="87"/>
        <v>1.2391107201637273</v>
      </c>
      <c r="AB286" s="9">
        <f t="shared" si="88"/>
        <v>0.30706629238638261</v>
      </c>
      <c r="AC286" s="9">
        <f t="shared" si="89"/>
        <v>-0.23911072016372717</v>
      </c>
      <c r="AD286" s="15">
        <f t="shared" si="90"/>
        <v>-999</v>
      </c>
      <c r="AE286" s="3">
        <f t="shared" si="91"/>
        <v>679.41719999999975</v>
      </c>
      <c r="AF286" s="2">
        <f t="shared" si="92"/>
        <v>0.25</v>
      </c>
      <c r="AG286" s="9">
        <f t="shared" si="93"/>
        <v>-0.23880197450645421</v>
      </c>
      <c r="AH286" s="2">
        <f t="shared" si="94"/>
        <v>-11.555503267779578</v>
      </c>
    </row>
    <row r="287" spans="1:34">
      <c r="A287" s="1">
        <f>Raw!A287</f>
        <v>274</v>
      </c>
      <c r="B287" s="14">
        <f>Raw!B287</f>
        <v>0.14347222222222222</v>
      </c>
      <c r="C287" s="15">
        <f>Raw!C287</f>
        <v>0.4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0.27212700000000001</v>
      </c>
      <c r="F287" s="9">
        <f>IF(Raw!$G287&gt;$C$8,IF(Raw!$Q287&gt;$C$8,IF(Raw!$N287&gt;$C$9,IF(Raw!$N287&lt;$A$9,IF(Raw!$X287&gt;$C$9,IF(Raw!$X287&lt;$A$9,Raw!I287,-999),-999),-999),-999),-999),-999)</f>
        <v>0.36310300000000001</v>
      </c>
      <c r="G287" s="9">
        <f>Raw!G287</f>
        <v>0.92073300000000002</v>
      </c>
      <c r="H287" s="9">
        <f>IF(Raw!$G287&gt;$C$8,IF(Raw!$Q287&gt;$C$8,IF(Raw!$N287&gt;$C$9,IF(Raw!$N287&lt;$A$9,IF(Raw!$X287&gt;$C$9,IF(Raw!$X287&lt;$A$9,Raw!L287,-999),-999),-999),-999),-999),-999)</f>
        <v>667.9</v>
      </c>
      <c r="I287" s="9">
        <f>IF(Raw!$G287&gt;$C$8,IF(Raw!$Q287&gt;$C$8,IF(Raw!$N287&gt;$C$9,IF(Raw!$N287&lt;$A$9,IF(Raw!$X287&gt;$C$9,IF(Raw!$X287&lt;$A$9,Raw!M287,-999),-999),-999),-999),-999),-999)</f>
        <v>0.16530800000000001</v>
      </c>
      <c r="J287" s="9">
        <f>IF(Raw!$G287&gt;$C$8,IF(Raw!$Q287&gt;$C$8,IF(Raw!$N287&gt;$C$9,IF(Raw!$N287&lt;$A$9,IF(Raw!$X287&gt;$C$9,IF(Raw!$X287&lt;$A$9,Raw!N287,-999),-999),-999),-999),-999),-999)</f>
        <v>2070</v>
      </c>
      <c r="K287" s="9">
        <f>IF(Raw!$G287&gt;$C$8,IF(Raw!$Q287&gt;$C$8,IF(Raw!$N287&gt;$C$9,IF(Raw!$N287&lt;$A$9,IF(Raw!$X287&gt;$C$9,IF(Raw!$X287&lt;$A$9,Raw!R287,-999),-999),-999),-999),-999),-999)</f>
        <v>0.19489200000000001</v>
      </c>
      <c r="L287" s="9">
        <f>IF(Raw!$G287&gt;$C$8,IF(Raw!$Q287&gt;$C$8,IF(Raw!$N287&gt;$C$9,IF(Raw!$N287&lt;$A$9,IF(Raw!$X287&gt;$C$9,IF(Raw!$X287&lt;$A$9,Raw!S287,-999),-999),-999),-999),-999),-999)</f>
        <v>0.26063900000000001</v>
      </c>
      <c r="M287" s="9">
        <f>Raw!Q287</f>
        <v>0.86240499999999998</v>
      </c>
      <c r="N287" s="9">
        <f>IF(Raw!$G287&gt;$C$8,IF(Raw!$Q287&gt;$C$8,IF(Raw!$N287&gt;$C$9,IF(Raw!$N287&lt;$A$9,IF(Raw!$X287&gt;$C$9,IF(Raw!$X287&lt;$A$9,Raw!V287,-999),-999),-999),-999),-999),-999)</f>
        <v>772.8</v>
      </c>
      <c r="O287" s="9">
        <f>IF(Raw!$G287&gt;$C$8,IF(Raw!$Q287&gt;$C$8,IF(Raw!$N287&gt;$C$9,IF(Raw!$N287&lt;$A$9,IF(Raw!$X287&gt;$C$9,IF(Raw!$X287&lt;$A$9,Raw!W287,-999),-999),-999),-999),-999),-999)</f>
        <v>6.9999999999999999E-6</v>
      </c>
      <c r="P287" s="9">
        <f>IF(Raw!$G287&gt;$C$8,IF(Raw!$Q287&gt;$C$8,IF(Raw!$N287&gt;$C$9,IF(Raw!$N287&lt;$A$9,IF(Raw!$X287&gt;$C$9,IF(Raw!$X287&lt;$A$9,Raw!X287,-999),-999),-999),-999),-999),-999)</f>
        <v>3352</v>
      </c>
      <c r="R287" s="9">
        <f t="shared" si="79"/>
        <v>9.0976000000000001E-2</v>
      </c>
      <c r="S287" s="9">
        <f t="shared" si="80"/>
        <v>0.25055149640735547</v>
      </c>
      <c r="T287" s="9">
        <f t="shared" si="81"/>
        <v>6.5747E-2</v>
      </c>
      <c r="U287" s="9">
        <f t="shared" si="82"/>
        <v>0.25225311637935993</v>
      </c>
      <c r="V287" s="15">
        <f t="shared" si="83"/>
        <v>0.10803486549999999</v>
      </c>
      <c r="X287" s="11">
        <f t="shared" si="84"/>
        <v>-6.0139799999999993E+20</v>
      </c>
      <c r="Y287" s="11">
        <f t="shared" si="85"/>
        <v>6.6789999999999997E-18</v>
      </c>
      <c r="Z287" s="11">
        <f t="shared" si="86"/>
        <v>2.0699999999999998E-3</v>
      </c>
      <c r="AA287" s="16">
        <f t="shared" si="87"/>
        <v>1.1367120141654716</v>
      </c>
      <c r="AB287" s="9">
        <f t="shared" si="88"/>
        <v>0.26962740479533726</v>
      </c>
      <c r="AC287" s="9">
        <f t="shared" si="89"/>
        <v>-0.13671201416547138</v>
      </c>
      <c r="AD287" s="15">
        <f t="shared" si="90"/>
        <v>-999</v>
      </c>
      <c r="AE287" s="3">
        <f t="shared" si="91"/>
        <v>804.15159999999969</v>
      </c>
      <c r="AF287" s="2">
        <f t="shared" si="92"/>
        <v>0.25</v>
      </c>
      <c r="AG287" s="9">
        <f t="shared" si="93"/>
        <v>-0.19384681789460043</v>
      </c>
      <c r="AH287" s="2">
        <f t="shared" si="94"/>
        <v>-9.3801466351325615</v>
      </c>
    </row>
    <row r="288" spans="1:34">
      <c r="A288" s="1">
        <f>Raw!A288</f>
        <v>275</v>
      </c>
      <c r="B288" s="14">
        <f>Raw!B288</f>
        <v>0.14351851851851852</v>
      </c>
      <c r="C288" s="15">
        <f>Raw!C288</f>
        <v>0.4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0.23170299999999999</v>
      </c>
      <c r="F288" s="9">
        <f>IF(Raw!$G288&gt;$C$8,IF(Raw!$Q288&gt;$C$8,IF(Raw!$N288&gt;$C$9,IF(Raw!$N288&lt;$A$9,IF(Raw!$X288&gt;$C$9,IF(Raw!$X288&lt;$A$9,Raw!I288,-999),-999),-999),-999),-999),-999)</f>
        <v>0.30511500000000003</v>
      </c>
      <c r="G288" s="9">
        <f>Raw!G288</f>
        <v>0.91353799999999996</v>
      </c>
      <c r="H288" s="9">
        <f>IF(Raw!$G288&gt;$C$8,IF(Raw!$Q288&gt;$C$8,IF(Raw!$N288&gt;$C$9,IF(Raw!$N288&lt;$A$9,IF(Raw!$X288&gt;$C$9,IF(Raw!$X288&lt;$A$9,Raw!L288,-999),-999),-999),-999),-999),-999)</f>
        <v>674</v>
      </c>
      <c r="I288" s="9">
        <f>IF(Raw!$G288&gt;$C$8,IF(Raw!$Q288&gt;$C$8,IF(Raw!$N288&gt;$C$9,IF(Raw!$N288&lt;$A$9,IF(Raw!$X288&gt;$C$9,IF(Raw!$X288&lt;$A$9,Raw!M288,-999),-999),-999),-999),-999),-999)</f>
        <v>0.33897500000000003</v>
      </c>
      <c r="J288" s="9">
        <f>IF(Raw!$G288&gt;$C$8,IF(Raw!$Q288&gt;$C$8,IF(Raw!$N288&gt;$C$9,IF(Raw!$N288&lt;$A$9,IF(Raw!$X288&gt;$C$9,IF(Raw!$X288&lt;$A$9,Raw!N288,-999),-999),-999),-999),-999),-999)</f>
        <v>3798</v>
      </c>
      <c r="K288" s="9">
        <f>IF(Raw!$G288&gt;$C$8,IF(Raw!$Q288&gt;$C$8,IF(Raw!$N288&gt;$C$9,IF(Raw!$N288&lt;$A$9,IF(Raw!$X288&gt;$C$9,IF(Raw!$X288&lt;$A$9,Raw!R288,-999),-999),-999),-999),-999),-999)</f>
        <v>0.38741700000000001</v>
      </c>
      <c r="L288" s="9">
        <f>IF(Raw!$G288&gt;$C$8,IF(Raw!$Q288&gt;$C$8,IF(Raw!$N288&gt;$C$9,IF(Raw!$N288&lt;$A$9,IF(Raw!$X288&gt;$C$9,IF(Raw!$X288&lt;$A$9,Raw!S288,-999),-999),-999),-999),-999),-999)</f>
        <v>0.56898400000000005</v>
      </c>
      <c r="M288" s="9">
        <f>Raw!Q288</f>
        <v>0.96371799999999996</v>
      </c>
      <c r="N288" s="9">
        <f>IF(Raw!$G288&gt;$C$8,IF(Raw!$Q288&gt;$C$8,IF(Raw!$N288&gt;$C$9,IF(Raw!$N288&lt;$A$9,IF(Raw!$X288&gt;$C$9,IF(Raw!$X288&lt;$A$9,Raw!V288,-999),-999),-999),-999),-999),-999)</f>
        <v>609.70000000000005</v>
      </c>
      <c r="O288" s="9">
        <f>IF(Raw!$G288&gt;$C$8,IF(Raw!$Q288&gt;$C$8,IF(Raw!$N288&gt;$C$9,IF(Raw!$N288&lt;$A$9,IF(Raw!$X288&gt;$C$9,IF(Raw!$X288&lt;$A$9,Raw!W288,-999),-999),-999),-999),-999),-999)</f>
        <v>6.0000000000000002E-6</v>
      </c>
      <c r="P288" s="9">
        <f>IF(Raw!$G288&gt;$C$8,IF(Raw!$Q288&gt;$C$8,IF(Raw!$N288&gt;$C$9,IF(Raw!$N288&lt;$A$9,IF(Raw!$X288&gt;$C$9,IF(Raw!$X288&lt;$A$9,Raw!X288,-999),-999),-999),-999),-999),-999)</f>
        <v>1914</v>
      </c>
      <c r="R288" s="9">
        <f t="shared" si="79"/>
        <v>7.3412000000000033E-2</v>
      </c>
      <c r="S288" s="9">
        <f t="shared" si="80"/>
        <v>0.24060436228962859</v>
      </c>
      <c r="T288" s="9">
        <f t="shared" si="81"/>
        <v>0.18156700000000003</v>
      </c>
      <c r="U288" s="9">
        <f t="shared" si="82"/>
        <v>0.31910739142049693</v>
      </c>
      <c r="V288" s="15">
        <f t="shared" si="83"/>
        <v>0.23584386800000001</v>
      </c>
      <c r="X288" s="11">
        <f t="shared" si="84"/>
        <v>-6.0139799999999993E+20</v>
      </c>
      <c r="Y288" s="11">
        <f t="shared" si="85"/>
        <v>6.7399999999999996E-18</v>
      </c>
      <c r="Z288" s="11">
        <f t="shared" si="86"/>
        <v>3.7979999999999997E-3</v>
      </c>
      <c r="AA288" s="16">
        <f t="shared" si="87"/>
        <v>1.0694690541899567</v>
      </c>
      <c r="AB288" s="9">
        <f t="shared" si="88"/>
        <v>0.58159728776210795</v>
      </c>
      <c r="AC288" s="9">
        <f t="shared" si="89"/>
        <v>-6.9469054189956886E-2</v>
      </c>
      <c r="AD288" s="15">
        <f t="shared" si="90"/>
        <v>-999</v>
      </c>
      <c r="AE288" s="3">
        <f t="shared" si="91"/>
        <v>811.49599999999975</v>
      </c>
      <c r="AF288" s="2">
        <f t="shared" si="92"/>
        <v>0.25</v>
      </c>
      <c r="AG288" s="9">
        <f t="shared" si="93"/>
        <v>-0.2452217569454434</v>
      </c>
      <c r="AH288" s="2">
        <f t="shared" si="94"/>
        <v>-11.866153198985106</v>
      </c>
    </row>
    <row r="289" spans="1:34">
      <c r="A289" s="1">
        <f>Raw!A289</f>
        <v>276</v>
      </c>
      <c r="B289" s="14">
        <f>Raw!B289</f>
        <v>0.14357638888888888</v>
      </c>
      <c r="C289" s="15">
        <f>Raw!C289</f>
        <v>0.4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0.194249</v>
      </c>
      <c r="F289" s="9">
        <f>IF(Raw!$G289&gt;$C$8,IF(Raw!$Q289&gt;$C$8,IF(Raw!$N289&gt;$C$9,IF(Raw!$N289&lt;$A$9,IF(Raw!$X289&gt;$C$9,IF(Raw!$X289&lt;$A$9,Raw!I289,-999),-999),-999),-999),-999),-999)</f>
        <v>0.241312</v>
      </c>
      <c r="G289" s="9">
        <f>Raw!G289</f>
        <v>0.84262499999999996</v>
      </c>
      <c r="H289" s="9">
        <f>IF(Raw!$G289&gt;$C$8,IF(Raw!$Q289&gt;$C$8,IF(Raw!$N289&gt;$C$9,IF(Raw!$N289&lt;$A$9,IF(Raw!$X289&gt;$C$9,IF(Raw!$X289&lt;$A$9,Raw!L289,-999),-999),-999),-999),-999),-999)</f>
        <v>628.5</v>
      </c>
      <c r="I289" s="9">
        <f>IF(Raw!$G289&gt;$C$8,IF(Raw!$Q289&gt;$C$8,IF(Raw!$N289&gt;$C$9,IF(Raw!$N289&lt;$A$9,IF(Raw!$X289&gt;$C$9,IF(Raw!$X289&lt;$A$9,Raw!M289,-999),-999),-999),-999),-999),-999)</f>
        <v>0.32966299999999998</v>
      </c>
      <c r="J289" s="9">
        <f>IF(Raw!$G289&gt;$C$8,IF(Raw!$Q289&gt;$C$8,IF(Raw!$N289&gt;$C$9,IF(Raw!$N289&lt;$A$9,IF(Raw!$X289&gt;$C$9,IF(Raw!$X289&lt;$A$9,Raw!N289,-999),-999),-999),-999),-999),-999)</f>
        <v>4879</v>
      </c>
      <c r="K289" s="9">
        <f>IF(Raw!$G289&gt;$C$8,IF(Raw!$Q289&gt;$C$8,IF(Raw!$N289&gt;$C$9,IF(Raw!$N289&lt;$A$9,IF(Raw!$X289&gt;$C$9,IF(Raw!$X289&lt;$A$9,Raw!R289,-999),-999),-999),-999),-999),-999)</f>
        <v>0.22260199999999999</v>
      </c>
      <c r="L289" s="9">
        <f>IF(Raw!$G289&gt;$C$8,IF(Raw!$Q289&gt;$C$8,IF(Raw!$N289&gt;$C$9,IF(Raw!$N289&lt;$A$9,IF(Raw!$X289&gt;$C$9,IF(Raw!$X289&lt;$A$9,Raw!S289,-999),-999),-999),-999),-999),-999)</f>
        <v>0.31030099999999999</v>
      </c>
      <c r="M289" s="9">
        <f>Raw!Q289</f>
        <v>0.88663000000000003</v>
      </c>
      <c r="N289" s="9">
        <f>IF(Raw!$G289&gt;$C$8,IF(Raw!$Q289&gt;$C$8,IF(Raw!$N289&gt;$C$9,IF(Raw!$N289&lt;$A$9,IF(Raw!$X289&gt;$C$9,IF(Raw!$X289&lt;$A$9,Raw!V289,-999),-999),-999),-999),-999),-999)</f>
        <v>783.9</v>
      </c>
      <c r="O289" s="9">
        <f>IF(Raw!$G289&gt;$C$8,IF(Raw!$Q289&gt;$C$8,IF(Raw!$N289&gt;$C$9,IF(Raw!$N289&lt;$A$9,IF(Raw!$X289&gt;$C$9,IF(Raw!$X289&lt;$A$9,Raw!W289,-999),-999),-999),-999),-999),-999)</f>
        <v>0.101759</v>
      </c>
      <c r="P289" s="9">
        <f>IF(Raw!$G289&gt;$C$8,IF(Raw!$Q289&gt;$C$8,IF(Raw!$N289&gt;$C$9,IF(Raw!$N289&lt;$A$9,IF(Raw!$X289&gt;$C$9,IF(Raw!$X289&lt;$A$9,Raw!X289,-999),-999),-999),-999),-999),-999)</f>
        <v>1724</v>
      </c>
      <c r="R289" s="9">
        <f t="shared" si="79"/>
        <v>4.7062999999999994E-2</v>
      </c>
      <c r="S289" s="9">
        <f t="shared" si="80"/>
        <v>0.19502967113114969</v>
      </c>
      <c r="T289" s="9">
        <f t="shared" si="81"/>
        <v>8.7698999999999999E-2</v>
      </c>
      <c r="U289" s="9">
        <f t="shared" si="82"/>
        <v>0.2826255796790858</v>
      </c>
      <c r="V289" s="15">
        <f t="shared" si="83"/>
        <v>0.12861976449999998</v>
      </c>
      <c r="X289" s="11">
        <f t="shared" si="84"/>
        <v>-6.0139799999999993E+20</v>
      </c>
      <c r="Y289" s="11">
        <f t="shared" si="85"/>
        <v>6.2849999999999993E-18</v>
      </c>
      <c r="Z289" s="11">
        <f t="shared" si="86"/>
        <v>4.8789999999999997E-3</v>
      </c>
      <c r="AA289" s="16">
        <f t="shared" si="87"/>
        <v>1.0573342618689887</v>
      </c>
      <c r="AB289" s="9">
        <f t="shared" si="88"/>
        <v>0.31532915743164847</v>
      </c>
      <c r="AC289" s="9">
        <f t="shared" si="89"/>
        <v>-5.7334261868989066E-2</v>
      </c>
      <c r="AD289" s="15">
        <f t="shared" si="90"/>
        <v>-999</v>
      </c>
      <c r="AE289" s="3">
        <f t="shared" si="91"/>
        <v>756.71399999999971</v>
      </c>
      <c r="AF289" s="2">
        <f t="shared" si="92"/>
        <v>0.25</v>
      </c>
      <c r="AG289" s="9">
        <f t="shared" si="93"/>
        <v>-0.2171868877687744</v>
      </c>
      <c r="AH289" s="2">
        <f t="shared" si="94"/>
        <v>-10.509560469581119</v>
      </c>
    </row>
    <row r="290" spans="1:34">
      <c r="A290" s="1">
        <f>Raw!A290</f>
        <v>277</v>
      </c>
      <c r="B290" s="14">
        <f>Raw!B290</f>
        <v>0.14363425925925924</v>
      </c>
      <c r="C290" s="15">
        <f>Raw!C290</f>
        <v>0.4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0.47906399999999999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0.87196499999999999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0.14368055555555556</v>
      </c>
      <c r="C291" s="15">
        <f>Raw!C291</f>
        <v>0.4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0.49518899999999999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0.79900400000000005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0.14373842592592592</v>
      </c>
      <c r="C292" s="15">
        <f>Raw!C292</f>
        <v>0.4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0.54442500000000005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0.72000900000000001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0.14379629629629628</v>
      </c>
      <c r="C293" s="15">
        <f>Raw!C293</f>
        <v>0.4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0.45742300000000002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0.85368900000000003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0.14385416666666667</v>
      </c>
      <c r="C294" s="15">
        <f>Raw!C294</f>
        <v>0.4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0.320523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0.56325400000000003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0.14391203703703703</v>
      </c>
      <c r="C295" s="15">
        <f>Raw!C295</f>
        <v>0.4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0.464889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0.51014499999999996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0.14395833333333333</v>
      </c>
      <c r="C296" s="15">
        <f>Raw!C296</f>
        <v>0.4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0.43663600000000002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0.69308599999999998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0.14401620370370369</v>
      </c>
      <c r="C297" s="15">
        <f>Raw!C297</f>
        <v>0.4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0.34180100000000002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0.55281400000000003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0.14407407407407408</v>
      </c>
      <c r="C298" s="15">
        <f>Raw!C298</f>
        <v>0.4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0.92115499999999995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0.53459100000000004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0.14413194444444444</v>
      </c>
      <c r="C299" s="15">
        <f>Raw!C299</f>
        <v>0.4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0.963225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0.37114799999999998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0.14417824074074073</v>
      </c>
      <c r="C300" s="15">
        <f>Raw!C300</f>
        <v>0.4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0.93798999999999999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0.22336700000000001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0.14423611111111112</v>
      </c>
      <c r="C301" s="15">
        <f>Raw!C301</f>
        <v>0.4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0.83430700000000002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0.17876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0.14429398148148148</v>
      </c>
      <c r="C302" s="15">
        <f>Raw!C302</f>
        <v>0.4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0.77094499999999999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0.43170700000000001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0.14435185185185184</v>
      </c>
      <c r="C303" s="15">
        <f>Raw!C303</f>
        <v>0.4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0.12806100000000001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0.76954299999999998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0.14440972222222223</v>
      </c>
      <c r="C304" s="15">
        <f>Raw!C304</f>
        <v>0.4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4.2994999999999998E-2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5.4574999999999999E-2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0.14445601851851853</v>
      </c>
      <c r="C305" s="15">
        <f>Raw!C305</f>
        <v>0.2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1.4996000000000001E-2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8.1334000000000004E-2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0.14451388888888889</v>
      </c>
      <c r="C306" s="15">
        <f>Raw!C306</f>
        <v>0.2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2.0435999999999999E-2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0.14326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0.14457175925925927</v>
      </c>
      <c r="C307" s="15">
        <f>Raw!C307</f>
        <v>0.2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2.282E-2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0.15507000000000001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0.14462962962962964</v>
      </c>
      <c r="C308" s="15">
        <f>Raw!C308</f>
        <v>0.2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0.107752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3.6243999999999998E-2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0.14467592592592593</v>
      </c>
      <c r="C309" s="15">
        <f>Raw!C309</f>
        <v>0.2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6.3738000000000003E-2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1.3136E-2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0.14473379629629629</v>
      </c>
      <c r="C310" s="15">
        <f>Raw!C310</f>
        <v>0.2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2.725E-3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6.1180999999999999E-2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0.14479166666666668</v>
      </c>
      <c r="C311" s="15">
        <f>Raw!C311</f>
        <v>0.2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3.2015000000000002E-2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1.2097999999999999E-2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0.14484953703703704</v>
      </c>
      <c r="C312" s="15">
        <f>Raw!C312</f>
        <v>0.2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1.3181E-2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7.9993999999999996E-2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0.1449074074074074</v>
      </c>
      <c r="C313" s="15">
        <f>Raw!C313</f>
        <v>0.2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5.9064999999999999E-2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6.0480000000000004E-3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0.14495370370370372</v>
      </c>
      <c r="C314" s="15">
        <f>Raw!C314</f>
        <v>0.2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4.8100999999999998E-2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1.3780000000000001E-2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0.14501157407407408</v>
      </c>
      <c r="C315" s="15">
        <f>Raw!C315</f>
        <v>0.2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1.9580000000000001E-3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7.8650000000000005E-3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0.14506944444444445</v>
      </c>
      <c r="C316" s="15">
        <f>Raw!C316</f>
        <v>0.2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1.7381000000000001E-2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9.8440000000000003E-3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0.14512731481481481</v>
      </c>
      <c r="C317" s="15">
        <f>Raw!C317</f>
        <v>0.2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4.3764999999999998E-2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5.9544E-2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0.14517361111111113</v>
      </c>
      <c r="C318" s="15">
        <f>Raw!C318</f>
        <v>0.2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2.9623E-2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0.18357299999999999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0.14523148148148149</v>
      </c>
      <c r="C319" s="15">
        <f>Raw!C319</f>
        <v>0.2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7.1070999999999995E-2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4.4310000000000002E-2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19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0.748</v>
      </c>
      <c r="S6" s="17">
        <v>0.748</v>
      </c>
      <c r="T6" s="17">
        <v>0.748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0.12841435185185185</v>
      </c>
      <c r="C13" s="17">
        <v>-1</v>
      </c>
      <c r="D13" s="17">
        <v>0</v>
      </c>
      <c r="E13" s="17">
        <v>0</v>
      </c>
      <c r="F13" s="17">
        <v>0</v>
      </c>
      <c r="G13" s="17">
        <v>2.605E-2</v>
      </c>
      <c r="H13" s="17">
        <v>6.3673999999999994E-2</v>
      </c>
      <c r="I13" s="17">
        <v>7.0548E-2</v>
      </c>
      <c r="J13" s="17">
        <v>6.8739999999999999E-3</v>
      </c>
      <c r="K13" s="17">
        <v>9.7443000000000002E-2</v>
      </c>
      <c r="L13" s="17">
        <v>900</v>
      </c>
      <c r="M13" s="17">
        <v>5.0000000000000004E-6</v>
      </c>
      <c r="N13" s="17">
        <v>1969</v>
      </c>
      <c r="O13" s="17">
        <v>0</v>
      </c>
      <c r="P13" s="17">
        <v>0</v>
      </c>
      <c r="Q13" s="17">
        <v>3.5904999999999999E-2</v>
      </c>
      <c r="R13" s="17">
        <v>5.9374000000000003E-2</v>
      </c>
      <c r="S13" s="17">
        <v>6.5754999999999994E-2</v>
      </c>
      <c r="T13" s="17">
        <v>6.3819999999999997E-3</v>
      </c>
      <c r="U13" s="17">
        <v>9.7053E-2</v>
      </c>
      <c r="V13" s="17">
        <v>900</v>
      </c>
      <c r="W13" s="17">
        <v>1.4E-5</v>
      </c>
      <c r="X13" s="17">
        <v>871</v>
      </c>
      <c r="Y13" s="17">
        <v>0</v>
      </c>
      <c r="Z13" s="17">
        <v>0</v>
      </c>
    </row>
    <row r="14" spans="1:31">
      <c r="A14" s="17">
        <v>1</v>
      </c>
      <c r="B14" s="19">
        <v>0.12847222222222224</v>
      </c>
      <c r="C14" s="17">
        <v>-1</v>
      </c>
      <c r="D14" s="17">
        <v>0</v>
      </c>
      <c r="E14" s="17">
        <v>0</v>
      </c>
      <c r="F14" s="17">
        <v>0</v>
      </c>
      <c r="G14" s="17">
        <v>9.9729999999999992E-3</v>
      </c>
      <c r="H14" s="17">
        <v>6.2805E-2</v>
      </c>
      <c r="I14" s="17">
        <v>7.0782999999999999E-2</v>
      </c>
      <c r="J14" s="17">
        <v>7.9780000000000007E-3</v>
      </c>
      <c r="K14" s="17">
        <v>0.112709</v>
      </c>
      <c r="L14" s="17">
        <v>204.7</v>
      </c>
      <c r="M14" s="17">
        <v>0.6</v>
      </c>
      <c r="N14" s="17">
        <v>1304</v>
      </c>
      <c r="O14" s="17">
        <v>0</v>
      </c>
      <c r="P14" s="17">
        <v>0</v>
      </c>
      <c r="Q14" s="17">
        <v>0.120311</v>
      </c>
      <c r="R14" s="17">
        <v>5.2096000000000003E-2</v>
      </c>
      <c r="S14" s="17">
        <v>6.5742999999999996E-2</v>
      </c>
      <c r="T14" s="17">
        <v>1.3646999999999999E-2</v>
      </c>
      <c r="U14" s="17">
        <v>0.20758199999999999</v>
      </c>
      <c r="V14" s="17">
        <v>900</v>
      </c>
      <c r="W14" s="17">
        <v>3.9999999999999998E-6</v>
      </c>
      <c r="X14" s="17">
        <v>675</v>
      </c>
      <c r="Y14" s="17">
        <v>0</v>
      </c>
      <c r="Z14" s="17">
        <v>0</v>
      </c>
    </row>
    <row r="15" spans="1:31">
      <c r="A15" s="17">
        <v>2</v>
      </c>
      <c r="B15" s="19">
        <v>0.1285300925925926</v>
      </c>
      <c r="C15" s="17">
        <v>-1</v>
      </c>
      <c r="D15" s="17">
        <v>0</v>
      </c>
      <c r="E15" s="17">
        <v>0</v>
      </c>
      <c r="F15" s="17">
        <v>0</v>
      </c>
      <c r="G15" s="17">
        <v>3.8479999999999999E-3</v>
      </c>
      <c r="H15" s="17">
        <v>6.1932000000000001E-2</v>
      </c>
      <c r="I15" s="17">
        <v>7.2525999999999993E-2</v>
      </c>
      <c r="J15" s="17">
        <v>1.0593999999999999E-2</v>
      </c>
      <c r="K15" s="17">
        <v>0.14607000000000001</v>
      </c>
      <c r="L15" s="17">
        <v>100</v>
      </c>
      <c r="M15" s="17">
        <v>3.68E-4</v>
      </c>
      <c r="N15" s="17">
        <v>1501</v>
      </c>
      <c r="O15" s="17">
        <v>0</v>
      </c>
      <c r="P15" s="17">
        <v>0</v>
      </c>
      <c r="Q15" s="17">
        <v>9.7401000000000001E-2</v>
      </c>
      <c r="R15" s="17">
        <v>5.8881999999999997E-2</v>
      </c>
      <c r="S15" s="17">
        <v>6.6847000000000004E-2</v>
      </c>
      <c r="T15" s="17">
        <v>7.9649999999999999E-3</v>
      </c>
      <c r="U15" s="17">
        <v>0.119159</v>
      </c>
      <c r="V15" s="17">
        <v>900</v>
      </c>
      <c r="W15" s="17">
        <v>2.0999999999999999E-5</v>
      </c>
      <c r="X15" s="17">
        <v>1165</v>
      </c>
      <c r="Y15" s="17">
        <v>0</v>
      </c>
      <c r="Z15" s="17">
        <v>0</v>
      </c>
    </row>
    <row r="16" spans="1:31">
      <c r="A16" s="17">
        <v>3</v>
      </c>
      <c r="B16" s="19">
        <v>0.12857638888888889</v>
      </c>
      <c r="C16" s="17">
        <v>-1</v>
      </c>
      <c r="D16" s="17">
        <v>0</v>
      </c>
      <c r="E16" s="17">
        <v>0</v>
      </c>
      <c r="F16" s="17">
        <v>0</v>
      </c>
      <c r="G16" s="17">
        <v>1.6743999999999998E-2</v>
      </c>
      <c r="H16" s="17">
        <v>6.4935999999999994E-2</v>
      </c>
      <c r="I16" s="17">
        <v>7.0788000000000004E-2</v>
      </c>
      <c r="J16" s="17">
        <v>5.8520000000000004E-3</v>
      </c>
      <c r="K16" s="17">
        <v>8.2669999999999993E-2</v>
      </c>
      <c r="L16" s="17">
        <v>900</v>
      </c>
      <c r="M16" s="17">
        <v>0.59999899999999995</v>
      </c>
      <c r="N16" s="17">
        <v>1485</v>
      </c>
      <c r="O16" s="17">
        <v>0</v>
      </c>
      <c r="P16" s="17">
        <v>0</v>
      </c>
      <c r="Q16" s="17">
        <v>1.3575E-2</v>
      </c>
      <c r="R16" s="17">
        <v>5.7609E-2</v>
      </c>
      <c r="S16" s="17">
        <v>6.5468999999999999E-2</v>
      </c>
      <c r="T16" s="17">
        <v>7.8589999999999997E-3</v>
      </c>
      <c r="U16" s="17">
        <v>0.120048</v>
      </c>
      <c r="V16" s="17">
        <v>900</v>
      </c>
      <c r="W16" s="17">
        <v>0.37081999999999998</v>
      </c>
      <c r="X16" s="17">
        <v>1930</v>
      </c>
      <c r="Y16" s="17">
        <v>0</v>
      </c>
      <c r="Z16" s="17">
        <v>0</v>
      </c>
    </row>
    <row r="17" spans="1:31">
      <c r="A17" s="17">
        <v>4</v>
      </c>
      <c r="B17" s="19">
        <v>0.12863425925925925</v>
      </c>
      <c r="C17" s="17">
        <v>-1</v>
      </c>
      <c r="D17" s="17">
        <v>0</v>
      </c>
      <c r="E17" s="17">
        <v>0</v>
      </c>
      <c r="F17" s="17">
        <v>0</v>
      </c>
      <c r="G17" s="17">
        <v>7.9570000000000005E-3</v>
      </c>
      <c r="H17" s="17">
        <v>5.8944999999999997E-2</v>
      </c>
      <c r="I17" s="17">
        <v>6.7960000000000007E-2</v>
      </c>
      <c r="J17" s="17">
        <v>9.0150000000000004E-3</v>
      </c>
      <c r="K17" s="17">
        <v>0.13265299999999999</v>
      </c>
      <c r="L17" s="17">
        <v>900</v>
      </c>
      <c r="M17" s="17">
        <v>0.31670199999999998</v>
      </c>
      <c r="N17" s="17">
        <v>2642</v>
      </c>
      <c r="O17" s="17">
        <v>0</v>
      </c>
      <c r="P17" s="17">
        <v>0</v>
      </c>
      <c r="Q17" s="17">
        <v>8.1813999999999998E-2</v>
      </c>
      <c r="R17" s="17">
        <v>5.7273999999999999E-2</v>
      </c>
      <c r="S17" s="17">
        <v>6.9062999999999999E-2</v>
      </c>
      <c r="T17" s="17">
        <v>1.1789000000000001E-2</v>
      </c>
      <c r="U17" s="17">
        <v>0.17069999999999999</v>
      </c>
      <c r="V17" s="17">
        <v>900</v>
      </c>
      <c r="W17" s="17">
        <v>0.6</v>
      </c>
      <c r="X17" s="17">
        <v>1313</v>
      </c>
      <c r="Y17" s="17">
        <v>0</v>
      </c>
      <c r="Z17" s="17">
        <v>0</v>
      </c>
    </row>
    <row r="18" spans="1:31">
      <c r="A18" s="17">
        <v>5</v>
      </c>
      <c r="B18" s="19">
        <v>0.12869212962962964</v>
      </c>
      <c r="C18" s="17">
        <v>-1</v>
      </c>
      <c r="D18" s="17">
        <v>0</v>
      </c>
      <c r="E18" s="17">
        <v>0</v>
      </c>
      <c r="F18" s="17">
        <v>0</v>
      </c>
      <c r="G18" s="17">
        <v>3.3702999999999997E-2</v>
      </c>
      <c r="H18" s="17">
        <v>6.1324999999999998E-2</v>
      </c>
      <c r="I18" s="17">
        <v>7.0375999999999994E-2</v>
      </c>
      <c r="J18" s="17">
        <v>9.051E-3</v>
      </c>
      <c r="K18" s="17">
        <v>0.128609</v>
      </c>
      <c r="L18" s="17">
        <v>544.70000000000005</v>
      </c>
      <c r="M18" s="17">
        <v>0.59999599999999997</v>
      </c>
      <c r="N18" s="17">
        <v>1434</v>
      </c>
      <c r="O18" s="17">
        <v>0</v>
      </c>
      <c r="P18" s="17">
        <v>0</v>
      </c>
      <c r="Q18" s="17">
        <v>0.171233</v>
      </c>
      <c r="R18" s="17">
        <v>5.6944000000000002E-2</v>
      </c>
      <c r="S18" s="17">
        <v>6.7723000000000005E-2</v>
      </c>
      <c r="T18" s="17">
        <v>1.0777999999999999E-2</v>
      </c>
      <c r="U18" s="17">
        <v>0.15915399999999999</v>
      </c>
      <c r="V18" s="17">
        <v>900</v>
      </c>
      <c r="W18" s="17">
        <v>0.37081799999999998</v>
      </c>
      <c r="X18" s="17">
        <v>1218</v>
      </c>
      <c r="Y18" s="17">
        <v>0</v>
      </c>
      <c r="Z18" s="17">
        <v>0</v>
      </c>
    </row>
    <row r="19" spans="1:31">
      <c r="A19" s="17">
        <v>6</v>
      </c>
      <c r="B19" s="19">
        <v>0.12875</v>
      </c>
      <c r="C19" s="17">
        <v>-1</v>
      </c>
      <c r="D19" s="17">
        <v>0</v>
      </c>
      <c r="E19" s="17">
        <v>0</v>
      </c>
      <c r="F19" s="17">
        <v>0</v>
      </c>
      <c r="G19" s="17">
        <v>2.1267000000000001E-2</v>
      </c>
      <c r="H19" s="17">
        <v>6.9432999999999995E-2</v>
      </c>
      <c r="I19" s="17">
        <v>7.5381000000000004E-2</v>
      </c>
      <c r="J19" s="17">
        <v>5.9480000000000002E-3</v>
      </c>
      <c r="K19" s="17">
        <v>7.8908000000000006E-2</v>
      </c>
      <c r="L19" s="17">
        <v>845.2</v>
      </c>
      <c r="M19" s="17">
        <v>0.6</v>
      </c>
      <c r="N19" s="17">
        <v>1767</v>
      </c>
      <c r="O19" s="17">
        <v>0</v>
      </c>
      <c r="P19" s="17">
        <v>0</v>
      </c>
      <c r="Q19" s="17">
        <v>1.1188999999999999E-2</v>
      </c>
      <c r="R19" s="17">
        <v>6.8683999999999995E-2</v>
      </c>
      <c r="S19" s="17">
        <v>7.5716000000000006E-2</v>
      </c>
      <c r="T19" s="17">
        <v>7.0309999999999999E-3</v>
      </c>
      <c r="U19" s="17">
        <v>9.2866000000000004E-2</v>
      </c>
      <c r="V19" s="17">
        <v>505.6</v>
      </c>
      <c r="W19" s="17">
        <v>0.59999899999999995</v>
      </c>
      <c r="X19" s="17">
        <v>1026</v>
      </c>
      <c r="Y19" s="17">
        <v>0</v>
      </c>
      <c r="Z19" s="17">
        <v>0</v>
      </c>
    </row>
    <row r="20" spans="1:31">
      <c r="A20" s="17">
        <v>7</v>
      </c>
      <c r="B20" s="19">
        <v>0.1287962962962963</v>
      </c>
      <c r="C20" s="17">
        <v>-1</v>
      </c>
      <c r="D20" s="17">
        <v>0</v>
      </c>
      <c r="E20" s="17">
        <v>0</v>
      </c>
      <c r="F20" s="17">
        <v>0</v>
      </c>
      <c r="G20" s="17">
        <v>8.5179999999999995E-3</v>
      </c>
      <c r="H20" s="17">
        <v>6.4489000000000005E-2</v>
      </c>
      <c r="I20" s="17">
        <v>7.1152000000000007E-2</v>
      </c>
      <c r="J20" s="17">
        <v>6.6629999999999997E-3</v>
      </c>
      <c r="K20" s="17">
        <v>9.3645000000000006E-2</v>
      </c>
      <c r="L20" s="17">
        <v>100</v>
      </c>
      <c r="M20" s="17">
        <v>0.54588199999999998</v>
      </c>
      <c r="N20" s="17">
        <v>1821</v>
      </c>
      <c r="O20" s="17">
        <v>0</v>
      </c>
      <c r="P20" s="17">
        <v>0</v>
      </c>
      <c r="Q20" s="17">
        <v>2.6629E-2</v>
      </c>
      <c r="R20" s="17">
        <v>6.9248000000000004E-2</v>
      </c>
      <c r="S20" s="17">
        <v>7.5858999999999996E-2</v>
      </c>
      <c r="T20" s="17">
        <v>6.6119999999999998E-3</v>
      </c>
      <c r="U20" s="17">
        <v>8.7154999999999996E-2</v>
      </c>
      <c r="V20" s="17">
        <v>900</v>
      </c>
      <c r="W20" s="17">
        <v>0.37081999999999998</v>
      </c>
      <c r="X20" s="17">
        <v>1137</v>
      </c>
      <c r="Y20" s="17">
        <v>0</v>
      </c>
      <c r="Z20" s="17">
        <v>0</v>
      </c>
    </row>
    <row r="21" spans="1:31">
      <c r="A21" s="17">
        <v>8</v>
      </c>
      <c r="B21" s="19">
        <v>0.12885416666666666</v>
      </c>
      <c r="C21" s="17">
        <v>-1</v>
      </c>
      <c r="D21" s="17">
        <v>0</v>
      </c>
      <c r="E21" s="17">
        <v>0</v>
      </c>
      <c r="F21" s="17">
        <v>0</v>
      </c>
      <c r="G21" s="17">
        <v>8.8459999999999997E-3</v>
      </c>
      <c r="H21" s="17">
        <v>5.8672000000000002E-2</v>
      </c>
      <c r="I21" s="17">
        <v>6.9375999999999993E-2</v>
      </c>
      <c r="J21" s="17">
        <v>1.0703000000000001E-2</v>
      </c>
      <c r="K21" s="17">
        <v>0.154281</v>
      </c>
      <c r="L21" s="17">
        <v>900</v>
      </c>
      <c r="M21" s="17">
        <v>0.37081999999999998</v>
      </c>
      <c r="N21" s="17">
        <v>1154</v>
      </c>
      <c r="O21" s="17">
        <v>0</v>
      </c>
      <c r="P21" s="17">
        <v>0</v>
      </c>
      <c r="Q21" s="17">
        <v>1.8689999999999998E-2</v>
      </c>
      <c r="R21" s="17">
        <v>6.5363000000000004E-2</v>
      </c>
      <c r="S21" s="17">
        <v>7.7538999999999997E-2</v>
      </c>
      <c r="T21" s="17">
        <v>1.2177E-2</v>
      </c>
      <c r="U21" s="17">
        <v>0.15704199999999999</v>
      </c>
      <c r="V21" s="17">
        <v>350.4</v>
      </c>
      <c r="W21" s="17">
        <v>0.59999800000000003</v>
      </c>
      <c r="X21" s="17">
        <v>1782</v>
      </c>
      <c r="Y21" s="17">
        <v>0</v>
      </c>
      <c r="Z21" s="17">
        <v>0</v>
      </c>
    </row>
    <row r="22" spans="1:31">
      <c r="A22" s="17">
        <v>9</v>
      </c>
      <c r="B22" s="19">
        <v>0.12891203703703705</v>
      </c>
      <c r="C22" s="17">
        <v>-1</v>
      </c>
      <c r="D22" s="17">
        <v>0</v>
      </c>
      <c r="E22" s="17">
        <v>0</v>
      </c>
      <c r="F22" s="17">
        <v>0</v>
      </c>
      <c r="G22" s="17">
        <v>1.7049000000000002E-2</v>
      </c>
      <c r="H22" s="17">
        <v>6.2760999999999997E-2</v>
      </c>
      <c r="I22" s="17">
        <v>7.4981999999999993E-2</v>
      </c>
      <c r="J22" s="17">
        <v>1.2220999999999999E-2</v>
      </c>
      <c r="K22" s="17">
        <v>0.16298899999999999</v>
      </c>
      <c r="L22" s="17">
        <v>100</v>
      </c>
      <c r="M22" s="17">
        <v>0.45834900000000001</v>
      </c>
      <c r="N22" s="17">
        <v>1005</v>
      </c>
      <c r="O22" s="17">
        <v>0</v>
      </c>
      <c r="P22" s="17">
        <v>0</v>
      </c>
      <c r="Q22" s="17">
        <v>1.0146000000000001E-2</v>
      </c>
      <c r="R22" s="17">
        <v>6.6105999999999998E-2</v>
      </c>
      <c r="S22" s="17">
        <v>7.4320999999999998E-2</v>
      </c>
      <c r="T22" s="17">
        <v>8.2150000000000001E-3</v>
      </c>
      <c r="U22" s="17">
        <v>0.110539</v>
      </c>
      <c r="V22" s="17">
        <v>316.60000000000002</v>
      </c>
      <c r="W22" s="17">
        <v>0.54586999999999997</v>
      </c>
      <c r="X22" s="17">
        <v>2810</v>
      </c>
      <c r="Y22" s="17">
        <v>0</v>
      </c>
      <c r="Z22" s="17">
        <v>0</v>
      </c>
    </row>
    <row r="23" spans="1:31">
      <c r="A23" s="17">
        <v>10</v>
      </c>
      <c r="B23" s="19">
        <v>0.12896990740740741</v>
      </c>
      <c r="C23" s="17">
        <v>-1</v>
      </c>
      <c r="D23" s="17">
        <v>0</v>
      </c>
      <c r="E23" s="17">
        <v>0</v>
      </c>
      <c r="F23" s="17">
        <v>0</v>
      </c>
      <c r="G23" s="17">
        <v>1.1283E-2</v>
      </c>
      <c r="H23" s="17">
        <v>6.6417000000000004E-2</v>
      </c>
      <c r="I23" s="17">
        <v>7.3005E-2</v>
      </c>
      <c r="J23" s="17">
        <v>6.5880000000000001E-3</v>
      </c>
      <c r="K23" s="17">
        <v>9.0236999999999998E-2</v>
      </c>
      <c r="L23" s="17">
        <v>329.4</v>
      </c>
      <c r="M23" s="17">
        <v>0.59999899999999995</v>
      </c>
      <c r="N23" s="17">
        <v>2623</v>
      </c>
      <c r="O23" s="17">
        <v>0</v>
      </c>
      <c r="P23" s="17">
        <v>0</v>
      </c>
      <c r="Q23" s="17">
        <v>9.11E-3</v>
      </c>
      <c r="R23" s="17">
        <v>6.6339999999999996E-2</v>
      </c>
      <c r="S23" s="17">
        <v>7.5185000000000002E-2</v>
      </c>
      <c r="T23" s="17">
        <v>8.8450000000000004E-3</v>
      </c>
      <c r="U23" s="17">
        <v>0.11763999999999999</v>
      </c>
      <c r="V23" s="17">
        <v>900</v>
      </c>
      <c r="W23" s="17">
        <v>1.5999999999999999E-5</v>
      </c>
      <c r="X23" s="17">
        <v>905</v>
      </c>
      <c r="Y23" s="17">
        <v>0</v>
      </c>
      <c r="Z23" s="17">
        <v>0</v>
      </c>
    </row>
    <row r="24" spans="1:31">
      <c r="A24" s="17">
        <v>11</v>
      </c>
      <c r="B24" s="19">
        <v>0.1290162037037037</v>
      </c>
      <c r="C24" s="17">
        <v>-1</v>
      </c>
      <c r="D24" s="17">
        <v>0</v>
      </c>
      <c r="E24" s="17">
        <v>0</v>
      </c>
      <c r="F24" s="17">
        <v>0</v>
      </c>
      <c r="G24" s="17">
        <v>1.025E-2</v>
      </c>
      <c r="H24" s="17">
        <v>6.6614000000000007E-2</v>
      </c>
      <c r="I24" s="17">
        <v>7.3565000000000005E-2</v>
      </c>
      <c r="J24" s="17">
        <v>6.9509999999999997E-3</v>
      </c>
      <c r="K24" s="17">
        <v>9.4481999999999997E-2</v>
      </c>
      <c r="L24" s="17">
        <v>559.6</v>
      </c>
      <c r="M24" s="17">
        <v>0.6</v>
      </c>
      <c r="N24" s="17">
        <v>1286</v>
      </c>
      <c r="O24" s="17">
        <v>0</v>
      </c>
      <c r="P24" s="17">
        <v>0</v>
      </c>
      <c r="Q24" s="17">
        <v>3.3519E-2</v>
      </c>
      <c r="R24" s="17">
        <v>6.5165000000000001E-2</v>
      </c>
      <c r="S24" s="17">
        <v>7.5294E-2</v>
      </c>
      <c r="T24" s="17">
        <v>1.013E-2</v>
      </c>
      <c r="U24" s="17">
        <v>0.13453499999999999</v>
      </c>
      <c r="V24" s="17">
        <v>275.39999999999998</v>
      </c>
      <c r="W24" s="17">
        <v>0.37077100000000002</v>
      </c>
      <c r="X24" s="17">
        <v>1187</v>
      </c>
      <c r="Y24" s="17">
        <v>0</v>
      </c>
      <c r="Z24" s="17">
        <v>0</v>
      </c>
    </row>
    <row r="25" spans="1:31">
      <c r="A25" s="17">
        <v>12</v>
      </c>
      <c r="B25" s="19">
        <v>0.12907407407407409</v>
      </c>
      <c r="C25" s="17">
        <v>-1</v>
      </c>
      <c r="D25" s="17">
        <v>0</v>
      </c>
      <c r="E25" s="17">
        <v>0</v>
      </c>
      <c r="F25" s="17">
        <v>0</v>
      </c>
      <c r="G25" s="17">
        <v>6.8343000000000001E-2</v>
      </c>
      <c r="H25" s="17">
        <v>6.6254999999999994E-2</v>
      </c>
      <c r="I25" s="17">
        <v>7.3161000000000004E-2</v>
      </c>
      <c r="J25" s="17">
        <v>6.9069999999999999E-3</v>
      </c>
      <c r="K25" s="17">
        <v>9.4404000000000002E-2</v>
      </c>
      <c r="L25" s="17">
        <v>900</v>
      </c>
      <c r="M25" s="17">
        <v>0.6</v>
      </c>
      <c r="N25" s="17">
        <v>4276</v>
      </c>
      <c r="O25" s="17">
        <v>0</v>
      </c>
      <c r="P25" s="17">
        <v>0</v>
      </c>
      <c r="Q25" s="17">
        <v>6.6799999999999997E-4</v>
      </c>
      <c r="R25" s="17">
        <v>6.3846E-2</v>
      </c>
      <c r="S25" s="17">
        <v>7.2864999999999999E-2</v>
      </c>
      <c r="T25" s="17">
        <v>9.0189999999999992E-3</v>
      </c>
      <c r="U25" s="17">
        <v>0.12377199999999999</v>
      </c>
      <c r="V25" s="17">
        <v>900</v>
      </c>
      <c r="W25" s="17">
        <v>0.37082100000000001</v>
      </c>
      <c r="X25" s="17">
        <v>2419</v>
      </c>
      <c r="Y25" s="17">
        <v>0</v>
      </c>
      <c r="Z25" s="17">
        <v>0</v>
      </c>
    </row>
    <row r="26" spans="1:31">
      <c r="A26" s="17">
        <v>13</v>
      </c>
      <c r="B26" s="19">
        <v>0.12913194444444445</v>
      </c>
      <c r="C26" s="17">
        <v>-1</v>
      </c>
      <c r="D26" s="17">
        <v>43.1</v>
      </c>
      <c r="E26" s="17">
        <v>1.9300000000000001E-3</v>
      </c>
      <c r="F26" s="17">
        <v>9.2999999999999999E-2</v>
      </c>
      <c r="G26" s="17">
        <v>8.3829000000000001E-2</v>
      </c>
      <c r="H26" s="17">
        <v>6.5838999999999995E-2</v>
      </c>
      <c r="I26" s="17">
        <v>7.8247999999999998E-2</v>
      </c>
      <c r="J26" s="17">
        <v>1.2409E-2</v>
      </c>
      <c r="K26" s="17">
        <v>0.15859000000000001</v>
      </c>
      <c r="L26" s="17">
        <v>100</v>
      </c>
      <c r="M26" s="17">
        <v>0.14164099999999999</v>
      </c>
      <c r="N26" s="17">
        <v>668</v>
      </c>
      <c r="O26" s="17">
        <v>0</v>
      </c>
      <c r="P26" s="17">
        <v>0</v>
      </c>
      <c r="Q26" s="17">
        <v>3.7908999999999998E-2</v>
      </c>
      <c r="R26" s="17">
        <v>6.4352000000000006E-2</v>
      </c>
      <c r="S26" s="17">
        <v>7.1373000000000006E-2</v>
      </c>
      <c r="T26" s="17">
        <v>7.0200000000000002E-3</v>
      </c>
      <c r="U26" s="17">
        <v>9.8363000000000006E-2</v>
      </c>
      <c r="V26" s="17">
        <v>398</v>
      </c>
      <c r="W26" s="17">
        <v>0.59999899999999995</v>
      </c>
      <c r="X26" s="17">
        <v>1312</v>
      </c>
      <c r="Y26" s="17">
        <v>0</v>
      </c>
      <c r="Z26" s="17">
        <v>0</v>
      </c>
      <c r="AA26" s="17">
        <v>0.15132799999999999</v>
      </c>
      <c r="AB26" s="17">
        <v>1.70253E-2</v>
      </c>
      <c r="AC26" s="17">
        <v>6.4471600000000004E-2</v>
      </c>
      <c r="AD26" s="17">
        <v>0.25</v>
      </c>
      <c r="AE26" s="17">
        <v>8305.6</v>
      </c>
    </row>
    <row r="27" spans="1:31">
      <c r="A27" s="17">
        <v>14</v>
      </c>
      <c r="B27" s="19">
        <v>0.12917824074074075</v>
      </c>
      <c r="C27" s="17">
        <v>-1</v>
      </c>
      <c r="D27" s="17">
        <v>35.200000000000003</v>
      </c>
      <c r="E27" s="17">
        <v>6.4970000000000002E-3</v>
      </c>
      <c r="F27" s="17">
        <v>0.314</v>
      </c>
      <c r="G27" s="17">
        <v>8.6999999999999994E-3</v>
      </c>
      <c r="H27" s="17">
        <v>6.7368999999999998E-2</v>
      </c>
      <c r="I27" s="17">
        <v>7.4874999999999997E-2</v>
      </c>
      <c r="J27" s="17">
        <v>7.5059999999999997E-3</v>
      </c>
      <c r="K27" s="17">
        <v>0.100245</v>
      </c>
      <c r="L27" s="17">
        <v>291.5</v>
      </c>
      <c r="M27" s="17">
        <v>0.59999199999999997</v>
      </c>
      <c r="N27" s="17">
        <v>2059</v>
      </c>
      <c r="O27" s="17">
        <v>0</v>
      </c>
      <c r="P27" s="17">
        <v>0</v>
      </c>
      <c r="Q27" s="17">
        <v>4.7150999999999998E-2</v>
      </c>
      <c r="R27" s="17">
        <v>6.0713000000000003E-2</v>
      </c>
      <c r="S27" s="17">
        <v>7.1780999999999998E-2</v>
      </c>
      <c r="T27" s="17">
        <v>1.1068E-2</v>
      </c>
      <c r="U27" s="17">
        <v>0.15418699999999999</v>
      </c>
      <c r="V27" s="17">
        <v>199.6</v>
      </c>
      <c r="W27" s="17">
        <v>0.59999899999999995</v>
      </c>
      <c r="X27" s="17">
        <v>1387</v>
      </c>
      <c r="Y27" s="17">
        <v>0</v>
      </c>
      <c r="Z27" s="17">
        <v>0</v>
      </c>
      <c r="AA27" s="17">
        <v>0.23721</v>
      </c>
      <c r="AB27" s="17">
        <v>0.112774</v>
      </c>
      <c r="AC27" s="17">
        <v>6.1961299999999997E-2</v>
      </c>
      <c r="AD27" s="17">
        <v>0.25</v>
      </c>
      <c r="AE27" s="17">
        <v>2848.8</v>
      </c>
    </row>
    <row r="28" spans="1:31">
      <c r="A28" s="17">
        <v>15</v>
      </c>
      <c r="B28" s="19">
        <v>0.12923611111111111</v>
      </c>
      <c r="C28" s="17">
        <v>-1</v>
      </c>
      <c r="D28" s="17">
        <v>41.3</v>
      </c>
      <c r="E28" s="17">
        <v>2.5378000000000001E-2</v>
      </c>
      <c r="F28" s="17">
        <v>1.228</v>
      </c>
      <c r="G28" s="17">
        <v>8.5350999999999996E-2</v>
      </c>
      <c r="H28" s="17">
        <v>6.7476999999999995E-2</v>
      </c>
      <c r="I28" s="17">
        <v>7.2814000000000004E-2</v>
      </c>
      <c r="J28" s="17">
        <v>5.3369999999999997E-3</v>
      </c>
      <c r="K28" s="17">
        <v>7.3293999999999998E-2</v>
      </c>
      <c r="L28" s="17">
        <v>900</v>
      </c>
      <c r="M28" s="17">
        <v>2.0000000000000002E-5</v>
      </c>
      <c r="N28" s="17">
        <v>860</v>
      </c>
      <c r="O28" s="17">
        <v>0</v>
      </c>
      <c r="P28" s="17">
        <v>0</v>
      </c>
      <c r="Q28" s="17">
        <v>4.8030999999999997E-2</v>
      </c>
      <c r="R28" s="17">
        <v>5.6607999999999999E-2</v>
      </c>
      <c r="S28" s="17">
        <v>6.8671999999999997E-2</v>
      </c>
      <c r="T28" s="17">
        <v>1.2064999999999999E-2</v>
      </c>
      <c r="U28" s="17">
        <v>0.17568300000000001</v>
      </c>
      <c r="V28" s="17">
        <v>269.39999999999998</v>
      </c>
      <c r="W28" s="17">
        <v>0.6</v>
      </c>
      <c r="X28" s="17">
        <v>3165</v>
      </c>
      <c r="Y28" s="17">
        <v>0</v>
      </c>
      <c r="Z28" s="17">
        <v>0</v>
      </c>
      <c r="AA28" s="17">
        <v>0.27028099999999999</v>
      </c>
      <c r="AB28" s="17">
        <v>0.161497</v>
      </c>
      <c r="AC28" s="17">
        <v>5.85561E-2</v>
      </c>
      <c r="AD28" s="17">
        <v>0.25</v>
      </c>
      <c r="AE28" s="17">
        <v>922.9</v>
      </c>
    </row>
    <row r="29" spans="1:31">
      <c r="A29" s="17">
        <v>16</v>
      </c>
      <c r="B29" s="19">
        <v>0.1292939814814815</v>
      </c>
      <c r="C29" s="17">
        <v>-1</v>
      </c>
      <c r="D29" s="17">
        <v>47.5</v>
      </c>
      <c r="E29" s="17">
        <v>2.7788E-2</v>
      </c>
      <c r="F29" s="17">
        <v>1.345</v>
      </c>
      <c r="G29" s="17">
        <v>0.13403499999999999</v>
      </c>
      <c r="H29" s="17">
        <v>6.4122999999999999E-2</v>
      </c>
      <c r="I29" s="17">
        <v>7.3821999999999999E-2</v>
      </c>
      <c r="J29" s="17">
        <v>9.6989999999999993E-3</v>
      </c>
      <c r="K29" s="17">
        <v>0.131382</v>
      </c>
      <c r="L29" s="17">
        <v>779.8</v>
      </c>
      <c r="M29" s="17">
        <v>0.6</v>
      </c>
      <c r="N29" s="17">
        <v>1190</v>
      </c>
      <c r="O29" s="17">
        <v>0</v>
      </c>
      <c r="P29" s="17">
        <v>0</v>
      </c>
      <c r="Q29" s="17">
        <v>9.5613000000000004E-2</v>
      </c>
      <c r="R29" s="17">
        <v>5.4420000000000003E-2</v>
      </c>
      <c r="S29" s="17">
        <v>6.8453E-2</v>
      </c>
      <c r="T29" s="17">
        <v>1.4033E-2</v>
      </c>
      <c r="U29" s="17">
        <v>0.20500499999999999</v>
      </c>
      <c r="V29" s="17">
        <v>462.8</v>
      </c>
      <c r="W29" s="17">
        <v>9.0000000000000002E-6</v>
      </c>
      <c r="X29" s="17">
        <v>1509</v>
      </c>
      <c r="Y29" s="17">
        <v>0</v>
      </c>
      <c r="Z29" s="17">
        <v>0</v>
      </c>
      <c r="AA29" s="17">
        <v>0.31539299999999998</v>
      </c>
      <c r="AB29" s="17">
        <v>0.20962900000000001</v>
      </c>
      <c r="AC29" s="17">
        <v>5.73614E-2</v>
      </c>
      <c r="AD29" s="17">
        <v>0.25</v>
      </c>
      <c r="AE29" s="17">
        <v>1065.0999999999999</v>
      </c>
    </row>
    <row r="30" spans="1:31">
      <c r="A30" s="17">
        <v>17</v>
      </c>
      <c r="B30" s="19">
        <v>0.12934027777777776</v>
      </c>
      <c r="C30" s="17">
        <v>-1</v>
      </c>
      <c r="D30" s="17">
        <v>45.7</v>
      </c>
      <c r="E30" s="17">
        <v>1.9946999999999999E-2</v>
      </c>
      <c r="F30" s="17">
        <v>0.96499999999999997</v>
      </c>
      <c r="G30" s="17">
        <v>5.0196999999999999E-2</v>
      </c>
      <c r="H30" s="17">
        <v>6.4061999999999994E-2</v>
      </c>
      <c r="I30" s="17">
        <v>7.3718000000000006E-2</v>
      </c>
      <c r="J30" s="17">
        <v>9.6559999999999997E-3</v>
      </c>
      <c r="K30" s="17">
        <v>0.13098799999999999</v>
      </c>
      <c r="L30" s="17">
        <v>494</v>
      </c>
      <c r="M30" s="17">
        <v>0.59999899999999995</v>
      </c>
      <c r="N30" s="17">
        <v>1023</v>
      </c>
      <c r="O30" s="17">
        <v>0</v>
      </c>
      <c r="P30" s="17">
        <v>0</v>
      </c>
      <c r="Q30" s="17">
        <v>0.184034</v>
      </c>
      <c r="R30" s="17">
        <v>5.8547000000000002E-2</v>
      </c>
      <c r="S30" s="17">
        <v>7.4790999999999996E-2</v>
      </c>
      <c r="T30" s="17">
        <v>1.6244000000000001E-2</v>
      </c>
      <c r="U30" s="17">
        <v>0.217191</v>
      </c>
      <c r="V30" s="17">
        <v>100</v>
      </c>
      <c r="W30" s="17">
        <v>0.35018199999999999</v>
      </c>
      <c r="X30" s="17">
        <v>706</v>
      </c>
      <c r="Y30" s="17">
        <v>0</v>
      </c>
      <c r="Z30" s="17">
        <v>0</v>
      </c>
      <c r="AA30" s="17">
        <v>0.33413900000000002</v>
      </c>
      <c r="AB30" s="17">
        <v>0.12209299999999999</v>
      </c>
      <c r="AC30" s="17">
        <v>6.0530599999999997E-2</v>
      </c>
      <c r="AD30" s="17">
        <v>0.25</v>
      </c>
      <c r="AE30" s="17">
        <v>1681.5</v>
      </c>
    </row>
    <row r="31" spans="1:31">
      <c r="A31" s="17">
        <v>18</v>
      </c>
      <c r="B31" s="19">
        <v>0.12939814814814815</v>
      </c>
      <c r="C31" s="17">
        <v>-1</v>
      </c>
      <c r="D31" s="17">
        <v>36.9</v>
      </c>
      <c r="E31" s="17">
        <v>1.2096000000000001E-2</v>
      </c>
      <c r="F31" s="17">
        <v>0.58499999999999996</v>
      </c>
      <c r="G31" s="17">
        <v>5.7749999999999998E-3</v>
      </c>
      <c r="H31" s="17">
        <v>6.6982E-2</v>
      </c>
      <c r="I31" s="17">
        <v>7.4077000000000004E-2</v>
      </c>
      <c r="J31" s="17">
        <v>7.0949999999999997E-3</v>
      </c>
      <c r="K31" s="17">
        <v>9.5778000000000002E-2</v>
      </c>
      <c r="L31" s="17">
        <v>900</v>
      </c>
      <c r="M31" s="17">
        <v>9.9999999999999995E-7</v>
      </c>
      <c r="N31" s="17">
        <v>1545</v>
      </c>
      <c r="O31" s="17">
        <v>0</v>
      </c>
      <c r="P31" s="17">
        <v>0</v>
      </c>
      <c r="Q31" s="17">
        <v>4.4051E-2</v>
      </c>
      <c r="R31" s="17">
        <v>6.2096999999999999E-2</v>
      </c>
      <c r="S31" s="17">
        <v>6.9216E-2</v>
      </c>
      <c r="T31" s="17">
        <v>7.1199999999999996E-3</v>
      </c>
      <c r="U31" s="17">
        <v>0.10285999999999999</v>
      </c>
      <c r="V31" s="17">
        <v>900</v>
      </c>
      <c r="W31" s="17">
        <v>0.37081999999999998</v>
      </c>
      <c r="X31" s="17">
        <v>1348</v>
      </c>
      <c r="Y31" s="17">
        <v>0</v>
      </c>
      <c r="Z31" s="17">
        <v>0</v>
      </c>
      <c r="AA31" s="17">
        <v>0.158247</v>
      </c>
      <c r="AB31" s="17">
        <v>0.236149</v>
      </c>
      <c r="AC31" s="17">
        <v>6.3778000000000001E-2</v>
      </c>
      <c r="AD31" s="17">
        <v>0.25</v>
      </c>
      <c r="AE31" s="17">
        <v>922.9</v>
      </c>
    </row>
    <row r="32" spans="1:31">
      <c r="A32" s="17">
        <v>19</v>
      </c>
      <c r="B32" s="19">
        <v>0.12945601851851851</v>
      </c>
      <c r="C32" s="17">
        <v>-1</v>
      </c>
      <c r="D32" s="17">
        <v>35.200000000000003</v>
      </c>
      <c r="E32" s="17">
        <v>1.6891E-2</v>
      </c>
      <c r="F32" s="17">
        <v>0.81699999999999995</v>
      </c>
      <c r="G32" s="17">
        <v>1.9550000000000001E-3</v>
      </c>
      <c r="H32" s="17">
        <v>6.6302E-2</v>
      </c>
      <c r="I32" s="17">
        <v>7.4071999999999999E-2</v>
      </c>
      <c r="J32" s="17">
        <v>7.77E-3</v>
      </c>
      <c r="K32" s="17">
        <v>0.104896</v>
      </c>
      <c r="L32" s="17">
        <v>900</v>
      </c>
      <c r="M32" s="17">
        <v>3.0000000000000001E-6</v>
      </c>
      <c r="N32" s="17">
        <v>1168</v>
      </c>
      <c r="O32" s="17">
        <v>0</v>
      </c>
      <c r="P32" s="17">
        <v>0</v>
      </c>
      <c r="Q32" s="17">
        <v>1.3960000000000001E-3</v>
      </c>
      <c r="R32" s="17">
        <v>5.9163E-2</v>
      </c>
      <c r="S32" s="17">
        <v>6.8861000000000006E-2</v>
      </c>
      <c r="T32" s="17">
        <v>9.698E-3</v>
      </c>
      <c r="U32" s="17">
        <v>0.14084099999999999</v>
      </c>
      <c r="V32" s="17">
        <v>283.39999999999998</v>
      </c>
      <c r="W32" s="17">
        <v>0.59999800000000003</v>
      </c>
      <c r="X32" s="17">
        <v>10207</v>
      </c>
      <c r="Y32" s="17">
        <v>0</v>
      </c>
      <c r="Z32" s="17">
        <v>0</v>
      </c>
      <c r="AA32" s="17">
        <v>0.21667900000000001</v>
      </c>
      <c r="AB32" s="17">
        <v>0.18203</v>
      </c>
      <c r="AC32" s="17">
        <v>6.0928200000000002E-2</v>
      </c>
      <c r="AD32" s="17">
        <v>0.25</v>
      </c>
      <c r="AE32" s="17">
        <v>922.9</v>
      </c>
    </row>
    <row r="33" spans="1:31">
      <c r="A33" s="17">
        <v>20</v>
      </c>
      <c r="B33" s="19">
        <v>0.12950231481481481</v>
      </c>
      <c r="C33" s="17">
        <v>-1</v>
      </c>
      <c r="D33" s="17">
        <v>36.1</v>
      </c>
      <c r="E33" s="17">
        <v>9.7129999999999994E-3</v>
      </c>
      <c r="F33" s="17">
        <v>0.47</v>
      </c>
      <c r="G33" s="17">
        <v>1.0333999999999999E-2</v>
      </c>
      <c r="H33" s="17">
        <v>6.6199999999999995E-2</v>
      </c>
      <c r="I33" s="17">
        <v>7.3786000000000004E-2</v>
      </c>
      <c r="J33" s="17">
        <v>7.5849999999999997E-3</v>
      </c>
      <c r="K33" s="17">
        <v>0.10280300000000001</v>
      </c>
      <c r="L33" s="17">
        <v>403.4</v>
      </c>
      <c r="M33" s="17">
        <v>0.59999899999999995</v>
      </c>
      <c r="N33" s="17">
        <v>1159</v>
      </c>
      <c r="O33" s="17">
        <v>0</v>
      </c>
      <c r="P33" s="17">
        <v>0</v>
      </c>
      <c r="Q33" s="17">
        <v>5.5431000000000001E-2</v>
      </c>
      <c r="R33" s="17">
        <v>6.0873999999999998E-2</v>
      </c>
      <c r="S33" s="17">
        <v>7.2366E-2</v>
      </c>
      <c r="T33" s="17">
        <v>1.1492E-2</v>
      </c>
      <c r="U33" s="17">
        <v>0.158808</v>
      </c>
      <c r="V33" s="17">
        <v>100</v>
      </c>
      <c r="W33" s="17">
        <v>0.22917499999999999</v>
      </c>
      <c r="X33" s="17">
        <v>1302</v>
      </c>
      <c r="Y33" s="17">
        <v>0</v>
      </c>
      <c r="Z33" s="17">
        <v>0</v>
      </c>
      <c r="AA33" s="17">
        <v>0.24432000000000001</v>
      </c>
      <c r="AB33" s="17">
        <v>9.2143299999999997E-2</v>
      </c>
      <c r="AC33" s="17">
        <v>6.19327E-2</v>
      </c>
      <c r="AD33" s="17">
        <v>0.25</v>
      </c>
      <c r="AE33" s="17">
        <v>2058.6999999999998</v>
      </c>
    </row>
    <row r="34" spans="1:31">
      <c r="A34" s="17">
        <v>21</v>
      </c>
      <c r="B34" s="19">
        <v>0.12956018518518517</v>
      </c>
      <c r="C34" s="17">
        <v>-1</v>
      </c>
      <c r="D34" s="17">
        <v>18.5</v>
      </c>
      <c r="E34" s="17">
        <v>5.0749999999999997E-3</v>
      </c>
      <c r="F34" s="17">
        <v>0.246</v>
      </c>
      <c r="G34" s="17">
        <v>6.8389999999999996E-3</v>
      </c>
      <c r="H34" s="17">
        <v>6.7150000000000001E-2</v>
      </c>
      <c r="I34" s="17">
        <v>7.2458999999999996E-2</v>
      </c>
      <c r="J34" s="17">
        <v>5.3090000000000004E-3</v>
      </c>
      <c r="K34" s="17">
        <v>7.3272000000000004E-2</v>
      </c>
      <c r="L34" s="17">
        <v>900</v>
      </c>
      <c r="M34" s="17">
        <v>0.6</v>
      </c>
      <c r="N34" s="17">
        <v>1269</v>
      </c>
      <c r="O34" s="17">
        <v>0</v>
      </c>
      <c r="P34" s="17">
        <v>0</v>
      </c>
      <c r="Q34" s="17">
        <v>2.3679999999999999E-3</v>
      </c>
      <c r="R34" s="17">
        <v>6.4119999999999996E-2</v>
      </c>
      <c r="S34" s="17">
        <v>6.9265999999999994E-2</v>
      </c>
      <c r="T34" s="17">
        <v>5.1460000000000004E-3</v>
      </c>
      <c r="U34" s="17">
        <v>7.4295E-2</v>
      </c>
      <c r="V34" s="17">
        <v>900</v>
      </c>
      <c r="W34" s="17">
        <v>7.2000000000000002E-5</v>
      </c>
      <c r="X34" s="17">
        <v>23829</v>
      </c>
      <c r="Y34" s="17">
        <v>0</v>
      </c>
      <c r="Z34" s="17">
        <v>0</v>
      </c>
      <c r="AA34" s="17">
        <v>0.1143</v>
      </c>
      <c r="AB34" s="17">
        <v>0.112677</v>
      </c>
      <c r="AC34" s="17">
        <v>6.4699499999999993E-2</v>
      </c>
      <c r="AD34" s="17">
        <v>0.25</v>
      </c>
      <c r="AE34" s="17">
        <v>922.8</v>
      </c>
    </row>
    <row r="35" spans="1:31">
      <c r="A35" s="17">
        <v>22</v>
      </c>
      <c r="B35" s="19">
        <v>0.12961805555555556</v>
      </c>
      <c r="C35" s="17">
        <v>-1</v>
      </c>
      <c r="D35" s="17">
        <v>58</v>
      </c>
      <c r="E35" s="17">
        <v>8.293E-3</v>
      </c>
      <c r="F35" s="17">
        <v>0.40100000000000002</v>
      </c>
      <c r="G35" s="17">
        <v>2.1150000000000001E-3</v>
      </c>
      <c r="H35" s="17">
        <v>6.6658999999999996E-2</v>
      </c>
      <c r="I35" s="17">
        <v>7.3872999999999994E-2</v>
      </c>
      <c r="J35" s="17">
        <v>7.2139999999999999E-3</v>
      </c>
      <c r="K35" s="17">
        <v>9.7653000000000004E-2</v>
      </c>
      <c r="L35" s="17">
        <v>349.4</v>
      </c>
      <c r="M35" s="17">
        <v>0.6</v>
      </c>
      <c r="N35" s="17">
        <v>3513</v>
      </c>
      <c r="O35" s="17">
        <v>0</v>
      </c>
      <c r="P35" s="17">
        <v>0</v>
      </c>
      <c r="Q35" s="17">
        <v>6.8580000000000004E-3</v>
      </c>
      <c r="R35" s="17">
        <v>6.1173999999999999E-2</v>
      </c>
      <c r="S35" s="17">
        <v>7.0007E-2</v>
      </c>
      <c r="T35" s="17">
        <v>8.8330000000000006E-3</v>
      </c>
      <c r="U35" s="17">
        <v>0.12617300000000001</v>
      </c>
      <c r="V35" s="17">
        <v>638.1</v>
      </c>
      <c r="W35" s="17">
        <v>0.6</v>
      </c>
      <c r="X35" s="17">
        <v>14086</v>
      </c>
      <c r="Y35" s="17">
        <v>0</v>
      </c>
      <c r="Z35" s="17">
        <v>0</v>
      </c>
      <c r="AA35" s="17">
        <v>0.19411200000000001</v>
      </c>
      <c r="AB35" s="17">
        <v>0.300201</v>
      </c>
      <c r="AC35" s="17">
        <v>6.3825400000000004E-2</v>
      </c>
      <c r="AD35" s="17">
        <v>0.25</v>
      </c>
      <c r="AE35" s="17">
        <v>2377.1</v>
      </c>
    </row>
    <row r="36" spans="1:31">
      <c r="A36" s="17">
        <v>23</v>
      </c>
      <c r="B36" s="19">
        <v>0.12967592592592592</v>
      </c>
      <c r="C36" s="17">
        <v>-1</v>
      </c>
      <c r="D36" s="17">
        <v>85.3</v>
      </c>
      <c r="E36" s="17">
        <v>5.006E-3</v>
      </c>
      <c r="F36" s="17">
        <v>0.24199999999999999</v>
      </c>
      <c r="G36" s="17">
        <v>2.3778000000000001E-2</v>
      </c>
      <c r="H36" s="17">
        <v>6.6682000000000005E-2</v>
      </c>
      <c r="I36" s="17">
        <v>7.4672000000000002E-2</v>
      </c>
      <c r="J36" s="17">
        <v>7.9900000000000006E-3</v>
      </c>
      <c r="K36" s="17">
        <v>0.107003</v>
      </c>
      <c r="L36" s="17">
        <v>100</v>
      </c>
      <c r="M36" s="17">
        <v>0.22917699999999999</v>
      </c>
      <c r="N36" s="17">
        <v>1810</v>
      </c>
      <c r="O36" s="17">
        <v>0</v>
      </c>
      <c r="P36" s="17">
        <v>0</v>
      </c>
      <c r="Q36" s="17">
        <v>4.7245000000000002E-2</v>
      </c>
      <c r="R36" s="17">
        <v>6.1558000000000002E-2</v>
      </c>
      <c r="S36" s="17">
        <v>7.1453000000000003E-2</v>
      </c>
      <c r="T36" s="17">
        <v>9.8949999999999993E-3</v>
      </c>
      <c r="U36" s="17">
        <v>0.13848199999999999</v>
      </c>
      <c r="V36" s="17">
        <v>415.8</v>
      </c>
      <c r="W36" s="17">
        <v>0.6</v>
      </c>
      <c r="X36" s="17">
        <v>4504</v>
      </c>
      <c r="Y36" s="17">
        <v>0</v>
      </c>
      <c r="Z36" s="17">
        <v>0</v>
      </c>
      <c r="AA36" s="17">
        <v>0.21304999999999999</v>
      </c>
      <c r="AB36" s="17">
        <v>8.5056999999999994E-2</v>
      </c>
      <c r="AC36" s="17">
        <v>6.2399900000000001E-2</v>
      </c>
      <c r="AD36" s="17">
        <v>0.25</v>
      </c>
      <c r="AE36" s="17">
        <v>8305.6</v>
      </c>
    </row>
    <row r="37" spans="1:31">
      <c r="A37" s="17">
        <v>24</v>
      </c>
      <c r="B37" s="19">
        <v>0.12972222222222221</v>
      </c>
      <c r="C37" s="17">
        <v>-1</v>
      </c>
      <c r="D37" s="17">
        <v>70.400000000000006</v>
      </c>
      <c r="E37" s="17">
        <v>2.2407E-2</v>
      </c>
      <c r="F37" s="17">
        <v>1.0840000000000001</v>
      </c>
      <c r="G37" s="17">
        <v>2.4390000000000002E-3</v>
      </c>
      <c r="H37" s="17">
        <v>6.3326999999999994E-2</v>
      </c>
      <c r="I37" s="17">
        <v>7.2450000000000001E-2</v>
      </c>
      <c r="J37" s="17">
        <v>9.1229999999999992E-3</v>
      </c>
      <c r="K37" s="17">
        <v>0.12592200000000001</v>
      </c>
      <c r="L37" s="17">
        <v>787.9</v>
      </c>
      <c r="M37" s="17">
        <v>0.59999899999999995</v>
      </c>
      <c r="N37" s="17">
        <v>1780</v>
      </c>
      <c r="O37" s="17">
        <v>0</v>
      </c>
      <c r="P37" s="17">
        <v>0</v>
      </c>
      <c r="Q37" s="17">
        <v>5.0505000000000001E-2</v>
      </c>
      <c r="R37" s="17">
        <v>6.1362E-2</v>
      </c>
      <c r="S37" s="17">
        <v>7.1278999999999995E-2</v>
      </c>
      <c r="T37" s="17">
        <v>9.9170000000000005E-3</v>
      </c>
      <c r="U37" s="17">
        <v>0.13913400000000001</v>
      </c>
      <c r="V37" s="17">
        <v>900</v>
      </c>
      <c r="W37" s="17">
        <v>6.0000000000000002E-6</v>
      </c>
      <c r="X37" s="17">
        <v>1932</v>
      </c>
      <c r="Y37" s="17">
        <v>0</v>
      </c>
      <c r="Z37" s="17">
        <v>0</v>
      </c>
      <c r="AA37" s="17">
        <v>0.21405299999999999</v>
      </c>
      <c r="AB37" s="17">
        <v>0.372666</v>
      </c>
      <c r="AC37" s="17">
        <v>6.5057699999999996E-2</v>
      </c>
      <c r="AD37" s="17">
        <v>0.25</v>
      </c>
      <c r="AE37" s="17">
        <v>1054.2</v>
      </c>
    </row>
    <row r="38" spans="1:31">
      <c r="A38" s="17">
        <v>25</v>
      </c>
      <c r="B38" s="19">
        <v>0.1297800925925926</v>
      </c>
      <c r="C38" s="17">
        <v>-1</v>
      </c>
      <c r="D38" s="17">
        <v>92.3</v>
      </c>
      <c r="E38" s="17">
        <v>4.9059999999999998E-3</v>
      </c>
      <c r="F38" s="17">
        <v>0.23699999999999999</v>
      </c>
      <c r="G38" s="17">
        <v>1.5554999999999999E-2</v>
      </c>
      <c r="H38" s="17">
        <v>6.1291999999999999E-2</v>
      </c>
      <c r="I38" s="17">
        <v>7.5614000000000001E-2</v>
      </c>
      <c r="J38" s="17">
        <v>1.4322E-2</v>
      </c>
      <c r="K38" s="17">
        <v>0.189411</v>
      </c>
      <c r="L38" s="17">
        <v>100</v>
      </c>
      <c r="M38" s="17">
        <v>0.22917499999999999</v>
      </c>
      <c r="N38" s="17">
        <v>1468</v>
      </c>
      <c r="O38" s="17">
        <v>0</v>
      </c>
      <c r="P38" s="17">
        <v>0</v>
      </c>
      <c r="Q38" s="17">
        <v>2.4249E-2</v>
      </c>
      <c r="R38" s="17">
        <v>6.1523000000000001E-2</v>
      </c>
      <c r="S38" s="17">
        <v>7.0238999999999996E-2</v>
      </c>
      <c r="T38" s="17">
        <v>8.7159999999999998E-3</v>
      </c>
      <c r="U38" s="17">
        <v>0.124085</v>
      </c>
      <c r="V38" s="17">
        <v>470.8</v>
      </c>
      <c r="W38" s="17">
        <v>0.6</v>
      </c>
      <c r="X38" s="17">
        <v>2473</v>
      </c>
      <c r="Y38" s="17">
        <v>0</v>
      </c>
      <c r="Z38" s="17">
        <v>0</v>
      </c>
      <c r="AA38" s="17">
        <v>0.19089999999999999</v>
      </c>
      <c r="AB38" s="17">
        <v>7.5458300000000006E-2</v>
      </c>
      <c r="AC38" s="17">
        <v>6.2180600000000003E-2</v>
      </c>
      <c r="AD38" s="17">
        <v>0.25</v>
      </c>
      <c r="AE38" s="17">
        <v>8305.6</v>
      </c>
    </row>
    <row r="39" spans="1:31">
      <c r="A39" s="17">
        <v>26</v>
      </c>
      <c r="B39" s="19">
        <v>0.12983796296296296</v>
      </c>
      <c r="C39" s="17">
        <v>-1</v>
      </c>
      <c r="D39" s="17">
        <v>63.3</v>
      </c>
      <c r="E39" s="17">
        <v>4.9588E-2</v>
      </c>
      <c r="F39" s="17">
        <v>2.4</v>
      </c>
      <c r="G39" s="17">
        <v>2.9402999999999999E-2</v>
      </c>
      <c r="H39" s="17">
        <v>6.5125000000000002E-2</v>
      </c>
      <c r="I39" s="17">
        <v>7.4314000000000005E-2</v>
      </c>
      <c r="J39" s="17">
        <v>9.1889999999999993E-3</v>
      </c>
      <c r="K39" s="17">
        <v>0.12364700000000001</v>
      </c>
      <c r="L39" s="17">
        <v>900</v>
      </c>
      <c r="M39" s="17">
        <v>0.6</v>
      </c>
      <c r="N39" s="17">
        <v>791</v>
      </c>
      <c r="O39" s="17">
        <v>0</v>
      </c>
      <c r="P39" s="17">
        <v>0</v>
      </c>
      <c r="Q39" s="17">
        <v>0.107766</v>
      </c>
      <c r="R39" s="17">
        <v>5.3150000000000003E-2</v>
      </c>
      <c r="S39" s="17">
        <v>6.9832000000000005E-2</v>
      </c>
      <c r="T39" s="17">
        <v>1.6681999999999999E-2</v>
      </c>
      <c r="U39" s="17">
        <v>0.23889199999999999</v>
      </c>
      <c r="V39" s="17">
        <v>265.2</v>
      </c>
      <c r="W39" s="17">
        <v>0.6</v>
      </c>
      <c r="X39" s="17">
        <v>682</v>
      </c>
      <c r="Y39" s="17">
        <v>0</v>
      </c>
      <c r="Z39" s="17">
        <v>0</v>
      </c>
      <c r="AA39" s="17">
        <v>0.36752499999999999</v>
      </c>
      <c r="AB39" s="17">
        <v>0.213479</v>
      </c>
      <c r="AC39" s="17">
        <v>5.67111E-2</v>
      </c>
      <c r="AD39" s="17">
        <v>0.25</v>
      </c>
      <c r="AE39" s="17">
        <v>922.9</v>
      </c>
    </row>
    <row r="40" spans="1:31">
      <c r="A40" s="17">
        <v>27</v>
      </c>
      <c r="B40" s="19">
        <v>0.12989583333333335</v>
      </c>
      <c r="C40" s="17">
        <v>-1</v>
      </c>
      <c r="D40" s="17">
        <v>62.4</v>
      </c>
      <c r="E40" s="17">
        <v>4.6750000000000003E-3</v>
      </c>
      <c r="F40" s="17">
        <v>0.22600000000000001</v>
      </c>
      <c r="G40" s="17">
        <v>6.6131999999999996E-2</v>
      </c>
      <c r="H40" s="17">
        <v>6.5921999999999994E-2</v>
      </c>
      <c r="I40" s="17">
        <v>7.3855000000000004E-2</v>
      </c>
      <c r="J40" s="17">
        <v>7.9319999999999998E-3</v>
      </c>
      <c r="K40" s="17">
        <v>0.107406</v>
      </c>
      <c r="L40" s="17">
        <v>100.2</v>
      </c>
      <c r="M40" s="17">
        <v>0.20854900000000001</v>
      </c>
      <c r="N40" s="17">
        <v>1482</v>
      </c>
      <c r="O40" s="17">
        <v>0</v>
      </c>
      <c r="P40" s="17">
        <v>0</v>
      </c>
      <c r="Q40" s="17">
        <v>8.9345999999999995E-2</v>
      </c>
      <c r="R40" s="17">
        <v>5.8189999999999999E-2</v>
      </c>
      <c r="S40" s="17">
        <v>7.0142999999999997E-2</v>
      </c>
      <c r="T40" s="17">
        <v>1.1953999999999999E-2</v>
      </c>
      <c r="U40" s="17">
        <v>0.17041700000000001</v>
      </c>
      <c r="V40" s="17">
        <v>100</v>
      </c>
      <c r="W40" s="17">
        <v>0.14164099999999999</v>
      </c>
      <c r="X40" s="17">
        <v>2041</v>
      </c>
      <c r="Y40" s="17">
        <v>0</v>
      </c>
      <c r="Z40" s="17">
        <v>0</v>
      </c>
      <c r="AA40" s="17">
        <v>0.262179</v>
      </c>
      <c r="AB40" s="17">
        <v>5.2840400000000003E-2</v>
      </c>
      <c r="AC40" s="17">
        <v>5.8821100000000001E-2</v>
      </c>
      <c r="AD40" s="17">
        <v>0.25</v>
      </c>
      <c r="AE40" s="17">
        <v>8291.7000000000007</v>
      </c>
    </row>
    <row r="41" spans="1:31">
      <c r="A41" s="17">
        <v>28</v>
      </c>
      <c r="B41" s="19">
        <v>0.12994212962962962</v>
      </c>
      <c r="C41" s="17">
        <v>-1</v>
      </c>
      <c r="D41" s="17">
        <v>95.9</v>
      </c>
      <c r="E41" s="17">
        <v>2.7231999999999999E-2</v>
      </c>
      <c r="F41" s="17">
        <v>1.3180000000000001</v>
      </c>
      <c r="G41" s="17">
        <v>1.5897999999999999E-2</v>
      </c>
      <c r="H41" s="17">
        <v>6.3280000000000003E-2</v>
      </c>
      <c r="I41" s="17">
        <v>7.0965E-2</v>
      </c>
      <c r="J41" s="17">
        <v>7.685E-3</v>
      </c>
      <c r="K41" s="17">
        <v>0.108292</v>
      </c>
      <c r="L41" s="17">
        <v>900</v>
      </c>
      <c r="M41" s="17">
        <v>1.9999999999999999E-6</v>
      </c>
      <c r="N41" s="17">
        <v>2995</v>
      </c>
      <c r="O41" s="17">
        <v>0</v>
      </c>
      <c r="P41" s="17">
        <v>0</v>
      </c>
      <c r="Q41" s="17">
        <v>3.7744E-2</v>
      </c>
      <c r="R41" s="17">
        <v>6.0517000000000001E-2</v>
      </c>
      <c r="S41" s="17">
        <v>7.3283000000000001E-2</v>
      </c>
      <c r="T41" s="17">
        <v>1.2765E-2</v>
      </c>
      <c r="U41" s="17">
        <v>0.17419499999999999</v>
      </c>
      <c r="V41" s="17">
        <v>100</v>
      </c>
      <c r="W41" s="17">
        <v>3.3000000000000003E-5</v>
      </c>
      <c r="X41" s="17">
        <v>1246</v>
      </c>
      <c r="Y41" s="17">
        <v>0</v>
      </c>
      <c r="Z41" s="17">
        <v>0</v>
      </c>
      <c r="AA41" s="17">
        <v>0.26799200000000001</v>
      </c>
      <c r="AB41" s="17">
        <v>0.60872400000000004</v>
      </c>
      <c r="AC41" s="17">
        <v>6.8287700000000007E-2</v>
      </c>
      <c r="AD41" s="17">
        <v>0.25</v>
      </c>
      <c r="AE41" s="17">
        <v>922.9</v>
      </c>
    </row>
    <row r="42" spans="1:31">
      <c r="A42" s="17">
        <v>29</v>
      </c>
      <c r="B42" s="19">
        <v>0.13</v>
      </c>
      <c r="C42" s="17">
        <v>-1</v>
      </c>
      <c r="D42" s="17">
        <v>94.1</v>
      </c>
      <c r="E42" s="17">
        <v>1.3129E-2</v>
      </c>
      <c r="F42" s="17">
        <v>0.63500000000000001</v>
      </c>
      <c r="G42" s="17">
        <v>5.6909000000000001E-2</v>
      </c>
      <c r="H42" s="17">
        <v>6.3466999999999996E-2</v>
      </c>
      <c r="I42" s="17">
        <v>6.9171999999999997E-2</v>
      </c>
      <c r="J42" s="17">
        <v>5.705E-3</v>
      </c>
      <c r="K42" s="17">
        <v>8.2474000000000006E-2</v>
      </c>
      <c r="L42" s="17">
        <v>369.5</v>
      </c>
      <c r="M42" s="17">
        <v>0.59999800000000003</v>
      </c>
      <c r="N42" s="17">
        <v>3352</v>
      </c>
      <c r="O42" s="17">
        <v>0</v>
      </c>
      <c r="P42" s="17">
        <v>0</v>
      </c>
      <c r="Q42" s="17">
        <v>0.11096399999999999</v>
      </c>
      <c r="R42" s="17">
        <v>5.9318000000000003E-2</v>
      </c>
      <c r="S42" s="17">
        <v>6.8872000000000003E-2</v>
      </c>
      <c r="T42" s="17">
        <v>9.5549999999999993E-3</v>
      </c>
      <c r="U42" s="17">
        <v>0.13873099999999999</v>
      </c>
      <c r="V42" s="17">
        <v>466.2</v>
      </c>
      <c r="W42" s="17">
        <v>1.9599999999999999E-4</v>
      </c>
      <c r="X42" s="17">
        <v>0</v>
      </c>
      <c r="Y42" s="17">
        <v>0</v>
      </c>
      <c r="Z42" s="17">
        <v>0</v>
      </c>
      <c r="AA42" s="17">
        <v>0.21343200000000001</v>
      </c>
      <c r="AB42" s="17">
        <v>0.41235300000000003</v>
      </c>
      <c r="AC42" s="17">
        <v>6.3257499999999994E-2</v>
      </c>
      <c r="AD42" s="17">
        <v>0.25</v>
      </c>
      <c r="AE42" s="17">
        <v>2247.5</v>
      </c>
    </row>
    <row r="43" spans="1:31">
      <c r="A43" s="17">
        <v>30</v>
      </c>
      <c r="B43" s="19">
        <v>0.13005787037037037</v>
      </c>
      <c r="C43" s="17">
        <v>-1</v>
      </c>
      <c r="D43" s="17">
        <v>105.5</v>
      </c>
      <c r="E43" s="17">
        <v>3.0563E-2</v>
      </c>
      <c r="F43" s="17">
        <v>1.4790000000000001</v>
      </c>
      <c r="G43" s="17">
        <v>8.0422999999999994E-2</v>
      </c>
      <c r="H43" s="17">
        <v>6.2620999999999996E-2</v>
      </c>
      <c r="I43" s="17">
        <v>6.9811999999999999E-2</v>
      </c>
      <c r="J43" s="17">
        <v>7.1910000000000003E-3</v>
      </c>
      <c r="K43" s="17">
        <v>0.103005</v>
      </c>
      <c r="L43" s="17">
        <v>900</v>
      </c>
      <c r="M43" s="17">
        <v>7.7999999999999999E-5</v>
      </c>
      <c r="N43" s="17">
        <v>2307</v>
      </c>
      <c r="O43" s="17">
        <v>0</v>
      </c>
      <c r="P43" s="17">
        <v>0</v>
      </c>
      <c r="Q43" s="17">
        <v>0.115144</v>
      </c>
      <c r="R43" s="17">
        <v>5.731E-2</v>
      </c>
      <c r="S43" s="17">
        <v>6.8321000000000007E-2</v>
      </c>
      <c r="T43" s="17">
        <v>1.1011E-2</v>
      </c>
      <c r="U43" s="17">
        <v>0.161159</v>
      </c>
      <c r="V43" s="17">
        <v>900</v>
      </c>
      <c r="W43" s="17">
        <v>0.37081700000000001</v>
      </c>
      <c r="X43" s="17">
        <v>52350</v>
      </c>
      <c r="Y43" s="17">
        <v>0</v>
      </c>
      <c r="Z43" s="17">
        <v>0</v>
      </c>
      <c r="AA43" s="17">
        <v>0.24793599999999999</v>
      </c>
      <c r="AB43" s="17">
        <v>0.56884800000000002</v>
      </c>
      <c r="AC43" s="17">
        <v>6.3573699999999997E-2</v>
      </c>
      <c r="AD43" s="17">
        <v>0.25</v>
      </c>
      <c r="AE43" s="17">
        <v>922.8</v>
      </c>
    </row>
    <row r="44" spans="1:31">
      <c r="A44" s="17">
        <v>31</v>
      </c>
      <c r="B44" s="19">
        <v>0.13011574074074075</v>
      </c>
      <c r="C44" s="17">
        <v>-1</v>
      </c>
      <c r="D44" s="17">
        <v>109.9</v>
      </c>
      <c r="E44" s="17">
        <v>1.1815000000000001E-2</v>
      </c>
      <c r="F44" s="17">
        <v>0.57199999999999995</v>
      </c>
      <c r="G44" s="17">
        <v>9.4798999999999994E-2</v>
      </c>
      <c r="H44" s="17">
        <v>6.3303999999999999E-2</v>
      </c>
      <c r="I44" s="17">
        <v>7.1225999999999998E-2</v>
      </c>
      <c r="J44" s="17">
        <v>7.9220000000000002E-3</v>
      </c>
      <c r="K44" s="17">
        <v>0.11122700000000001</v>
      </c>
      <c r="L44" s="17">
        <v>169.7</v>
      </c>
      <c r="M44" s="17">
        <v>0.37079600000000001</v>
      </c>
      <c r="N44" s="17">
        <v>878</v>
      </c>
      <c r="O44" s="17">
        <v>0</v>
      </c>
      <c r="P44" s="17">
        <v>0</v>
      </c>
      <c r="Q44" s="17">
        <v>6.0514999999999999E-2</v>
      </c>
      <c r="R44" s="17">
        <v>5.8886000000000001E-2</v>
      </c>
      <c r="S44" s="17">
        <v>6.9295999999999996E-2</v>
      </c>
      <c r="T44" s="17">
        <v>1.0410000000000001E-2</v>
      </c>
      <c r="U44" s="17">
        <v>0.150229</v>
      </c>
      <c r="V44" s="17">
        <v>303.3</v>
      </c>
      <c r="W44" s="17">
        <v>8.7564000000000003E-2</v>
      </c>
      <c r="X44" s="17">
        <v>1100</v>
      </c>
      <c r="Y44" s="17">
        <v>0</v>
      </c>
      <c r="Z44" s="17">
        <v>0</v>
      </c>
      <c r="AA44" s="17">
        <v>0.23112099999999999</v>
      </c>
      <c r="AB44" s="17">
        <v>8.9801099999999995E-2</v>
      </c>
      <c r="AC44" s="17">
        <v>5.9820499999999999E-2</v>
      </c>
      <c r="AD44" s="17">
        <v>0.25</v>
      </c>
      <c r="AE44" s="17">
        <v>4893.5</v>
      </c>
    </row>
    <row r="45" spans="1:31">
      <c r="A45" s="17">
        <v>32</v>
      </c>
      <c r="B45" s="19">
        <v>0.13016203703703702</v>
      </c>
      <c r="C45" s="17">
        <v>-1</v>
      </c>
      <c r="D45" s="17">
        <v>109.1</v>
      </c>
      <c r="E45" s="17">
        <v>1.5014E-2</v>
      </c>
      <c r="F45" s="17">
        <v>0.72699999999999998</v>
      </c>
      <c r="G45" s="17">
        <v>9.6568000000000001E-2</v>
      </c>
      <c r="H45" s="17">
        <v>6.3400999999999999E-2</v>
      </c>
      <c r="I45" s="17">
        <v>7.1636000000000005E-2</v>
      </c>
      <c r="J45" s="17">
        <v>8.2349999999999993E-3</v>
      </c>
      <c r="K45" s="17">
        <v>0.114957</v>
      </c>
      <c r="L45" s="17">
        <v>173.3</v>
      </c>
      <c r="M45" s="17">
        <v>0.229128</v>
      </c>
      <c r="N45" s="17">
        <v>1898</v>
      </c>
      <c r="O45" s="17">
        <v>0</v>
      </c>
      <c r="P45" s="17">
        <v>0</v>
      </c>
      <c r="Q45" s="17">
        <v>5.3870000000000003E-3</v>
      </c>
      <c r="R45" s="17">
        <v>5.5126000000000001E-2</v>
      </c>
      <c r="S45" s="17">
        <v>6.9653000000000007E-2</v>
      </c>
      <c r="T45" s="17">
        <v>1.4527E-2</v>
      </c>
      <c r="U45" s="17">
        <v>0.208564</v>
      </c>
      <c r="V45" s="17">
        <v>900</v>
      </c>
      <c r="W45" s="17">
        <v>1.1E-5</v>
      </c>
      <c r="X45" s="17">
        <v>1262</v>
      </c>
      <c r="Y45" s="17">
        <v>0</v>
      </c>
      <c r="Z45" s="17">
        <v>0</v>
      </c>
      <c r="AA45" s="17">
        <v>0.32086700000000001</v>
      </c>
      <c r="AB45" s="17">
        <v>0.17762900000000001</v>
      </c>
      <c r="AC45" s="17">
        <v>5.7706199999999999E-2</v>
      </c>
      <c r="AD45" s="17">
        <v>0.25</v>
      </c>
      <c r="AE45" s="17">
        <v>4791.8</v>
      </c>
    </row>
    <row r="46" spans="1:31">
      <c r="A46" s="17">
        <v>33</v>
      </c>
      <c r="B46" s="19">
        <v>0.13021990740740741</v>
      </c>
      <c r="C46" s="17">
        <v>-1</v>
      </c>
      <c r="D46" s="17">
        <v>104.7</v>
      </c>
      <c r="E46" s="17">
        <v>6.2912999999999997E-2</v>
      </c>
      <c r="F46" s="17">
        <v>3.044</v>
      </c>
      <c r="G46" s="17">
        <v>0.98185599999999995</v>
      </c>
      <c r="H46" s="17">
        <v>0.38615899999999997</v>
      </c>
      <c r="I46" s="17">
        <v>0.56376099999999996</v>
      </c>
      <c r="J46" s="17">
        <v>0.17760200000000001</v>
      </c>
      <c r="K46" s="17">
        <v>0.31502999999999998</v>
      </c>
      <c r="L46" s="17">
        <v>461.5</v>
      </c>
      <c r="M46" s="17">
        <v>1.7E-5</v>
      </c>
      <c r="N46" s="17">
        <v>470</v>
      </c>
      <c r="O46" s="17">
        <v>0</v>
      </c>
      <c r="P46" s="17">
        <v>0</v>
      </c>
      <c r="Q46" s="17">
        <v>0.98072800000000004</v>
      </c>
      <c r="R46" s="17">
        <v>0.378751</v>
      </c>
      <c r="S46" s="17">
        <v>0.55673600000000001</v>
      </c>
      <c r="T46" s="17">
        <v>0.177985</v>
      </c>
      <c r="U46" s="17">
        <v>0.319693</v>
      </c>
      <c r="V46" s="17">
        <v>437.6</v>
      </c>
      <c r="W46" s="17">
        <v>2.5000000000000001E-5</v>
      </c>
      <c r="X46" s="17">
        <v>468</v>
      </c>
      <c r="Y46" s="17">
        <v>0</v>
      </c>
      <c r="Z46" s="17">
        <v>0</v>
      </c>
      <c r="AA46" s="17">
        <v>0.491836</v>
      </c>
      <c r="AB46" s="17">
        <v>0.120147</v>
      </c>
      <c r="AC46" s="17">
        <v>0.40013500000000002</v>
      </c>
      <c r="AD46" s="17">
        <v>0.25</v>
      </c>
      <c r="AE46" s="17">
        <v>1799.8</v>
      </c>
    </row>
    <row r="47" spans="1:31">
      <c r="A47" s="17">
        <v>34</v>
      </c>
      <c r="B47" s="19">
        <v>0.13027777777777777</v>
      </c>
      <c r="C47" s="17">
        <v>0.4</v>
      </c>
      <c r="D47" s="17">
        <v>87.1</v>
      </c>
      <c r="E47" s="17">
        <v>6.6195000000000004E-2</v>
      </c>
      <c r="F47" s="17">
        <v>3.2029999999999998</v>
      </c>
      <c r="G47" s="17">
        <v>0.99667499999999998</v>
      </c>
      <c r="H47" s="17">
        <v>1.0559130000000001</v>
      </c>
      <c r="I47" s="17">
        <v>1.636064</v>
      </c>
      <c r="J47" s="17">
        <v>0.58015099999999997</v>
      </c>
      <c r="K47" s="17">
        <v>0.35460199999999997</v>
      </c>
      <c r="L47" s="17">
        <v>482.5</v>
      </c>
      <c r="M47" s="17">
        <v>1.5E-5</v>
      </c>
      <c r="N47" s="17">
        <v>416</v>
      </c>
      <c r="O47" s="17">
        <v>0</v>
      </c>
      <c r="P47" s="17">
        <v>0</v>
      </c>
      <c r="Q47" s="17">
        <v>0.99482400000000004</v>
      </c>
      <c r="R47" s="17">
        <v>1.1064659999999999</v>
      </c>
      <c r="S47" s="17">
        <v>1.7731380000000001</v>
      </c>
      <c r="T47" s="17">
        <v>0.66667200000000004</v>
      </c>
      <c r="U47" s="17">
        <v>0.37598399999999998</v>
      </c>
      <c r="V47" s="17">
        <v>503.7</v>
      </c>
      <c r="W47" s="17">
        <v>1.5E-5</v>
      </c>
      <c r="X47" s="17">
        <v>347</v>
      </c>
      <c r="Y47" s="17">
        <v>0</v>
      </c>
      <c r="Z47" s="17">
        <v>0</v>
      </c>
      <c r="AA47" s="17">
        <v>0.57843800000000001</v>
      </c>
      <c r="AB47" s="17">
        <v>9.5101000000000005E-2</v>
      </c>
      <c r="AC47" s="17">
        <v>1.16987</v>
      </c>
      <c r="AD47" s="17">
        <v>0.25</v>
      </c>
      <c r="AE47" s="17">
        <v>1721.3</v>
      </c>
    </row>
    <row r="48" spans="1:31">
      <c r="A48" s="17">
        <v>35</v>
      </c>
      <c r="B48" s="19">
        <v>0.13033564814814816</v>
      </c>
      <c r="C48" s="17">
        <v>1.5</v>
      </c>
      <c r="D48" s="17">
        <v>29.9</v>
      </c>
      <c r="E48" s="17">
        <v>2.7279999999999999E-2</v>
      </c>
      <c r="F48" s="17">
        <v>1.32</v>
      </c>
      <c r="G48" s="17">
        <v>0.99617299999999998</v>
      </c>
      <c r="H48" s="17">
        <v>0.97789300000000001</v>
      </c>
      <c r="I48" s="17">
        <v>1.573428</v>
      </c>
      <c r="J48" s="17">
        <v>0.59553599999999995</v>
      </c>
      <c r="K48" s="17">
        <v>0.378496</v>
      </c>
      <c r="L48" s="17">
        <v>514</v>
      </c>
      <c r="M48" s="17">
        <v>2.5486000000000002E-2</v>
      </c>
      <c r="N48" s="17">
        <v>485</v>
      </c>
      <c r="O48" s="17">
        <v>0</v>
      </c>
      <c r="P48" s="17">
        <v>0</v>
      </c>
      <c r="Q48" s="17">
        <v>0.995278</v>
      </c>
      <c r="R48" s="17">
        <v>1.0183679999999999</v>
      </c>
      <c r="S48" s="17">
        <v>1.6986019999999999</v>
      </c>
      <c r="T48" s="17">
        <v>0.68023400000000001</v>
      </c>
      <c r="U48" s="17">
        <v>0.40046700000000002</v>
      </c>
      <c r="V48" s="17">
        <v>516.1</v>
      </c>
      <c r="W48" s="17">
        <v>0.102614</v>
      </c>
      <c r="X48" s="17">
        <v>392</v>
      </c>
      <c r="Y48" s="17">
        <v>0</v>
      </c>
      <c r="Z48" s="17">
        <v>0</v>
      </c>
      <c r="AA48" s="17">
        <v>0.61610299999999996</v>
      </c>
      <c r="AB48" s="17">
        <v>4.2980600000000001E-2</v>
      </c>
      <c r="AC48" s="17">
        <v>1.0476099999999999</v>
      </c>
      <c r="AD48" s="17">
        <v>0.25</v>
      </c>
      <c r="AE48" s="17">
        <v>1615.8</v>
      </c>
    </row>
    <row r="49" spans="1:31">
      <c r="A49" s="17">
        <v>36</v>
      </c>
      <c r="B49" s="19">
        <v>0.13038194444444445</v>
      </c>
      <c r="C49" s="17">
        <v>3.3</v>
      </c>
      <c r="D49" s="17">
        <v>19.3</v>
      </c>
      <c r="E49" s="17">
        <v>1.6698000000000001E-2</v>
      </c>
      <c r="F49" s="17">
        <v>0.80800000000000005</v>
      </c>
      <c r="G49" s="17">
        <v>0.99521899999999996</v>
      </c>
      <c r="H49" s="17">
        <v>1.0129159999999999</v>
      </c>
      <c r="I49" s="17">
        <v>1.6322909999999999</v>
      </c>
      <c r="J49" s="17">
        <v>0.61937500000000001</v>
      </c>
      <c r="K49" s="17">
        <v>0.37945099999999998</v>
      </c>
      <c r="L49" s="17">
        <v>487.9</v>
      </c>
      <c r="M49" s="17">
        <v>9.0000000000000002E-6</v>
      </c>
      <c r="N49" s="17">
        <v>696</v>
      </c>
      <c r="O49" s="17">
        <v>0</v>
      </c>
      <c r="P49" s="17">
        <v>0</v>
      </c>
      <c r="Q49" s="17">
        <v>0.99635099999999999</v>
      </c>
      <c r="R49" s="17">
        <v>1.048605</v>
      </c>
      <c r="S49" s="17">
        <v>1.7391460000000001</v>
      </c>
      <c r="T49" s="17">
        <v>0.69054099999999996</v>
      </c>
      <c r="U49" s="17">
        <v>0.39705800000000002</v>
      </c>
      <c r="V49" s="17">
        <v>492.4</v>
      </c>
      <c r="W49" s="17">
        <v>2.4000000000000001E-5</v>
      </c>
      <c r="X49" s="17">
        <v>354</v>
      </c>
      <c r="Y49" s="17">
        <v>0</v>
      </c>
      <c r="Z49" s="17">
        <v>0</v>
      </c>
      <c r="AA49" s="17">
        <v>0.61085800000000001</v>
      </c>
      <c r="AB49" s="17">
        <v>3.80541E-2</v>
      </c>
      <c r="AC49" s="17">
        <v>1.0748800000000001</v>
      </c>
      <c r="AD49" s="17">
        <v>0.25</v>
      </c>
      <c r="AE49" s="17">
        <v>1702.2</v>
      </c>
    </row>
    <row r="50" spans="1:31">
      <c r="A50" s="17">
        <v>37</v>
      </c>
      <c r="B50" s="19">
        <v>0.13043981481481481</v>
      </c>
      <c r="C50" s="17">
        <v>3.5</v>
      </c>
      <c r="D50" s="17">
        <v>20.2</v>
      </c>
      <c r="E50" s="17">
        <v>1.7706E-2</v>
      </c>
      <c r="F50" s="17">
        <v>0.85699999999999998</v>
      </c>
      <c r="G50" s="17">
        <v>0.99690400000000001</v>
      </c>
      <c r="H50" s="17">
        <v>0.998054</v>
      </c>
      <c r="I50" s="17">
        <v>1.5713490000000001</v>
      </c>
      <c r="J50" s="17">
        <v>0.573295</v>
      </c>
      <c r="K50" s="17">
        <v>0.364842</v>
      </c>
      <c r="L50" s="17">
        <v>500.2</v>
      </c>
      <c r="M50" s="17">
        <v>9.4409000000000007E-2</v>
      </c>
      <c r="N50" s="17">
        <v>472</v>
      </c>
      <c r="O50" s="17">
        <v>0</v>
      </c>
      <c r="P50" s="17">
        <v>0</v>
      </c>
      <c r="Q50" s="17">
        <v>0.99731000000000003</v>
      </c>
      <c r="R50" s="17">
        <v>1.040421</v>
      </c>
      <c r="S50" s="17">
        <v>1.7020519999999999</v>
      </c>
      <c r="T50" s="17">
        <v>0.66163000000000005</v>
      </c>
      <c r="U50" s="17">
        <v>0.38872499999999999</v>
      </c>
      <c r="V50" s="17">
        <v>507.6</v>
      </c>
      <c r="W50" s="17">
        <v>6.9889000000000007E-2</v>
      </c>
      <c r="X50" s="17">
        <v>533</v>
      </c>
      <c r="Y50" s="17">
        <v>0</v>
      </c>
      <c r="Z50" s="17">
        <v>0</v>
      </c>
      <c r="AA50" s="17">
        <v>0.59803899999999999</v>
      </c>
      <c r="AB50" s="17">
        <v>2.79469E-2</v>
      </c>
      <c r="AC50" s="17">
        <v>1.05891</v>
      </c>
      <c r="AD50" s="17">
        <v>0.25</v>
      </c>
      <c r="AE50" s="17">
        <v>1660.4</v>
      </c>
    </row>
    <row r="51" spans="1:31">
      <c r="A51" s="17">
        <v>38</v>
      </c>
      <c r="B51" s="19">
        <v>0.1304976851851852</v>
      </c>
      <c r="C51" s="17">
        <v>2.7</v>
      </c>
      <c r="D51" s="17">
        <v>22.9</v>
      </c>
      <c r="E51" s="17">
        <v>2.1718999999999999E-2</v>
      </c>
      <c r="F51" s="17">
        <v>1.0509999999999999</v>
      </c>
      <c r="G51" s="17">
        <v>0.99587599999999998</v>
      </c>
      <c r="H51" s="17">
        <v>0.979236</v>
      </c>
      <c r="I51" s="17">
        <v>1.5727359999999999</v>
      </c>
      <c r="J51" s="17">
        <v>0.59350000000000003</v>
      </c>
      <c r="K51" s="17">
        <v>0.37736799999999998</v>
      </c>
      <c r="L51" s="17">
        <v>514.6</v>
      </c>
      <c r="M51" s="17">
        <v>4.3193000000000002E-2</v>
      </c>
      <c r="N51" s="17">
        <v>326</v>
      </c>
      <c r="O51" s="17">
        <v>0</v>
      </c>
      <c r="P51" s="17">
        <v>0</v>
      </c>
      <c r="Q51" s="17">
        <v>0.99676200000000004</v>
      </c>
      <c r="R51" s="17">
        <v>0.99904999999999999</v>
      </c>
      <c r="S51" s="17">
        <v>1.6868879999999999</v>
      </c>
      <c r="T51" s="17">
        <v>0.68783799999999995</v>
      </c>
      <c r="U51" s="17">
        <v>0.40775499999999998</v>
      </c>
      <c r="V51" s="17">
        <v>497.7</v>
      </c>
      <c r="W51" s="17">
        <v>1.0727E-2</v>
      </c>
      <c r="X51" s="17">
        <v>435</v>
      </c>
      <c r="Y51" s="17">
        <v>0</v>
      </c>
      <c r="Z51" s="17">
        <v>0</v>
      </c>
      <c r="AA51" s="17">
        <v>0.62731599999999998</v>
      </c>
      <c r="AB51" s="17">
        <v>2.25565E-2</v>
      </c>
      <c r="AC51" s="17">
        <v>1.01457</v>
      </c>
      <c r="AD51" s="17">
        <v>0.25</v>
      </c>
      <c r="AE51" s="17">
        <v>1613.9</v>
      </c>
    </row>
    <row r="52" spans="1:31">
      <c r="A52" s="17">
        <v>39</v>
      </c>
      <c r="B52" s="19">
        <v>0.13055555555555556</v>
      </c>
      <c r="C52" s="17">
        <v>3.6</v>
      </c>
      <c r="D52" s="17">
        <v>21.1</v>
      </c>
      <c r="E52" s="17">
        <v>1.9573E-2</v>
      </c>
      <c r="F52" s="17">
        <v>0.94699999999999995</v>
      </c>
      <c r="G52" s="17">
        <v>0.99646699999999999</v>
      </c>
      <c r="H52" s="17">
        <v>0.97961299999999996</v>
      </c>
      <c r="I52" s="17">
        <v>1.5704279999999999</v>
      </c>
      <c r="J52" s="17">
        <v>0.59081399999999995</v>
      </c>
      <c r="K52" s="17">
        <v>0.37621199999999999</v>
      </c>
      <c r="L52" s="17">
        <v>521.29999999999995</v>
      </c>
      <c r="M52" s="17">
        <v>8.4966E-2</v>
      </c>
      <c r="N52" s="17">
        <v>565</v>
      </c>
      <c r="O52" s="17">
        <v>0</v>
      </c>
      <c r="P52" s="17">
        <v>0</v>
      </c>
      <c r="Q52" s="17">
        <v>0.996811</v>
      </c>
      <c r="R52" s="17">
        <v>0.99565300000000001</v>
      </c>
      <c r="S52" s="17">
        <v>1.6551709999999999</v>
      </c>
      <c r="T52" s="17">
        <v>0.65951800000000005</v>
      </c>
      <c r="U52" s="17">
        <v>0.39845900000000001</v>
      </c>
      <c r="V52" s="17">
        <v>509.9</v>
      </c>
      <c r="W52" s="17">
        <v>0.116392</v>
      </c>
      <c r="X52" s="17">
        <v>397</v>
      </c>
      <c r="Y52" s="17">
        <v>0</v>
      </c>
      <c r="Z52" s="17">
        <v>0</v>
      </c>
      <c r="AA52" s="17">
        <v>0.61301399999999995</v>
      </c>
      <c r="AB52" s="17">
        <v>3.6070999999999999E-2</v>
      </c>
      <c r="AC52" s="17">
        <v>1.0194399999999999</v>
      </c>
      <c r="AD52" s="17">
        <v>0.25</v>
      </c>
      <c r="AE52" s="17">
        <v>1593.1</v>
      </c>
    </row>
    <row r="53" spans="1:31">
      <c r="A53" s="17">
        <v>40</v>
      </c>
      <c r="B53" s="19">
        <v>0.13060185185185186</v>
      </c>
      <c r="C53" s="17">
        <v>4</v>
      </c>
      <c r="D53" s="17">
        <v>18.5</v>
      </c>
      <c r="E53" s="17">
        <v>1.8033E-2</v>
      </c>
      <c r="F53" s="17">
        <v>0.873</v>
      </c>
      <c r="G53" s="17">
        <v>0.99744999999999995</v>
      </c>
      <c r="H53" s="17">
        <v>0.97659899999999999</v>
      </c>
      <c r="I53" s="17">
        <v>1.585326</v>
      </c>
      <c r="J53" s="17">
        <v>0.60872700000000002</v>
      </c>
      <c r="K53" s="17">
        <v>0.38397599999999998</v>
      </c>
      <c r="L53" s="17">
        <v>511.8</v>
      </c>
      <c r="M53" s="17">
        <v>0.101147</v>
      </c>
      <c r="N53" s="17">
        <v>316</v>
      </c>
      <c r="O53" s="17">
        <v>0</v>
      </c>
      <c r="P53" s="17">
        <v>0</v>
      </c>
      <c r="Q53" s="17">
        <v>0.99602800000000002</v>
      </c>
      <c r="R53" s="17">
        <v>0.97560599999999997</v>
      </c>
      <c r="S53" s="17">
        <v>1.680347</v>
      </c>
      <c r="T53" s="17">
        <v>0.70474199999999998</v>
      </c>
      <c r="U53" s="17">
        <v>0.419402</v>
      </c>
      <c r="V53" s="17">
        <v>514.70000000000005</v>
      </c>
      <c r="W53" s="17">
        <v>5.8775000000000001E-2</v>
      </c>
      <c r="X53" s="17">
        <v>381</v>
      </c>
      <c r="Y53" s="17">
        <v>0</v>
      </c>
      <c r="Z53" s="17">
        <v>0</v>
      </c>
      <c r="AA53" s="17">
        <v>0.64523399999999997</v>
      </c>
      <c r="AB53" s="17">
        <v>1.7647900000000001E-2</v>
      </c>
      <c r="AC53" s="17">
        <v>0.988043</v>
      </c>
      <c r="AD53" s="17">
        <v>0.25</v>
      </c>
      <c r="AE53" s="17">
        <v>1623</v>
      </c>
    </row>
    <row r="54" spans="1:31">
      <c r="A54" s="17">
        <v>41</v>
      </c>
      <c r="B54" s="19">
        <v>0.13065972222222222</v>
      </c>
      <c r="C54" s="17">
        <v>6</v>
      </c>
      <c r="D54" s="17">
        <v>14.1</v>
      </c>
      <c r="E54" s="17">
        <v>1.3154000000000001E-2</v>
      </c>
      <c r="F54" s="17">
        <v>0.63700000000000001</v>
      </c>
      <c r="G54" s="17">
        <v>0.99708399999999997</v>
      </c>
      <c r="H54" s="17">
        <v>0.97805500000000001</v>
      </c>
      <c r="I54" s="17">
        <v>1.6112770000000001</v>
      </c>
      <c r="J54" s="17">
        <v>0.63322199999999995</v>
      </c>
      <c r="K54" s="17">
        <v>0.39299400000000001</v>
      </c>
      <c r="L54" s="17">
        <v>501.1</v>
      </c>
      <c r="M54" s="17">
        <v>8.2933999999999994E-2</v>
      </c>
      <c r="N54" s="17">
        <v>449</v>
      </c>
      <c r="O54" s="17">
        <v>0</v>
      </c>
      <c r="P54" s="17">
        <v>0</v>
      </c>
      <c r="Q54" s="17">
        <v>0.99650799999999995</v>
      </c>
      <c r="R54" s="17">
        <v>0.98165400000000003</v>
      </c>
      <c r="S54" s="17">
        <v>1.6653439999999999</v>
      </c>
      <c r="T54" s="17">
        <v>0.68369000000000002</v>
      </c>
      <c r="U54" s="17">
        <v>0.41054000000000002</v>
      </c>
      <c r="V54" s="17">
        <v>521.70000000000005</v>
      </c>
      <c r="W54" s="17">
        <v>0.10935499999999999</v>
      </c>
      <c r="X54" s="17">
        <v>367</v>
      </c>
      <c r="Y54" s="17">
        <v>0</v>
      </c>
      <c r="Z54" s="17">
        <v>0</v>
      </c>
      <c r="AA54" s="17">
        <v>0.63160000000000005</v>
      </c>
      <c r="AB54" s="17">
        <v>1.8707700000000001E-2</v>
      </c>
      <c r="AC54" s="17">
        <v>0.99444399999999999</v>
      </c>
      <c r="AD54" s="17">
        <v>0.25</v>
      </c>
      <c r="AE54" s="17">
        <v>1657.6</v>
      </c>
    </row>
    <row r="55" spans="1:31">
      <c r="A55" s="17">
        <v>42</v>
      </c>
      <c r="B55" s="19">
        <v>0.13071759259259261</v>
      </c>
      <c r="C55" s="17">
        <v>6.2</v>
      </c>
      <c r="D55" s="17">
        <v>14.1</v>
      </c>
      <c r="E55" s="17">
        <v>1.3808000000000001E-2</v>
      </c>
      <c r="F55" s="17">
        <v>0.66800000000000004</v>
      </c>
      <c r="G55" s="17">
        <v>0.996143</v>
      </c>
      <c r="H55" s="17">
        <v>0.939388</v>
      </c>
      <c r="I55" s="17">
        <v>1.5520579999999999</v>
      </c>
      <c r="J55" s="17">
        <v>0.61267000000000005</v>
      </c>
      <c r="K55" s="17">
        <v>0.39474700000000001</v>
      </c>
      <c r="L55" s="17">
        <v>532.29999999999995</v>
      </c>
      <c r="M55" s="17">
        <v>8.7539000000000006E-2</v>
      </c>
      <c r="N55" s="17">
        <v>506</v>
      </c>
      <c r="O55" s="17">
        <v>0</v>
      </c>
      <c r="P55" s="17">
        <v>0</v>
      </c>
      <c r="Q55" s="17">
        <v>0.99613300000000005</v>
      </c>
      <c r="R55" s="17">
        <v>0.98726100000000006</v>
      </c>
      <c r="S55" s="17">
        <v>1.6653070000000001</v>
      </c>
      <c r="T55" s="17">
        <v>0.67804500000000001</v>
      </c>
      <c r="U55" s="17">
        <v>0.40715899999999999</v>
      </c>
      <c r="V55" s="17">
        <v>516.5</v>
      </c>
      <c r="W55" s="17">
        <v>0.118336</v>
      </c>
      <c r="X55" s="17">
        <v>346</v>
      </c>
      <c r="Y55" s="17">
        <v>0</v>
      </c>
      <c r="Z55" s="17">
        <v>0</v>
      </c>
      <c r="AA55" s="17">
        <v>0.62639900000000004</v>
      </c>
      <c r="AB55" s="17">
        <v>2.2325600000000001E-2</v>
      </c>
      <c r="AC55" s="17">
        <v>1.0024</v>
      </c>
      <c r="AD55" s="17">
        <v>0.25</v>
      </c>
      <c r="AE55" s="17">
        <v>1560.3</v>
      </c>
    </row>
    <row r="56" spans="1:31">
      <c r="A56" s="17">
        <v>43</v>
      </c>
      <c r="B56" s="19">
        <v>0.13077546296296297</v>
      </c>
      <c r="C56" s="17">
        <v>7.6</v>
      </c>
      <c r="D56" s="17">
        <v>10.6</v>
      </c>
      <c r="E56" s="17">
        <v>1.0355E-2</v>
      </c>
      <c r="F56" s="17">
        <v>0.501</v>
      </c>
      <c r="G56" s="17">
        <v>0.99728499999999998</v>
      </c>
      <c r="H56" s="17">
        <v>0.96908300000000003</v>
      </c>
      <c r="I56" s="17">
        <v>1.5924370000000001</v>
      </c>
      <c r="J56" s="17">
        <v>0.62335399999999996</v>
      </c>
      <c r="K56" s="17">
        <v>0.39144699999999999</v>
      </c>
      <c r="L56" s="17">
        <v>521.9</v>
      </c>
      <c r="M56" s="17">
        <v>9.7269999999999995E-2</v>
      </c>
      <c r="N56" s="17">
        <v>449</v>
      </c>
      <c r="O56" s="17">
        <v>0</v>
      </c>
      <c r="P56" s="17">
        <v>0</v>
      </c>
      <c r="Q56" s="17">
        <v>0.99646299999999999</v>
      </c>
      <c r="R56" s="17">
        <v>0.98909100000000005</v>
      </c>
      <c r="S56" s="17">
        <v>1.682015</v>
      </c>
      <c r="T56" s="17">
        <v>0.69292399999999998</v>
      </c>
      <c r="U56" s="17">
        <v>0.41196100000000002</v>
      </c>
      <c r="V56" s="17">
        <v>524</v>
      </c>
      <c r="W56" s="17">
        <v>8.0670000000000006E-2</v>
      </c>
      <c r="X56" s="17">
        <v>322</v>
      </c>
      <c r="Y56" s="17">
        <v>0</v>
      </c>
      <c r="Z56" s="17">
        <v>0</v>
      </c>
      <c r="AA56" s="17">
        <v>0.63378599999999996</v>
      </c>
      <c r="AB56" s="17">
        <v>1.4683E-2</v>
      </c>
      <c r="AC56" s="17">
        <v>0.99926499999999996</v>
      </c>
      <c r="AD56" s="17">
        <v>0.25</v>
      </c>
      <c r="AE56" s="17">
        <v>1591.3</v>
      </c>
    </row>
    <row r="57" spans="1:31">
      <c r="A57" s="17">
        <v>44</v>
      </c>
      <c r="B57" s="19">
        <v>0.13082175925925926</v>
      </c>
      <c r="C57" s="17">
        <v>8.4</v>
      </c>
      <c r="D57" s="17">
        <v>10.6</v>
      </c>
      <c r="E57" s="17">
        <v>1.0297000000000001E-2</v>
      </c>
      <c r="F57" s="17">
        <v>0.498</v>
      </c>
      <c r="G57" s="17">
        <v>0.99581600000000003</v>
      </c>
      <c r="H57" s="17">
        <v>0.969754</v>
      </c>
      <c r="I57" s="17">
        <v>1.602279</v>
      </c>
      <c r="J57" s="17">
        <v>0.632525</v>
      </c>
      <c r="K57" s="17">
        <v>0.39476600000000001</v>
      </c>
      <c r="L57" s="17">
        <v>521</v>
      </c>
      <c r="M57" s="17">
        <v>5.9692000000000002E-2</v>
      </c>
      <c r="N57" s="17">
        <v>418</v>
      </c>
      <c r="O57" s="17">
        <v>0</v>
      </c>
      <c r="P57" s="17">
        <v>0</v>
      </c>
      <c r="Q57" s="17">
        <v>0.99635399999999996</v>
      </c>
      <c r="R57" s="17">
        <v>1.0227520000000001</v>
      </c>
      <c r="S57" s="17">
        <v>1.7335469999999999</v>
      </c>
      <c r="T57" s="17">
        <v>0.71079599999999998</v>
      </c>
      <c r="U57" s="17">
        <v>0.410024</v>
      </c>
      <c r="V57" s="17">
        <v>510.4</v>
      </c>
      <c r="W57" s="17">
        <v>7.9502000000000003E-2</v>
      </c>
      <c r="X57" s="17">
        <v>299</v>
      </c>
      <c r="Y57" s="17">
        <v>0</v>
      </c>
      <c r="Z57" s="17">
        <v>0</v>
      </c>
      <c r="AA57" s="17">
        <v>0.63080599999999998</v>
      </c>
      <c r="AB57" s="17">
        <v>1.3658E-2</v>
      </c>
      <c r="AC57" s="17">
        <v>1.0324599999999999</v>
      </c>
      <c r="AD57" s="17">
        <v>0.25</v>
      </c>
      <c r="AE57" s="17">
        <v>1594.2</v>
      </c>
    </row>
    <row r="58" spans="1:31">
      <c r="A58" s="17">
        <v>45</v>
      </c>
      <c r="B58" s="19">
        <v>0.13087962962962962</v>
      </c>
      <c r="C58" s="17">
        <v>8.6999999999999993</v>
      </c>
      <c r="D58" s="17">
        <v>9.6999999999999993</v>
      </c>
      <c r="E58" s="17">
        <v>9.2759999999999995E-3</v>
      </c>
      <c r="F58" s="17">
        <v>0.44900000000000001</v>
      </c>
      <c r="G58" s="17">
        <v>0.99667899999999998</v>
      </c>
      <c r="H58" s="17">
        <v>0.95745100000000005</v>
      </c>
      <c r="I58" s="17">
        <v>1.5773699999999999</v>
      </c>
      <c r="J58" s="17">
        <v>0.619919</v>
      </c>
      <c r="K58" s="17">
        <v>0.39300800000000002</v>
      </c>
      <c r="L58" s="17">
        <v>511.5</v>
      </c>
      <c r="M58" s="17">
        <v>7.8867000000000007E-2</v>
      </c>
      <c r="N58" s="17">
        <v>516</v>
      </c>
      <c r="O58" s="17">
        <v>0</v>
      </c>
      <c r="P58" s="17">
        <v>0</v>
      </c>
      <c r="Q58" s="17">
        <v>0.99567499999999998</v>
      </c>
      <c r="R58" s="17">
        <v>0.97640800000000005</v>
      </c>
      <c r="S58" s="17">
        <v>1.657923</v>
      </c>
      <c r="T58" s="17">
        <v>0.68151499999999998</v>
      </c>
      <c r="U58" s="17">
        <v>0.41106599999999999</v>
      </c>
      <c r="V58" s="17">
        <v>548.79999999999995</v>
      </c>
      <c r="W58" s="17">
        <v>0.13516600000000001</v>
      </c>
      <c r="X58" s="17">
        <v>330</v>
      </c>
      <c r="Y58" s="17">
        <v>0</v>
      </c>
      <c r="Z58" s="17">
        <v>0</v>
      </c>
      <c r="AA58" s="17">
        <v>0.632409</v>
      </c>
      <c r="AB58" s="17">
        <v>1.5140499999999999E-2</v>
      </c>
      <c r="AC58" s="17">
        <v>0.98672599999999999</v>
      </c>
      <c r="AD58" s="17">
        <v>0.25</v>
      </c>
      <c r="AE58" s="17">
        <v>1623.9</v>
      </c>
    </row>
    <row r="59" spans="1:31">
      <c r="A59" s="17">
        <v>46</v>
      </c>
      <c r="B59" s="19">
        <v>0.13093750000000001</v>
      </c>
      <c r="C59" s="17">
        <v>10.199999999999999</v>
      </c>
      <c r="D59" s="17">
        <v>7.9</v>
      </c>
      <c r="E59" s="17">
        <v>7.6759999999999997E-3</v>
      </c>
      <c r="F59" s="17">
        <v>0.371</v>
      </c>
      <c r="G59" s="17">
        <v>0.99717999999999996</v>
      </c>
      <c r="H59" s="17">
        <v>0.98699400000000004</v>
      </c>
      <c r="I59" s="17">
        <v>1.648739</v>
      </c>
      <c r="J59" s="17">
        <v>0.66174500000000003</v>
      </c>
      <c r="K59" s="17">
        <v>0.401364</v>
      </c>
      <c r="L59" s="17">
        <v>525.5</v>
      </c>
      <c r="M59" s="17">
        <v>5.7054000000000001E-2</v>
      </c>
      <c r="N59" s="17">
        <v>468</v>
      </c>
      <c r="O59" s="17">
        <v>0</v>
      </c>
      <c r="P59" s="17">
        <v>0</v>
      </c>
      <c r="Q59" s="17">
        <v>0.99670499999999995</v>
      </c>
      <c r="R59" s="17">
        <v>0.99897400000000003</v>
      </c>
      <c r="S59" s="17">
        <v>1.6737679999999999</v>
      </c>
      <c r="T59" s="17">
        <v>0.67479500000000003</v>
      </c>
      <c r="U59" s="17">
        <v>0.40315899999999999</v>
      </c>
      <c r="V59" s="17">
        <v>536.20000000000005</v>
      </c>
      <c r="W59" s="17">
        <v>0.19326599999999999</v>
      </c>
      <c r="X59" s="17">
        <v>431</v>
      </c>
      <c r="Y59" s="17">
        <v>0</v>
      </c>
      <c r="Z59" s="17">
        <v>0</v>
      </c>
      <c r="AA59" s="17">
        <v>0.62024500000000005</v>
      </c>
      <c r="AB59" s="17">
        <v>1.15914E-2</v>
      </c>
      <c r="AC59" s="17">
        <v>1.0067999999999999</v>
      </c>
      <c r="AD59" s="17">
        <v>0.25</v>
      </c>
      <c r="AE59" s="17">
        <v>1580.4</v>
      </c>
    </row>
    <row r="60" spans="1:31">
      <c r="A60" s="17">
        <v>47</v>
      </c>
      <c r="B60" s="19">
        <v>0.13099537037037037</v>
      </c>
      <c r="C60" s="17">
        <v>11.1</v>
      </c>
      <c r="D60" s="17">
        <v>7</v>
      </c>
      <c r="E60" s="17">
        <v>6.8849999999999996E-3</v>
      </c>
      <c r="F60" s="17">
        <v>0.33300000000000002</v>
      </c>
      <c r="G60" s="17">
        <v>0.99755799999999994</v>
      </c>
      <c r="H60" s="17">
        <v>0.95989400000000002</v>
      </c>
      <c r="I60" s="17">
        <v>1.60239</v>
      </c>
      <c r="J60" s="17">
        <v>0.64249599999999996</v>
      </c>
      <c r="K60" s="17">
        <v>0.40096100000000001</v>
      </c>
      <c r="L60" s="17">
        <v>520.70000000000005</v>
      </c>
      <c r="M60" s="17">
        <v>9.0409000000000003E-2</v>
      </c>
      <c r="N60" s="17">
        <v>597</v>
      </c>
      <c r="O60" s="17">
        <v>0</v>
      </c>
      <c r="P60" s="17">
        <v>0</v>
      </c>
      <c r="Q60" s="17">
        <v>0.99631099999999995</v>
      </c>
      <c r="R60" s="17">
        <v>0.97328199999999998</v>
      </c>
      <c r="S60" s="17">
        <v>1.652898</v>
      </c>
      <c r="T60" s="17">
        <v>0.67961499999999997</v>
      </c>
      <c r="U60" s="17">
        <v>0.41116599999999998</v>
      </c>
      <c r="V60" s="17">
        <v>541.6</v>
      </c>
      <c r="W60" s="17">
        <v>0.12047099999999999</v>
      </c>
      <c r="X60" s="17">
        <v>506</v>
      </c>
      <c r="Y60" s="17">
        <v>0</v>
      </c>
      <c r="Z60" s="17">
        <v>0</v>
      </c>
      <c r="AA60" s="17">
        <v>0.63256299999999999</v>
      </c>
      <c r="AB60" s="17">
        <v>1.2992E-2</v>
      </c>
      <c r="AC60" s="17">
        <v>0.98211199999999999</v>
      </c>
      <c r="AD60" s="17">
        <v>0.25</v>
      </c>
      <c r="AE60" s="17">
        <v>1595.1</v>
      </c>
    </row>
    <row r="61" spans="1:31">
      <c r="A61" s="17">
        <v>48</v>
      </c>
      <c r="B61" s="19">
        <v>0.13104166666666667</v>
      </c>
      <c r="C61" s="17">
        <v>12</v>
      </c>
      <c r="D61" s="17">
        <v>6.2</v>
      </c>
      <c r="E61" s="17">
        <v>6.3280000000000003E-3</v>
      </c>
      <c r="F61" s="17">
        <v>0.30599999999999999</v>
      </c>
      <c r="G61" s="17">
        <v>0.99795299999999998</v>
      </c>
      <c r="H61" s="17">
        <v>0.989734</v>
      </c>
      <c r="I61" s="17">
        <v>1.6422939999999999</v>
      </c>
      <c r="J61" s="17">
        <v>0.65256099999999995</v>
      </c>
      <c r="K61" s="17">
        <v>0.39734700000000001</v>
      </c>
      <c r="L61" s="17">
        <v>539.70000000000005</v>
      </c>
      <c r="M61" s="17">
        <v>5.7000000000000002E-2</v>
      </c>
      <c r="N61" s="17">
        <v>376</v>
      </c>
      <c r="O61" s="17">
        <v>0</v>
      </c>
      <c r="P61" s="17">
        <v>0</v>
      </c>
      <c r="Q61" s="17">
        <v>0.99553999999999998</v>
      </c>
      <c r="R61" s="17">
        <v>0.97217900000000002</v>
      </c>
      <c r="S61" s="17">
        <v>1.660007</v>
      </c>
      <c r="T61" s="17">
        <v>0.68782799999999999</v>
      </c>
      <c r="U61" s="17">
        <v>0.414352</v>
      </c>
      <c r="V61" s="17">
        <v>534.9</v>
      </c>
      <c r="W61" s="17">
        <v>0.14507900000000001</v>
      </c>
      <c r="X61" s="17">
        <v>464</v>
      </c>
      <c r="Y61" s="17">
        <v>0</v>
      </c>
      <c r="Z61" s="17">
        <v>0</v>
      </c>
      <c r="AA61" s="17">
        <v>0.63746499999999995</v>
      </c>
      <c r="AB61" s="17">
        <v>7.4745300000000001E-3</v>
      </c>
      <c r="AC61" s="17">
        <v>0.97731999999999997</v>
      </c>
      <c r="AD61" s="17">
        <v>0.25</v>
      </c>
      <c r="AE61" s="17">
        <v>1538.8</v>
      </c>
    </row>
    <row r="62" spans="1:31">
      <c r="A62" s="17">
        <v>49</v>
      </c>
      <c r="B62" s="19">
        <v>0.13109953703703703</v>
      </c>
      <c r="C62" s="17">
        <v>12.9</v>
      </c>
      <c r="D62" s="17">
        <v>6.2</v>
      </c>
      <c r="E62" s="17">
        <v>5.8329999999999996E-3</v>
      </c>
      <c r="F62" s="17">
        <v>0.28199999999999997</v>
      </c>
      <c r="G62" s="17">
        <v>0.99643099999999996</v>
      </c>
      <c r="H62" s="17">
        <v>0.97889400000000004</v>
      </c>
      <c r="I62" s="17">
        <v>1.6122669999999999</v>
      </c>
      <c r="J62" s="17">
        <v>0.63337299999999996</v>
      </c>
      <c r="K62" s="17">
        <v>0.39284599999999997</v>
      </c>
      <c r="L62" s="17">
        <v>500.7</v>
      </c>
      <c r="M62" s="17">
        <v>7.8787999999999997E-2</v>
      </c>
      <c r="N62" s="17">
        <v>541</v>
      </c>
      <c r="O62" s="17">
        <v>0</v>
      </c>
      <c r="P62" s="17">
        <v>0</v>
      </c>
      <c r="Q62" s="17">
        <v>0.99679499999999999</v>
      </c>
      <c r="R62" s="17">
        <v>1.0304489999999999</v>
      </c>
      <c r="S62" s="17">
        <v>1.7547759999999999</v>
      </c>
      <c r="T62" s="17">
        <v>0.72432700000000005</v>
      </c>
      <c r="U62" s="17">
        <v>0.412775</v>
      </c>
      <c r="V62" s="17">
        <v>518.9</v>
      </c>
      <c r="W62" s="17">
        <v>6.9785E-2</v>
      </c>
      <c r="X62" s="17">
        <v>362</v>
      </c>
      <c r="Y62" s="17">
        <v>0</v>
      </c>
      <c r="Z62" s="17">
        <v>0</v>
      </c>
      <c r="AA62" s="17">
        <v>0.63503799999999999</v>
      </c>
      <c r="AB62" s="17">
        <v>9.9461099999999993E-3</v>
      </c>
      <c r="AC62" s="17">
        <v>1.03765</v>
      </c>
      <c r="AD62" s="17">
        <v>0.25</v>
      </c>
      <c r="AE62" s="17">
        <v>1659</v>
      </c>
    </row>
    <row r="63" spans="1:31">
      <c r="A63" s="17">
        <v>50</v>
      </c>
      <c r="B63" s="19">
        <v>0.13115740740740742</v>
      </c>
      <c r="C63" s="17">
        <v>14</v>
      </c>
      <c r="D63" s="17">
        <v>5.3</v>
      </c>
      <c r="E63" s="17">
        <v>5.3829999999999998E-3</v>
      </c>
      <c r="F63" s="17">
        <v>0.26</v>
      </c>
      <c r="G63" s="17">
        <v>0.99665099999999995</v>
      </c>
      <c r="H63" s="17">
        <v>0.97948500000000005</v>
      </c>
      <c r="I63" s="17">
        <v>1.618325</v>
      </c>
      <c r="J63" s="17">
        <v>0.63883999999999996</v>
      </c>
      <c r="K63" s="17">
        <v>0.39475399999999999</v>
      </c>
      <c r="L63" s="17">
        <v>532.6</v>
      </c>
      <c r="M63" s="17">
        <v>0.106627</v>
      </c>
      <c r="N63" s="17">
        <v>430</v>
      </c>
      <c r="O63" s="17">
        <v>0</v>
      </c>
      <c r="P63" s="17">
        <v>0</v>
      </c>
      <c r="Q63" s="17">
        <v>0.99734400000000001</v>
      </c>
      <c r="R63" s="17">
        <v>0.99056699999999998</v>
      </c>
      <c r="S63" s="17">
        <v>1.697921</v>
      </c>
      <c r="T63" s="17">
        <v>0.70735400000000004</v>
      </c>
      <c r="U63" s="17">
        <v>0.41660000000000003</v>
      </c>
      <c r="V63" s="17">
        <v>523.6</v>
      </c>
      <c r="W63" s="17">
        <v>7.4052000000000007E-2</v>
      </c>
      <c r="X63" s="17">
        <v>430</v>
      </c>
      <c r="Y63" s="17">
        <v>0</v>
      </c>
      <c r="Z63" s="17">
        <v>0</v>
      </c>
      <c r="AA63" s="17">
        <v>0.64092300000000002</v>
      </c>
      <c r="AB63" s="17">
        <v>7.2266600000000002E-3</v>
      </c>
      <c r="AC63" s="17">
        <v>0.99567899999999998</v>
      </c>
      <c r="AD63" s="17">
        <v>0.25</v>
      </c>
      <c r="AE63" s="17">
        <v>1559.5</v>
      </c>
    </row>
    <row r="64" spans="1:31">
      <c r="A64" s="17">
        <v>51</v>
      </c>
      <c r="B64" s="19">
        <v>0.13120370370370371</v>
      </c>
      <c r="C64" s="17">
        <v>14.8</v>
      </c>
      <c r="D64" s="17">
        <v>4.4000000000000004</v>
      </c>
      <c r="E64" s="17">
        <v>4.2929999999999999E-3</v>
      </c>
      <c r="F64" s="17">
        <v>0.20799999999999999</v>
      </c>
      <c r="G64" s="17">
        <v>0.99657899999999999</v>
      </c>
      <c r="H64" s="17">
        <v>1.0031570000000001</v>
      </c>
      <c r="I64" s="17">
        <v>1.677567</v>
      </c>
      <c r="J64" s="17">
        <v>0.67440999999999995</v>
      </c>
      <c r="K64" s="17">
        <v>0.40201700000000001</v>
      </c>
      <c r="L64" s="17">
        <v>524.70000000000005</v>
      </c>
      <c r="M64" s="17">
        <v>5.2228999999999998E-2</v>
      </c>
      <c r="N64" s="17">
        <v>472</v>
      </c>
      <c r="O64" s="17">
        <v>0</v>
      </c>
      <c r="P64" s="17">
        <v>0</v>
      </c>
      <c r="Q64" s="17">
        <v>0.99712500000000004</v>
      </c>
      <c r="R64" s="17">
        <v>1.019649</v>
      </c>
      <c r="S64" s="17">
        <v>1.7120059999999999</v>
      </c>
      <c r="T64" s="17">
        <v>0.692357</v>
      </c>
      <c r="U64" s="17">
        <v>0.40441300000000002</v>
      </c>
      <c r="V64" s="17">
        <v>514.29999999999995</v>
      </c>
      <c r="W64" s="17">
        <v>0.11716600000000001</v>
      </c>
      <c r="X64" s="17">
        <v>354</v>
      </c>
      <c r="Y64" s="17">
        <v>0</v>
      </c>
      <c r="Z64" s="17">
        <v>0</v>
      </c>
      <c r="AA64" s="17">
        <v>0.62217299999999998</v>
      </c>
      <c r="AB64" s="17">
        <v>6.5182599999999997E-3</v>
      </c>
      <c r="AC64" s="17">
        <v>1.02416</v>
      </c>
      <c r="AD64" s="17">
        <v>0.25</v>
      </c>
      <c r="AE64" s="17">
        <v>1582.8</v>
      </c>
    </row>
    <row r="65" spans="1:31">
      <c r="A65" s="17">
        <v>52</v>
      </c>
      <c r="B65" s="19">
        <v>0.13126157407407407</v>
      </c>
      <c r="C65" s="17">
        <v>16</v>
      </c>
      <c r="D65" s="17">
        <v>4.4000000000000004</v>
      </c>
      <c r="E65" s="17">
        <v>4.1790000000000004E-3</v>
      </c>
      <c r="F65" s="17">
        <v>0.20200000000000001</v>
      </c>
      <c r="G65" s="17">
        <v>0.99799000000000004</v>
      </c>
      <c r="H65" s="17">
        <v>1.005549</v>
      </c>
      <c r="I65" s="17">
        <v>1.687087</v>
      </c>
      <c r="J65" s="17">
        <v>0.68153799999999998</v>
      </c>
      <c r="K65" s="17">
        <v>0.40397300000000003</v>
      </c>
      <c r="L65" s="17">
        <v>499.7</v>
      </c>
      <c r="M65" s="17">
        <v>3.8147E-2</v>
      </c>
      <c r="N65" s="17">
        <v>451</v>
      </c>
      <c r="O65" s="17">
        <v>0</v>
      </c>
      <c r="P65" s="17">
        <v>0</v>
      </c>
      <c r="Q65" s="17">
        <v>0.99621199999999999</v>
      </c>
      <c r="R65" s="17">
        <v>1.0345819999999999</v>
      </c>
      <c r="S65" s="17">
        <v>1.7628520000000001</v>
      </c>
      <c r="T65" s="17">
        <v>0.72826999999999997</v>
      </c>
      <c r="U65" s="17">
        <v>0.41311999999999999</v>
      </c>
      <c r="V65" s="17">
        <v>497.1</v>
      </c>
      <c r="W65" s="17">
        <v>1.2772E-2</v>
      </c>
      <c r="X65" s="17">
        <v>542</v>
      </c>
      <c r="Y65" s="17">
        <v>0</v>
      </c>
      <c r="Z65" s="17">
        <v>0</v>
      </c>
      <c r="AA65" s="17">
        <v>0.63556999999999997</v>
      </c>
      <c r="AB65" s="17">
        <v>5.9279199999999997E-3</v>
      </c>
      <c r="AC65" s="17">
        <v>1.0388999999999999</v>
      </c>
      <c r="AD65" s="17">
        <v>0.25</v>
      </c>
      <c r="AE65" s="17">
        <v>1662.1</v>
      </c>
    </row>
    <row r="66" spans="1:31">
      <c r="A66" s="17">
        <v>53</v>
      </c>
      <c r="B66" s="19">
        <v>0.13131944444444446</v>
      </c>
      <c r="C66" s="17">
        <v>16.8</v>
      </c>
      <c r="D66" s="17">
        <v>3.5</v>
      </c>
      <c r="E66" s="17">
        <v>3.418E-3</v>
      </c>
      <c r="F66" s="17">
        <v>0.16500000000000001</v>
      </c>
      <c r="G66" s="17">
        <v>0.99750099999999997</v>
      </c>
      <c r="H66" s="17">
        <v>0.99380100000000005</v>
      </c>
      <c r="I66" s="17">
        <v>1.657262</v>
      </c>
      <c r="J66" s="17">
        <v>0.66346099999999997</v>
      </c>
      <c r="K66" s="17">
        <v>0.400335</v>
      </c>
      <c r="L66" s="17">
        <v>512.20000000000005</v>
      </c>
      <c r="M66" s="17">
        <v>4.4964999999999998E-2</v>
      </c>
      <c r="N66" s="17">
        <v>457</v>
      </c>
      <c r="O66" s="17">
        <v>0</v>
      </c>
      <c r="P66" s="17">
        <v>0</v>
      </c>
      <c r="Q66" s="17">
        <v>0.99724000000000002</v>
      </c>
      <c r="R66" s="17">
        <v>1.0019610000000001</v>
      </c>
      <c r="S66" s="17">
        <v>1.7029799999999999</v>
      </c>
      <c r="T66" s="17">
        <v>0.70101899999999995</v>
      </c>
      <c r="U66" s="17">
        <v>0.41164200000000001</v>
      </c>
      <c r="V66" s="17">
        <v>489.4</v>
      </c>
      <c r="W66" s="17">
        <v>5.4101999999999997E-2</v>
      </c>
      <c r="X66" s="17">
        <v>452</v>
      </c>
      <c r="Y66" s="17">
        <v>0</v>
      </c>
      <c r="Z66" s="17">
        <v>0</v>
      </c>
      <c r="AA66" s="17">
        <v>0.63329599999999997</v>
      </c>
      <c r="AB66" s="17">
        <v>4.9312899999999996E-3</v>
      </c>
      <c r="AC66" s="17">
        <v>1.00542</v>
      </c>
      <c r="AD66" s="17">
        <v>0.25</v>
      </c>
      <c r="AE66" s="17">
        <v>1621.5</v>
      </c>
    </row>
    <row r="67" spans="1:31">
      <c r="A67" s="17">
        <v>54</v>
      </c>
      <c r="B67" s="19">
        <v>0.13136574074074073</v>
      </c>
      <c r="C67" s="17">
        <v>18.2</v>
      </c>
      <c r="D67" s="17">
        <v>3.5</v>
      </c>
      <c r="E67" s="17">
        <v>3.4269999999999999E-3</v>
      </c>
      <c r="F67" s="17">
        <v>0.16600000000000001</v>
      </c>
      <c r="G67" s="17">
        <v>0.99714100000000006</v>
      </c>
      <c r="H67" s="17">
        <v>0.97249699999999994</v>
      </c>
      <c r="I67" s="17">
        <v>1.628968</v>
      </c>
      <c r="J67" s="17">
        <v>0.65647100000000003</v>
      </c>
      <c r="K67" s="17">
        <v>0.40299800000000002</v>
      </c>
      <c r="L67" s="17">
        <v>504.7</v>
      </c>
      <c r="M67" s="17">
        <v>4.888E-2</v>
      </c>
      <c r="N67" s="17">
        <v>431</v>
      </c>
      <c r="O67" s="17">
        <v>0</v>
      </c>
      <c r="P67" s="17">
        <v>0</v>
      </c>
      <c r="Q67" s="17">
        <v>0.99534599999999995</v>
      </c>
      <c r="R67" s="17">
        <v>1.0171589999999999</v>
      </c>
      <c r="S67" s="17">
        <v>1.749776</v>
      </c>
      <c r="T67" s="17">
        <v>0.73261699999999996</v>
      </c>
      <c r="U67" s="17">
        <v>0.41869200000000001</v>
      </c>
      <c r="V67" s="17">
        <v>510.3</v>
      </c>
      <c r="W67" s="17">
        <v>7.8899999999999994E-3</v>
      </c>
      <c r="X67" s="17">
        <v>343</v>
      </c>
      <c r="Y67" s="17">
        <v>0</v>
      </c>
      <c r="Z67" s="17">
        <v>0</v>
      </c>
      <c r="AA67" s="17">
        <v>0.64414099999999996</v>
      </c>
      <c r="AB67" s="17">
        <v>4.5881400000000001E-3</v>
      </c>
      <c r="AC67" s="17">
        <v>1.0205200000000001</v>
      </c>
      <c r="AD67" s="17">
        <v>0.25</v>
      </c>
      <c r="AE67" s="17">
        <v>1645.8</v>
      </c>
    </row>
    <row r="68" spans="1:31">
      <c r="A68" s="17">
        <v>55</v>
      </c>
      <c r="B68" s="19">
        <v>0.13142361111111112</v>
      </c>
      <c r="C68" s="17">
        <v>19.100000000000001</v>
      </c>
      <c r="D68" s="17">
        <v>3.5</v>
      </c>
      <c r="E68" s="17">
        <v>3.601E-3</v>
      </c>
      <c r="F68" s="17">
        <v>0.17399999999999999</v>
      </c>
      <c r="G68" s="17">
        <v>0.99700299999999997</v>
      </c>
      <c r="H68" s="17">
        <v>0.92630699999999999</v>
      </c>
      <c r="I68" s="17">
        <v>1.5499579999999999</v>
      </c>
      <c r="J68" s="17">
        <v>0.62365099999999996</v>
      </c>
      <c r="K68" s="17">
        <v>0.402366</v>
      </c>
      <c r="L68" s="17">
        <v>532.5</v>
      </c>
      <c r="M68" s="17">
        <v>0.10820399999999999</v>
      </c>
      <c r="N68" s="17">
        <v>519</v>
      </c>
      <c r="O68" s="17">
        <v>0</v>
      </c>
      <c r="P68" s="17">
        <v>0</v>
      </c>
      <c r="Q68" s="17">
        <v>0.99687000000000003</v>
      </c>
      <c r="R68" s="17">
        <v>0.978302</v>
      </c>
      <c r="S68" s="17">
        <v>1.6796850000000001</v>
      </c>
      <c r="T68" s="17">
        <v>0.70138299999999998</v>
      </c>
      <c r="U68" s="17">
        <v>0.41756799999999999</v>
      </c>
      <c r="V68" s="17">
        <v>521.20000000000005</v>
      </c>
      <c r="W68" s="17">
        <v>1.3192000000000001E-2</v>
      </c>
      <c r="X68" s="17">
        <v>398</v>
      </c>
      <c r="Y68" s="17">
        <v>0</v>
      </c>
      <c r="Z68" s="17">
        <v>0</v>
      </c>
      <c r="AA68" s="17">
        <v>0.64241300000000001</v>
      </c>
      <c r="AB68" s="17">
        <v>5.8245099999999998E-3</v>
      </c>
      <c r="AC68" s="17">
        <v>0.98238700000000001</v>
      </c>
      <c r="AD68" s="17">
        <v>0.25</v>
      </c>
      <c r="AE68" s="17">
        <v>1559.7</v>
      </c>
    </row>
    <row r="69" spans="1:31">
      <c r="A69" s="17">
        <v>56</v>
      </c>
      <c r="B69" s="19">
        <v>0.13148148148148148</v>
      </c>
      <c r="C69" s="17">
        <v>19.7</v>
      </c>
      <c r="D69" s="17">
        <v>2.6</v>
      </c>
      <c r="E69" s="17">
        <v>2.545E-3</v>
      </c>
      <c r="F69" s="17">
        <v>0.123</v>
      </c>
      <c r="G69" s="17">
        <v>0.99751100000000004</v>
      </c>
      <c r="H69" s="17">
        <v>0.98334600000000005</v>
      </c>
      <c r="I69" s="17">
        <v>1.619224</v>
      </c>
      <c r="J69" s="17">
        <v>0.63587700000000003</v>
      </c>
      <c r="K69" s="17">
        <v>0.39270500000000003</v>
      </c>
      <c r="L69" s="17">
        <v>511.8</v>
      </c>
      <c r="M69" s="17">
        <v>0.12167799999999999</v>
      </c>
      <c r="N69" s="17">
        <v>551</v>
      </c>
      <c r="O69" s="17">
        <v>0</v>
      </c>
      <c r="P69" s="17">
        <v>0</v>
      </c>
      <c r="Q69" s="17">
        <v>0.997363</v>
      </c>
      <c r="R69" s="17">
        <v>1.0351300000000001</v>
      </c>
      <c r="S69" s="17">
        <v>1.751088</v>
      </c>
      <c r="T69" s="17">
        <v>0.71595799999999998</v>
      </c>
      <c r="U69" s="17">
        <v>0.40886499999999998</v>
      </c>
      <c r="V69" s="17">
        <v>503</v>
      </c>
      <c r="W69" s="17">
        <v>7.1203000000000002E-2</v>
      </c>
      <c r="X69" s="17">
        <v>458</v>
      </c>
      <c r="Y69" s="17">
        <v>0</v>
      </c>
      <c r="Z69" s="17">
        <v>0</v>
      </c>
      <c r="AA69" s="17">
        <v>0.629023</v>
      </c>
      <c r="AB69" s="17">
        <v>4.4561000000000002E-3</v>
      </c>
      <c r="AC69" s="17">
        <v>1.0383199999999999</v>
      </c>
      <c r="AD69" s="17">
        <v>0.25</v>
      </c>
      <c r="AE69" s="17">
        <v>1622.9</v>
      </c>
    </row>
    <row r="70" spans="1:31">
      <c r="A70" s="17">
        <v>57</v>
      </c>
      <c r="B70" s="19">
        <v>0.13153935185185187</v>
      </c>
      <c r="C70" s="17">
        <v>21.9</v>
      </c>
      <c r="D70" s="17">
        <v>2.6</v>
      </c>
      <c r="E70" s="17">
        <v>2.5950000000000001E-3</v>
      </c>
      <c r="F70" s="17">
        <v>0.126</v>
      </c>
      <c r="G70" s="17">
        <v>0.99746599999999996</v>
      </c>
      <c r="H70" s="17">
        <v>1.019333</v>
      </c>
      <c r="I70" s="17">
        <v>1.710032</v>
      </c>
      <c r="J70" s="17">
        <v>0.69069899999999995</v>
      </c>
      <c r="K70" s="17">
        <v>0.40390999999999999</v>
      </c>
      <c r="L70" s="17">
        <v>509.6</v>
      </c>
      <c r="M70" s="17">
        <v>8.7513999999999995E-2</v>
      </c>
      <c r="N70" s="17">
        <v>361</v>
      </c>
      <c r="O70" s="17">
        <v>0</v>
      </c>
      <c r="P70" s="17">
        <v>0</v>
      </c>
      <c r="Q70" s="17">
        <v>0.99563500000000005</v>
      </c>
      <c r="R70" s="17">
        <v>1.0124040000000001</v>
      </c>
      <c r="S70" s="17">
        <v>1.7396499999999999</v>
      </c>
      <c r="T70" s="17">
        <v>0.72724599999999995</v>
      </c>
      <c r="U70" s="17">
        <v>0.41804200000000002</v>
      </c>
      <c r="V70" s="17">
        <v>501.6</v>
      </c>
      <c r="W70" s="17">
        <v>8.0692E-2</v>
      </c>
      <c r="X70" s="17">
        <v>459</v>
      </c>
      <c r="Y70" s="17">
        <v>0</v>
      </c>
      <c r="Z70" s="17">
        <v>0</v>
      </c>
      <c r="AA70" s="17">
        <v>0.64314099999999996</v>
      </c>
      <c r="AB70" s="17">
        <v>2.91049E-3</v>
      </c>
      <c r="AC70" s="17">
        <v>1.0145200000000001</v>
      </c>
      <c r="AD70" s="17">
        <v>0.25</v>
      </c>
      <c r="AE70" s="17">
        <v>1630</v>
      </c>
    </row>
    <row r="71" spans="1:31">
      <c r="A71" s="17">
        <v>58</v>
      </c>
      <c r="B71" s="19">
        <v>0.13158564814814813</v>
      </c>
      <c r="C71" s="17">
        <v>21.5</v>
      </c>
      <c r="D71" s="17">
        <v>2.6</v>
      </c>
      <c r="E71" s="17">
        <v>2.6489999999999999E-3</v>
      </c>
      <c r="F71" s="17">
        <v>0.128</v>
      </c>
      <c r="G71" s="17">
        <v>0.99697199999999997</v>
      </c>
      <c r="H71" s="17">
        <v>1.1040589999999999</v>
      </c>
      <c r="I71" s="17">
        <v>1.829061</v>
      </c>
      <c r="J71" s="17">
        <v>0.72500200000000004</v>
      </c>
      <c r="K71" s="17">
        <v>0.39637899999999998</v>
      </c>
      <c r="L71" s="17">
        <v>541.20000000000005</v>
      </c>
      <c r="M71" s="17">
        <v>8.4520999999999999E-2</v>
      </c>
      <c r="N71" s="17">
        <v>656</v>
      </c>
      <c r="O71" s="17">
        <v>0</v>
      </c>
      <c r="P71" s="17">
        <v>0</v>
      </c>
      <c r="Q71" s="17">
        <v>0.99624500000000005</v>
      </c>
      <c r="R71" s="17">
        <v>1.1268879999999999</v>
      </c>
      <c r="S71" s="17">
        <v>1.886987</v>
      </c>
      <c r="T71" s="17">
        <v>0.7601</v>
      </c>
      <c r="U71" s="17">
        <v>0.40281099999999997</v>
      </c>
      <c r="V71" s="17">
        <v>526.70000000000005</v>
      </c>
      <c r="W71" s="17">
        <v>0.118397</v>
      </c>
      <c r="X71" s="17">
        <v>408</v>
      </c>
      <c r="Y71" s="17">
        <v>0</v>
      </c>
      <c r="Z71" s="17">
        <v>0</v>
      </c>
      <c r="AA71" s="17">
        <v>0.61970999999999998</v>
      </c>
      <c r="AB71" s="17">
        <v>5.6051699999999996E-3</v>
      </c>
      <c r="AC71" s="17">
        <v>1.1311500000000001</v>
      </c>
      <c r="AD71" s="17">
        <v>0.25</v>
      </c>
      <c r="AE71" s="17">
        <v>1534.7</v>
      </c>
    </row>
    <row r="72" spans="1:31">
      <c r="A72" s="17">
        <v>59</v>
      </c>
      <c r="B72" s="19">
        <v>0.13164351851851852</v>
      </c>
      <c r="C72" s="17">
        <v>23.3</v>
      </c>
      <c r="D72" s="17">
        <v>1.8</v>
      </c>
      <c r="E72" s="17">
        <v>1.7949999999999999E-3</v>
      </c>
      <c r="F72" s="17">
        <v>8.6999999999999994E-2</v>
      </c>
      <c r="G72" s="17">
        <v>0.99771200000000004</v>
      </c>
      <c r="H72" s="17">
        <v>1.1336520000000001</v>
      </c>
      <c r="I72" s="17">
        <v>1.9023030000000001</v>
      </c>
      <c r="J72" s="17">
        <v>0.76865099999999997</v>
      </c>
      <c r="K72" s="17">
        <v>0.40406300000000001</v>
      </c>
      <c r="L72" s="17">
        <v>543.79999999999995</v>
      </c>
      <c r="M72" s="17">
        <v>2.5977E-2</v>
      </c>
      <c r="N72" s="17">
        <v>509</v>
      </c>
      <c r="O72" s="17">
        <v>0</v>
      </c>
      <c r="P72" s="17">
        <v>0</v>
      </c>
      <c r="Q72" s="17">
        <v>0.99645700000000004</v>
      </c>
      <c r="R72" s="17">
        <v>1.1712929999999999</v>
      </c>
      <c r="S72" s="17">
        <v>1.9733579999999999</v>
      </c>
      <c r="T72" s="17">
        <v>0.80206500000000003</v>
      </c>
      <c r="U72" s="17">
        <v>0.406447</v>
      </c>
      <c r="V72" s="17">
        <v>529.1</v>
      </c>
      <c r="W72" s="17">
        <v>7.1305999999999994E-2</v>
      </c>
      <c r="X72" s="17">
        <v>433</v>
      </c>
      <c r="Y72" s="17">
        <v>0</v>
      </c>
      <c r="Z72" s="17">
        <v>0</v>
      </c>
      <c r="AA72" s="17">
        <v>0.62530300000000005</v>
      </c>
      <c r="AB72" s="17">
        <v>2.9222900000000001E-3</v>
      </c>
      <c r="AC72" s="17">
        <v>1.17364</v>
      </c>
      <c r="AD72" s="17">
        <v>0.25</v>
      </c>
      <c r="AE72" s="17">
        <v>1527.2</v>
      </c>
    </row>
    <row r="73" spans="1:31">
      <c r="A73" s="17">
        <v>60</v>
      </c>
      <c r="B73" s="19">
        <v>0.13170138888888888</v>
      </c>
      <c r="C73" s="17">
        <v>23.9</v>
      </c>
      <c r="D73" s="17">
        <v>1.8</v>
      </c>
      <c r="E73" s="17">
        <v>1.755E-3</v>
      </c>
      <c r="F73" s="17">
        <v>8.5000000000000006E-2</v>
      </c>
      <c r="G73" s="17">
        <v>0.99724199999999996</v>
      </c>
      <c r="H73" s="17">
        <v>1.1757550000000001</v>
      </c>
      <c r="I73" s="17">
        <v>1.93699</v>
      </c>
      <c r="J73" s="17">
        <v>0.76123499999999999</v>
      </c>
      <c r="K73" s="17">
        <v>0.39299899999999999</v>
      </c>
      <c r="L73" s="17">
        <v>536.4</v>
      </c>
      <c r="M73" s="17">
        <v>8.2181000000000004E-2</v>
      </c>
      <c r="N73" s="17">
        <v>485</v>
      </c>
      <c r="O73" s="17">
        <v>0</v>
      </c>
      <c r="P73" s="17">
        <v>0</v>
      </c>
      <c r="Q73" s="17">
        <v>0.99663299999999999</v>
      </c>
      <c r="R73" s="17">
        <v>1.2053959999999999</v>
      </c>
      <c r="S73" s="17">
        <v>2.0184229999999999</v>
      </c>
      <c r="T73" s="17">
        <v>0.81302700000000006</v>
      </c>
      <c r="U73" s="17">
        <v>0.40280300000000002</v>
      </c>
      <c r="V73" s="17">
        <v>551.4</v>
      </c>
      <c r="W73" s="17">
        <v>8.7539000000000006E-2</v>
      </c>
      <c r="X73" s="17">
        <v>515</v>
      </c>
      <c r="Y73" s="17">
        <v>0</v>
      </c>
      <c r="Z73" s="17">
        <v>0</v>
      </c>
      <c r="AA73" s="17">
        <v>0.61969700000000005</v>
      </c>
      <c r="AB73" s="17">
        <v>2.7498700000000002E-3</v>
      </c>
      <c r="AC73" s="17">
        <v>1.20763</v>
      </c>
      <c r="AD73" s="17">
        <v>0.25</v>
      </c>
      <c r="AE73" s="17">
        <v>1548.3</v>
      </c>
    </row>
    <row r="74" spans="1:31">
      <c r="A74" s="17">
        <v>61</v>
      </c>
      <c r="B74" s="19">
        <v>0.13175925925925927</v>
      </c>
      <c r="C74" s="17">
        <v>25.9</v>
      </c>
      <c r="D74" s="17">
        <v>1.8</v>
      </c>
      <c r="E74" s="17">
        <v>1.797E-3</v>
      </c>
      <c r="F74" s="17">
        <v>8.6999999999999994E-2</v>
      </c>
      <c r="G74" s="17">
        <v>0.99598799999999998</v>
      </c>
      <c r="H74" s="17">
        <v>1.1405240000000001</v>
      </c>
      <c r="I74" s="17">
        <v>1.913848</v>
      </c>
      <c r="J74" s="17">
        <v>0.77332400000000001</v>
      </c>
      <c r="K74" s="17">
        <v>0.40406700000000001</v>
      </c>
      <c r="L74" s="17">
        <v>553.79999999999995</v>
      </c>
      <c r="M74" s="17">
        <v>2.0664999999999999E-2</v>
      </c>
      <c r="N74" s="17">
        <v>736</v>
      </c>
      <c r="O74" s="17">
        <v>0</v>
      </c>
      <c r="P74" s="17">
        <v>0</v>
      </c>
      <c r="Q74" s="17">
        <v>0.99638599999999999</v>
      </c>
      <c r="R74" s="17">
        <v>1.2061900000000001</v>
      </c>
      <c r="S74" s="17">
        <v>2.0106280000000001</v>
      </c>
      <c r="T74" s="17">
        <v>0.80443799999999999</v>
      </c>
      <c r="U74" s="17">
        <v>0.40009299999999998</v>
      </c>
      <c r="V74" s="17">
        <v>551.20000000000005</v>
      </c>
      <c r="W74" s="17">
        <v>0.128471</v>
      </c>
      <c r="X74" s="17">
        <v>526</v>
      </c>
      <c r="Y74" s="17">
        <v>0</v>
      </c>
      <c r="Z74" s="17">
        <v>0</v>
      </c>
      <c r="AA74" s="17">
        <v>0.61552700000000005</v>
      </c>
      <c r="AB74" s="17">
        <v>4.2967999999999999E-3</v>
      </c>
      <c r="AC74" s="17">
        <v>1.2096499999999999</v>
      </c>
      <c r="AD74" s="17">
        <v>0.25</v>
      </c>
      <c r="AE74" s="17">
        <v>1499.8</v>
      </c>
    </row>
    <row r="75" spans="1:31">
      <c r="A75" s="17">
        <v>62</v>
      </c>
      <c r="B75" s="19">
        <v>0.13180555555555556</v>
      </c>
      <c r="C75" s="17">
        <v>26</v>
      </c>
      <c r="D75" s="17">
        <v>1.8</v>
      </c>
      <c r="E75" s="17">
        <v>1.789E-3</v>
      </c>
      <c r="F75" s="17">
        <v>8.6999999999999994E-2</v>
      </c>
      <c r="G75" s="17">
        <v>0.99781299999999995</v>
      </c>
      <c r="H75" s="17">
        <v>1.185972</v>
      </c>
      <c r="I75" s="17">
        <v>1.9543140000000001</v>
      </c>
      <c r="J75" s="17">
        <v>0.76834199999999997</v>
      </c>
      <c r="K75" s="17">
        <v>0.393152</v>
      </c>
      <c r="L75" s="17">
        <v>546.4</v>
      </c>
      <c r="M75" s="17">
        <v>4.9407E-2</v>
      </c>
      <c r="N75" s="17">
        <v>523</v>
      </c>
      <c r="O75" s="17">
        <v>0</v>
      </c>
      <c r="P75" s="17">
        <v>0</v>
      </c>
      <c r="Q75" s="17">
        <v>0.99608699999999994</v>
      </c>
      <c r="R75" s="17">
        <v>1.2155739999999999</v>
      </c>
      <c r="S75" s="17">
        <v>2.037013</v>
      </c>
      <c r="T75" s="17">
        <v>0.82143900000000003</v>
      </c>
      <c r="U75" s="17">
        <v>0.40325699999999998</v>
      </c>
      <c r="V75" s="17">
        <v>555.20000000000005</v>
      </c>
      <c r="W75" s="17">
        <v>0.14796500000000001</v>
      </c>
      <c r="X75" s="17">
        <v>419</v>
      </c>
      <c r="Y75" s="17">
        <v>0</v>
      </c>
      <c r="Z75" s="17">
        <v>0</v>
      </c>
      <c r="AA75" s="17">
        <v>0.62039500000000003</v>
      </c>
      <c r="AB75" s="17">
        <v>3.01827E-3</v>
      </c>
      <c r="AC75" s="17">
        <v>1.2180500000000001</v>
      </c>
      <c r="AD75" s="17">
        <v>0.25</v>
      </c>
      <c r="AE75" s="17">
        <v>1520</v>
      </c>
    </row>
    <row r="76" spans="1:31">
      <c r="A76" s="17">
        <v>63</v>
      </c>
      <c r="B76" s="19">
        <v>0.13186342592592593</v>
      </c>
      <c r="C76" s="17">
        <v>27.1</v>
      </c>
      <c r="D76" s="17">
        <v>1.8</v>
      </c>
      <c r="E76" s="17">
        <v>1.8270000000000001E-3</v>
      </c>
      <c r="F76" s="17">
        <v>8.7999999999999995E-2</v>
      </c>
      <c r="G76" s="17">
        <v>0.997946</v>
      </c>
      <c r="H76" s="17">
        <v>1.152693</v>
      </c>
      <c r="I76" s="17">
        <v>1.9011800000000001</v>
      </c>
      <c r="J76" s="17">
        <v>0.74848700000000001</v>
      </c>
      <c r="K76" s="17">
        <v>0.39369599999999999</v>
      </c>
      <c r="L76" s="17">
        <v>567.70000000000005</v>
      </c>
      <c r="M76" s="17">
        <v>0.12683700000000001</v>
      </c>
      <c r="N76" s="17">
        <v>602</v>
      </c>
      <c r="O76" s="17">
        <v>0</v>
      </c>
      <c r="P76" s="17">
        <v>0</v>
      </c>
      <c r="Q76" s="17">
        <v>0.99696300000000004</v>
      </c>
      <c r="R76" s="17">
        <v>1.200631</v>
      </c>
      <c r="S76" s="17">
        <v>1.9898119999999999</v>
      </c>
      <c r="T76" s="17">
        <v>0.78918100000000002</v>
      </c>
      <c r="U76" s="17">
        <v>0.39661099999999999</v>
      </c>
      <c r="V76" s="17">
        <v>549.70000000000005</v>
      </c>
      <c r="W76" s="17">
        <v>6.2835000000000002E-2</v>
      </c>
      <c r="X76" s="17">
        <v>437</v>
      </c>
      <c r="Y76" s="17">
        <v>0</v>
      </c>
      <c r="Z76" s="17">
        <v>0</v>
      </c>
      <c r="AA76" s="17">
        <v>0.61016999999999999</v>
      </c>
      <c r="AB76" s="17">
        <v>3.6075199999999999E-3</v>
      </c>
      <c r="AC76" s="17">
        <v>1.2034800000000001</v>
      </c>
      <c r="AD76" s="17">
        <v>0.25</v>
      </c>
      <c r="AE76" s="17">
        <v>1463</v>
      </c>
    </row>
    <row r="77" spans="1:31">
      <c r="A77" s="17">
        <v>64</v>
      </c>
      <c r="B77" s="19">
        <v>0.13192129629629631</v>
      </c>
      <c r="C77" s="17">
        <v>28.8</v>
      </c>
      <c r="D77" s="17">
        <v>1.8</v>
      </c>
      <c r="E77" s="17">
        <v>1.867E-3</v>
      </c>
      <c r="F77" s="17">
        <v>0.09</v>
      </c>
      <c r="G77" s="17">
        <v>0.99636999999999998</v>
      </c>
      <c r="H77" s="17">
        <v>1.1526529999999999</v>
      </c>
      <c r="I77" s="17">
        <v>1.883202</v>
      </c>
      <c r="J77" s="17">
        <v>0.73055000000000003</v>
      </c>
      <c r="K77" s="17">
        <v>0.38792900000000002</v>
      </c>
      <c r="L77" s="17">
        <v>576.5</v>
      </c>
      <c r="M77" s="17">
        <v>6.7308999999999994E-2</v>
      </c>
      <c r="N77" s="17">
        <v>540</v>
      </c>
      <c r="O77" s="17">
        <v>0</v>
      </c>
      <c r="P77" s="17">
        <v>0</v>
      </c>
      <c r="Q77" s="17">
        <v>0.99658199999999997</v>
      </c>
      <c r="R77" s="17">
        <v>1.221811</v>
      </c>
      <c r="S77" s="17">
        <v>2.032708</v>
      </c>
      <c r="T77" s="17">
        <v>0.81089699999999998</v>
      </c>
      <c r="U77" s="17">
        <v>0.398924</v>
      </c>
      <c r="V77" s="17">
        <v>570.5</v>
      </c>
      <c r="W77" s="17">
        <v>9.7708000000000003E-2</v>
      </c>
      <c r="X77" s="17">
        <v>603</v>
      </c>
      <c r="Y77" s="17">
        <v>0</v>
      </c>
      <c r="Z77" s="17">
        <v>0</v>
      </c>
      <c r="AA77" s="17">
        <v>0.61373</v>
      </c>
      <c r="AB77" s="17">
        <v>3.2844300000000001E-3</v>
      </c>
      <c r="AC77" s="17">
        <v>1.2244699999999999</v>
      </c>
      <c r="AD77" s="17">
        <v>0.25</v>
      </c>
      <c r="AE77" s="17">
        <v>1440.8</v>
      </c>
    </row>
    <row r="78" spans="1:31">
      <c r="A78" s="17">
        <v>65</v>
      </c>
      <c r="B78" s="19">
        <v>0.13197916666666668</v>
      </c>
      <c r="C78" s="17">
        <v>29.1</v>
      </c>
      <c r="D78" s="17">
        <v>1.8</v>
      </c>
      <c r="E78" s="17">
        <v>1.9419999999999999E-3</v>
      </c>
      <c r="F78" s="17">
        <v>9.4E-2</v>
      </c>
      <c r="G78" s="17">
        <v>0.997525</v>
      </c>
      <c r="H78" s="17">
        <v>1.224391</v>
      </c>
      <c r="I78" s="17">
        <v>1.9745269999999999</v>
      </c>
      <c r="J78" s="17">
        <v>0.75013600000000002</v>
      </c>
      <c r="K78" s="17">
        <v>0.37990699999999999</v>
      </c>
      <c r="L78" s="17">
        <v>599.1</v>
      </c>
      <c r="M78" s="17">
        <v>8.1420000000000006E-2</v>
      </c>
      <c r="N78" s="17">
        <v>661</v>
      </c>
      <c r="O78" s="17">
        <v>0</v>
      </c>
      <c r="P78" s="17">
        <v>0</v>
      </c>
      <c r="Q78" s="17">
        <v>0.99547799999999997</v>
      </c>
      <c r="R78" s="17">
        <v>1.2629349999999999</v>
      </c>
      <c r="S78" s="17">
        <v>2.103904</v>
      </c>
      <c r="T78" s="17">
        <v>0.84096899999999997</v>
      </c>
      <c r="U78" s="17">
        <v>0.39971800000000002</v>
      </c>
      <c r="V78" s="17">
        <v>575.5</v>
      </c>
      <c r="W78" s="17">
        <v>1.4257000000000001E-2</v>
      </c>
      <c r="X78" s="17">
        <v>601</v>
      </c>
      <c r="Y78" s="17">
        <v>0</v>
      </c>
      <c r="Z78" s="17">
        <v>0</v>
      </c>
      <c r="AA78" s="17">
        <v>0.61495100000000003</v>
      </c>
      <c r="AB78" s="17">
        <v>4.1741199999999999E-3</v>
      </c>
      <c r="AC78" s="17">
        <v>1.2664500000000001</v>
      </c>
      <c r="AD78" s="17">
        <v>0.25</v>
      </c>
      <c r="AE78" s="17">
        <v>1386.4</v>
      </c>
    </row>
    <row r="79" spans="1:31">
      <c r="A79" s="17">
        <v>66</v>
      </c>
      <c r="B79" s="19">
        <v>0.13203703703703704</v>
      </c>
      <c r="C79" s="17">
        <v>30.8</v>
      </c>
      <c r="D79" s="17">
        <v>0.9</v>
      </c>
      <c r="E79" s="17">
        <v>9.6400000000000001E-4</v>
      </c>
      <c r="F79" s="17">
        <v>4.7E-2</v>
      </c>
      <c r="G79" s="17">
        <v>0.99688900000000003</v>
      </c>
      <c r="H79" s="17">
        <v>1.244237</v>
      </c>
      <c r="I79" s="17">
        <v>2.0274269999999999</v>
      </c>
      <c r="J79" s="17">
        <v>0.78319000000000005</v>
      </c>
      <c r="K79" s="17">
        <v>0.386297</v>
      </c>
      <c r="L79" s="17">
        <v>600.6</v>
      </c>
      <c r="M79" s="17">
        <v>2.4816000000000001E-2</v>
      </c>
      <c r="N79" s="17">
        <v>469</v>
      </c>
      <c r="O79" s="17">
        <v>0</v>
      </c>
      <c r="P79" s="17">
        <v>0</v>
      </c>
      <c r="Q79" s="17">
        <v>0.99541500000000005</v>
      </c>
      <c r="R79" s="17">
        <v>1.2581629999999999</v>
      </c>
      <c r="S79" s="17">
        <v>2.0786699999999998</v>
      </c>
      <c r="T79" s="17">
        <v>0.82050599999999996</v>
      </c>
      <c r="U79" s="17">
        <v>0.39472699999999999</v>
      </c>
      <c r="V79" s="17">
        <v>597.5</v>
      </c>
      <c r="W79" s="17">
        <v>3.5882999999999998E-2</v>
      </c>
      <c r="X79" s="17">
        <v>480</v>
      </c>
      <c r="Y79" s="17">
        <v>0</v>
      </c>
      <c r="Z79" s="17">
        <v>0</v>
      </c>
      <c r="AA79" s="17">
        <v>0.60727200000000003</v>
      </c>
      <c r="AB79" s="17">
        <v>1.48789E-3</v>
      </c>
      <c r="AC79" s="17">
        <v>1.2593799999999999</v>
      </c>
      <c r="AD79" s="17">
        <v>0.25</v>
      </c>
      <c r="AE79" s="17">
        <v>1382.9</v>
      </c>
    </row>
    <row r="80" spans="1:31">
      <c r="A80" s="17">
        <v>67</v>
      </c>
      <c r="B80" s="19">
        <v>0.13208333333333333</v>
      </c>
      <c r="C80" s="17">
        <v>31.1</v>
      </c>
      <c r="D80" s="17">
        <v>0.9</v>
      </c>
      <c r="E80" s="17">
        <v>9.8499999999999998E-4</v>
      </c>
      <c r="F80" s="17">
        <v>4.8000000000000001E-2</v>
      </c>
      <c r="G80" s="17">
        <v>0.99635099999999999</v>
      </c>
      <c r="H80" s="17">
        <v>1.2530380000000001</v>
      </c>
      <c r="I80" s="17">
        <v>2.0254919999999998</v>
      </c>
      <c r="J80" s="17">
        <v>0.772455</v>
      </c>
      <c r="K80" s="17">
        <v>0.38136599999999998</v>
      </c>
      <c r="L80" s="17">
        <v>634.4</v>
      </c>
      <c r="M80" s="17">
        <v>6.1473E-2</v>
      </c>
      <c r="N80" s="17">
        <v>604</v>
      </c>
      <c r="O80" s="17">
        <v>0</v>
      </c>
      <c r="P80" s="17">
        <v>0</v>
      </c>
      <c r="Q80" s="17">
        <v>0.99654699999999996</v>
      </c>
      <c r="R80" s="17">
        <v>1.2865230000000001</v>
      </c>
      <c r="S80" s="17">
        <v>2.0811609999999998</v>
      </c>
      <c r="T80" s="17">
        <v>0.79463799999999996</v>
      </c>
      <c r="U80" s="17">
        <v>0.38182500000000003</v>
      </c>
      <c r="V80" s="17">
        <v>608.9</v>
      </c>
      <c r="W80" s="17">
        <v>9.8702999999999999E-2</v>
      </c>
      <c r="X80" s="17">
        <v>422</v>
      </c>
      <c r="Y80" s="17">
        <v>0</v>
      </c>
      <c r="Z80" s="17">
        <v>0</v>
      </c>
      <c r="AA80" s="17">
        <v>0.587422</v>
      </c>
      <c r="AB80" s="17">
        <v>2.02608E-3</v>
      </c>
      <c r="AC80" s="17">
        <v>1.28813</v>
      </c>
      <c r="AD80" s="17">
        <v>0.25</v>
      </c>
      <c r="AE80" s="17">
        <v>1309.2</v>
      </c>
    </row>
    <row r="81" spans="1:31">
      <c r="A81" s="17">
        <v>68</v>
      </c>
      <c r="B81" s="19">
        <v>0.13214120370370372</v>
      </c>
      <c r="C81" s="17">
        <v>32.799999999999997</v>
      </c>
      <c r="D81" s="17">
        <v>0.9</v>
      </c>
      <c r="E81" s="17">
        <v>1.0319999999999999E-3</v>
      </c>
      <c r="F81" s="17">
        <v>0.05</v>
      </c>
      <c r="G81" s="17">
        <v>0.99719999999999998</v>
      </c>
      <c r="H81" s="17">
        <v>1.204569</v>
      </c>
      <c r="I81" s="17">
        <v>1.9509069999999999</v>
      </c>
      <c r="J81" s="17">
        <v>0.74633799999999995</v>
      </c>
      <c r="K81" s="17">
        <v>0.38255899999999998</v>
      </c>
      <c r="L81" s="17">
        <v>654.20000000000005</v>
      </c>
      <c r="M81" s="17">
        <v>8.7951000000000001E-2</v>
      </c>
      <c r="N81" s="17">
        <v>563</v>
      </c>
      <c r="O81" s="17">
        <v>0</v>
      </c>
      <c r="P81" s="17">
        <v>0</v>
      </c>
      <c r="Q81" s="17">
        <v>0.99724400000000002</v>
      </c>
      <c r="R81" s="17">
        <v>1.2757689999999999</v>
      </c>
      <c r="S81" s="17">
        <v>2.0847150000000001</v>
      </c>
      <c r="T81" s="17">
        <v>0.80894600000000005</v>
      </c>
      <c r="U81" s="17">
        <v>0.38803700000000002</v>
      </c>
      <c r="V81" s="17">
        <v>615.5</v>
      </c>
      <c r="W81" s="17">
        <v>5.4101999999999997E-2</v>
      </c>
      <c r="X81" s="17">
        <v>437</v>
      </c>
      <c r="Y81" s="17">
        <v>0</v>
      </c>
      <c r="Z81" s="17">
        <v>0</v>
      </c>
      <c r="AA81" s="17">
        <v>0.59697999999999996</v>
      </c>
      <c r="AB81" s="17">
        <v>1.94535E-3</v>
      </c>
      <c r="AC81" s="17">
        <v>1.2773399999999999</v>
      </c>
      <c r="AD81" s="17">
        <v>0.25</v>
      </c>
      <c r="AE81" s="17">
        <v>1269.7</v>
      </c>
    </row>
    <row r="82" spans="1:31">
      <c r="A82" s="17">
        <v>69</v>
      </c>
      <c r="B82" s="19">
        <v>0.13219907407407408</v>
      </c>
      <c r="C82" s="17">
        <v>33.5</v>
      </c>
      <c r="D82" s="17">
        <v>0.9</v>
      </c>
      <c r="E82" s="17">
        <v>1.005E-3</v>
      </c>
      <c r="F82" s="17">
        <v>4.9000000000000002E-2</v>
      </c>
      <c r="G82" s="17">
        <v>0.99496300000000004</v>
      </c>
      <c r="H82" s="17">
        <v>1.2063189999999999</v>
      </c>
      <c r="I82" s="17">
        <v>1.949759</v>
      </c>
      <c r="J82" s="17">
        <v>0.74343999999999999</v>
      </c>
      <c r="K82" s="17">
        <v>0.38129800000000003</v>
      </c>
      <c r="L82" s="17">
        <v>651.5</v>
      </c>
      <c r="M82" s="17">
        <v>0.111481</v>
      </c>
      <c r="N82" s="17">
        <v>563</v>
      </c>
      <c r="O82" s="17">
        <v>0</v>
      </c>
      <c r="P82" s="17">
        <v>0</v>
      </c>
      <c r="Q82" s="17">
        <v>0.994946</v>
      </c>
      <c r="R82" s="17">
        <v>1.2749999999999999</v>
      </c>
      <c r="S82" s="17">
        <v>2.0544129999999998</v>
      </c>
      <c r="T82" s="17">
        <v>0.77941300000000002</v>
      </c>
      <c r="U82" s="17">
        <v>0.37938499999999997</v>
      </c>
      <c r="V82" s="17">
        <v>631.9</v>
      </c>
      <c r="W82" s="17">
        <v>9.7527000000000003E-2</v>
      </c>
      <c r="X82" s="17">
        <v>563</v>
      </c>
      <c r="Y82" s="17">
        <v>0</v>
      </c>
      <c r="Z82" s="17">
        <v>0</v>
      </c>
      <c r="AA82" s="17">
        <v>0.58366899999999999</v>
      </c>
      <c r="AB82" s="17">
        <v>1.9386E-3</v>
      </c>
      <c r="AC82" s="17">
        <v>1.27651</v>
      </c>
      <c r="AD82" s="17">
        <v>0.25</v>
      </c>
      <c r="AE82" s="17">
        <v>1274.8</v>
      </c>
    </row>
    <row r="83" spans="1:31">
      <c r="A83" s="17">
        <v>70</v>
      </c>
      <c r="B83" s="19">
        <v>0.13225694444444444</v>
      </c>
      <c r="C83" s="17">
        <v>34.4</v>
      </c>
      <c r="D83" s="17">
        <v>0.9</v>
      </c>
      <c r="E83" s="17">
        <v>1.0449999999999999E-3</v>
      </c>
      <c r="F83" s="17">
        <v>5.0999999999999997E-2</v>
      </c>
      <c r="G83" s="17">
        <v>0.99509700000000001</v>
      </c>
      <c r="H83" s="17">
        <v>1.2147060000000001</v>
      </c>
      <c r="I83" s="17">
        <v>1.962753</v>
      </c>
      <c r="J83" s="17">
        <v>0.74804700000000002</v>
      </c>
      <c r="K83" s="17">
        <v>0.38112099999999999</v>
      </c>
      <c r="L83" s="17">
        <v>659.3</v>
      </c>
      <c r="M83" s="17">
        <v>7.7767000000000003E-2</v>
      </c>
      <c r="N83" s="17">
        <v>590</v>
      </c>
      <c r="O83" s="17">
        <v>0</v>
      </c>
      <c r="P83" s="17">
        <v>0</v>
      </c>
      <c r="Q83" s="17">
        <v>0.99495400000000001</v>
      </c>
      <c r="R83" s="17">
        <v>1.2047330000000001</v>
      </c>
      <c r="S83" s="17">
        <v>1.974704</v>
      </c>
      <c r="T83" s="17">
        <v>0.76997099999999996</v>
      </c>
      <c r="U83" s="17">
        <v>0.38991700000000001</v>
      </c>
      <c r="V83" s="17">
        <v>644.1</v>
      </c>
      <c r="W83" s="17">
        <v>9.3391000000000002E-2</v>
      </c>
      <c r="X83" s="17">
        <v>429</v>
      </c>
      <c r="Y83" s="17">
        <v>0</v>
      </c>
      <c r="Z83" s="17">
        <v>0</v>
      </c>
      <c r="AA83" s="17">
        <v>0.59987299999999999</v>
      </c>
      <c r="AB83" s="17">
        <v>2.0540300000000001E-3</v>
      </c>
      <c r="AC83" s="17">
        <v>1.20631</v>
      </c>
      <c r="AD83" s="17">
        <v>0.25</v>
      </c>
      <c r="AE83" s="17">
        <v>1259.7</v>
      </c>
    </row>
    <row r="84" spans="1:31">
      <c r="A84" s="17">
        <v>71</v>
      </c>
      <c r="B84" s="19">
        <v>0.13230324074074074</v>
      </c>
      <c r="C84" s="17">
        <v>35.200000000000003</v>
      </c>
      <c r="D84" s="17">
        <v>0.9</v>
      </c>
      <c r="E84" s="17">
        <v>1.0690000000000001E-3</v>
      </c>
      <c r="F84" s="17">
        <v>5.1999999999999998E-2</v>
      </c>
      <c r="G84" s="17">
        <v>0.99731899999999996</v>
      </c>
      <c r="H84" s="17">
        <v>1.226199</v>
      </c>
      <c r="I84" s="17">
        <v>1.9709399999999999</v>
      </c>
      <c r="J84" s="17">
        <v>0.74474099999999999</v>
      </c>
      <c r="K84" s="17">
        <v>0.377861</v>
      </c>
      <c r="L84" s="17">
        <v>674.8</v>
      </c>
      <c r="M84" s="17">
        <v>0.128049</v>
      </c>
      <c r="N84" s="17">
        <v>461</v>
      </c>
      <c r="O84" s="17">
        <v>0</v>
      </c>
      <c r="P84" s="17">
        <v>0</v>
      </c>
      <c r="Q84" s="17">
        <v>0.99573699999999998</v>
      </c>
      <c r="R84" s="17">
        <v>1.2261420000000001</v>
      </c>
      <c r="S84" s="17">
        <v>2.0081470000000001</v>
      </c>
      <c r="T84" s="17">
        <v>0.78200499999999995</v>
      </c>
      <c r="U84" s="17">
        <v>0.38941599999999998</v>
      </c>
      <c r="V84" s="17">
        <v>640.9</v>
      </c>
      <c r="W84" s="17">
        <v>7.8934000000000004E-2</v>
      </c>
      <c r="X84" s="17">
        <v>406</v>
      </c>
      <c r="Y84" s="17">
        <v>0</v>
      </c>
      <c r="Z84" s="17">
        <v>0</v>
      </c>
      <c r="AA84" s="17">
        <v>0.59910200000000002</v>
      </c>
      <c r="AB84" s="17">
        <v>1.6450900000000001E-3</v>
      </c>
      <c r="AC84" s="17">
        <v>1.22743</v>
      </c>
      <c r="AD84" s="17">
        <v>0.25</v>
      </c>
      <c r="AE84" s="17">
        <v>1230.8</v>
      </c>
    </row>
    <row r="85" spans="1:31">
      <c r="A85" s="17">
        <v>72</v>
      </c>
      <c r="B85" s="19">
        <v>0.13236111111111112</v>
      </c>
      <c r="C85" s="17">
        <v>36.799999999999997</v>
      </c>
      <c r="D85" s="17">
        <v>0.9</v>
      </c>
      <c r="E85" s="17">
        <v>1.0610000000000001E-3</v>
      </c>
      <c r="F85" s="17">
        <v>5.0999999999999997E-2</v>
      </c>
      <c r="G85" s="17">
        <v>0.99651699999999999</v>
      </c>
      <c r="H85" s="17">
        <v>1.2067270000000001</v>
      </c>
      <c r="I85" s="17">
        <v>1.9453240000000001</v>
      </c>
      <c r="J85" s="17">
        <v>0.73859799999999998</v>
      </c>
      <c r="K85" s="17">
        <v>0.37967800000000002</v>
      </c>
      <c r="L85" s="17">
        <v>681.5</v>
      </c>
      <c r="M85" s="17">
        <v>0.117233</v>
      </c>
      <c r="N85" s="17">
        <v>594</v>
      </c>
      <c r="O85" s="17">
        <v>0</v>
      </c>
      <c r="P85" s="17">
        <v>0</v>
      </c>
      <c r="Q85" s="17">
        <v>0.99602299999999999</v>
      </c>
      <c r="R85" s="17">
        <v>1.226243</v>
      </c>
      <c r="S85" s="17">
        <v>1.9875719999999999</v>
      </c>
      <c r="T85" s="17">
        <v>0.76132900000000003</v>
      </c>
      <c r="U85" s="17">
        <v>0.38304500000000002</v>
      </c>
      <c r="V85" s="17">
        <v>656.7</v>
      </c>
      <c r="W85" s="17">
        <v>0.16252800000000001</v>
      </c>
      <c r="X85" s="17">
        <v>636</v>
      </c>
      <c r="Y85" s="17">
        <v>0</v>
      </c>
      <c r="Z85" s="17">
        <v>0</v>
      </c>
      <c r="AA85" s="17">
        <v>0.58930000000000005</v>
      </c>
      <c r="AB85" s="17">
        <v>2.1388599999999998E-3</v>
      </c>
      <c r="AC85" s="17">
        <v>1.22787</v>
      </c>
      <c r="AD85" s="17">
        <v>0.25</v>
      </c>
      <c r="AE85" s="17">
        <v>1218.8</v>
      </c>
    </row>
    <row r="86" spans="1:31">
      <c r="A86" s="17">
        <v>73</v>
      </c>
      <c r="B86" s="19">
        <v>0.13241898148148148</v>
      </c>
      <c r="C86" s="17">
        <v>37.9</v>
      </c>
      <c r="D86" s="17">
        <v>0.9</v>
      </c>
      <c r="E86" s="17">
        <v>1.077E-3</v>
      </c>
      <c r="F86" s="17">
        <v>5.1999999999999998E-2</v>
      </c>
      <c r="G86" s="17">
        <v>0.99535600000000002</v>
      </c>
      <c r="H86" s="17">
        <v>1.2548809999999999</v>
      </c>
      <c r="I86" s="17">
        <v>2.0148489999999999</v>
      </c>
      <c r="J86" s="17">
        <v>0.75996799999999998</v>
      </c>
      <c r="K86" s="17">
        <v>0.37718400000000002</v>
      </c>
      <c r="L86" s="17">
        <v>681.5</v>
      </c>
      <c r="M86" s="17">
        <v>0.17203599999999999</v>
      </c>
      <c r="N86" s="17">
        <v>562</v>
      </c>
      <c r="O86" s="17">
        <v>0</v>
      </c>
      <c r="P86" s="17">
        <v>0</v>
      </c>
      <c r="Q86" s="17">
        <v>0.99417999999999995</v>
      </c>
      <c r="R86" s="17">
        <v>1.260985</v>
      </c>
      <c r="S86" s="17">
        <v>2.0625840000000002</v>
      </c>
      <c r="T86" s="17">
        <v>0.80159899999999995</v>
      </c>
      <c r="U86" s="17">
        <v>0.38863799999999998</v>
      </c>
      <c r="V86" s="17">
        <v>657.3</v>
      </c>
      <c r="W86" s="17">
        <v>8.3771999999999999E-2</v>
      </c>
      <c r="X86" s="17">
        <v>443</v>
      </c>
      <c r="Y86" s="17">
        <v>0</v>
      </c>
      <c r="Z86" s="17">
        <v>0</v>
      </c>
      <c r="AA86" s="17">
        <v>0.59790500000000002</v>
      </c>
      <c r="AB86" s="17">
        <v>2.0248900000000001E-3</v>
      </c>
      <c r="AC86" s="17">
        <v>1.26261</v>
      </c>
      <c r="AD86" s="17">
        <v>0.25</v>
      </c>
      <c r="AE86" s="17">
        <v>1218.7</v>
      </c>
    </row>
    <row r="87" spans="1:31">
      <c r="A87" s="17">
        <v>74</v>
      </c>
      <c r="B87" s="19">
        <v>0.13246527777777778</v>
      </c>
      <c r="C87" s="17">
        <v>38.6</v>
      </c>
      <c r="D87" s="17">
        <v>0.9</v>
      </c>
      <c r="E87" s="17">
        <v>1.0679999999999999E-3</v>
      </c>
      <c r="F87" s="17">
        <v>5.1999999999999998E-2</v>
      </c>
      <c r="G87" s="17">
        <v>0.99596700000000005</v>
      </c>
      <c r="H87" s="17">
        <v>1.2668509999999999</v>
      </c>
      <c r="I87" s="17">
        <v>2.0628739999999999</v>
      </c>
      <c r="J87" s="17">
        <v>0.79602300000000004</v>
      </c>
      <c r="K87" s="17">
        <v>0.38588099999999997</v>
      </c>
      <c r="L87" s="17">
        <v>668.4</v>
      </c>
      <c r="M87" s="17">
        <v>0.103092</v>
      </c>
      <c r="N87" s="17">
        <v>736</v>
      </c>
      <c r="O87" s="17">
        <v>0</v>
      </c>
      <c r="P87" s="17">
        <v>0</v>
      </c>
      <c r="Q87" s="17">
        <v>0.99554600000000004</v>
      </c>
      <c r="R87" s="17">
        <v>1.3834500000000001</v>
      </c>
      <c r="S87" s="17">
        <v>2.2808229999999998</v>
      </c>
      <c r="T87" s="17">
        <v>0.89737299999999998</v>
      </c>
      <c r="U87" s="17">
        <v>0.39344299999999999</v>
      </c>
      <c r="V87" s="17">
        <v>637.9</v>
      </c>
      <c r="W87" s="17">
        <v>4.0884999999999998E-2</v>
      </c>
      <c r="X87" s="17">
        <v>508</v>
      </c>
      <c r="Y87" s="17">
        <v>0</v>
      </c>
      <c r="Z87" s="17">
        <v>0</v>
      </c>
      <c r="AA87" s="17">
        <v>0.60529599999999995</v>
      </c>
      <c r="AB87" s="17">
        <v>2.5992799999999998E-3</v>
      </c>
      <c r="AC87" s="17">
        <v>1.38578</v>
      </c>
      <c r="AD87" s="17">
        <v>0.25</v>
      </c>
      <c r="AE87" s="17">
        <v>1242.7</v>
      </c>
    </row>
    <row r="88" spans="1:31">
      <c r="A88" s="17">
        <v>75</v>
      </c>
      <c r="B88" s="19">
        <v>0.13252314814814814</v>
      </c>
      <c r="C88" s="17">
        <v>39.9</v>
      </c>
      <c r="D88" s="17">
        <v>0.9</v>
      </c>
      <c r="E88" s="17">
        <v>1.1169999999999999E-3</v>
      </c>
      <c r="F88" s="17">
        <v>5.3999999999999999E-2</v>
      </c>
      <c r="G88" s="17">
        <v>0.99690699999999999</v>
      </c>
      <c r="H88" s="17">
        <v>1.1830270000000001</v>
      </c>
      <c r="I88" s="17">
        <v>1.9315800000000001</v>
      </c>
      <c r="J88" s="17">
        <v>0.74855300000000002</v>
      </c>
      <c r="K88" s="17">
        <v>0.38753399999999999</v>
      </c>
      <c r="L88" s="17">
        <v>687.1</v>
      </c>
      <c r="M88" s="17">
        <v>0.115924</v>
      </c>
      <c r="N88" s="17">
        <v>654</v>
      </c>
      <c r="O88" s="17">
        <v>0</v>
      </c>
      <c r="P88" s="17">
        <v>0</v>
      </c>
      <c r="Q88" s="17">
        <v>0.99593500000000001</v>
      </c>
      <c r="R88" s="17">
        <v>1.2617130000000001</v>
      </c>
      <c r="S88" s="17">
        <v>2.1037539999999999</v>
      </c>
      <c r="T88" s="17">
        <v>0.84204000000000001</v>
      </c>
      <c r="U88" s="17">
        <v>0.400256</v>
      </c>
      <c r="V88" s="17">
        <v>636</v>
      </c>
      <c r="W88" s="17">
        <v>0.103251</v>
      </c>
      <c r="X88" s="17">
        <v>383</v>
      </c>
      <c r="Y88" s="17">
        <v>0</v>
      </c>
      <c r="Z88" s="17">
        <v>0</v>
      </c>
      <c r="AA88" s="17">
        <v>0.61577899999999997</v>
      </c>
      <c r="AB88" s="17">
        <v>2.3750500000000001E-3</v>
      </c>
      <c r="AC88" s="17">
        <v>1.2637100000000001</v>
      </c>
      <c r="AD88" s="17">
        <v>0.25</v>
      </c>
      <c r="AE88" s="17">
        <v>1208.9000000000001</v>
      </c>
    </row>
    <row r="89" spans="1:31">
      <c r="A89" s="17">
        <v>76</v>
      </c>
      <c r="B89" s="19">
        <v>0.13258101851851853</v>
      </c>
      <c r="C89" s="17">
        <v>41</v>
      </c>
      <c r="D89" s="17">
        <v>0.9</v>
      </c>
      <c r="E89" s="17">
        <v>1.0920000000000001E-3</v>
      </c>
      <c r="F89" s="17">
        <v>5.2999999999999999E-2</v>
      </c>
      <c r="G89" s="17">
        <v>0.995842</v>
      </c>
      <c r="H89" s="17">
        <v>1.1955610000000001</v>
      </c>
      <c r="I89" s="17">
        <v>1.969816</v>
      </c>
      <c r="J89" s="17">
        <v>0.77425500000000003</v>
      </c>
      <c r="K89" s="17">
        <v>0.39305899999999999</v>
      </c>
      <c r="L89" s="17">
        <v>673.1</v>
      </c>
      <c r="M89" s="17">
        <v>0.130574</v>
      </c>
      <c r="N89" s="17">
        <v>625</v>
      </c>
      <c r="O89" s="17">
        <v>0</v>
      </c>
      <c r="P89" s="17">
        <v>0</v>
      </c>
      <c r="Q89" s="17">
        <v>0.99487899999999996</v>
      </c>
      <c r="R89" s="17">
        <v>1.2387570000000001</v>
      </c>
      <c r="S89" s="17">
        <v>2.0613779999999999</v>
      </c>
      <c r="T89" s="17">
        <v>0.82262100000000005</v>
      </c>
      <c r="U89" s="17">
        <v>0.39906399999999997</v>
      </c>
      <c r="V89" s="17">
        <v>650.6</v>
      </c>
      <c r="W89" s="17">
        <v>0.147671</v>
      </c>
      <c r="X89" s="17">
        <v>423</v>
      </c>
      <c r="Y89" s="17">
        <v>0</v>
      </c>
      <c r="Z89" s="17">
        <v>0</v>
      </c>
      <c r="AA89" s="17">
        <v>0.61394400000000005</v>
      </c>
      <c r="AB89" s="17">
        <v>2.2237300000000002E-3</v>
      </c>
      <c r="AC89" s="17">
        <v>1.2405900000000001</v>
      </c>
      <c r="AD89" s="17">
        <v>0.25</v>
      </c>
      <c r="AE89" s="17">
        <v>1234</v>
      </c>
    </row>
    <row r="90" spans="1:31">
      <c r="A90" s="17">
        <v>77</v>
      </c>
      <c r="B90" s="19">
        <v>0.13263888888888889</v>
      </c>
      <c r="C90" s="17">
        <v>41.7</v>
      </c>
      <c r="D90" s="17">
        <v>0.9</v>
      </c>
      <c r="E90" s="17">
        <v>1.103E-3</v>
      </c>
      <c r="F90" s="17">
        <v>5.2999999999999999E-2</v>
      </c>
      <c r="G90" s="17">
        <v>0.99546699999999999</v>
      </c>
      <c r="H90" s="17">
        <v>1.168831</v>
      </c>
      <c r="I90" s="17">
        <v>1.9152629999999999</v>
      </c>
      <c r="J90" s="17">
        <v>0.74643300000000001</v>
      </c>
      <c r="K90" s="17">
        <v>0.38972800000000002</v>
      </c>
      <c r="L90" s="17">
        <v>666.3</v>
      </c>
      <c r="M90" s="17">
        <v>0.17829200000000001</v>
      </c>
      <c r="N90" s="17">
        <v>487</v>
      </c>
      <c r="O90" s="17">
        <v>0</v>
      </c>
      <c r="P90" s="17">
        <v>0</v>
      </c>
      <c r="Q90" s="17">
        <v>0.99426700000000001</v>
      </c>
      <c r="R90" s="17">
        <v>1.2028000000000001</v>
      </c>
      <c r="S90" s="17">
        <v>2.028356</v>
      </c>
      <c r="T90" s="17">
        <v>0.82555599999999996</v>
      </c>
      <c r="U90" s="17">
        <v>0.40700799999999998</v>
      </c>
      <c r="V90" s="17">
        <v>656.8</v>
      </c>
      <c r="W90" s="17">
        <v>0.120147</v>
      </c>
      <c r="X90" s="17">
        <v>449</v>
      </c>
      <c r="Y90" s="17">
        <v>0</v>
      </c>
      <c r="Z90" s="17">
        <v>0</v>
      </c>
      <c r="AA90" s="17">
        <v>0.62616499999999997</v>
      </c>
      <c r="AB90" s="17">
        <v>1.7168400000000001E-3</v>
      </c>
      <c r="AC90" s="17">
        <v>1.2042200000000001</v>
      </c>
      <c r="AD90" s="17">
        <v>0.25</v>
      </c>
      <c r="AE90" s="17">
        <v>1246.5</v>
      </c>
    </row>
    <row r="91" spans="1:31">
      <c r="A91" s="17">
        <v>78</v>
      </c>
      <c r="B91" s="19">
        <v>0.13268518518518518</v>
      </c>
      <c r="C91" s="17">
        <v>43</v>
      </c>
      <c r="D91" s="17">
        <v>0.9</v>
      </c>
      <c r="E91" s="17">
        <v>1.103E-3</v>
      </c>
      <c r="F91" s="17">
        <v>5.2999999999999999E-2</v>
      </c>
      <c r="G91" s="17">
        <v>0.99527699999999997</v>
      </c>
      <c r="H91" s="17">
        <v>1.096673</v>
      </c>
      <c r="I91" s="17">
        <v>1.794205</v>
      </c>
      <c r="J91" s="17">
        <v>0.69753200000000004</v>
      </c>
      <c r="K91" s="17">
        <v>0.38877</v>
      </c>
      <c r="L91" s="17">
        <v>684</v>
      </c>
      <c r="M91" s="17">
        <v>0.16947200000000001</v>
      </c>
      <c r="N91" s="17">
        <v>524</v>
      </c>
      <c r="O91" s="17">
        <v>0</v>
      </c>
      <c r="P91" s="17">
        <v>0</v>
      </c>
      <c r="Q91" s="17">
        <v>0.991869</v>
      </c>
      <c r="R91" s="17">
        <v>1.179948</v>
      </c>
      <c r="S91" s="17">
        <v>1.955945</v>
      </c>
      <c r="T91" s="17">
        <v>0.77599799999999997</v>
      </c>
      <c r="U91" s="17">
        <v>0.39673799999999998</v>
      </c>
      <c r="V91" s="17">
        <v>677.4</v>
      </c>
      <c r="W91" s="17">
        <v>0.16425999999999999</v>
      </c>
      <c r="X91" s="17">
        <v>561</v>
      </c>
      <c r="Y91" s="17">
        <v>0</v>
      </c>
      <c r="Z91" s="17">
        <v>0</v>
      </c>
      <c r="AA91" s="17">
        <v>0.61036599999999996</v>
      </c>
      <c r="AB91" s="17">
        <v>1.8951199999999999E-3</v>
      </c>
      <c r="AC91" s="17">
        <v>1.1814199999999999</v>
      </c>
      <c r="AD91" s="17">
        <v>0.25</v>
      </c>
      <c r="AE91" s="17">
        <v>1214.2</v>
      </c>
    </row>
    <row r="92" spans="1:31">
      <c r="A92" s="17">
        <v>79</v>
      </c>
      <c r="B92" s="19">
        <v>0.13274305555555557</v>
      </c>
      <c r="C92" s="17">
        <v>44.1</v>
      </c>
      <c r="D92" s="17">
        <v>0.9</v>
      </c>
      <c r="E92" s="17">
        <v>1.093E-3</v>
      </c>
      <c r="F92" s="17">
        <v>5.2999999999999999E-2</v>
      </c>
      <c r="G92" s="17">
        <v>0.99456800000000001</v>
      </c>
      <c r="H92" s="17">
        <v>1.0905549999999999</v>
      </c>
      <c r="I92" s="17">
        <v>1.7914730000000001</v>
      </c>
      <c r="J92" s="17">
        <v>0.70091800000000004</v>
      </c>
      <c r="K92" s="17">
        <v>0.39125199999999999</v>
      </c>
      <c r="L92" s="17">
        <v>678.9</v>
      </c>
      <c r="M92" s="17">
        <v>0.18893699999999999</v>
      </c>
      <c r="N92" s="17">
        <v>537</v>
      </c>
      <c r="O92" s="17">
        <v>0</v>
      </c>
      <c r="P92" s="17">
        <v>0</v>
      </c>
      <c r="Q92" s="17">
        <v>0.99358299999999999</v>
      </c>
      <c r="R92" s="17">
        <v>1.1143959999999999</v>
      </c>
      <c r="S92" s="17">
        <v>1.8455189999999999</v>
      </c>
      <c r="T92" s="17">
        <v>0.73112299999999997</v>
      </c>
      <c r="U92" s="17">
        <v>0.39616099999999999</v>
      </c>
      <c r="V92" s="17">
        <v>654.9</v>
      </c>
      <c r="W92" s="17">
        <v>0.143426</v>
      </c>
      <c r="X92" s="17">
        <v>568</v>
      </c>
      <c r="Y92" s="17">
        <v>0</v>
      </c>
      <c r="Z92" s="17">
        <v>0</v>
      </c>
      <c r="AA92" s="17">
        <v>0.60947899999999999</v>
      </c>
      <c r="AB92" s="17">
        <v>1.9276199999999999E-3</v>
      </c>
      <c r="AC92" s="17">
        <v>1.11581</v>
      </c>
      <c r="AD92" s="17">
        <v>0.25</v>
      </c>
      <c r="AE92" s="17">
        <v>1223.4000000000001</v>
      </c>
    </row>
    <row r="93" spans="1:31">
      <c r="A93" s="17">
        <v>80</v>
      </c>
      <c r="B93" s="19">
        <v>0.13280092592592593</v>
      </c>
      <c r="C93" s="17">
        <v>45</v>
      </c>
      <c r="D93" s="17">
        <v>0.9</v>
      </c>
      <c r="E93" s="17">
        <v>1.124E-3</v>
      </c>
      <c r="F93" s="17">
        <v>5.3999999999999999E-2</v>
      </c>
      <c r="G93" s="17">
        <v>0.99414999999999998</v>
      </c>
      <c r="H93" s="17">
        <v>1.0136019999999999</v>
      </c>
      <c r="I93" s="17">
        <v>1.671216</v>
      </c>
      <c r="J93" s="17">
        <v>0.657613</v>
      </c>
      <c r="K93" s="17">
        <v>0.39349400000000001</v>
      </c>
      <c r="L93" s="17">
        <v>694.5</v>
      </c>
      <c r="M93" s="17">
        <v>0.19731000000000001</v>
      </c>
      <c r="N93" s="17">
        <v>669</v>
      </c>
      <c r="O93" s="17">
        <v>0</v>
      </c>
      <c r="P93" s="17">
        <v>0</v>
      </c>
      <c r="Q93" s="17">
        <v>0.99492000000000003</v>
      </c>
      <c r="R93" s="17">
        <v>1.1037220000000001</v>
      </c>
      <c r="S93" s="17">
        <v>1.8341639999999999</v>
      </c>
      <c r="T93" s="17">
        <v>0.73044200000000004</v>
      </c>
      <c r="U93" s="17">
        <v>0.39824199999999998</v>
      </c>
      <c r="V93" s="17">
        <v>670.1</v>
      </c>
      <c r="W93" s="17">
        <v>0.18596399999999999</v>
      </c>
      <c r="X93" s="17">
        <v>440</v>
      </c>
      <c r="Y93" s="17">
        <v>0</v>
      </c>
      <c r="Z93" s="17">
        <v>0</v>
      </c>
      <c r="AA93" s="17">
        <v>0.61268100000000003</v>
      </c>
      <c r="AB93" s="17">
        <v>2.4535799999999999E-3</v>
      </c>
      <c r="AC93" s="17">
        <v>1.10551</v>
      </c>
      <c r="AD93" s="17">
        <v>0.25</v>
      </c>
      <c r="AE93" s="17">
        <v>1196</v>
      </c>
    </row>
    <row r="94" spans="1:31">
      <c r="A94" s="17">
        <v>81</v>
      </c>
      <c r="B94" s="19">
        <v>0.13284722222222223</v>
      </c>
      <c r="C94" s="17">
        <v>46.1</v>
      </c>
      <c r="D94" s="17">
        <v>0.9</v>
      </c>
      <c r="E94" s="17">
        <v>1.145E-3</v>
      </c>
      <c r="F94" s="17">
        <v>5.5E-2</v>
      </c>
      <c r="G94" s="17">
        <v>0.99613499999999999</v>
      </c>
      <c r="H94" s="17">
        <v>0.910501</v>
      </c>
      <c r="I94" s="17">
        <v>1.515595</v>
      </c>
      <c r="J94" s="17">
        <v>0.60509400000000002</v>
      </c>
      <c r="K94" s="17">
        <v>0.39924500000000002</v>
      </c>
      <c r="L94" s="17">
        <v>694.9</v>
      </c>
      <c r="M94" s="17">
        <v>0.21187</v>
      </c>
      <c r="N94" s="17">
        <v>441</v>
      </c>
      <c r="O94" s="17">
        <v>0</v>
      </c>
      <c r="P94" s="17">
        <v>0</v>
      </c>
      <c r="Q94" s="17">
        <v>0.992093</v>
      </c>
      <c r="R94" s="17">
        <v>0.95526800000000001</v>
      </c>
      <c r="S94" s="17">
        <v>1.606241</v>
      </c>
      <c r="T94" s="17">
        <v>0.65097300000000002</v>
      </c>
      <c r="U94" s="17">
        <v>0.405277</v>
      </c>
      <c r="V94" s="17">
        <v>665.1</v>
      </c>
      <c r="W94" s="17">
        <v>0.199352</v>
      </c>
      <c r="X94" s="17">
        <v>569</v>
      </c>
      <c r="Y94" s="17">
        <v>0</v>
      </c>
      <c r="Z94" s="17">
        <v>0</v>
      </c>
      <c r="AA94" s="17">
        <v>0.62350399999999995</v>
      </c>
      <c r="AB94" s="17">
        <v>1.61841E-3</v>
      </c>
      <c r="AC94" s="17">
        <v>0.95632099999999998</v>
      </c>
      <c r="AD94" s="17">
        <v>0.25</v>
      </c>
      <c r="AE94" s="17">
        <v>1195.2</v>
      </c>
    </row>
    <row r="95" spans="1:31">
      <c r="A95" s="17">
        <v>82</v>
      </c>
      <c r="B95" s="19">
        <v>0.13290509259259259</v>
      </c>
      <c r="C95" s="17">
        <v>47.5</v>
      </c>
      <c r="D95" s="17">
        <v>0.9</v>
      </c>
      <c r="E95" s="17">
        <v>1.1310000000000001E-3</v>
      </c>
      <c r="F95" s="17">
        <v>5.5E-2</v>
      </c>
      <c r="G95" s="17">
        <v>0.992757</v>
      </c>
      <c r="H95" s="17">
        <v>0.83481399999999994</v>
      </c>
      <c r="I95" s="17">
        <v>1.3891709999999999</v>
      </c>
      <c r="J95" s="17">
        <v>0.55435599999999996</v>
      </c>
      <c r="K95" s="17">
        <v>0.39905600000000002</v>
      </c>
      <c r="L95" s="17">
        <v>691.4</v>
      </c>
      <c r="M95" s="17">
        <v>0.19716600000000001</v>
      </c>
      <c r="N95" s="17">
        <v>522</v>
      </c>
      <c r="O95" s="17">
        <v>0</v>
      </c>
      <c r="P95" s="17">
        <v>0</v>
      </c>
      <c r="Q95" s="17">
        <v>0.99312999999999996</v>
      </c>
      <c r="R95" s="17">
        <v>0.856603</v>
      </c>
      <c r="S95" s="17">
        <v>1.4334009999999999</v>
      </c>
      <c r="T95" s="17">
        <v>0.57679899999999995</v>
      </c>
      <c r="U95" s="17">
        <v>0.40239799999999998</v>
      </c>
      <c r="V95" s="17">
        <v>652.79999999999995</v>
      </c>
      <c r="W95" s="17">
        <v>0.20139499999999999</v>
      </c>
      <c r="X95" s="17">
        <v>481</v>
      </c>
      <c r="Y95" s="17">
        <v>0</v>
      </c>
      <c r="Z95" s="17">
        <v>0</v>
      </c>
      <c r="AA95" s="17">
        <v>0.61907500000000004</v>
      </c>
      <c r="AB95" s="17">
        <v>1.90755E-3</v>
      </c>
      <c r="AC95" s="17">
        <v>0.85770299999999999</v>
      </c>
      <c r="AD95" s="17">
        <v>0.25</v>
      </c>
      <c r="AE95" s="17">
        <v>1201.3</v>
      </c>
    </row>
    <row r="96" spans="1:31">
      <c r="A96" s="17">
        <v>83</v>
      </c>
      <c r="B96" s="19">
        <v>0.13296296296296298</v>
      </c>
      <c r="C96" s="17">
        <v>47.9</v>
      </c>
      <c r="D96" s="17">
        <v>0.9</v>
      </c>
      <c r="E96" s="17">
        <v>1.163E-3</v>
      </c>
      <c r="F96" s="17">
        <v>5.6000000000000001E-2</v>
      </c>
      <c r="G96" s="17">
        <v>0.98934500000000003</v>
      </c>
      <c r="H96" s="17">
        <v>0.73332399999999998</v>
      </c>
      <c r="I96" s="17">
        <v>1.227946</v>
      </c>
      <c r="J96" s="17">
        <v>0.49462200000000001</v>
      </c>
      <c r="K96" s="17">
        <v>0.402804</v>
      </c>
      <c r="L96" s="17">
        <v>707.3</v>
      </c>
      <c r="M96" s="17">
        <v>0.224301</v>
      </c>
      <c r="N96" s="17">
        <v>558</v>
      </c>
      <c r="O96" s="17">
        <v>0</v>
      </c>
      <c r="P96" s="17">
        <v>0</v>
      </c>
      <c r="Q96" s="17">
        <v>0.990568</v>
      </c>
      <c r="R96" s="17">
        <v>0.75955099999999998</v>
      </c>
      <c r="S96" s="17">
        <v>1.2753969999999999</v>
      </c>
      <c r="T96" s="17">
        <v>0.51584600000000003</v>
      </c>
      <c r="U96" s="17">
        <v>0.40445900000000001</v>
      </c>
      <c r="V96" s="17">
        <v>674.8</v>
      </c>
      <c r="W96" s="17">
        <v>0.28203499999999998</v>
      </c>
      <c r="X96" s="17">
        <v>616</v>
      </c>
      <c r="Y96" s="17">
        <v>0</v>
      </c>
      <c r="Z96" s="17">
        <v>0</v>
      </c>
      <c r="AA96" s="17">
        <v>0.62224400000000002</v>
      </c>
      <c r="AB96" s="17">
        <v>2.08596E-3</v>
      </c>
      <c r="AC96" s="17">
        <v>0.76062700000000005</v>
      </c>
      <c r="AD96" s="17">
        <v>0.25</v>
      </c>
      <c r="AE96" s="17">
        <v>1174.2</v>
      </c>
    </row>
    <row r="97" spans="1:31">
      <c r="A97" s="17">
        <v>84</v>
      </c>
      <c r="B97" s="19">
        <v>0.13302083333333334</v>
      </c>
      <c r="C97" s="17">
        <v>49.2</v>
      </c>
      <c r="D97" s="17">
        <v>0.9</v>
      </c>
      <c r="E97" s="17">
        <v>1.1509999999999999E-3</v>
      </c>
      <c r="F97" s="17">
        <v>5.6000000000000001E-2</v>
      </c>
      <c r="G97" s="17">
        <v>0.98969600000000002</v>
      </c>
      <c r="H97" s="17">
        <v>0.65701500000000002</v>
      </c>
      <c r="I97" s="17">
        <v>1.1083419999999999</v>
      </c>
      <c r="J97" s="17">
        <v>0.45132699999999998</v>
      </c>
      <c r="K97" s="17">
        <v>0.40720899999999999</v>
      </c>
      <c r="L97" s="17">
        <v>691.4</v>
      </c>
      <c r="M97" s="17">
        <v>0.17371600000000001</v>
      </c>
      <c r="N97" s="17">
        <v>720</v>
      </c>
      <c r="O97" s="17">
        <v>0</v>
      </c>
      <c r="P97" s="17">
        <v>0</v>
      </c>
      <c r="Q97" s="17">
        <v>0.98740799999999995</v>
      </c>
      <c r="R97" s="17">
        <v>0.68487299999999995</v>
      </c>
      <c r="S97" s="17">
        <v>1.160237</v>
      </c>
      <c r="T97" s="17">
        <v>0.47536400000000001</v>
      </c>
      <c r="U97" s="17">
        <v>0.40971299999999999</v>
      </c>
      <c r="V97" s="17">
        <v>658.2</v>
      </c>
      <c r="W97" s="17">
        <v>0.197438</v>
      </c>
      <c r="X97" s="17">
        <v>640</v>
      </c>
      <c r="Y97" s="17">
        <v>0</v>
      </c>
      <c r="Z97" s="17">
        <v>0</v>
      </c>
      <c r="AA97" s="17">
        <v>0.63032699999999997</v>
      </c>
      <c r="AB97" s="17">
        <v>2.6291800000000001E-3</v>
      </c>
      <c r="AC97" s="17">
        <v>0.68612300000000004</v>
      </c>
      <c r="AD97" s="17">
        <v>0.25</v>
      </c>
      <c r="AE97" s="17">
        <v>1201.3</v>
      </c>
    </row>
    <row r="98" spans="1:31">
      <c r="A98" s="17">
        <v>85</v>
      </c>
      <c r="B98" s="19">
        <v>0.13306712962962963</v>
      </c>
      <c r="C98" s="17">
        <v>50.1</v>
      </c>
      <c r="D98" s="17">
        <v>0.9</v>
      </c>
      <c r="E98" s="17">
        <v>1.1479999999999999E-3</v>
      </c>
      <c r="F98" s="17">
        <v>5.6000000000000001E-2</v>
      </c>
      <c r="G98" s="17">
        <v>0.98990299999999998</v>
      </c>
      <c r="H98" s="17">
        <v>0.61810600000000004</v>
      </c>
      <c r="I98" s="17">
        <v>1.0310839999999999</v>
      </c>
      <c r="J98" s="17">
        <v>0.41297800000000001</v>
      </c>
      <c r="K98" s="17">
        <v>0.400528</v>
      </c>
      <c r="L98" s="17">
        <v>694.2</v>
      </c>
      <c r="M98" s="17">
        <v>0.27154400000000001</v>
      </c>
      <c r="N98" s="17">
        <v>494</v>
      </c>
      <c r="O98" s="17">
        <v>0</v>
      </c>
      <c r="P98" s="17">
        <v>0</v>
      </c>
      <c r="Q98" s="17">
        <v>0.98922200000000005</v>
      </c>
      <c r="R98" s="17">
        <v>0.653111</v>
      </c>
      <c r="S98" s="17">
        <v>1.101237</v>
      </c>
      <c r="T98" s="17">
        <v>0.448125</v>
      </c>
      <c r="U98" s="17">
        <v>0.40692899999999999</v>
      </c>
      <c r="V98" s="17">
        <v>638.5</v>
      </c>
      <c r="W98" s="17">
        <v>0.171241</v>
      </c>
      <c r="X98" s="17">
        <v>609</v>
      </c>
      <c r="Y98" s="17">
        <v>0</v>
      </c>
      <c r="Z98" s="17">
        <v>0</v>
      </c>
      <c r="AA98" s="17">
        <v>0.62604499999999996</v>
      </c>
      <c r="AB98" s="17">
        <v>1.81318E-3</v>
      </c>
      <c r="AC98" s="17">
        <v>0.65392399999999995</v>
      </c>
      <c r="AD98" s="17">
        <v>0.25</v>
      </c>
      <c r="AE98" s="17">
        <v>1196.5</v>
      </c>
    </row>
    <row r="99" spans="1:31">
      <c r="A99" s="17">
        <v>86</v>
      </c>
      <c r="B99" s="19">
        <v>0.13312499999999999</v>
      </c>
      <c r="C99" s="17">
        <v>51.4</v>
      </c>
      <c r="D99" s="17">
        <v>0.9</v>
      </c>
      <c r="E99" s="17">
        <v>1.1310000000000001E-3</v>
      </c>
      <c r="F99" s="17">
        <v>5.5E-2</v>
      </c>
      <c r="G99" s="17">
        <v>0.991205</v>
      </c>
      <c r="H99" s="17">
        <v>0.620417</v>
      </c>
      <c r="I99" s="17">
        <v>1.059496</v>
      </c>
      <c r="J99" s="17">
        <v>0.439079</v>
      </c>
      <c r="K99" s="17">
        <v>0.41442299999999999</v>
      </c>
      <c r="L99" s="17">
        <v>666.8</v>
      </c>
      <c r="M99" s="17">
        <v>0.21775800000000001</v>
      </c>
      <c r="N99" s="17">
        <v>502</v>
      </c>
      <c r="O99" s="17">
        <v>0</v>
      </c>
      <c r="P99" s="17">
        <v>0</v>
      </c>
      <c r="Q99" s="17">
        <v>0.98956</v>
      </c>
      <c r="R99" s="17">
        <v>0.63828200000000002</v>
      </c>
      <c r="S99" s="17">
        <v>1.095478</v>
      </c>
      <c r="T99" s="17">
        <v>0.45719599999999999</v>
      </c>
      <c r="U99" s="17">
        <v>0.417348</v>
      </c>
      <c r="V99" s="17">
        <v>645.5</v>
      </c>
      <c r="W99" s="17">
        <v>0.25045099999999998</v>
      </c>
      <c r="X99" s="17">
        <v>442</v>
      </c>
      <c r="Y99" s="17">
        <v>0</v>
      </c>
      <c r="Z99" s="17">
        <v>0</v>
      </c>
      <c r="AA99" s="17">
        <v>0.64207400000000003</v>
      </c>
      <c r="AB99" s="17">
        <v>1.7688999999999999E-3</v>
      </c>
      <c r="AC99" s="17">
        <v>0.63909099999999996</v>
      </c>
      <c r="AD99" s="17">
        <v>0.25</v>
      </c>
      <c r="AE99" s="17">
        <v>1245.5999999999999</v>
      </c>
    </row>
    <row r="100" spans="1:31">
      <c r="A100" s="17">
        <v>87</v>
      </c>
      <c r="B100" s="19">
        <v>0.13318287037037038</v>
      </c>
      <c r="C100" s="17">
        <v>52.3</v>
      </c>
      <c r="D100" s="17">
        <v>0.9</v>
      </c>
      <c r="E100" s="17">
        <v>1.145E-3</v>
      </c>
      <c r="F100" s="17">
        <v>5.5E-2</v>
      </c>
      <c r="G100" s="17">
        <v>0.98886600000000002</v>
      </c>
      <c r="H100" s="17">
        <v>0.50489700000000004</v>
      </c>
      <c r="I100" s="17">
        <v>0.85264600000000002</v>
      </c>
      <c r="J100" s="17">
        <v>0.34774899999999997</v>
      </c>
      <c r="K100" s="17">
        <v>0.40784700000000002</v>
      </c>
      <c r="L100" s="17">
        <v>665.6</v>
      </c>
      <c r="M100" s="17">
        <v>0.322436</v>
      </c>
      <c r="N100" s="17">
        <v>601</v>
      </c>
      <c r="O100" s="17">
        <v>0</v>
      </c>
      <c r="P100" s="17">
        <v>0</v>
      </c>
      <c r="Q100" s="17">
        <v>0.99107900000000004</v>
      </c>
      <c r="R100" s="17">
        <v>0.52226700000000004</v>
      </c>
      <c r="S100" s="17">
        <v>0.90531099999999998</v>
      </c>
      <c r="T100" s="17">
        <v>0.383044</v>
      </c>
      <c r="U100" s="17">
        <v>0.42310799999999998</v>
      </c>
      <c r="V100" s="17">
        <v>619.1</v>
      </c>
      <c r="W100" s="17">
        <v>0.16086600000000001</v>
      </c>
      <c r="X100" s="17">
        <v>416</v>
      </c>
      <c r="Y100" s="17">
        <v>0</v>
      </c>
      <c r="Z100" s="17">
        <v>0</v>
      </c>
      <c r="AA100" s="17">
        <v>0.65093500000000004</v>
      </c>
      <c r="AB100" s="17">
        <v>2.1125699999999998E-3</v>
      </c>
      <c r="AC100" s="17">
        <v>0.52307599999999999</v>
      </c>
      <c r="AD100" s="17">
        <v>0.25</v>
      </c>
      <c r="AE100" s="17">
        <v>1247.8</v>
      </c>
    </row>
    <row r="101" spans="1:31">
      <c r="A101" s="17">
        <v>88</v>
      </c>
      <c r="B101" s="19">
        <v>0.13324074074074074</v>
      </c>
      <c r="C101" s="17">
        <v>53.4</v>
      </c>
      <c r="D101" s="17">
        <v>0.9</v>
      </c>
      <c r="E101" s="17">
        <v>1.157E-3</v>
      </c>
      <c r="F101" s="17">
        <v>5.6000000000000001E-2</v>
      </c>
      <c r="G101" s="17">
        <v>0.98836100000000005</v>
      </c>
      <c r="H101" s="17">
        <v>0.47725299999999998</v>
      </c>
      <c r="I101" s="17">
        <v>0.80820700000000001</v>
      </c>
      <c r="J101" s="17">
        <v>0.33095400000000003</v>
      </c>
      <c r="K101" s="17">
        <v>0.40949200000000002</v>
      </c>
      <c r="L101" s="17">
        <v>662.1</v>
      </c>
      <c r="M101" s="17">
        <v>0.27825899999999998</v>
      </c>
      <c r="N101" s="17">
        <v>441</v>
      </c>
      <c r="O101" s="17">
        <v>0</v>
      </c>
      <c r="P101" s="17">
        <v>0</v>
      </c>
      <c r="Q101" s="17">
        <v>0.99140799999999996</v>
      </c>
      <c r="R101" s="17">
        <v>0.46503800000000001</v>
      </c>
      <c r="S101" s="17">
        <v>0.81571099999999996</v>
      </c>
      <c r="T101" s="17">
        <v>0.35067300000000001</v>
      </c>
      <c r="U101" s="17">
        <v>0.42989899999999998</v>
      </c>
      <c r="V101" s="17">
        <v>624.20000000000005</v>
      </c>
      <c r="W101" s="17">
        <v>0.172929</v>
      </c>
      <c r="X101" s="17">
        <v>535</v>
      </c>
      <c r="Y101" s="17">
        <v>0</v>
      </c>
      <c r="Z101" s="17">
        <v>0</v>
      </c>
      <c r="AA101" s="17">
        <v>0.66138300000000005</v>
      </c>
      <c r="AB101" s="17">
        <v>1.5433700000000001E-3</v>
      </c>
      <c r="AC101" s="17">
        <v>0.46557900000000002</v>
      </c>
      <c r="AD101" s="17">
        <v>0.25</v>
      </c>
      <c r="AE101" s="17">
        <v>1254.5</v>
      </c>
    </row>
    <row r="102" spans="1:31">
      <c r="A102" s="17">
        <v>89</v>
      </c>
      <c r="B102" s="19">
        <v>0.13328703703703704</v>
      </c>
      <c r="C102" s="17">
        <v>53.9</v>
      </c>
      <c r="D102" s="17">
        <v>0.9</v>
      </c>
      <c r="E102" s="17">
        <v>1.1310000000000001E-3</v>
      </c>
      <c r="F102" s="17">
        <v>5.5E-2</v>
      </c>
      <c r="G102" s="17">
        <v>0.98520200000000002</v>
      </c>
      <c r="H102" s="17">
        <v>0.448189</v>
      </c>
      <c r="I102" s="17">
        <v>0.77929800000000005</v>
      </c>
      <c r="J102" s="17">
        <v>0.33110899999999999</v>
      </c>
      <c r="K102" s="17">
        <v>0.42488100000000001</v>
      </c>
      <c r="L102" s="17">
        <v>676.3</v>
      </c>
      <c r="M102" s="17">
        <v>0.28328199999999998</v>
      </c>
      <c r="N102" s="17">
        <v>433</v>
      </c>
      <c r="O102" s="17">
        <v>0</v>
      </c>
      <c r="P102" s="17">
        <v>0</v>
      </c>
      <c r="Q102" s="17">
        <v>0.98474099999999998</v>
      </c>
      <c r="R102" s="17">
        <v>0.4637</v>
      </c>
      <c r="S102" s="17">
        <v>0.78755699999999995</v>
      </c>
      <c r="T102" s="17">
        <v>0.32385799999999998</v>
      </c>
      <c r="U102" s="17">
        <v>0.41121799999999997</v>
      </c>
      <c r="V102" s="17">
        <v>636.4</v>
      </c>
      <c r="W102" s="17">
        <v>0.334781</v>
      </c>
      <c r="X102" s="17">
        <v>487</v>
      </c>
      <c r="Y102" s="17">
        <v>0</v>
      </c>
      <c r="Z102" s="17">
        <v>0</v>
      </c>
      <c r="AA102" s="17">
        <v>0.63264299999999996</v>
      </c>
      <c r="AB102" s="17">
        <v>1.5498199999999999E-3</v>
      </c>
      <c r="AC102" s="17">
        <v>0.464202</v>
      </c>
      <c r="AD102" s="17">
        <v>0.25</v>
      </c>
      <c r="AE102" s="17">
        <v>1228.0999999999999</v>
      </c>
    </row>
    <row r="103" spans="1:31">
      <c r="A103" s="17">
        <v>90</v>
      </c>
      <c r="B103" s="19">
        <v>0.13334490740740743</v>
      </c>
      <c r="C103" s="17">
        <v>55.9</v>
      </c>
      <c r="D103" s="17">
        <v>0.9</v>
      </c>
      <c r="E103" s="17">
        <v>1.1280000000000001E-3</v>
      </c>
      <c r="F103" s="17">
        <v>5.5E-2</v>
      </c>
      <c r="G103" s="17">
        <v>0.98268200000000006</v>
      </c>
      <c r="H103" s="17">
        <v>0.45735500000000001</v>
      </c>
      <c r="I103" s="17">
        <v>0.77706799999999998</v>
      </c>
      <c r="J103" s="17">
        <v>0.31971300000000002</v>
      </c>
      <c r="K103" s="17">
        <v>0.411435</v>
      </c>
      <c r="L103" s="17">
        <v>667.3</v>
      </c>
      <c r="M103" s="17">
        <v>0.29539599999999999</v>
      </c>
      <c r="N103" s="17">
        <v>467</v>
      </c>
      <c r="O103" s="17">
        <v>0</v>
      </c>
      <c r="P103" s="17">
        <v>0</v>
      </c>
      <c r="Q103" s="17">
        <v>0.98383200000000004</v>
      </c>
      <c r="R103" s="17">
        <v>0.43426399999999998</v>
      </c>
      <c r="S103" s="17">
        <v>0.74319199999999996</v>
      </c>
      <c r="T103" s="17">
        <v>0.30892799999999998</v>
      </c>
      <c r="U103" s="17">
        <v>0.41567799999999999</v>
      </c>
      <c r="V103" s="17">
        <v>634</v>
      </c>
      <c r="W103" s="17">
        <v>0.34828399999999998</v>
      </c>
      <c r="X103" s="17">
        <v>475</v>
      </c>
      <c r="Y103" s="17">
        <v>0</v>
      </c>
      <c r="Z103" s="17">
        <v>0</v>
      </c>
      <c r="AA103" s="17">
        <v>0.63950399999999996</v>
      </c>
      <c r="AB103" s="17">
        <v>1.64686E-3</v>
      </c>
      <c r="AC103" s="17">
        <v>0.43477300000000002</v>
      </c>
      <c r="AD103" s="17">
        <v>0.25</v>
      </c>
      <c r="AE103" s="17">
        <v>1244.5999999999999</v>
      </c>
    </row>
    <row r="104" spans="1:31">
      <c r="A104" s="17">
        <v>91</v>
      </c>
      <c r="B104" s="19">
        <v>0.13340277777777779</v>
      </c>
      <c r="C104" s="17">
        <v>56.5</v>
      </c>
      <c r="D104" s="17">
        <v>0.9</v>
      </c>
      <c r="E104" s="17">
        <v>1.0839999999999999E-3</v>
      </c>
      <c r="F104" s="17">
        <v>5.1999999999999998E-2</v>
      </c>
      <c r="G104" s="17">
        <v>0.98490599999999995</v>
      </c>
      <c r="H104" s="17">
        <v>0.377577</v>
      </c>
      <c r="I104" s="17">
        <v>0.64116099999999998</v>
      </c>
      <c r="J104" s="17">
        <v>0.26358399999999998</v>
      </c>
      <c r="K104" s="17">
        <v>0.41110400000000002</v>
      </c>
      <c r="L104" s="17">
        <v>652.6</v>
      </c>
      <c r="M104" s="17">
        <v>0.34386499999999998</v>
      </c>
      <c r="N104" s="17">
        <v>447</v>
      </c>
      <c r="O104" s="17">
        <v>0</v>
      </c>
      <c r="P104" s="17">
        <v>0</v>
      </c>
      <c r="Q104" s="17">
        <v>0.98298200000000002</v>
      </c>
      <c r="R104" s="17">
        <v>0.39351799999999998</v>
      </c>
      <c r="S104" s="17">
        <v>0.66516200000000003</v>
      </c>
      <c r="T104" s="17">
        <v>0.27164500000000003</v>
      </c>
      <c r="U104" s="17">
        <v>0.408389</v>
      </c>
      <c r="V104" s="17">
        <v>614</v>
      </c>
      <c r="W104" s="17">
        <v>0.26749200000000001</v>
      </c>
      <c r="X104" s="17">
        <v>431</v>
      </c>
      <c r="Y104" s="17">
        <v>0</v>
      </c>
      <c r="Z104" s="17">
        <v>0</v>
      </c>
      <c r="AA104" s="17">
        <v>0.62829000000000002</v>
      </c>
      <c r="AB104" s="17">
        <v>1.5419800000000001E-3</v>
      </c>
      <c r="AC104" s="17">
        <v>0.39393699999999998</v>
      </c>
      <c r="AD104" s="17">
        <v>0.25</v>
      </c>
      <c r="AE104" s="17">
        <v>1272.7</v>
      </c>
    </row>
    <row r="105" spans="1:31">
      <c r="A105" s="17">
        <v>92</v>
      </c>
      <c r="B105" s="19">
        <v>0.13346064814814815</v>
      </c>
      <c r="C105" s="17">
        <v>57.7</v>
      </c>
      <c r="D105" s="17">
        <v>0.9</v>
      </c>
      <c r="E105" s="17">
        <v>1.0820000000000001E-3</v>
      </c>
      <c r="F105" s="17">
        <v>5.1999999999999998E-2</v>
      </c>
      <c r="G105" s="17">
        <v>0.98457499999999998</v>
      </c>
      <c r="H105" s="17">
        <v>0.35203800000000002</v>
      </c>
      <c r="I105" s="17">
        <v>0.58790600000000004</v>
      </c>
      <c r="J105" s="17">
        <v>0.23586799999999999</v>
      </c>
      <c r="K105" s="17">
        <v>0.40120099999999997</v>
      </c>
      <c r="L105" s="17">
        <v>653.20000000000005</v>
      </c>
      <c r="M105" s="17">
        <v>0.35182600000000003</v>
      </c>
      <c r="N105" s="17">
        <v>325</v>
      </c>
      <c r="O105" s="17">
        <v>0</v>
      </c>
      <c r="P105" s="17">
        <v>0</v>
      </c>
      <c r="Q105" s="17">
        <v>0.98872800000000005</v>
      </c>
      <c r="R105" s="17">
        <v>0.37979499999999999</v>
      </c>
      <c r="S105" s="17">
        <v>0.64064500000000002</v>
      </c>
      <c r="T105" s="17">
        <v>0.260851</v>
      </c>
      <c r="U105" s="17">
        <v>0.407169</v>
      </c>
      <c r="V105" s="17">
        <v>613.4</v>
      </c>
      <c r="W105" s="17">
        <v>0.25631399999999999</v>
      </c>
      <c r="X105" s="17">
        <v>516</v>
      </c>
      <c r="Y105" s="17">
        <v>0</v>
      </c>
      <c r="Z105" s="17">
        <v>0</v>
      </c>
      <c r="AA105" s="17">
        <v>0.626413</v>
      </c>
      <c r="AB105" s="17">
        <v>1.1229300000000001E-3</v>
      </c>
      <c r="AC105" s="17">
        <v>0.38008799999999998</v>
      </c>
      <c r="AD105" s="17">
        <v>0.25</v>
      </c>
      <c r="AE105" s="17">
        <v>1271.5</v>
      </c>
    </row>
    <row r="106" spans="1:31">
      <c r="A106" s="17">
        <v>93</v>
      </c>
      <c r="B106" s="19">
        <v>0.13350694444444444</v>
      </c>
      <c r="C106" s="17">
        <v>58.6</v>
      </c>
      <c r="D106" s="17">
        <v>0.9</v>
      </c>
      <c r="E106" s="17">
        <v>1.0839999999999999E-3</v>
      </c>
      <c r="F106" s="17">
        <v>5.1999999999999998E-2</v>
      </c>
      <c r="G106" s="17">
        <v>0.98126599999999997</v>
      </c>
      <c r="H106" s="17">
        <v>0.30617100000000003</v>
      </c>
      <c r="I106" s="17">
        <v>0.51309700000000003</v>
      </c>
      <c r="J106" s="17">
        <v>0.206926</v>
      </c>
      <c r="K106" s="17">
        <v>0.40328799999999998</v>
      </c>
      <c r="L106" s="17">
        <v>672.5</v>
      </c>
      <c r="M106" s="17">
        <v>0.29894700000000002</v>
      </c>
      <c r="N106" s="17">
        <v>582</v>
      </c>
      <c r="O106" s="17">
        <v>0</v>
      </c>
      <c r="P106" s="17">
        <v>0</v>
      </c>
      <c r="Q106" s="17">
        <v>0.98283799999999999</v>
      </c>
      <c r="R106" s="17">
        <v>0.34305799999999997</v>
      </c>
      <c r="S106" s="17">
        <v>0.56841799999999998</v>
      </c>
      <c r="T106" s="17">
        <v>0.22536</v>
      </c>
      <c r="U106" s="17">
        <v>0.39646900000000002</v>
      </c>
      <c r="V106" s="17">
        <v>614.9</v>
      </c>
      <c r="W106" s="17">
        <v>0.30807600000000002</v>
      </c>
      <c r="X106" s="17">
        <v>412</v>
      </c>
      <c r="Y106" s="17">
        <v>0</v>
      </c>
      <c r="Z106" s="17">
        <v>0</v>
      </c>
      <c r="AA106" s="17">
        <v>0.60995299999999997</v>
      </c>
      <c r="AB106" s="17">
        <v>2.0676800000000001E-3</v>
      </c>
      <c r="AC106" s="17">
        <v>0.343524</v>
      </c>
      <c r="AD106" s="17">
        <v>0.25</v>
      </c>
      <c r="AE106" s="17">
        <v>1235</v>
      </c>
    </row>
    <row r="107" spans="1:31">
      <c r="A107" s="17">
        <v>94</v>
      </c>
      <c r="B107" s="19">
        <v>0.13356481481481483</v>
      </c>
      <c r="C107" s="17">
        <v>59.6</v>
      </c>
      <c r="D107" s="17">
        <v>0.9</v>
      </c>
      <c r="E107" s="17">
        <v>1.0970000000000001E-3</v>
      </c>
      <c r="F107" s="17">
        <v>5.2999999999999999E-2</v>
      </c>
      <c r="G107" s="17">
        <v>0.98834500000000003</v>
      </c>
      <c r="H107" s="17">
        <v>0.28998800000000002</v>
      </c>
      <c r="I107" s="17">
        <v>0.48627999999999999</v>
      </c>
      <c r="J107" s="17">
        <v>0.19629199999999999</v>
      </c>
      <c r="K107" s="17">
        <v>0.40366000000000002</v>
      </c>
      <c r="L107" s="17">
        <v>658.6</v>
      </c>
      <c r="M107" s="17">
        <v>0.16145999999999999</v>
      </c>
      <c r="N107" s="17">
        <v>530</v>
      </c>
      <c r="O107" s="17">
        <v>0</v>
      </c>
      <c r="P107" s="17">
        <v>0</v>
      </c>
      <c r="Q107" s="17">
        <v>0.97561399999999998</v>
      </c>
      <c r="R107" s="17">
        <v>0.28935300000000003</v>
      </c>
      <c r="S107" s="17">
        <v>0.49031000000000002</v>
      </c>
      <c r="T107" s="17">
        <v>0.200956</v>
      </c>
      <c r="U107" s="17">
        <v>0.409856</v>
      </c>
      <c r="V107" s="17">
        <v>636.5</v>
      </c>
      <c r="W107" s="17">
        <v>0.26908300000000002</v>
      </c>
      <c r="X107" s="17">
        <v>383</v>
      </c>
      <c r="Y107" s="17">
        <v>0</v>
      </c>
      <c r="Z107" s="17">
        <v>0</v>
      </c>
      <c r="AA107" s="17">
        <v>0.630548</v>
      </c>
      <c r="AB107" s="17">
        <v>1.84552E-3</v>
      </c>
      <c r="AC107" s="17">
        <v>0.28972399999999998</v>
      </c>
      <c r="AD107" s="17">
        <v>0.25</v>
      </c>
      <c r="AE107" s="17">
        <v>1261.0999999999999</v>
      </c>
    </row>
    <row r="108" spans="1:31">
      <c r="A108" s="17">
        <v>95</v>
      </c>
      <c r="B108" s="19">
        <v>0.13362268518518519</v>
      </c>
      <c r="C108" s="17">
        <v>60.5</v>
      </c>
      <c r="D108" s="17">
        <v>0.9</v>
      </c>
      <c r="E108" s="17">
        <v>1.0629999999999999E-3</v>
      </c>
      <c r="F108" s="17">
        <v>5.0999999999999997E-2</v>
      </c>
      <c r="G108" s="17">
        <v>0.97670999999999997</v>
      </c>
      <c r="H108" s="17">
        <v>0.26572200000000001</v>
      </c>
      <c r="I108" s="17">
        <v>0.43659799999999999</v>
      </c>
      <c r="J108" s="17">
        <v>0.170876</v>
      </c>
      <c r="K108" s="17">
        <v>0.39138000000000001</v>
      </c>
      <c r="L108" s="17">
        <v>673.9</v>
      </c>
      <c r="M108" s="17">
        <v>0.30877100000000002</v>
      </c>
      <c r="N108" s="17">
        <v>479</v>
      </c>
      <c r="O108" s="17">
        <v>0</v>
      </c>
      <c r="P108" s="17">
        <v>0</v>
      </c>
      <c r="Q108" s="17">
        <v>0.97560800000000003</v>
      </c>
      <c r="R108" s="17">
        <v>0.27492499999999997</v>
      </c>
      <c r="S108" s="17">
        <v>0.44927800000000001</v>
      </c>
      <c r="T108" s="17">
        <v>0.17435300000000001</v>
      </c>
      <c r="U108" s="17">
        <v>0.388073</v>
      </c>
      <c r="V108" s="17">
        <v>653.79999999999995</v>
      </c>
      <c r="W108" s="17">
        <v>0.36780499999999999</v>
      </c>
      <c r="X108" s="17">
        <v>628</v>
      </c>
      <c r="Y108" s="17">
        <v>0</v>
      </c>
      <c r="Z108" s="17">
        <v>0</v>
      </c>
      <c r="AA108" s="17">
        <v>0.59703600000000001</v>
      </c>
      <c r="AB108" s="17">
        <v>1.70455E-3</v>
      </c>
      <c r="AC108" s="17">
        <v>0.27522200000000002</v>
      </c>
      <c r="AD108" s="17">
        <v>0.25</v>
      </c>
      <c r="AE108" s="17">
        <v>1232.4000000000001</v>
      </c>
    </row>
    <row r="109" spans="1:31">
      <c r="A109" s="17">
        <v>96</v>
      </c>
      <c r="B109" s="19">
        <v>0.13368055555555555</v>
      </c>
      <c r="C109" s="17">
        <v>61.6</v>
      </c>
      <c r="D109" s="17">
        <v>0.9</v>
      </c>
      <c r="E109" s="17">
        <v>1.1000000000000001E-3</v>
      </c>
      <c r="F109" s="17">
        <v>5.2999999999999999E-2</v>
      </c>
      <c r="G109" s="17">
        <v>0.96827200000000002</v>
      </c>
      <c r="H109" s="17">
        <v>0.23760700000000001</v>
      </c>
      <c r="I109" s="17">
        <v>0.3896</v>
      </c>
      <c r="J109" s="17">
        <v>0.15199399999999999</v>
      </c>
      <c r="K109" s="17">
        <v>0.390127</v>
      </c>
      <c r="L109" s="17">
        <v>702.8</v>
      </c>
      <c r="M109" s="17">
        <v>0.28514499999999998</v>
      </c>
      <c r="N109" s="17">
        <v>544</v>
      </c>
      <c r="O109" s="17">
        <v>0</v>
      </c>
      <c r="P109" s="17">
        <v>0</v>
      </c>
      <c r="Q109" s="17">
        <v>0.97404000000000002</v>
      </c>
      <c r="R109" s="17">
        <v>0.24177999999999999</v>
      </c>
      <c r="S109" s="17">
        <v>0.39313300000000001</v>
      </c>
      <c r="T109" s="17">
        <v>0.15135299999999999</v>
      </c>
      <c r="U109" s="17">
        <v>0.38499100000000003</v>
      </c>
      <c r="V109" s="17">
        <v>624.20000000000005</v>
      </c>
      <c r="W109" s="17">
        <v>0.31956200000000001</v>
      </c>
      <c r="X109" s="17">
        <v>340</v>
      </c>
      <c r="Y109" s="17">
        <v>0</v>
      </c>
      <c r="Z109" s="17">
        <v>0</v>
      </c>
      <c r="AA109" s="17">
        <v>0.59229299999999996</v>
      </c>
      <c r="AB109" s="17">
        <v>2.0189100000000001E-3</v>
      </c>
      <c r="AC109" s="17">
        <v>0.242086</v>
      </c>
      <c r="AD109" s="17">
        <v>0.25</v>
      </c>
      <c r="AE109" s="17">
        <v>1181.8</v>
      </c>
    </row>
    <row r="110" spans="1:31">
      <c r="A110" s="17">
        <v>97</v>
      </c>
      <c r="B110" s="19">
        <v>0.13372685185185185</v>
      </c>
      <c r="C110" s="17">
        <v>62.7</v>
      </c>
      <c r="D110" s="17">
        <v>0.9</v>
      </c>
      <c r="E110" s="17">
        <v>9.990000000000001E-4</v>
      </c>
      <c r="F110" s="17">
        <v>4.8000000000000001E-2</v>
      </c>
      <c r="G110" s="17">
        <v>0.97533400000000003</v>
      </c>
      <c r="H110" s="17">
        <v>0.21873699999999999</v>
      </c>
      <c r="I110" s="17">
        <v>0.351128</v>
      </c>
      <c r="J110" s="17">
        <v>0.13239100000000001</v>
      </c>
      <c r="K110" s="17">
        <v>0.37704399999999999</v>
      </c>
      <c r="L110" s="17">
        <v>660.7</v>
      </c>
      <c r="M110" s="17">
        <v>0.21835399999999999</v>
      </c>
      <c r="N110" s="17">
        <v>459</v>
      </c>
      <c r="O110" s="17">
        <v>0</v>
      </c>
      <c r="P110" s="17">
        <v>0</v>
      </c>
      <c r="Q110" s="17">
        <v>0.97433899999999996</v>
      </c>
      <c r="R110" s="17">
        <v>0.22403000000000001</v>
      </c>
      <c r="S110" s="17">
        <v>0.356568</v>
      </c>
      <c r="T110" s="17">
        <v>0.13253799999999999</v>
      </c>
      <c r="U110" s="17">
        <v>0.37170599999999998</v>
      </c>
      <c r="V110" s="17">
        <v>641</v>
      </c>
      <c r="W110" s="17">
        <v>0.34747600000000001</v>
      </c>
      <c r="X110" s="17">
        <v>491</v>
      </c>
      <c r="Y110" s="17">
        <v>0</v>
      </c>
      <c r="Z110" s="17">
        <v>0</v>
      </c>
      <c r="AA110" s="17">
        <v>0.571855</v>
      </c>
      <c r="AB110" s="17">
        <v>1.6013100000000001E-3</v>
      </c>
      <c r="AC110" s="17">
        <v>0.224242</v>
      </c>
      <c r="AD110" s="17">
        <v>0.25</v>
      </c>
      <c r="AE110" s="17">
        <v>1257.2</v>
      </c>
    </row>
    <row r="111" spans="1:31">
      <c r="A111" s="17">
        <v>98</v>
      </c>
      <c r="B111" s="19">
        <v>0.13378472222222224</v>
      </c>
      <c r="C111" s="17">
        <v>63.4</v>
      </c>
      <c r="D111" s="17">
        <v>0.9</v>
      </c>
      <c r="E111" s="17">
        <v>1.1479999999999999E-3</v>
      </c>
      <c r="F111" s="17">
        <v>5.6000000000000001E-2</v>
      </c>
      <c r="G111" s="17">
        <v>0.96922299999999995</v>
      </c>
      <c r="H111" s="17">
        <v>0.207285</v>
      </c>
      <c r="I111" s="17">
        <v>0.338698</v>
      </c>
      <c r="J111" s="17">
        <v>0.131413</v>
      </c>
      <c r="K111" s="17">
        <v>0.38799499999999998</v>
      </c>
      <c r="L111" s="17">
        <v>717.1</v>
      </c>
      <c r="M111" s="17">
        <v>0.28025800000000001</v>
      </c>
      <c r="N111" s="17">
        <v>481</v>
      </c>
      <c r="O111" s="17">
        <v>0</v>
      </c>
      <c r="P111" s="17">
        <v>0</v>
      </c>
      <c r="Q111" s="17">
        <v>0.96846600000000005</v>
      </c>
      <c r="R111" s="17">
        <v>0.20777300000000001</v>
      </c>
      <c r="S111" s="17">
        <v>0.34271200000000002</v>
      </c>
      <c r="T111" s="17">
        <v>0.134939</v>
      </c>
      <c r="U111" s="17">
        <v>0.39373900000000001</v>
      </c>
      <c r="V111" s="17">
        <v>639.4</v>
      </c>
      <c r="W111" s="17">
        <v>0.26047500000000001</v>
      </c>
      <c r="X111" s="17">
        <v>545</v>
      </c>
      <c r="Y111" s="17">
        <v>0</v>
      </c>
      <c r="Z111" s="17">
        <v>0</v>
      </c>
      <c r="AA111" s="17">
        <v>0.60575199999999996</v>
      </c>
      <c r="AB111" s="17">
        <v>1.8213299999999999E-3</v>
      </c>
      <c r="AC111" s="17">
        <v>0.20801900000000001</v>
      </c>
      <c r="AD111" s="17">
        <v>0.25</v>
      </c>
      <c r="AE111" s="17">
        <v>1158.2</v>
      </c>
    </row>
    <row r="112" spans="1:31">
      <c r="A112" s="17">
        <v>99</v>
      </c>
      <c r="B112" s="19">
        <v>0.1338425925925926</v>
      </c>
      <c r="C112" s="17">
        <v>64.8</v>
      </c>
      <c r="D112" s="17">
        <v>0.9</v>
      </c>
      <c r="E112" s="17">
        <v>1.049E-3</v>
      </c>
      <c r="F112" s="17">
        <v>5.0999999999999997E-2</v>
      </c>
      <c r="G112" s="17">
        <v>0.96847799999999995</v>
      </c>
      <c r="H112" s="17">
        <v>0.20308000000000001</v>
      </c>
      <c r="I112" s="17">
        <v>0.32774999999999999</v>
      </c>
      <c r="J112" s="17">
        <v>0.124671</v>
      </c>
      <c r="K112" s="17">
        <v>0.38038300000000003</v>
      </c>
      <c r="L112" s="17">
        <v>674.5</v>
      </c>
      <c r="M112" s="17">
        <v>0.31729600000000002</v>
      </c>
      <c r="N112" s="17">
        <v>565</v>
      </c>
      <c r="O112" s="17">
        <v>0</v>
      </c>
      <c r="P112" s="17">
        <v>0</v>
      </c>
      <c r="Q112" s="17">
        <v>0.96678900000000001</v>
      </c>
      <c r="R112" s="17">
        <v>0.21011199999999999</v>
      </c>
      <c r="S112" s="17">
        <v>0.340312</v>
      </c>
      <c r="T112" s="17">
        <v>0.13020000000000001</v>
      </c>
      <c r="U112" s="17">
        <v>0.38259100000000001</v>
      </c>
      <c r="V112" s="17">
        <v>630.4</v>
      </c>
      <c r="W112" s="17">
        <v>0.40570499999999998</v>
      </c>
      <c r="X112" s="17">
        <v>548</v>
      </c>
      <c r="Y112" s="17">
        <v>0</v>
      </c>
      <c r="Z112" s="17">
        <v>0</v>
      </c>
      <c r="AA112" s="17">
        <v>0.58860100000000004</v>
      </c>
      <c r="AB112" s="17">
        <v>2.0151700000000002E-3</v>
      </c>
      <c r="AC112" s="17">
        <v>0.21037400000000001</v>
      </c>
      <c r="AD112" s="17">
        <v>0.25</v>
      </c>
      <c r="AE112" s="17">
        <v>1231.5</v>
      </c>
    </row>
    <row r="113" spans="1:31">
      <c r="A113" s="17">
        <v>100</v>
      </c>
      <c r="B113" s="19">
        <v>0.13390046296296296</v>
      </c>
      <c r="C113" s="17">
        <v>65.400000000000006</v>
      </c>
      <c r="D113" s="17">
        <v>0.9</v>
      </c>
      <c r="E113" s="17">
        <v>9.4499999999999998E-4</v>
      </c>
      <c r="F113" s="17">
        <v>4.5999999999999999E-2</v>
      </c>
      <c r="G113" s="17">
        <v>0.981819</v>
      </c>
      <c r="H113" s="17">
        <v>0.19358300000000001</v>
      </c>
      <c r="I113" s="17">
        <v>0.30538100000000001</v>
      </c>
      <c r="J113" s="17">
        <v>0.11179799999999999</v>
      </c>
      <c r="K113" s="17">
        <v>0.36609399999999997</v>
      </c>
      <c r="L113" s="17">
        <v>664.8</v>
      </c>
      <c r="M113" s="17">
        <v>0.27898000000000001</v>
      </c>
      <c r="N113" s="17">
        <v>518</v>
      </c>
      <c r="O113" s="17">
        <v>0</v>
      </c>
      <c r="P113" s="17">
        <v>0</v>
      </c>
      <c r="Q113" s="17">
        <v>0.95935499999999996</v>
      </c>
      <c r="R113" s="17">
        <v>0.19555700000000001</v>
      </c>
      <c r="S113" s="17">
        <v>0.30073699999999998</v>
      </c>
      <c r="T113" s="17">
        <v>0.10518</v>
      </c>
      <c r="U113" s="17">
        <v>0.34974100000000002</v>
      </c>
      <c r="V113" s="17">
        <v>645.79999999999995</v>
      </c>
      <c r="W113" s="17">
        <v>0.26827299999999998</v>
      </c>
      <c r="X113" s="17">
        <v>1020</v>
      </c>
      <c r="Y113" s="17">
        <v>0</v>
      </c>
      <c r="Z113" s="17">
        <v>0</v>
      </c>
      <c r="AA113" s="17">
        <v>0.53806299999999996</v>
      </c>
      <c r="AB113" s="17">
        <v>1.81978E-3</v>
      </c>
      <c r="AC113" s="17">
        <v>0.19574800000000001</v>
      </c>
      <c r="AD113" s="17">
        <v>0.25</v>
      </c>
      <c r="AE113" s="17">
        <v>1249.3</v>
      </c>
    </row>
    <row r="114" spans="1:31">
      <c r="A114" s="17">
        <v>101</v>
      </c>
      <c r="B114" s="19">
        <v>0.13394675925925925</v>
      </c>
      <c r="C114" s="17">
        <v>66.5</v>
      </c>
      <c r="D114" s="17">
        <v>0.9</v>
      </c>
      <c r="E114" s="17">
        <v>9.0399999999999996E-4</v>
      </c>
      <c r="F114" s="17">
        <v>4.3999999999999997E-2</v>
      </c>
      <c r="G114" s="17">
        <v>0.96414699999999998</v>
      </c>
      <c r="H114" s="17">
        <v>0.188413</v>
      </c>
      <c r="I114" s="17">
        <v>0.29474600000000001</v>
      </c>
      <c r="J114" s="17">
        <v>0.106333</v>
      </c>
      <c r="K114" s="17">
        <v>0.360763</v>
      </c>
      <c r="L114" s="17">
        <v>617.79999999999995</v>
      </c>
      <c r="M114" s="17">
        <v>0.22836300000000001</v>
      </c>
      <c r="N114" s="17">
        <v>626</v>
      </c>
      <c r="O114" s="17">
        <v>0</v>
      </c>
      <c r="P114" s="17">
        <v>0</v>
      </c>
      <c r="Q114" s="17">
        <v>0.95612900000000001</v>
      </c>
      <c r="R114" s="17">
        <v>0.185032</v>
      </c>
      <c r="S114" s="17">
        <v>0.28914499999999999</v>
      </c>
      <c r="T114" s="17">
        <v>0.104113</v>
      </c>
      <c r="U114" s="17">
        <v>0.360072</v>
      </c>
      <c r="V114" s="17">
        <v>637.70000000000005</v>
      </c>
      <c r="W114" s="17">
        <v>0.167846</v>
      </c>
      <c r="X114" s="17">
        <v>533</v>
      </c>
      <c r="Y114" s="17">
        <v>0</v>
      </c>
      <c r="Z114" s="17">
        <v>0</v>
      </c>
      <c r="AA114" s="17">
        <v>0.55395799999999995</v>
      </c>
      <c r="AB114" s="17">
        <v>2.0426099999999998E-3</v>
      </c>
      <c r="AC114" s="17">
        <v>0.18524399999999999</v>
      </c>
      <c r="AD114" s="17">
        <v>0.25</v>
      </c>
      <c r="AE114" s="17">
        <v>1344.4</v>
      </c>
    </row>
    <row r="115" spans="1:31">
      <c r="A115" s="17">
        <v>102</v>
      </c>
      <c r="B115" s="19">
        <v>0.13400462962962964</v>
      </c>
      <c r="C115" s="17">
        <v>67.2</v>
      </c>
      <c r="D115" s="17">
        <v>0.9</v>
      </c>
      <c r="E115" s="17">
        <v>9.3199999999999999E-4</v>
      </c>
      <c r="F115" s="17">
        <v>4.4999999999999998E-2</v>
      </c>
      <c r="G115" s="17">
        <v>0.96877999999999997</v>
      </c>
      <c r="H115" s="17">
        <v>0.19456399999999999</v>
      </c>
      <c r="I115" s="17">
        <v>0.30482300000000001</v>
      </c>
      <c r="J115" s="17">
        <v>0.110259</v>
      </c>
      <c r="K115" s="17">
        <v>0.36171500000000001</v>
      </c>
      <c r="L115" s="17">
        <v>646.20000000000005</v>
      </c>
      <c r="M115" s="17">
        <v>0.17241200000000001</v>
      </c>
      <c r="N115" s="17">
        <v>915</v>
      </c>
      <c r="O115" s="17">
        <v>0</v>
      </c>
      <c r="P115" s="17">
        <v>0</v>
      </c>
      <c r="Q115" s="17">
        <v>0.957368</v>
      </c>
      <c r="R115" s="17">
        <v>0.18613399999999999</v>
      </c>
      <c r="S115" s="17">
        <v>0.288684</v>
      </c>
      <c r="T115" s="17">
        <v>0.10255</v>
      </c>
      <c r="U115" s="17">
        <v>0.35523300000000002</v>
      </c>
      <c r="V115" s="17">
        <v>620.70000000000005</v>
      </c>
      <c r="W115" s="17">
        <v>0.115624</v>
      </c>
      <c r="X115" s="17">
        <v>710</v>
      </c>
      <c r="Y115" s="17">
        <v>0</v>
      </c>
      <c r="Z115" s="17">
        <v>0</v>
      </c>
      <c r="AA115" s="17">
        <v>0.54651300000000003</v>
      </c>
      <c r="AB115" s="17">
        <v>3.1199999999999999E-3</v>
      </c>
      <c r="AC115" s="17">
        <v>0.18645400000000001</v>
      </c>
      <c r="AD115" s="17">
        <v>0.25</v>
      </c>
      <c r="AE115" s="17">
        <v>1285.3</v>
      </c>
    </row>
    <row r="116" spans="1:31">
      <c r="A116" s="17">
        <v>103</v>
      </c>
      <c r="B116" s="19">
        <v>0.1340625</v>
      </c>
      <c r="C116" s="17">
        <v>68.099999999999994</v>
      </c>
      <c r="D116" s="17">
        <v>0.9</v>
      </c>
      <c r="E116" s="17">
        <v>9.5500000000000001E-4</v>
      </c>
      <c r="F116" s="17">
        <v>4.5999999999999999E-2</v>
      </c>
      <c r="G116" s="17">
        <v>0.96022700000000005</v>
      </c>
      <c r="H116" s="17">
        <v>0.18166499999999999</v>
      </c>
      <c r="I116" s="17">
        <v>0.28449600000000003</v>
      </c>
      <c r="J116" s="17">
        <v>0.10283100000000001</v>
      </c>
      <c r="K116" s="17">
        <v>0.36144900000000002</v>
      </c>
      <c r="L116" s="17">
        <v>635.4</v>
      </c>
      <c r="M116" s="17">
        <v>0.21004400000000001</v>
      </c>
      <c r="N116" s="17">
        <v>751</v>
      </c>
      <c r="O116" s="17">
        <v>0</v>
      </c>
      <c r="P116" s="17">
        <v>0</v>
      </c>
      <c r="Q116" s="17">
        <v>0.958816</v>
      </c>
      <c r="R116" s="17">
        <v>0.18027499999999999</v>
      </c>
      <c r="S116" s="17">
        <v>0.28616399999999997</v>
      </c>
      <c r="T116" s="17">
        <v>0.105889</v>
      </c>
      <c r="U116" s="17">
        <v>0.37002699999999999</v>
      </c>
      <c r="V116" s="17">
        <v>623.79999999999995</v>
      </c>
      <c r="W116" s="17">
        <v>0.19567599999999999</v>
      </c>
      <c r="X116" s="17">
        <v>487</v>
      </c>
      <c r="Y116" s="17">
        <v>0</v>
      </c>
      <c r="Z116" s="17">
        <v>0</v>
      </c>
      <c r="AA116" s="17">
        <v>0.56927300000000003</v>
      </c>
      <c r="AB116" s="17">
        <v>2.5219600000000002E-3</v>
      </c>
      <c r="AC116" s="17">
        <v>0.18054300000000001</v>
      </c>
      <c r="AD116" s="17">
        <v>0.25</v>
      </c>
      <c r="AE116" s="17">
        <v>1307.0999999999999</v>
      </c>
    </row>
    <row r="117" spans="1:31">
      <c r="A117" s="17">
        <v>104</v>
      </c>
      <c r="B117" s="19">
        <v>0.13412037037037036</v>
      </c>
      <c r="C117" s="17">
        <v>69.400000000000006</v>
      </c>
      <c r="D117" s="17">
        <v>0.9</v>
      </c>
      <c r="E117" s="17">
        <v>9.0499999999999999E-4</v>
      </c>
      <c r="F117" s="17">
        <v>4.3999999999999997E-2</v>
      </c>
      <c r="G117" s="17">
        <v>0.96824299999999996</v>
      </c>
      <c r="H117" s="17">
        <v>0.181618</v>
      </c>
      <c r="I117" s="17">
        <v>0.27531099999999997</v>
      </c>
      <c r="J117" s="17">
        <v>9.3692999999999999E-2</v>
      </c>
      <c r="K117" s="17">
        <v>0.34031600000000001</v>
      </c>
      <c r="L117" s="17">
        <v>610.9</v>
      </c>
      <c r="M117" s="17">
        <v>0.40999600000000003</v>
      </c>
      <c r="N117" s="17">
        <v>694</v>
      </c>
      <c r="O117" s="17">
        <v>0</v>
      </c>
      <c r="P117" s="17">
        <v>0</v>
      </c>
      <c r="Q117" s="17">
        <v>0.95607900000000001</v>
      </c>
      <c r="R117" s="17">
        <v>0.16515299999999999</v>
      </c>
      <c r="S117" s="17">
        <v>0.25996599999999997</v>
      </c>
      <c r="T117" s="17">
        <v>9.4812999999999995E-2</v>
      </c>
      <c r="U117" s="17">
        <v>0.36471300000000001</v>
      </c>
      <c r="V117" s="17">
        <v>685.3</v>
      </c>
      <c r="W117" s="17">
        <v>0.26954</v>
      </c>
      <c r="X117" s="17">
        <v>733</v>
      </c>
      <c r="Y117" s="17">
        <v>0</v>
      </c>
      <c r="Z117" s="17">
        <v>0</v>
      </c>
      <c r="AA117" s="17">
        <v>0.56109600000000004</v>
      </c>
      <c r="AB117" s="17">
        <v>2.2400300000000001E-3</v>
      </c>
      <c r="AC117" s="17">
        <v>0.16536600000000001</v>
      </c>
      <c r="AD117" s="17">
        <v>0.25</v>
      </c>
      <c r="AE117" s="17">
        <v>1359.5</v>
      </c>
    </row>
    <row r="118" spans="1:31">
      <c r="A118" s="17">
        <v>105</v>
      </c>
      <c r="B118" s="19">
        <v>0.13416666666666668</v>
      </c>
      <c r="C118" s="17">
        <v>70.099999999999994</v>
      </c>
      <c r="D118" s="17">
        <v>0.9</v>
      </c>
      <c r="E118" s="17">
        <v>9.7400000000000004E-4</v>
      </c>
      <c r="F118" s="17">
        <v>4.7E-2</v>
      </c>
      <c r="G118" s="17">
        <v>0.97181700000000004</v>
      </c>
      <c r="H118" s="17">
        <v>0.16207099999999999</v>
      </c>
      <c r="I118" s="17">
        <v>0.25312499999999999</v>
      </c>
      <c r="J118" s="17">
        <v>9.1053999999999996E-2</v>
      </c>
      <c r="K118" s="17">
        <v>0.35971900000000001</v>
      </c>
      <c r="L118" s="17">
        <v>684.2</v>
      </c>
      <c r="M118" s="17">
        <v>0.188948</v>
      </c>
      <c r="N118" s="17">
        <v>585</v>
      </c>
      <c r="O118" s="17">
        <v>0</v>
      </c>
      <c r="P118" s="17">
        <v>0</v>
      </c>
      <c r="Q118" s="17">
        <v>0.95931500000000003</v>
      </c>
      <c r="R118" s="17">
        <v>0.168991</v>
      </c>
      <c r="S118" s="17">
        <v>0.26005800000000001</v>
      </c>
      <c r="T118" s="17">
        <v>9.1067999999999996E-2</v>
      </c>
      <c r="U118" s="17">
        <v>0.35018199999999999</v>
      </c>
      <c r="V118" s="17">
        <v>636.4</v>
      </c>
      <c r="W118" s="17">
        <v>2.0268000000000001E-2</v>
      </c>
      <c r="X118" s="17">
        <v>655</v>
      </c>
      <c r="Y118" s="17">
        <v>0</v>
      </c>
      <c r="Z118" s="17">
        <v>0</v>
      </c>
      <c r="AA118" s="17">
        <v>0.53874200000000005</v>
      </c>
      <c r="AB118" s="17">
        <v>2.1158000000000001E-3</v>
      </c>
      <c r="AC118" s="17">
        <v>0.169183</v>
      </c>
      <c r="AD118" s="17">
        <v>0.25</v>
      </c>
      <c r="AE118" s="17">
        <v>1213.8</v>
      </c>
    </row>
    <row r="119" spans="1:31">
      <c r="A119" s="17">
        <v>106</v>
      </c>
      <c r="B119" s="19">
        <v>0.13422453703703704</v>
      </c>
      <c r="C119" s="17">
        <v>71.2</v>
      </c>
      <c r="D119" s="17">
        <v>0.9</v>
      </c>
      <c r="E119" s="17">
        <v>1.021E-3</v>
      </c>
      <c r="F119" s="17">
        <v>4.9000000000000002E-2</v>
      </c>
      <c r="G119" s="17">
        <v>0.95649899999999999</v>
      </c>
      <c r="H119" s="17">
        <v>0.152785</v>
      </c>
      <c r="I119" s="17">
        <v>0.23481399999999999</v>
      </c>
      <c r="J119" s="17">
        <v>8.2028000000000004E-2</v>
      </c>
      <c r="K119" s="17">
        <v>0.34933399999999998</v>
      </c>
      <c r="L119" s="17">
        <v>666.7</v>
      </c>
      <c r="M119" s="17">
        <v>0.31403799999999998</v>
      </c>
      <c r="N119" s="17">
        <v>493</v>
      </c>
      <c r="O119" s="17">
        <v>0</v>
      </c>
      <c r="P119" s="17">
        <v>0</v>
      </c>
      <c r="Q119" s="17">
        <v>0.95230199999999998</v>
      </c>
      <c r="R119" s="17">
        <v>0.161137</v>
      </c>
      <c r="S119" s="17">
        <v>0.25853999999999999</v>
      </c>
      <c r="T119" s="17">
        <v>9.7403000000000003E-2</v>
      </c>
      <c r="U119" s="17">
        <v>0.37674299999999999</v>
      </c>
      <c r="V119" s="17">
        <v>658.8</v>
      </c>
      <c r="W119" s="17">
        <v>0.231962</v>
      </c>
      <c r="X119" s="17">
        <v>537</v>
      </c>
      <c r="Y119" s="17">
        <v>0</v>
      </c>
      <c r="Z119" s="17">
        <v>0</v>
      </c>
      <c r="AA119" s="17">
        <v>0.57960400000000001</v>
      </c>
      <c r="AB119" s="17">
        <v>1.7376399999999999E-3</v>
      </c>
      <c r="AC119" s="17">
        <v>0.161306</v>
      </c>
      <c r="AD119" s="17">
        <v>0.25</v>
      </c>
      <c r="AE119" s="17">
        <v>1245.8</v>
      </c>
    </row>
    <row r="120" spans="1:31">
      <c r="A120" s="17">
        <v>107</v>
      </c>
      <c r="B120" s="19">
        <v>0.13428240740740741</v>
      </c>
      <c r="C120" s="17">
        <v>72.5</v>
      </c>
      <c r="D120" s="17">
        <v>0.9</v>
      </c>
      <c r="E120" s="17">
        <v>1.0660000000000001E-3</v>
      </c>
      <c r="F120" s="17">
        <v>5.1999999999999998E-2</v>
      </c>
      <c r="G120" s="17">
        <v>0.95427200000000001</v>
      </c>
      <c r="H120" s="17">
        <v>0.155806</v>
      </c>
      <c r="I120" s="17">
        <v>0.23683399999999999</v>
      </c>
      <c r="J120" s="17">
        <v>8.1028000000000003E-2</v>
      </c>
      <c r="K120" s="17">
        <v>0.34212900000000002</v>
      </c>
      <c r="L120" s="17">
        <v>685.1</v>
      </c>
      <c r="M120" s="17">
        <v>0.37081999999999998</v>
      </c>
      <c r="N120" s="17">
        <v>1109</v>
      </c>
      <c r="O120" s="17">
        <v>0</v>
      </c>
      <c r="P120" s="17">
        <v>0</v>
      </c>
      <c r="Q120" s="17">
        <v>0.95072599999999996</v>
      </c>
      <c r="R120" s="17">
        <v>0.15404799999999999</v>
      </c>
      <c r="S120" s="17">
        <v>0.249838</v>
      </c>
      <c r="T120" s="17">
        <v>9.579E-2</v>
      </c>
      <c r="U120" s="17">
        <v>0.38340800000000003</v>
      </c>
      <c r="V120" s="17">
        <v>724.7</v>
      </c>
      <c r="W120" s="17">
        <v>6.0000000000000002E-6</v>
      </c>
      <c r="X120" s="17">
        <v>769</v>
      </c>
      <c r="Y120" s="17">
        <v>0</v>
      </c>
      <c r="Z120" s="17">
        <v>0</v>
      </c>
      <c r="AA120" s="17">
        <v>0.58985799999999999</v>
      </c>
      <c r="AB120" s="17">
        <v>4.0050600000000004E-3</v>
      </c>
      <c r="AC120" s="17">
        <v>0.15443200000000001</v>
      </c>
      <c r="AD120" s="17">
        <v>0.25</v>
      </c>
      <c r="AE120" s="17">
        <v>1212.3</v>
      </c>
    </row>
    <row r="121" spans="1:31">
      <c r="A121" s="17">
        <v>108</v>
      </c>
      <c r="B121" s="19">
        <v>0.13434027777777777</v>
      </c>
      <c r="C121" s="17">
        <v>72.7</v>
      </c>
      <c r="D121" s="17">
        <v>0.9</v>
      </c>
      <c r="E121" s="17">
        <v>1.183E-3</v>
      </c>
      <c r="F121" s="17">
        <v>5.7000000000000002E-2</v>
      </c>
      <c r="G121" s="17">
        <v>0.96151200000000003</v>
      </c>
      <c r="H121" s="17">
        <v>0.14463100000000001</v>
      </c>
      <c r="I121" s="17">
        <v>0.23052</v>
      </c>
      <c r="J121" s="17">
        <v>8.5889999999999994E-2</v>
      </c>
      <c r="K121" s="17">
        <v>0.37259100000000001</v>
      </c>
      <c r="L121" s="17">
        <v>734.7</v>
      </c>
      <c r="M121" s="17">
        <v>6.6373000000000001E-2</v>
      </c>
      <c r="N121" s="17">
        <v>649</v>
      </c>
      <c r="O121" s="17">
        <v>0</v>
      </c>
      <c r="P121" s="17">
        <v>0</v>
      </c>
      <c r="Q121" s="17">
        <v>0.96474199999999999</v>
      </c>
      <c r="R121" s="17">
        <v>0.14763100000000001</v>
      </c>
      <c r="S121" s="17">
        <v>0.24460499999999999</v>
      </c>
      <c r="T121" s="17">
        <v>9.6974000000000005E-2</v>
      </c>
      <c r="U121" s="17">
        <v>0.396453</v>
      </c>
      <c r="V121" s="17">
        <v>684.3</v>
      </c>
      <c r="W121" s="17">
        <v>0.23449700000000001</v>
      </c>
      <c r="X121" s="17">
        <v>948</v>
      </c>
      <c r="Y121" s="17">
        <v>0</v>
      </c>
      <c r="Z121" s="17">
        <v>0</v>
      </c>
      <c r="AA121" s="17">
        <v>0.609927</v>
      </c>
      <c r="AB121" s="17">
        <v>2.5178399999999999E-3</v>
      </c>
      <c r="AC121" s="17">
        <v>0.14787500000000001</v>
      </c>
      <c r="AD121" s="17">
        <v>0.25</v>
      </c>
      <c r="AE121" s="17">
        <v>1130.5</v>
      </c>
    </row>
    <row r="122" spans="1:31">
      <c r="A122" s="17">
        <v>109</v>
      </c>
      <c r="B122" s="19">
        <v>0.13438657407407409</v>
      </c>
      <c r="C122" s="17">
        <v>74.3</v>
      </c>
      <c r="D122" s="17">
        <v>0.9</v>
      </c>
      <c r="E122" s="17">
        <v>9.3300000000000002E-4</v>
      </c>
      <c r="F122" s="17">
        <v>4.4999999999999998E-2</v>
      </c>
      <c r="G122" s="17">
        <v>0.95137799999999995</v>
      </c>
      <c r="H122" s="17">
        <v>0.14494399999999999</v>
      </c>
      <c r="I122" s="17">
        <v>0.22564799999999999</v>
      </c>
      <c r="J122" s="17">
        <v>8.0703999999999998E-2</v>
      </c>
      <c r="K122" s="17">
        <v>0.357655</v>
      </c>
      <c r="L122" s="17">
        <v>654.70000000000005</v>
      </c>
      <c r="M122" s="17">
        <v>0.22092600000000001</v>
      </c>
      <c r="N122" s="17">
        <v>392</v>
      </c>
      <c r="O122" s="17">
        <v>0</v>
      </c>
      <c r="P122" s="17">
        <v>0</v>
      </c>
      <c r="Q122" s="17">
        <v>0.94614100000000001</v>
      </c>
      <c r="R122" s="17">
        <v>0.15470600000000001</v>
      </c>
      <c r="S122" s="17">
        <v>0.238126</v>
      </c>
      <c r="T122" s="17">
        <v>8.3419999999999994E-2</v>
      </c>
      <c r="U122" s="17">
        <v>0.35031800000000002</v>
      </c>
      <c r="V122" s="17">
        <v>670.7</v>
      </c>
      <c r="W122" s="17">
        <v>0.25326100000000001</v>
      </c>
      <c r="X122" s="17">
        <v>604</v>
      </c>
      <c r="Y122" s="17">
        <v>0</v>
      </c>
      <c r="Z122" s="17">
        <v>0</v>
      </c>
      <c r="AA122" s="17">
        <v>0.53895099999999996</v>
      </c>
      <c r="AB122" s="17">
        <v>1.3571200000000001E-3</v>
      </c>
      <c r="AC122" s="17">
        <v>0.15481900000000001</v>
      </c>
      <c r="AD122" s="17">
        <v>0.25</v>
      </c>
      <c r="AE122" s="17">
        <v>1268.7</v>
      </c>
    </row>
    <row r="123" spans="1:31">
      <c r="A123" s="17">
        <v>110</v>
      </c>
      <c r="B123" s="19">
        <v>0.13444444444444445</v>
      </c>
      <c r="C123" s="17">
        <v>75.2</v>
      </c>
      <c r="D123" s="17">
        <v>0.9</v>
      </c>
      <c r="E123" s="17">
        <v>9.5600000000000004E-4</v>
      </c>
      <c r="F123" s="17">
        <v>4.5999999999999999E-2</v>
      </c>
      <c r="G123" s="17">
        <v>0.96442600000000001</v>
      </c>
      <c r="H123" s="17">
        <v>0.144761</v>
      </c>
      <c r="I123" s="17">
        <v>0.21948699999999999</v>
      </c>
      <c r="J123" s="17">
        <v>7.4726000000000001E-2</v>
      </c>
      <c r="K123" s="17">
        <v>0.34045900000000001</v>
      </c>
      <c r="L123" s="17">
        <v>655.8</v>
      </c>
      <c r="M123" s="17">
        <v>0.23486099999999999</v>
      </c>
      <c r="N123" s="17">
        <v>749</v>
      </c>
      <c r="O123" s="17">
        <v>0</v>
      </c>
      <c r="P123" s="17">
        <v>0</v>
      </c>
      <c r="Q123" s="17">
        <v>0.950129</v>
      </c>
      <c r="R123" s="17">
        <v>0.154199</v>
      </c>
      <c r="S123" s="17">
        <v>0.24052999999999999</v>
      </c>
      <c r="T123" s="17">
        <v>8.6331000000000005E-2</v>
      </c>
      <c r="U123" s="17">
        <v>0.35891899999999999</v>
      </c>
      <c r="V123" s="17">
        <v>663.7</v>
      </c>
      <c r="W123" s="17">
        <v>0.25746599999999997</v>
      </c>
      <c r="X123" s="17">
        <v>590</v>
      </c>
      <c r="Y123" s="17">
        <v>0</v>
      </c>
      <c r="Z123" s="17">
        <v>0</v>
      </c>
      <c r="AA123" s="17">
        <v>0.55218299999999998</v>
      </c>
      <c r="AB123" s="17">
        <v>2.5932899999999998E-3</v>
      </c>
      <c r="AC123" s="17">
        <v>0.154423</v>
      </c>
      <c r="AD123" s="17">
        <v>0.25</v>
      </c>
      <c r="AE123" s="17">
        <v>1266.5</v>
      </c>
    </row>
    <row r="124" spans="1:31">
      <c r="A124" s="17">
        <v>111</v>
      </c>
      <c r="B124" s="19">
        <v>0.13450231481481481</v>
      </c>
      <c r="C124" s="17">
        <v>76.099999999999994</v>
      </c>
      <c r="D124" s="17">
        <v>0.9</v>
      </c>
      <c r="E124" s="17">
        <v>1.036E-3</v>
      </c>
      <c r="F124" s="17">
        <v>0.05</v>
      </c>
      <c r="G124" s="17">
        <v>0.94423699999999999</v>
      </c>
      <c r="H124" s="17">
        <v>0.134628</v>
      </c>
      <c r="I124" s="17">
        <v>0.211839</v>
      </c>
      <c r="J124" s="17">
        <v>7.7211000000000002E-2</v>
      </c>
      <c r="K124" s="17">
        <v>0.364479</v>
      </c>
      <c r="L124" s="17">
        <v>692.7</v>
      </c>
      <c r="M124" s="17">
        <v>5.594E-3</v>
      </c>
      <c r="N124" s="17">
        <v>627</v>
      </c>
      <c r="O124" s="17">
        <v>0</v>
      </c>
      <c r="P124" s="17">
        <v>0</v>
      </c>
      <c r="Q124" s="17">
        <v>0.95908899999999997</v>
      </c>
      <c r="R124" s="17">
        <v>0.150173</v>
      </c>
      <c r="S124" s="17">
        <v>0.237673</v>
      </c>
      <c r="T124" s="17">
        <v>8.7500999999999995E-2</v>
      </c>
      <c r="U124" s="17">
        <v>0.36815500000000001</v>
      </c>
      <c r="V124" s="17">
        <v>631.79999999999995</v>
      </c>
      <c r="W124" s="17">
        <v>0.21607000000000001</v>
      </c>
      <c r="X124" s="17">
        <v>707</v>
      </c>
      <c r="Y124" s="17">
        <v>0</v>
      </c>
      <c r="Z124" s="17">
        <v>0</v>
      </c>
      <c r="AA124" s="17">
        <v>0.56639200000000001</v>
      </c>
      <c r="AB124" s="17">
        <v>2.2949300000000001E-3</v>
      </c>
      <c r="AC124" s="17">
        <v>0.15037400000000001</v>
      </c>
      <c r="AD124" s="17">
        <v>0.25</v>
      </c>
      <c r="AE124" s="17">
        <v>1199.0999999999999</v>
      </c>
    </row>
    <row r="125" spans="1:31">
      <c r="A125" s="17">
        <v>112</v>
      </c>
      <c r="B125" s="19">
        <v>0.1345486111111111</v>
      </c>
      <c r="C125" s="17">
        <v>76.5</v>
      </c>
      <c r="D125" s="17">
        <v>0.9</v>
      </c>
      <c r="E125" s="17">
        <v>8.9999999999999998E-4</v>
      </c>
      <c r="F125" s="17">
        <v>4.3999999999999997E-2</v>
      </c>
      <c r="G125" s="17">
        <v>0.96626800000000002</v>
      </c>
      <c r="H125" s="17">
        <v>0.128051</v>
      </c>
      <c r="I125" s="17">
        <v>0.197632</v>
      </c>
      <c r="J125" s="17">
        <v>6.9581000000000004E-2</v>
      </c>
      <c r="K125" s="17">
        <v>0.35207300000000002</v>
      </c>
      <c r="L125" s="17">
        <v>603.1</v>
      </c>
      <c r="M125" s="17">
        <v>0.184699</v>
      </c>
      <c r="N125" s="17">
        <v>655</v>
      </c>
      <c r="O125" s="17">
        <v>0</v>
      </c>
      <c r="P125" s="17">
        <v>0</v>
      </c>
      <c r="Q125" s="17">
        <v>0.93951799999999996</v>
      </c>
      <c r="R125" s="17">
        <v>0.12876399999999999</v>
      </c>
      <c r="S125" s="17">
        <v>0.20352500000000001</v>
      </c>
      <c r="T125" s="17">
        <v>7.4760999999999994E-2</v>
      </c>
      <c r="U125" s="17">
        <v>0.36733199999999999</v>
      </c>
      <c r="V125" s="17">
        <v>697</v>
      </c>
      <c r="W125" s="17">
        <v>0.27826000000000001</v>
      </c>
      <c r="X125" s="17">
        <v>500</v>
      </c>
      <c r="Y125" s="17">
        <v>0</v>
      </c>
      <c r="Z125" s="17">
        <v>0</v>
      </c>
      <c r="AA125" s="17">
        <v>0.56512600000000002</v>
      </c>
      <c r="AB125" s="17">
        <v>2.0886899999999998E-3</v>
      </c>
      <c r="AC125" s="17">
        <v>0.12892000000000001</v>
      </c>
      <c r="AD125" s="17">
        <v>0.25</v>
      </c>
      <c r="AE125" s="17">
        <v>1377.2</v>
      </c>
    </row>
    <row r="126" spans="1:31">
      <c r="A126" s="17">
        <v>113</v>
      </c>
      <c r="B126" s="19">
        <v>0.13460648148148149</v>
      </c>
      <c r="C126" s="17">
        <v>78.099999999999994</v>
      </c>
      <c r="D126" s="17">
        <v>0.9</v>
      </c>
      <c r="E126" s="17">
        <v>1.0070000000000001E-3</v>
      </c>
      <c r="F126" s="17">
        <v>4.9000000000000002E-2</v>
      </c>
      <c r="G126" s="17">
        <v>0.94316299999999997</v>
      </c>
      <c r="H126" s="17">
        <v>0.124378</v>
      </c>
      <c r="I126" s="17">
        <v>0.18884400000000001</v>
      </c>
      <c r="J126" s="17">
        <v>6.4465999999999996E-2</v>
      </c>
      <c r="K126" s="17">
        <v>0.34137200000000001</v>
      </c>
      <c r="L126" s="17">
        <v>731</v>
      </c>
      <c r="M126" s="17">
        <v>0.214256</v>
      </c>
      <c r="N126" s="17">
        <v>781</v>
      </c>
      <c r="O126" s="17">
        <v>0</v>
      </c>
      <c r="P126" s="17">
        <v>0</v>
      </c>
      <c r="Q126" s="17">
        <v>0.92986500000000005</v>
      </c>
      <c r="R126" s="17">
        <v>0.12715499999999999</v>
      </c>
      <c r="S126" s="17">
        <v>0.192409</v>
      </c>
      <c r="T126" s="17">
        <v>6.5254000000000006E-2</v>
      </c>
      <c r="U126" s="17">
        <v>0.33914</v>
      </c>
      <c r="V126" s="17">
        <v>664.9</v>
      </c>
      <c r="W126" s="17">
        <v>0.151391</v>
      </c>
      <c r="X126" s="17">
        <v>613</v>
      </c>
      <c r="Y126" s="17">
        <v>0</v>
      </c>
      <c r="Z126" s="17">
        <v>0</v>
      </c>
      <c r="AA126" s="17">
        <v>0.52175499999999997</v>
      </c>
      <c r="AB126" s="17">
        <v>3.0121499999999999E-3</v>
      </c>
      <c r="AC126" s="17">
        <v>0.12735199999999999</v>
      </c>
      <c r="AD126" s="17">
        <v>0.25</v>
      </c>
      <c r="AE126" s="17">
        <v>1136.2</v>
      </c>
    </row>
    <row r="127" spans="1:31">
      <c r="A127" s="17">
        <v>114</v>
      </c>
      <c r="B127" s="19">
        <v>0.13466435185185185</v>
      </c>
      <c r="C127" s="17">
        <v>78.099999999999994</v>
      </c>
      <c r="D127" s="17">
        <v>0.9</v>
      </c>
      <c r="E127" s="17">
        <v>8.9499999999999996E-4</v>
      </c>
      <c r="F127" s="17">
        <v>4.2999999999999997E-2</v>
      </c>
      <c r="G127" s="17">
        <v>0.95186000000000004</v>
      </c>
      <c r="H127" s="17">
        <v>0.131828</v>
      </c>
      <c r="I127" s="17">
        <v>0.19436200000000001</v>
      </c>
      <c r="J127" s="17">
        <v>6.2534000000000006E-2</v>
      </c>
      <c r="K127" s="17">
        <v>0.32174199999999997</v>
      </c>
      <c r="L127" s="17">
        <v>645.6</v>
      </c>
      <c r="M127" s="17">
        <v>0.27518999999999999</v>
      </c>
      <c r="N127" s="17">
        <v>915</v>
      </c>
      <c r="O127" s="17">
        <v>0</v>
      </c>
      <c r="P127" s="17">
        <v>0</v>
      </c>
      <c r="Q127" s="17">
        <v>0.93323400000000001</v>
      </c>
      <c r="R127" s="17">
        <v>0.12673699999999999</v>
      </c>
      <c r="S127" s="17">
        <v>0.192464</v>
      </c>
      <c r="T127" s="17">
        <v>6.5726999999999994E-2</v>
      </c>
      <c r="U127" s="17">
        <v>0.341503</v>
      </c>
      <c r="V127" s="17">
        <v>680.7</v>
      </c>
      <c r="W127" s="17">
        <v>0.37081999999999998</v>
      </c>
      <c r="X127" s="17">
        <v>699</v>
      </c>
      <c r="Y127" s="17">
        <v>0</v>
      </c>
      <c r="Z127" s="17">
        <v>0</v>
      </c>
      <c r="AA127" s="17">
        <v>0.52539000000000002</v>
      </c>
      <c r="AB127" s="17">
        <v>3.1166900000000001E-3</v>
      </c>
      <c r="AC127" s="17">
        <v>0.126942</v>
      </c>
      <c r="AD127" s="17">
        <v>0.25</v>
      </c>
      <c r="AE127" s="17">
        <v>1286.5999999999999</v>
      </c>
    </row>
    <row r="128" spans="1:31">
      <c r="A128" s="17">
        <v>115</v>
      </c>
      <c r="B128" s="19">
        <v>0.13472222222222222</v>
      </c>
      <c r="C128" s="17">
        <v>79.400000000000006</v>
      </c>
      <c r="D128" s="17">
        <v>0.9</v>
      </c>
      <c r="E128" s="17">
        <v>1.0579999999999999E-3</v>
      </c>
      <c r="F128" s="17">
        <v>5.0999999999999997E-2</v>
      </c>
      <c r="G128" s="17">
        <v>0.92386199999999996</v>
      </c>
      <c r="H128" s="17">
        <v>0.12106500000000001</v>
      </c>
      <c r="I128" s="17">
        <v>0.18749499999999999</v>
      </c>
      <c r="J128" s="17">
        <v>6.6429000000000002E-2</v>
      </c>
      <c r="K128" s="17">
        <v>0.35429899999999998</v>
      </c>
      <c r="L128" s="17">
        <v>745.6</v>
      </c>
      <c r="M128" s="17">
        <v>0.11123</v>
      </c>
      <c r="N128" s="17">
        <v>705</v>
      </c>
      <c r="O128" s="17">
        <v>0</v>
      </c>
      <c r="P128" s="17">
        <v>0</v>
      </c>
      <c r="Q128" s="17">
        <v>0.93153600000000003</v>
      </c>
      <c r="R128" s="17">
        <v>0.124502</v>
      </c>
      <c r="S128" s="17">
        <v>0.191331</v>
      </c>
      <c r="T128" s="17">
        <v>6.6829E-2</v>
      </c>
      <c r="U128" s="17">
        <v>0.34928500000000001</v>
      </c>
      <c r="V128" s="17">
        <v>660.3</v>
      </c>
      <c r="W128" s="17">
        <v>7.0463999999999999E-2</v>
      </c>
      <c r="X128" s="17">
        <v>862</v>
      </c>
      <c r="Y128" s="17">
        <v>0</v>
      </c>
      <c r="Z128" s="17">
        <v>0</v>
      </c>
      <c r="AA128" s="17">
        <v>0.53736200000000001</v>
      </c>
      <c r="AB128" s="17">
        <v>2.7754400000000001E-3</v>
      </c>
      <c r="AC128" s="17">
        <v>0.12468799999999999</v>
      </c>
      <c r="AD128" s="17">
        <v>0.25</v>
      </c>
      <c r="AE128" s="17">
        <v>1113.9000000000001</v>
      </c>
    </row>
    <row r="129" spans="1:31">
      <c r="A129" s="17">
        <v>116</v>
      </c>
      <c r="B129" s="19">
        <v>0.13476851851851851</v>
      </c>
      <c r="C129" s="17">
        <v>81.2</v>
      </c>
      <c r="D129" s="17">
        <v>0.9</v>
      </c>
      <c r="E129" s="17">
        <v>8.5899999999999995E-4</v>
      </c>
      <c r="F129" s="17">
        <v>4.2000000000000003E-2</v>
      </c>
      <c r="G129" s="17">
        <v>0.923794</v>
      </c>
      <c r="H129" s="17">
        <v>0.12153600000000001</v>
      </c>
      <c r="I129" s="17">
        <v>0.179897</v>
      </c>
      <c r="J129" s="17">
        <v>5.8361000000000003E-2</v>
      </c>
      <c r="K129" s="17">
        <v>0.32441300000000001</v>
      </c>
      <c r="L129" s="17">
        <v>616.79999999999995</v>
      </c>
      <c r="M129" s="17">
        <v>0.26274500000000001</v>
      </c>
      <c r="N129" s="17">
        <v>662</v>
      </c>
      <c r="O129" s="17">
        <v>0</v>
      </c>
      <c r="P129" s="17">
        <v>0</v>
      </c>
      <c r="Q129" s="17">
        <v>0.90159599999999995</v>
      </c>
      <c r="R129" s="17">
        <v>0.11275499999999999</v>
      </c>
      <c r="S129" s="17">
        <v>0.171541</v>
      </c>
      <c r="T129" s="17">
        <v>5.8785999999999998E-2</v>
      </c>
      <c r="U129" s="17">
        <v>0.342694</v>
      </c>
      <c r="V129" s="17">
        <v>745.2</v>
      </c>
      <c r="W129" s="17">
        <v>0.34576600000000002</v>
      </c>
      <c r="X129" s="17">
        <v>741</v>
      </c>
      <c r="Y129" s="17">
        <v>0</v>
      </c>
      <c r="Z129" s="17">
        <v>0</v>
      </c>
      <c r="AA129" s="17">
        <v>0.52722100000000005</v>
      </c>
      <c r="AB129" s="17">
        <v>2.1588000000000002E-3</v>
      </c>
      <c r="AC129" s="17">
        <v>0.112882</v>
      </c>
      <c r="AD129" s="17">
        <v>0.25</v>
      </c>
      <c r="AE129" s="17">
        <v>1346.5</v>
      </c>
    </row>
    <row r="130" spans="1:31">
      <c r="A130" s="17">
        <v>117</v>
      </c>
      <c r="B130" s="19">
        <v>0.1348263888888889</v>
      </c>
      <c r="C130" s="17">
        <v>81</v>
      </c>
      <c r="D130" s="17">
        <v>0.9</v>
      </c>
      <c r="E130" s="17">
        <v>8.4199999999999998E-4</v>
      </c>
      <c r="F130" s="17">
        <v>4.1000000000000002E-2</v>
      </c>
      <c r="G130" s="17">
        <v>0.92361400000000005</v>
      </c>
      <c r="H130" s="17">
        <v>0.114755</v>
      </c>
      <c r="I130" s="17">
        <v>0.16648199999999999</v>
      </c>
      <c r="J130" s="17">
        <v>5.1727000000000002E-2</v>
      </c>
      <c r="K130" s="17">
        <v>0.31070700000000001</v>
      </c>
      <c r="L130" s="17">
        <v>635.79999999999995</v>
      </c>
      <c r="M130" s="17">
        <v>0.42741099999999999</v>
      </c>
      <c r="N130" s="17">
        <v>809</v>
      </c>
      <c r="O130" s="17">
        <v>0</v>
      </c>
      <c r="P130" s="17">
        <v>0</v>
      </c>
      <c r="Q130" s="17">
        <v>0.91898199999999997</v>
      </c>
      <c r="R130" s="17">
        <v>0.113889</v>
      </c>
      <c r="S130" s="17">
        <v>0.16895499999999999</v>
      </c>
      <c r="T130" s="17">
        <v>5.5065999999999997E-2</v>
      </c>
      <c r="U130" s="17">
        <v>0.32591900000000001</v>
      </c>
      <c r="V130" s="17">
        <v>608.6</v>
      </c>
      <c r="W130" s="17">
        <v>5.0395000000000002E-2</v>
      </c>
      <c r="X130" s="17">
        <v>751</v>
      </c>
      <c r="Y130" s="17">
        <v>0</v>
      </c>
      <c r="Z130" s="17">
        <v>0</v>
      </c>
      <c r="AA130" s="17">
        <v>0.50141400000000003</v>
      </c>
      <c r="AB130" s="17">
        <v>2.7142899999999998E-3</v>
      </c>
      <c r="AC130" s="17">
        <v>0.114039</v>
      </c>
      <c r="AD130" s="17">
        <v>0.25</v>
      </c>
      <c r="AE130" s="17">
        <v>1306.3</v>
      </c>
    </row>
    <row r="131" spans="1:31">
      <c r="A131" s="17">
        <v>118</v>
      </c>
      <c r="B131" s="19">
        <v>0.13488425925925926</v>
      </c>
      <c r="C131" s="17">
        <v>82.7</v>
      </c>
      <c r="D131" s="17">
        <v>0.9</v>
      </c>
      <c r="E131" s="17">
        <v>8.8999999999999995E-4</v>
      </c>
      <c r="F131" s="17">
        <v>4.2999999999999997E-2</v>
      </c>
      <c r="G131" s="17">
        <v>0.92815899999999996</v>
      </c>
      <c r="H131" s="17">
        <v>0.108131</v>
      </c>
      <c r="I131" s="17">
        <v>0.15947900000000001</v>
      </c>
      <c r="J131" s="17">
        <v>5.1347999999999998E-2</v>
      </c>
      <c r="K131" s="17">
        <v>0.32197399999999998</v>
      </c>
      <c r="L131" s="17">
        <v>675</v>
      </c>
      <c r="M131" s="17">
        <v>0.30027900000000002</v>
      </c>
      <c r="N131" s="17">
        <v>659</v>
      </c>
      <c r="O131" s="17">
        <v>0</v>
      </c>
      <c r="P131" s="17">
        <v>0</v>
      </c>
      <c r="Q131" s="17">
        <v>0.88721899999999998</v>
      </c>
      <c r="R131" s="17">
        <v>0.10610899999999999</v>
      </c>
      <c r="S131" s="17">
        <v>0.15704199999999999</v>
      </c>
      <c r="T131" s="17">
        <v>5.0932999999999999E-2</v>
      </c>
      <c r="U131" s="17">
        <v>0.324326</v>
      </c>
      <c r="V131" s="17">
        <v>692.7</v>
      </c>
      <c r="W131" s="17">
        <v>0.25966800000000001</v>
      </c>
      <c r="X131" s="17">
        <v>543</v>
      </c>
      <c r="Y131" s="17">
        <v>0</v>
      </c>
      <c r="Z131" s="17">
        <v>0</v>
      </c>
      <c r="AA131" s="17">
        <v>0.49896400000000002</v>
      </c>
      <c r="AB131" s="17">
        <v>2.3509E-3</v>
      </c>
      <c r="AC131" s="17">
        <v>0.106229</v>
      </c>
      <c r="AD131" s="17">
        <v>0.25</v>
      </c>
      <c r="AE131" s="17">
        <v>1230.5</v>
      </c>
    </row>
    <row r="132" spans="1:31">
      <c r="A132" s="17">
        <v>119</v>
      </c>
      <c r="B132" s="19">
        <v>0.13494212962962962</v>
      </c>
      <c r="C132" s="17">
        <v>83</v>
      </c>
      <c r="D132" s="17">
        <v>0.9</v>
      </c>
      <c r="E132" s="17">
        <v>7.1199999999999996E-4</v>
      </c>
      <c r="F132" s="17">
        <v>3.4000000000000002E-2</v>
      </c>
      <c r="G132" s="17">
        <v>0.93617099999999998</v>
      </c>
      <c r="H132" s="17">
        <v>0.10967499999999999</v>
      </c>
      <c r="I132" s="17">
        <v>0.157328</v>
      </c>
      <c r="J132" s="17">
        <v>4.7653000000000001E-2</v>
      </c>
      <c r="K132" s="17">
        <v>0.30288900000000002</v>
      </c>
      <c r="L132" s="17">
        <v>545.5</v>
      </c>
      <c r="M132" s="17">
        <v>0.40024399999999999</v>
      </c>
      <c r="N132" s="17">
        <v>511</v>
      </c>
      <c r="O132" s="17">
        <v>0</v>
      </c>
      <c r="P132" s="17">
        <v>0</v>
      </c>
      <c r="Q132" s="17">
        <v>0.92613400000000001</v>
      </c>
      <c r="R132" s="17">
        <v>0.108197</v>
      </c>
      <c r="S132" s="17">
        <v>0.159328</v>
      </c>
      <c r="T132" s="17">
        <v>5.1131000000000003E-2</v>
      </c>
      <c r="U132" s="17">
        <v>0.32091500000000001</v>
      </c>
      <c r="V132" s="17">
        <v>532.9</v>
      </c>
      <c r="W132" s="17">
        <v>0.22917499999999999</v>
      </c>
      <c r="X132" s="17">
        <v>866</v>
      </c>
      <c r="Y132" s="17">
        <v>0</v>
      </c>
      <c r="Z132" s="17">
        <v>0</v>
      </c>
      <c r="AA132" s="17">
        <v>0.49371500000000001</v>
      </c>
      <c r="AB132" s="17">
        <v>1.4734500000000001E-3</v>
      </c>
      <c r="AC132" s="17">
        <v>0.10827199999999999</v>
      </c>
      <c r="AD132" s="17">
        <v>0.25</v>
      </c>
      <c r="AE132" s="17">
        <v>1522.5</v>
      </c>
    </row>
    <row r="133" spans="1:31">
      <c r="A133" s="17">
        <v>120</v>
      </c>
      <c r="B133" s="19">
        <v>0.13498842592592594</v>
      </c>
      <c r="C133" s="17">
        <v>84.5</v>
      </c>
      <c r="D133" s="17">
        <v>0.9</v>
      </c>
      <c r="E133" s="17">
        <v>8.2399999999999997E-4</v>
      </c>
      <c r="F133" s="17">
        <v>0.04</v>
      </c>
      <c r="G133" s="17">
        <v>0.94760200000000006</v>
      </c>
      <c r="H133" s="17">
        <v>0.101017</v>
      </c>
      <c r="I133" s="17">
        <v>0.147646</v>
      </c>
      <c r="J133" s="17">
        <v>4.6628999999999997E-2</v>
      </c>
      <c r="K133" s="17">
        <v>0.31581900000000002</v>
      </c>
      <c r="L133" s="17">
        <v>583.70000000000005</v>
      </c>
      <c r="M133" s="17">
        <v>0.33582600000000001</v>
      </c>
      <c r="N133" s="17">
        <v>667</v>
      </c>
      <c r="O133" s="17">
        <v>0</v>
      </c>
      <c r="P133" s="17">
        <v>0</v>
      </c>
      <c r="Q133" s="17">
        <v>0.89675099999999996</v>
      </c>
      <c r="R133" s="17">
        <v>9.9878999999999996E-2</v>
      </c>
      <c r="S133" s="17">
        <v>0.15306900000000001</v>
      </c>
      <c r="T133" s="17">
        <v>5.3190000000000001E-2</v>
      </c>
      <c r="U133" s="17">
        <v>0.34748800000000002</v>
      </c>
      <c r="V133" s="17">
        <v>652.70000000000005</v>
      </c>
      <c r="W133" s="17">
        <v>0.113375</v>
      </c>
      <c r="X133" s="17">
        <v>783</v>
      </c>
      <c r="Y133" s="17">
        <v>0</v>
      </c>
      <c r="Z133" s="17">
        <v>0</v>
      </c>
      <c r="AA133" s="17">
        <v>0.53459699999999999</v>
      </c>
      <c r="AB133" s="17">
        <v>2.0563299999999999E-3</v>
      </c>
      <c r="AC133" s="17">
        <v>9.9988599999999997E-2</v>
      </c>
      <c r="AD133" s="17">
        <v>0.25</v>
      </c>
      <c r="AE133" s="17">
        <v>1422.8</v>
      </c>
    </row>
    <row r="134" spans="1:31">
      <c r="A134" s="17">
        <v>121</v>
      </c>
      <c r="B134" s="19">
        <v>0.1350462962962963</v>
      </c>
      <c r="C134" s="17">
        <v>85.1</v>
      </c>
      <c r="D134" s="17">
        <v>0.9</v>
      </c>
      <c r="E134" s="17">
        <v>7.6900000000000004E-4</v>
      </c>
      <c r="F134" s="17">
        <v>3.6999999999999998E-2</v>
      </c>
      <c r="G134" s="17">
        <v>0.90220800000000001</v>
      </c>
      <c r="H134" s="17">
        <v>9.8757999999999999E-2</v>
      </c>
      <c r="I134" s="17">
        <v>0.139626</v>
      </c>
      <c r="J134" s="17">
        <v>4.0869000000000003E-2</v>
      </c>
      <c r="K134" s="17">
        <v>0.29270000000000002</v>
      </c>
      <c r="L134" s="17">
        <v>617.5</v>
      </c>
      <c r="M134" s="17">
        <v>0.278109</v>
      </c>
      <c r="N134" s="17">
        <v>1130</v>
      </c>
      <c r="O134" s="17">
        <v>0</v>
      </c>
      <c r="P134" s="17">
        <v>0</v>
      </c>
      <c r="Q134" s="17">
        <v>0.86802299999999999</v>
      </c>
      <c r="R134" s="17">
        <v>0.105308</v>
      </c>
      <c r="S134" s="17">
        <v>0.15193499999999999</v>
      </c>
      <c r="T134" s="17">
        <v>4.6627000000000002E-2</v>
      </c>
      <c r="U134" s="17">
        <v>0.30688599999999999</v>
      </c>
      <c r="V134" s="17">
        <v>565.1</v>
      </c>
      <c r="W134" s="17">
        <v>0.13270999999999999</v>
      </c>
      <c r="X134" s="17">
        <v>499</v>
      </c>
      <c r="Y134" s="17">
        <v>0</v>
      </c>
      <c r="Z134" s="17">
        <v>0</v>
      </c>
      <c r="AA134" s="17">
        <v>0.472132</v>
      </c>
      <c r="AB134" s="17">
        <v>3.6800700000000001E-3</v>
      </c>
      <c r="AC134" s="17">
        <v>0.10548</v>
      </c>
      <c r="AD134" s="17">
        <v>0.25</v>
      </c>
      <c r="AE134" s="17">
        <v>1345</v>
      </c>
    </row>
    <row r="135" spans="1:31">
      <c r="A135" s="17">
        <v>122</v>
      </c>
      <c r="B135" s="19">
        <v>0.13510416666666666</v>
      </c>
      <c r="C135" s="17">
        <v>86.3</v>
      </c>
      <c r="D135" s="17">
        <v>0.9</v>
      </c>
      <c r="E135" s="17">
        <v>7.7200000000000001E-4</v>
      </c>
      <c r="F135" s="17">
        <v>3.6999999999999998E-2</v>
      </c>
      <c r="G135" s="17">
        <v>0.91322099999999995</v>
      </c>
      <c r="H135" s="17">
        <v>9.2659000000000005E-2</v>
      </c>
      <c r="I135" s="17">
        <v>0.13447600000000001</v>
      </c>
      <c r="J135" s="17">
        <v>4.1817E-2</v>
      </c>
      <c r="K135" s="17">
        <v>0.31096200000000002</v>
      </c>
      <c r="L135" s="17">
        <v>634.20000000000005</v>
      </c>
      <c r="M135" s="17">
        <v>4.1E-5</v>
      </c>
      <c r="N135" s="17">
        <v>1169</v>
      </c>
      <c r="O135" s="17">
        <v>0</v>
      </c>
      <c r="P135" s="17">
        <v>0</v>
      </c>
      <c r="Q135" s="17">
        <v>0.85930300000000004</v>
      </c>
      <c r="R135" s="17">
        <v>9.4116000000000005E-2</v>
      </c>
      <c r="S135" s="17">
        <v>0.13448399999999999</v>
      </c>
      <c r="T135" s="17">
        <v>4.0369000000000002E-2</v>
      </c>
      <c r="U135" s="17">
        <v>0.30017500000000003</v>
      </c>
      <c r="V135" s="17">
        <v>598.1</v>
      </c>
      <c r="W135" s="17">
        <v>7.2775000000000006E-2</v>
      </c>
      <c r="X135" s="17">
        <v>791</v>
      </c>
      <c r="Y135" s="17">
        <v>0</v>
      </c>
      <c r="Z135" s="17">
        <v>0</v>
      </c>
      <c r="AA135" s="17">
        <v>0.46180700000000002</v>
      </c>
      <c r="AB135" s="17">
        <v>3.9116200000000002E-3</v>
      </c>
      <c r="AC135" s="17">
        <v>9.4273599999999999E-2</v>
      </c>
      <c r="AD135" s="17">
        <v>0.25</v>
      </c>
      <c r="AE135" s="17">
        <v>1309.5999999999999</v>
      </c>
    </row>
    <row r="136" spans="1:31">
      <c r="A136" s="17">
        <v>123</v>
      </c>
      <c r="B136" s="19">
        <v>0.13516203703703702</v>
      </c>
      <c r="C136" s="17">
        <v>87.6</v>
      </c>
      <c r="D136" s="17">
        <v>0.9</v>
      </c>
      <c r="E136" s="17">
        <v>7.1900000000000002E-4</v>
      </c>
      <c r="F136" s="17">
        <v>3.5000000000000003E-2</v>
      </c>
      <c r="G136" s="17">
        <v>0.862738</v>
      </c>
      <c r="H136" s="17">
        <v>9.4507999999999995E-2</v>
      </c>
      <c r="I136" s="17">
        <v>0.128528</v>
      </c>
      <c r="J136" s="17">
        <v>3.4020000000000002E-2</v>
      </c>
      <c r="K136" s="17">
        <v>0.26468700000000001</v>
      </c>
      <c r="L136" s="17">
        <v>565.79999999999995</v>
      </c>
      <c r="M136" s="17">
        <v>0.308253</v>
      </c>
      <c r="N136" s="17">
        <v>934</v>
      </c>
      <c r="O136" s="17">
        <v>0</v>
      </c>
      <c r="P136" s="17">
        <v>0</v>
      </c>
      <c r="Q136" s="17">
        <v>0.86426899999999995</v>
      </c>
      <c r="R136" s="17">
        <v>9.0991000000000002E-2</v>
      </c>
      <c r="S136" s="17">
        <v>0.13242100000000001</v>
      </c>
      <c r="T136" s="17">
        <v>4.1429000000000001E-2</v>
      </c>
      <c r="U136" s="17">
        <v>0.31286199999999997</v>
      </c>
      <c r="V136" s="17">
        <v>636</v>
      </c>
      <c r="W136" s="17">
        <v>0.169734</v>
      </c>
      <c r="X136" s="17">
        <v>1365</v>
      </c>
      <c r="Y136" s="17">
        <v>0</v>
      </c>
      <c r="Z136" s="17">
        <v>0</v>
      </c>
      <c r="AA136" s="17">
        <v>0.48132599999999998</v>
      </c>
      <c r="AB136" s="17">
        <v>2.7910399999999998E-3</v>
      </c>
      <c r="AC136" s="17">
        <v>9.1106800000000002E-2</v>
      </c>
      <c r="AD136" s="17">
        <v>0.25</v>
      </c>
      <c r="AE136" s="17">
        <v>1467.8</v>
      </c>
    </row>
    <row r="137" spans="1:31">
      <c r="A137" s="17">
        <v>124</v>
      </c>
      <c r="B137" s="19">
        <v>0.13520833333333335</v>
      </c>
      <c r="C137" s="17">
        <v>87.8</v>
      </c>
      <c r="D137" s="17">
        <v>0.9</v>
      </c>
      <c r="E137" s="17">
        <v>8.0000000000000004E-4</v>
      </c>
      <c r="F137" s="17">
        <v>3.9E-2</v>
      </c>
      <c r="G137" s="17">
        <v>0.87007199999999996</v>
      </c>
      <c r="H137" s="17">
        <v>8.8392999999999999E-2</v>
      </c>
      <c r="I137" s="17">
        <v>0.129078</v>
      </c>
      <c r="J137" s="17">
        <v>4.0684999999999999E-2</v>
      </c>
      <c r="K137" s="17">
        <v>0.31519999999999998</v>
      </c>
      <c r="L137" s="17">
        <v>628.5</v>
      </c>
      <c r="M137" s="17">
        <v>3.0000000000000001E-6</v>
      </c>
      <c r="N137" s="17">
        <v>682</v>
      </c>
      <c r="O137" s="17">
        <v>0</v>
      </c>
      <c r="P137" s="17">
        <v>0</v>
      </c>
      <c r="Q137" s="17">
        <v>0.86314500000000005</v>
      </c>
      <c r="R137" s="17">
        <v>8.7729000000000001E-2</v>
      </c>
      <c r="S137" s="17">
        <v>0.12773200000000001</v>
      </c>
      <c r="T137" s="17">
        <v>4.0002999999999997E-2</v>
      </c>
      <c r="U137" s="17">
        <v>0.31317800000000001</v>
      </c>
      <c r="V137" s="17">
        <v>690.4</v>
      </c>
      <c r="W137" s="17">
        <v>0.161527</v>
      </c>
      <c r="X137" s="17">
        <v>671</v>
      </c>
      <c r="Y137" s="17">
        <v>0</v>
      </c>
      <c r="Z137" s="17">
        <v>0</v>
      </c>
      <c r="AA137" s="17">
        <v>0.48181200000000002</v>
      </c>
      <c r="AB137" s="17">
        <v>2.2645600000000001E-3</v>
      </c>
      <c r="AC137" s="17">
        <v>8.7819800000000003E-2</v>
      </c>
      <c r="AD137" s="17">
        <v>0.25</v>
      </c>
      <c r="AE137" s="17">
        <v>1321.6</v>
      </c>
    </row>
    <row r="138" spans="1:31">
      <c r="A138" s="17">
        <v>125</v>
      </c>
      <c r="B138" s="19">
        <v>0.13526620370370371</v>
      </c>
      <c r="C138" s="17">
        <v>88.9</v>
      </c>
      <c r="D138" s="17">
        <v>0.9</v>
      </c>
      <c r="E138" s="17">
        <v>6.96E-4</v>
      </c>
      <c r="F138" s="17">
        <v>3.4000000000000002E-2</v>
      </c>
      <c r="G138" s="17">
        <v>0.87077800000000005</v>
      </c>
      <c r="H138" s="17">
        <v>9.1359999999999997E-2</v>
      </c>
      <c r="I138" s="17">
        <v>0.12295300000000001</v>
      </c>
      <c r="J138" s="17">
        <v>3.1593000000000003E-2</v>
      </c>
      <c r="K138" s="17">
        <v>0.25694899999999998</v>
      </c>
      <c r="L138" s="17">
        <v>572.79999999999995</v>
      </c>
      <c r="M138" s="17">
        <v>0.30526599999999998</v>
      </c>
      <c r="N138" s="17">
        <v>809</v>
      </c>
      <c r="O138" s="17">
        <v>0</v>
      </c>
      <c r="P138" s="17">
        <v>0</v>
      </c>
      <c r="Q138" s="17">
        <v>0.83268699999999995</v>
      </c>
      <c r="R138" s="17">
        <v>8.7733000000000005E-2</v>
      </c>
      <c r="S138" s="17">
        <v>0.12518099999999999</v>
      </c>
      <c r="T138" s="17">
        <v>3.7448000000000002E-2</v>
      </c>
      <c r="U138" s="17">
        <v>0.299153</v>
      </c>
      <c r="V138" s="17">
        <v>492.3</v>
      </c>
      <c r="W138" s="17">
        <v>8.8999999999999995E-5</v>
      </c>
      <c r="X138" s="17">
        <v>555</v>
      </c>
      <c r="Y138" s="17">
        <v>0</v>
      </c>
      <c r="Z138" s="17">
        <v>0</v>
      </c>
      <c r="AA138" s="17">
        <v>0.46023500000000001</v>
      </c>
      <c r="AB138" s="17">
        <v>2.44794E-3</v>
      </c>
      <c r="AC138" s="17">
        <v>8.7824700000000006E-2</v>
      </c>
      <c r="AD138" s="17">
        <v>0.25</v>
      </c>
      <c r="AE138" s="17">
        <v>1450.1</v>
      </c>
    </row>
    <row r="139" spans="1:31">
      <c r="A139" s="17">
        <v>126</v>
      </c>
      <c r="B139" s="19">
        <v>0.13532407407407407</v>
      </c>
      <c r="C139" s="17">
        <v>90.3</v>
      </c>
      <c r="D139" s="17">
        <v>0.9</v>
      </c>
      <c r="E139" s="17">
        <v>7.5299999999999998E-4</v>
      </c>
      <c r="F139" s="17">
        <v>3.5999999999999997E-2</v>
      </c>
      <c r="G139" s="17">
        <v>0.83838999999999997</v>
      </c>
      <c r="H139" s="17">
        <v>9.0322E-2</v>
      </c>
      <c r="I139" s="17">
        <v>0.121132</v>
      </c>
      <c r="J139" s="17">
        <v>3.0810000000000001E-2</v>
      </c>
      <c r="K139" s="17">
        <v>0.25434899999999999</v>
      </c>
      <c r="L139" s="17">
        <v>662.7</v>
      </c>
      <c r="M139" s="17">
        <v>0.28327200000000002</v>
      </c>
      <c r="N139" s="17">
        <v>778</v>
      </c>
      <c r="O139" s="17">
        <v>0</v>
      </c>
      <c r="P139" s="17">
        <v>0</v>
      </c>
      <c r="Q139" s="17">
        <v>0.88813500000000001</v>
      </c>
      <c r="R139" s="17">
        <v>8.6335999999999996E-2</v>
      </c>
      <c r="S139" s="17">
        <v>0.119894</v>
      </c>
      <c r="T139" s="17">
        <v>3.3558999999999999E-2</v>
      </c>
      <c r="U139" s="17">
        <v>0.27990300000000001</v>
      </c>
      <c r="V139" s="17">
        <v>543.20000000000005</v>
      </c>
      <c r="W139" s="17">
        <v>0.30452899999999999</v>
      </c>
      <c r="X139" s="17">
        <v>1227</v>
      </c>
      <c r="Y139" s="17">
        <v>0</v>
      </c>
      <c r="Z139" s="17">
        <v>0</v>
      </c>
      <c r="AA139" s="17">
        <v>0.43061899999999997</v>
      </c>
      <c r="AB139" s="17">
        <v>2.7229200000000002E-3</v>
      </c>
      <c r="AC139" s="17">
        <v>8.6427000000000004E-2</v>
      </c>
      <c r="AD139" s="17">
        <v>0.25</v>
      </c>
      <c r="AE139" s="17">
        <v>1253.3</v>
      </c>
    </row>
    <row r="140" spans="1:31">
      <c r="A140" s="17">
        <v>127</v>
      </c>
      <c r="B140" s="19">
        <v>0.13538194444444443</v>
      </c>
      <c r="C140" s="17">
        <v>90.9</v>
      </c>
      <c r="D140" s="17">
        <v>0.9</v>
      </c>
      <c r="E140" s="17">
        <v>7.2499999999999995E-4</v>
      </c>
      <c r="F140" s="17">
        <v>3.5000000000000003E-2</v>
      </c>
      <c r="G140" s="17">
        <v>0.86731999999999998</v>
      </c>
      <c r="H140" s="17">
        <v>8.7751999999999997E-2</v>
      </c>
      <c r="I140" s="17">
        <v>0.118752</v>
      </c>
      <c r="J140" s="17">
        <v>3.0998999999999999E-2</v>
      </c>
      <c r="K140" s="17">
        <v>0.26104300000000003</v>
      </c>
      <c r="L140" s="17">
        <v>612.5</v>
      </c>
      <c r="M140" s="17">
        <v>0.30756</v>
      </c>
      <c r="N140" s="17">
        <v>562</v>
      </c>
      <c r="O140" s="17">
        <v>0</v>
      </c>
      <c r="P140" s="17">
        <v>0</v>
      </c>
      <c r="Q140" s="17">
        <v>0.87091600000000002</v>
      </c>
      <c r="R140" s="17">
        <v>8.3733000000000002E-2</v>
      </c>
      <c r="S140" s="17">
        <v>0.118134</v>
      </c>
      <c r="T140" s="17">
        <v>3.4401000000000001E-2</v>
      </c>
      <c r="U140" s="17">
        <v>0.29120099999999999</v>
      </c>
      <c r="V140" s="17">
        <v>553.9</v>
      </c>
      <c r="W140" s="17">
        <v>3.0000000000000001E-6</v>
      </c>
      <c r="X140" s="17">
        <v>767</v>
      </c>
      <c r="Y140" s="17">
        <v>0</v>
      </c>
      <c r="Z140" s="17">
        <v>0</v>
      </c>
      <c r="AA140" s="17">
        <v>0.44800099999999998</v>
      </c>
      <c r="AB140" s="17">
        <v>1.81894E-3</v>
      </c>
      <c r="AC140" s="17">
        <v>8.3795900000000006E-2</v>
      </c>
      <c r="AD140" s="17">
        <v>0.25</v>
      </c>
      <c r="AE140" s="17">
        <v>1356</v>
      </c>
    </row>
    <row r="141" spans="1:31">
      <c r="A141" s="17">
        <v>128</v>
      </c>
      <c r="B141" s="19">
        <v>0.13542824074074075</v>
      </c>
      <c r="C141" s="17">
        <v>92.2</v>
      </c>
      <c r="D141" s="17">
        <v>0.9</v>
      </c>
      <c r="E141" s="17">
        <v>6.9899999999999997E-4</v>
      </c>
      <c r="F141" s="17">
        <v>3.4000000000000002E-2</v>
      </c>
      <c r="G141" s="17">
        <v>0.88703200000000004</v>
      </c>
      <c r="H141" s="17">
        <v>8.2001000000000004E-2</v>
      </c>
      <c r="I141" s="17">
        <v>0.110615</v>
      </c>
      <c r="J141" s="17">
        <v>2.8614000000000001E-2</v>
      </c>
      <c r="K141" s="17">
        <v>0.25867800000000002</v>
      </c>
      <c r="L141" s="17">
        <v>583</v>
      </c>
      <c r="M141" s="17">
        <v>0.393426</v>
      </c>
      <c r="N141" s="17">
        <v>643</v>
      </c>
      <c r="O141" s="17">
        <v>0</v>
      </c>
      <c r="P141" s="17">
        <v>0</v>
      </c>
      <c r="Q141" s="17">
        <v>0.85002699999999998</v>
      </c>
      <c r="R141" s="17">
        <v>7.9066999999999998E-2</v>
      </c>
      <c r="S141" s="17">
        <v>0.112132</v>
      </c>
      <c r="T141" s="17">
        <v>3.3064999999999997E-2</v>
      </c>
      <c r="U141" s="17">
        <v>0.29487400000000002</v>
      </c>
      <c r="V141" s="17">
        <v>561.6</v>
      </c>
      <c r="W141" s="17">
        <v>0.23519300000000001</v>
      </c>
      <c r="X141" s="17">
        <v>651</v>
      </c>
      <c r="Y141" s="17">
        <v>0</v>
      </c>
      <c r="Z141" s="17">
        <v>0</v>
      </c>
      <c r="AA141" s="17">
        <v>0.453652</v>
      </c>
      <c r="AB141" s="17">
        <v>1.9802299999999999E-3</v>
      </c>
      <c r="AC141" s="17">
        <v>7.9132800000000003E-2</v>
      </c>
      <c r="AD141" s="17">
        <v>0.25</v>
      </c>
      <c r="AE141" s="17">
        <v>1424.5</v>
      </c>
    </row>
    <row r="142" spans="1:31">
      <c r="A142" s="17">
        <v>129</v>
      </c>
      <c r="B142" s="19">
        <v>0.13548611111111111</v>
      </c>
      <c r="C142" s="17">
        <v>92.9</v>
      </c>
      <c r="D142" s="17">
        <v>0.9</v>
      </c>
      <c r="E142" s="17">
        <v>5.9699999999999998E-4</v>
      </c>
      <c r="F142" s="17">
        <v>2.9000000000000001E-2</v>
      </c>
      <c r="G142" s="17">
        <v>0.84446200000000005</v>
      </c>
      <c r="H142" s="17">
        <v>7.5259000000000006E-2</v>
      </c>
      <c r="I142" s="17">
        <v>0.101285</v>
      </c>
      <c r="J142" s="17">
        <v>2.6026000000000001E-2</v>
      </c>
      <c r="K142" s="17">
        <v>0.25696099999999999</v>
      </c>
      <c r="L142" s="17">
        <v>621.1</v>
      </c>
      <c r="M142" s="17">
        <v>8.7816000000000005E-2</v>
      </c>
      <c r="N142" s="17">
        <v>910</v>
      </c>
      <c r="O142" s="17">
        <v>0</v>
      </c>
      <c r="P142" s="17">
        <v>0</v>
      </c>
      <c r="Q142" s="17">
        <v>0.67557199999999995</v>
      </c>
      <c r="R142" s="17">
        <v>7.8378000000000003E-2</v>
      </c>
      <c r="S142" s="17">
        <v>0.102686</v>
      </c>
      <c r="T142" s="17">
        <v>2.4306999999999999E-2</v>
      </c>
      <c r="U142" s="17">
        <v>0.23671400000000001</v>
      </c>
      <c r="V142" s="17">
        <v>544.4</v>
      </c>
      <c r="W142" s="17">
        <v>0.21223</v>
      </c>
      <c r="X142" s="17">
        <v>682</v>
      </c>
      <c r="Y142" s="17">
        <v>0</v>
      </c>
      <c r="Z142" s="17">
        <v>0</v>
      </c>
      <c r="AA142" s="17">
        <v>0.364176</v>
      </c>
      <c r="AB142" s="17">
        <v>2.9833400000000001E-3</v>
      </c>
      <c r="AC142" s="17">
        <v>7.8450900000000004E-2</v>
      </c>
      <c r="AD142" s="17">
        <v>0.25</v>
      </c>
      <c r="AE142" s="17">
        <v>1337.4</v>
      </c>
    </row>
    <row r="143" spans="1:31">
      <c r="A143" s="17">
        <v>130</v>
      </c>
      <c r="B143" s="19">
        <v>0.13554398148148147</v>
      </c>
      <c r="C143" s="17">
        <v>93.8</v>
      </c>
      <c r="D143" s="17">
        <v>0.9</v>
      </c>
      <c r="E143" s="17">
        <v>6.4199999999999999E-4</v>
      </c>
      <c r="F143" s="17">
        <v>3.1E-2</v>
      </c>
      <c r="G143" s="17">
        <v>0.83403799999999995</v>
      </c>
      <c r="H143" s="17">
        <v>7.9324000000000006E-2</v>
      </c>
      <c r="I143" s="17">
        <v>0.10584</v>
      </c>
      <c r="J143" s="17">
        <v>2.6515E-2</v>
      </c>
      <c r="K143" s="17">
        <v>0.25052400000000002</v>
      </c>
      <c r="L143" s="17">
        <v>539.29999999999995</v>
      </c>
      <c r="M143" s="17">
        <v>6.0000000000000002E-6</v>
      </c>
      <c r="N143" s="17">
        <v>598</v>
      </c>
      <c r="O143" s="17">
        <v>0</v>
      </c>
      <c r="P143" s="17">
        <v>0</v>
      </c>
      <c r="Q143" s="17">
        <v>0.79938600000000004</v>
      </c>
      <c r="R143" s="17">
        <v>8.3013000000000003E-2</v>
      </c>
      <c r="S143" s="17">
        <v>0.117367</v>
      </c>
      <c r="T143" s="17">
        <v>3.4354000000000003E-2</v>
      </c>
      <c r="U143" s="17">
        <v>0.29270299999999999</v>
      </c>
      <c r="V143" s="17">
        <v>554.4</v>
      </c>
      <c r="W143" s="17">
        <v>1.5E-5</v>
      </c>
      <c r="X143" s="17">
        <v>736</v>
      </c>
      <c r="Y143" s="17">
        <v>0</v>
      </c>
      <c r="Z143" s="17">
        <v>0</v>
      </c>
      <c r="AA143" s="17">
        <v>0.45031199999999999</v>
      </c>
      <c r="AB143" s="17">
        <v>1.7059499999999999E-3</v>
      </c>
      <c r="AC143" s="17">
        <v>8.3071699999999998E-2</v>
      </c>
      <c r="AD143" s="17">
        <v>0.25</v>
      </c>
      <c r="AE143" s="17">
        <v>1540.1</v>
      </c>
    </row>
    <row r="144" spans="1:31">
      <c r="A144" s="17">
        <v>131</v>
      </c>
      <c r="B144" s="19">
        <v>0.13560185185185183</v>
      </c>
      <c r="C144" s="17">
        <v>94.7</v>
      </c>
      <c r="D144" s="17">
        <v>0.9</v>
      </c>
      <c r="E144" s="17">
        <v>5.6499999999999996E-4</v>
      </c>
      <c r="F144" s="17">
        <v>2.7E-2</v>
      </c>
      <c r="G144" s="17">
        <v>0.75538000000000005</v>
      </c>
      <c r="H144" s="17">
        <v>7.3302999999999993E-2</v>
      </c>
      <c r="I144" s="17">
        <v>9.5965999999999996E-2</v>
      </c>
      <c r="J144" s="17">
        <v>2.2662999999999999E-2</v>
      </c>
      <c r="K144" s="17">
        <v>0.23616000000000001</v>
      </c>
      <c r="L144" s="17">
        <v>591.6</v>
      </c>
      <c r="M144" s="17">
        <v>1.9000000000000001E-5</v>
      </c>
      <c r="N144" s="17">
        <v>1178</v>
      </c>
      <c r="O144" s="17">
        <v>0</v>
      </c>
      <c r="P144" s="17">
        <v>0</v>
      </c>
      <c r="Q144" s="17">
        <v>0.74004099999999995</v>
      </c>
      <c r="R144" s="17">
        <v>7.6321E-2</v>
      </c>
      <c r="S144" s="17">
        <v>9.9820000000000006E-2</v>
      </c>
      <c r="T144" s="17">
        <v>2.3498999999999999E-2</v>
      </c>
      <c r="U144" s="17">
        <v>0.23541699999999999</v>
      </c>
      <c r="V144" s="17">
        <v>475.1</v>
      </c>
      <c r="W144" s="17">
        <v>0.401729</v>
      </c>
      <c r="X144" s="17">
        <v>546</v>
      </c>
      <c r="Y144" s="17">
        <v>0</v>
      </c>
      <c r="Z144" s="17">
        <v>0</v>
      </c>
      <c r="AA144" s="17">
        <v>0.36218</v>
      </c>
      <c r="AB144" s="17">
        <v>3.67769E-3</v>
      </c>
      <c r="AC144" s="17">
        <v>7.64074E-2</v>
      </c>
      <c r="AD144" s="17">
        <v>0.25</v>
      </c>
      <c r="AE144" s="17">
        <v>1403.9</v>
      </c>
    </row>
    <row r="145" spans="1:31">
      <c r="A145" s="17">
        <v>132</v>
      </c>
      <c r="B145" s="19">
        <v>0.13564814814814816</v>
      </c>
      <c r="C145" s="17">
        <v>95.8</v>
      </c>
      <c r="D145" s="17">
        <v>0.9</v>
      </c>
      <c r="E145" s="17">
        <v>6.9999999999999999E-4</v>
      </c>
      <c r="F145" s="17">
        <v>3.4000000000000002E-2</v>
      </c>
      <c r="G145" s="17">
        <v>0.824465</v>
      </c>
      <c r="H145" s="17">
        <v>7.4075000000000002E-2</v>
      </c>
      <c r="I145" s="17">
        <v>9.5044000000000003E-2</v>
      </c>
      <c r="J145" s="17">
        <v>2.0969000000000002E-2</v>
      </c>
      <c r="K145" s="17">
        <v>0.22062699999999999</v>
      </c>
      <c r="L145" s="17">
        <v>651.20000000000005</v>
      </c>
      <c r="M145" s="17">
        <v>0.51245700000000005</v>
      </c>
      <c r="N145" s="17">
        <v>1010</v>
      </c>
      <c r="O145" s="17">
        <v>0</v>
      </c>
      <c r="P145" s="17">
        <v>0</v>
      </c>
      <c r="Q145" s="17">
        <v>0.77194200000000002</v>
      </c>
      <c r="R145" s="17">
        <v>6.9815000000000002E-2</v>
      </c>
      <c r="S145" s="17">
        <v>9.4964000000000007E-2</v>
      </c>
      <c r="T145" s="17">
        <v>2.5149000000000001E-2</v>
      </c>
      <c r="U145" s="17">
        <v>0.26482699999999998</v>
      </c>
      <c r="V145" s="17">
        <v>520.20000000000005</v>
      </c>
      <c r="W145" s="17">
        <v>0.21183099999999999</v>
      </c>
      <c r="X145" s="17">
        <v>702</v>
      </c>
      <c r="Y145" s="17">
        <v>0</v>
      </c>
      <c r="Z145" s="17">
        <v>0</v>
      </c>
      <c r="AA145" s="17">
        <v>0.40742699999999998</v>
      </c>
      <c r="AB145" s="17">
        <v>3.4702499999999998E-3</v>
      </c>
      <c r="AC145" s="17">
        <v>6.9902000000000006E-2</v>
      </c>
      <c r="AD145" s="17">
        <v>0.25</v>
      </c>
      <c r="AE145" s="17">
        <v>1275.5</v>
      </c>
    </row>
    <row r="146" spans="1:31">
      <c r="A146" s="17">
        <v>133</v>
      </c>
      <c r="B146" s="19">
        <v>0.13570601851851852</v>
      </c>
      <c r="C146" s="17">
        <v>96.2</v>
      </c>
      <c r="D146" s="17">
        <v>0.9</v>
      </c>
      <c r="E146" s="17">
        <v>5.1000000000000004E-4</v>
      </c>
      <c r="F146" s="17">
        <v>2.5000000000000001E-2</v>
      </c>
      <c r="G146" s="17">
        <v>0.83974599999999999</v>
      </c>
      <c r="H146" s="17">
        <v>7.5686000000000003E-2</v>
      </c>
      <c r="I146" s="17">
        <v>9.4108999999999998E-2</v>
      </c>
      <c r="J146" s="17">
        <v>1.8422999999999998E-2</v>
      </c>
      <c r="K146" s="17">
        <v>0.19576299999999999</v>
      </c>
      <c r="L146" s="17">
        <v>504.2</v>
      </c>
      <c r="M146" s="17">
        <v>0.45835900000000002</v>
      </c>
      <c r="N146" s="17">
        <v>637</v>
      </c>
      <c r="O146" s="17">
        <v>0</v>
      </c>
      <c r="P146" s="17">
        <v>0</v>
      </c>
      <c r="Q146" s="17">
        <v>0.72126000000000001</v>
      </c>
      <c r="R146" s="17">
        <v>7.2290999999999994E-2</v>
      </c>
      <c r="S146" s="17">
        <v>9.6208000000000002E-2</v>
      </c>
      <c r="T146" s="17">
        <v>2.3917000000000001E-2</v>
      </c>
      <c r="U146" s="17">
        <v>0.24859800000000001</v>
      </c>
      <c r="V146" s="17">
        <v>614.29999999999995</v>
      </c>
      <c r="W146" s="17">
        <v>0.28323300000000001</v>
      </c>
      <c r="X146" s="17">
        <v>1357</v>
      </c>
      <c r="Y146" s="17">
        <v>0</v>
      </c>
      <c r="Z146" s="17">
        <v>0</v>
      </c>
      <c r="AA146" s="17">
        <v>0.38245899999999999</v>
      </c>
      <c r="AB146" s="17">
        <v>1.6980400000000001E-3</v>
      </c>
      <c r="AC146" s="17">
        <v>7.2331599999999996E-2</v>
      </c>
      <c r="AD146" s="17">
        <v>0.25</v>
      </c>
      <c r="AE146" s="17">
        <v>1647.4</v>
      </c>
    </row>
    <row r="147" spans="1:31">
      <c r="A147" s="17">
        <v>134</v>
      </c>
      <c r="B147" s="19">
        <v>0.13576388888888888</v>
      </c>
      <c r="C147" s="17">
        <v>98</v>
      </c>
      <c r="D147" s="17">
        <v>0.9</v>
      </c>
      <c r="E147" s="17">
        <v>5.1199999999999998E-4</v>
      </c>
      <c r="F147" s="17">
        <v>2.5000000000000001E-2</v>
      </c>
      <c r="G147" s="17">
        <v>0.72945000000000004</v>
      </c>
      <c r="H147" s="17">
        <v>7.1254999999999999E-2</v>
      </c>
      <c r="I147" s="17">
        <v>9.3355999999999995E-2</v>
      </c>
      <c r="J147" s="17">
        <v>2.2100999999999999E-2</v>
      </c>
      <c r="K147" s="17">
        <v>0.236736</v>
      </c>
      <c r="L147" s="17">
        <v>559.5</v>
      </c>
      <c r="M147" s="17">
        <v>3.8999999999999999E-5</v>
      </c>
      <c r="N147" s="17">
        <v>971</v>
      </c>
      <c r="O147" s="17">
        <v>0</v>
      </c>
      <c r="P147" s="17">
        <v>0</v>
      </c>
      <c r="Q147" s="17">
        <v>0.709839</v>
      </c>
      <c r="R147" s="17">
        <v>7.4618000000000004E-2</v>
      </c>
      <c r="S147" s="17">
        <v>9.6301999999999999E-2</v>
      </c>
      <c r="T147" s="17">
        <v>2.1683999999999998E-2</v>
      </c>
      <c r="U147" s="17">
        <v>0.22516800000000001</v>
      </c>
      <c r="V147" s="17">
        <v>523.6</v>
      </c>
      <c r="W147" s="17">
        <v>0.45834000000000003</v>
      </c>
      <c r="X147" s="17">
        <v>837</v>
      </c>
      <c r="Y147" s="17">
        <v>0</v>
      </c>
      <c r="Z147" s="17">
        <v>0</v>
      </c>
      <c r="AA147" s="17">
        <v>0.34641300000000003</v>
      </c>
      <c r="AB147" s="17">
        <v>2.8684000000000001E-3</v>
      </c>
      <c r="AC147" s="17">
        <v>7.4680099999999999E-2</v>
      </c>
      <c r="AD147" s="17">
        <v>0.25</v>
      </c>
      <c r="AE147" s="17">
        <v>1484.4</v>
      </c>
    </row>
    <row r="148" spans="1:31">
      <c r="A148" s="17">
        <v>135</v>
      </c>
      <c r="B148" s="19">
        <v>0.13582175925925927</v>
      </c>
      <c r="C148" s="17">
        <v>98.5</v>
      </c>
      <c r="D148" s="17">
        <v>0.9</v>
      </c>
      <c r="E148" s="17">
        <v>5.9400000000000002E-4</v>
      </c>
      <c r="F148" s="17">
        <v>2.9000000000000001E-2</v>
      </c>
      <c r="G148" s="17">
        <v>0.80063700000000004</v>
      </c>
      <c r="H148" s="17">
        <v>7.2619000000000003E-2</v>
      </c>
      <c r="I148" s="17">
        <v>9.5529000000000003E-2</v>
      </c>
      <c r="J148" s="17">
        <v>2.291E-2</v>
      </c>
      <c r="K148" s="17">
        <v>0.23982600000000001</v>
      </c>
      <c r="L148" s="17">
        <v>574.5</v>
      </c>
      <c r="M148" s="17">
        <v>9.9999999999999995E-7</v>
      </c>
      <c r="N148" s="17">
        <v>613</v>
      </c>
      <c r="O148" s="17">
        <v>0</v>
      </c>
      <c r="P148" s="17">
        <v>0</v>
      </c>
      <c r="Q148" s="17">
        <v>0.70406999999999997</v>
      </c>
      <c r="R148" s="17">
        <v>7.3576000000000003E-2</v>
      </c>
      <c r="S148" s="17">
        <v>9.8696000000000006E-2</v>
      </c>
      <c r="T148" s="17">
        <v>2.512E-2</v>
      </c>
      <c r="U148" s="17">
        <v>0.25452000000000002</v>
      </c>
      <c r="V148" s="17">
        <v>718.6</v>
      </c>
      <c r="W148" s="17">
        <v>3.9999999999999998E-6</v>
      </c>
      <c r="X148" s="17">
        <v>1268</v>
      </c>
      <c r="Y148" s="17">
        <v>0</v>
      </c>
      <c r="Z148" s="17">
        <v>0</v>
      </c>
      <c r="AA148" s="17">
        <v>0.39156999999999997</v>
      </c>
      <c r="AB148" s="17">
        <v>1.8611599999999999E-3</v>
      </c>
      <c r="AC148" s="17">
        <v>7.3622300000000002E-2</v>
      </c>
      <c r="AD148" s="17">
        <v>0.25</v>
      </c>
      <c r="AE148" s="17">
        <v>1445.7</v>
      </c>
    </row>
    <row r="149" spans="1:31">
      <c r="A149" s="17">
        <v>136</v>
      </c>
      <c r="B149" s="19">
        <v>0.13586805555555556</v>
      </c>
      <c r="C149" s="17">
        <v>99.6</v>
      </c>
      <c r="D149" s="17">
        <v>0.9</v>
      </c>
      <c r="E149" s="17">
        <v>5.2099999999999998E-4</v>
      </c>
      <c r="F149" s="17">
        <v>2.5000000000000001E-2</v>
      </c>
      <c r="G149" s="17">
        <v>0.85766500000000001</v>
      </c>
      <c r="H149" s="17">
        <v>7.4163999999999994E-2</v>
      </c>
      <c r="I149" s="17">
        <v>9.2883999999999994E-2</v>
      </c>
      <c r="J149" s="17">
        <v>1.8720000000000001E-2</v>
      </c>
      <c r="K149" s="17">
        <v>0.201539</v>
      </c>
      <c r="L149" s="17">
        <v>555.79999999999995</v>
      </c>
      <c r="M149" s="17">
        <v>0.458347</v>
      </c>
      <c r="N149" s="17">
        <v>938</v>
      </c>
      <c r="O149" s="17">
        <v>0</v>
      </c>
      <c r="P149" s="17">
        <v>0</v>
      </c>
      <c r="Q149" s="17">
        <v>0.70022200000000001</v>
      </c>
      <c r="R149" s="17">
        <v>7.2009000000000004E-2</v>
      </c>
      <c r="S149" s="17">
        <v>9.3611E-2</v>
      </c>
      <c r="T149" s="17">
        <v>2.1603000000000001E-2</v>
      </c>
      <c r="U149" s="17">
        <v>0.230769</v>
      </c>
      <c r="V149" s="17">
        <v>517.20000000000005</v>
      </c>
      <c r="W149" s="17">
        <v>0.22922999999999999</v>
      </c>
      <c r="X149" s="17">
        <v>1318</v>
      </c>
      <c r="Y149" s="17">
        <v>0</v>
      </c>
      <c r="Z149" s="17">
        <v>0</v>
      </c>
      <c r="AA149" s="17">
        <v>0.35503000000000001</v>
      </c>
      <c r="AB149" s="17">
        <v>2.7518999999999998E-3</v>
      </c>
      <c r="AC149" s="17">
        <v>7.2068300000000002E-2</v>
      </c>
      <c r="AD149" s="17">
        <v>0.25</v>
      </c>
      <c r="AE149" s="17">
        <v>1494.3</v>
      </c>
    </row>
    <row r="150" spans="1:31">
      <c r="A150" s="17">
        <v>137</v>
      </c>
      <c r="B150" s="19">
        <v>0.13592592592592592</v>
      </c>
      <c r="C150" s="17">
        <v>99.8</v>
      </c>
      <c r="D150" s="17">
        <v>0.9</v>
      </c>
      <c r="E150" s="17">
        <v>4.9399999999999997E-4</v>
      </c>
      <c r="F150" s="17">
        <v>2.4E-2</v>
      </c>
      <c r="G150" s="17">
        <v>0.71914400000000001</v>
      </c>
      <c r="H150" s="17">
        <v>7.3217000000000004E-2</v>
      </c>
      <c r="I150" s="17">
        <v>9.2564999999999995E-2</v>
      </c>
      <c r="J150" s="17">
        <v>1.9349000000000002E-2</v>
      </c>
      <c r="K150" s="17">
        <v>0.20902599999999999</v>
      </c>
      <c r="L150" s="17">
        <v>567.4</v>
      </c>
      <c r="M150" s="17">
        <v>0.59997699999999998</v>
      </c>
      <c r="N150" s="17">
        <v>2346</v>
      </c>
      <c r="O150" s="17">
        <v>0</v>
      </c>
      <c r="P150" s="17">
        <v>0</v>
      </c>
      <c r="Q150" s="17">
        <v>0.67635100000000004</v>
      </c>
      <c r="R150" s="17">
        <v>7.6696E-2</v>
      </c>
      <c r="S150" s="17">
        <v>9.7755999999999996E-2</v>
      </c>
      <c r="T150" s="17">
        <v>2.1059999999999999E-2</v>
      </c>
      <c r="U150" s="17">
        <v>0.21543499999999999</v>
      </c>
      <c r="V150" s="17">
        <v>493.8</v>
      </c>
      <c r="W150" s="17">
        <v>9.9999999999999995E-7</v>
      </c>
      <c r="X150" s="17">
        <v>1307</v>
      </c>
      <c r="Y150" s="17">
        <v>0</v>
      </c>
      <c r="Z150" s="17">
        <v>0</v>
      </c>
      <c r="AA150" s="17">
        <v>0.33143800000000001</v>
      </c>
      <c r="AB150" s="17">
        <v>6.9983600000000003E-3</v>
      </c>
      <c r="AC150" s="17">
        <v>7.6843700000000001E-2</v>
      </c>
      <c r="AD150" s="17">
        <v>0.25</v>
      </c>
      <c r="AE150" s="17">
        <v>1463.8</v>
      </c>
    </row>
    <row r="151" spans="1:31">
      <c r="A151" s="17">
        <v>138</v>
      </c>
      <c r="B151" s="19">
        <v>0.13598379629629628</v>
      </c>
      <c r="C151" s="17">
        <v>102</v>
      </c>
      <c r="D151" s="17">
        <v>0.9</v>
      </c>
      <c r="E151" s="17">
        <v>5.53E-4</v>
      </c>
      <c r="F151" s="17">
        <v>2.7E-2</v>
      </c>
      <c r="G151" s="17">
        <v>0.85369499999999998</v>
      </c>
      <c r="H151" s="17">
        <v>6.5947000000000006E-2</v>
      </c>
      <c r="I151" s="17">
        <v>9.0281E-2</v>
      </c>
      <c r="J151" s="17">
        <v>2.4334000000000001E-2</v>
      </c>
      <c r="K151" s="17">
        <v>0.269538</v>
      </c>
      <c r="L151" s="17">
        <v>659.9</v>
      </c>
      <c r="M151" s="17">
        <v>7.2232000000000005E-2</v>
      </c>
      <c r="N151" s="17">
        <v>642</v>
      </c>
      <c r="O151" s="17">
        <v>0</v>
      </c>
      <c r="P151" s="17">
        <v>0</v>
      </c>
      <c r="Q151" s="17">
        <v>0.686697</v>
      </c>
      <c r="R151" s="17">
        <v>7.5215000000000004E-2</v>
      </c>
      <c r="S151" s="17">
        <v>9.4742000000000007E-2</v>
      </c>
      <c r="T151" s="17">
        <v>1.9528E-2</v>
      </c>
      <c r="U151" s="17">
        <v>0.20611299999999999</v>
      </c>
      <c r="V151" s="17">
        <v>410.1</v>
      </c>
      <c r="W151" s="17">
        <v>0.37080000000000002</v>
      </c>
      <c r="X151" s="17">
        <v>667</v>
      </c>
      <c r="Y151" s="17">
        <v>0</v>
      </c>
      <c r="Z151" s="17">
        <v>0</v>
      </c>
      <c r="AA151" s="17">
        <v>0.31709700000000002</v>
      </c>
      <c r="AB151" s="17">
        <v>2.23843E-3</v>
      </c>
      <c r="AC151" s="17">
        <v>7.52583E-2</v>
      </c>
      <c r="AD151" s="17">
        <v>0.25</v>
      </c>
      <c r="AE151" s="17">
        <v>1258.7</v>
      </c>
    </row>
    <row r="152" spans="1:31">
      <c r="A152" s="17">
        <v>139</v>
      </c>
      <c r="B152" s="19">
        <v>0.13604166666666667</v>
      </c>
      <c r="C152" s="17">
        <v>101.3</v>
      </c>
      <c r="D152" s="17">
        <v>0.9</v>
      </c>
      <c r="E152" s="17">
        <v>7.2599999999999997E-4</v>
      </c>
      <c r="F152" s="17">
        <v>3.5000000000000003E-2</v>
      </c>
      <c r="G152" s="17">
        <v>0.77227900000000005</v>
      </c>
      <c r="H152" s="17">
        <v>6.9950999999999999E-2</v>
      </c>
      <c r="I152" s="17">
        <v>8.9004E-2</v>
      </c>
      <c r="J152" s="17">
        <v>1.9053E-2</v>
      </c>
      <c r="K152" s="17">
        <v>0.21407000000000001</v>
      </c>
      <c r="L152" s="17">
        <v>734.7</v>
      </c>
      <c r="M152" s="17">
        <v>0.59999199999999997</v>
      </c>
      <c r="N152" s="17">
        <v>758</v>
      </c>
      <c r="O152" s="17">
        <v>0</v>
      </c>
      <c r="P152" s="17">
        <v>0</v>
      </c>
      <c r="Q152" s="17">
        <v>0.76812100000000005</v>
      </c>
      <c r="R152" s="17">
        <v>6.9503999999999996E-2</v>
      </c>
      <c r="S152" s="17">
        <v>9.1844999999999996E-2</v>
      </c>
      <c r="T152" s="17">
        <v>2.2341E-2</v>
      </c>
      <c r="U152" s="17">
        <v>0.24324499999999999</v>
      </c>
      <c r="V152" s="17">
        <v>524.20000000000005</v>
      </c>
      <c r="W152" s="17">
        <v>0.58416900000000005</v>
      </c>
      <c r="X152" s="17">
        <v>1075</v>
      </c>
      <c r="Y152" s="17">
        <v>0</v>
      </c>
      <c r="Z152" s="17">
        <v>0</v>
      </c>
      <c r="AA152" s="17">
        <v>0.37422299999999997</v>
      </c>
      <c r="AB152" s="17">
        <v>2.93881E-3</v>
      </c>
      <c r="AC152" s="17">
        <v>6.9570000000000007E-2</v>
      </c>
      <c r="AD152" s="17">
        <v>0.25</v>
      </c>
      <c r="AE152" s="17">
        <v>1130.4000000000001</v>
      </c>
    </row>
    <row r="153" spans="1:31">
      <c r="A153" s="17">
        <v>140</v>
      </c>
      <c r="B153" s="19">
        <v>0.13608796296296297</v>
      </c>
      <c r="C153" s="17">
        <v>103.6</v>
      </c>
      <c r="D153" s="17">
        <v>0.9</v>
      </c>
      <c r="E153" s="17">
        <v>7.5100000000000004E-4</v>
      </c>
      <c r="F153" s="17">
        <v>3.5999999999999997E-2</v>
      </c>
      <c r="G153" s="17">
        <v>0.84562199999999998</v>
      </c>
      <c r="H153" s="17">
        <v>6.6918000000000005E-2</v>
      </c>
      <c r="I153" s="17">
        <v>9.2304999999999998E-2</v>
      </c>
      <c r="J153" s="17">
        <v>2.5387E-2</v>
      </c>
      <c r="K153" s="17">
        <v>0.275034</v>
      </c>
      <c r="L153" s="17">
        <v>738.1</v>
      </c>
      <c r="M153" s="17">
        <v>0.26819799999999999</v>
      </c>
      <c r="N153" s="17">
        <v>651</v>
      </c>
      <c r="O153" s="17">
        <v>0</v>
      </c>
      <c r="P153" s="17">
        <v>0</v>
      </c>
      <c r="Q153" s="17">
        <v>0.67444899999999997</v>
      </c>
      <c r="R153" s="17">
        <v>6.5556000000000003E-2</v>
      </c>
      <c r="S153" s="17">
        <v>8.7459999999999996E-2</v>
      </c>
      <c r="T153" s="17">
        <v>2.1902999999999999E-2</v>
      </c>
      <c r="U153" s="17">
        <v>0.25043900000000002</v>
      </c>
      <c r="V153" s="17">
        <v>548.1</v>
      </c>
      <c r="W153" s="17">
        <v>1.9999999999999999E-6</v>
      </c>
      <c r="X153" s="17">
        <v>973</v>
      </c>
      <c r="Y153" s="17">
        <v>0</v>
      </c>
      <c r="Z153" s="17">
        <v>0</v>
      </c>
      <c r="AA153" s="17">
        <v>0.38529099999999999</v>
      </c>
      <c r="AB153" s="17">
        <v>2.5387999999999999E-3</v>
      </c>
      <c r="AC153" s="17">
        <v>6.5612000000000004E-2</v>
      </c>
      <c r="AD153" s="17">
        <v>0.25</v>
      </c>
      <c r="AE153" s="17">
        <v>1125.3</v>
      </c>
    </row>
    <row r="154" spans="1:31">
      <c r="A154" s="17">
        <v>141</v>
      </c>
      <c r="B154" s="19">
        <v>0.13614583333333333</v>
      </c>
      <c r="C154" s="17">
        <v>103.8</v>
      </c>
      <c r="D154" s="17">
        <v>0.9</v>
      </c>
      <c r="E154" s="17">
        <v>5.7300000000000005E-4</v>
      </c>
      <c r="F154" s="17">
        <v>2.8000000000000001E-2</v>
      </c>
      <c r="G154" s="17">
        <v>0.71145499999999995</v>
      </c>
      <c r="H154" s="17">
        <v>7.0929000000000006E-2</v>
      </c>
      <c r="I154" s="17">
        <v>8.8439000000000004E-2</v>
      </c>
      <c r="J154" s="17">
        <v>1.7510000000000001E-2</v>
      </c>
      <c r="K154" s="17">
        <v>0.197989</v>
      </c>
      <c r="L154" s="17">
        <v>556.9</v>
      </c>
      <c r="M154" s="17">
        <v>0.292792</v>
      </c>
      <c r="N154" s="17">
        <v>761</v>
      </c>
      <c r="O154" s="17">
        <v>0</v>
      </c>
      <c r="P154" s="17">
        <v>0</v>
      </c>
      <c r="Q154" s="17">
        <v>0.71093300000000004</v>
      </c>
      <c r="R154" s="17">
        <v>6.6522999999999999E-2</v>
      </c>
      <c r="S154" s="17">
        <v>8.9052000000000006E-2</v>
      </c>
      <c r="T154" s="17">
        <v>2.2530000000000001E-2</v>
      </c>
      <c r="U154" s="17">
        <v>0.25299300000000002</v>
      </c>
      <c r="V154" s="17">
        <v>621.70000000000005</v>
      </c>
      <c r="W154" s="17">
        <v>0.59157899999999997</v>
      </c>
      <c r="X154" s="17">
        <v>1015</v>
      </c>
      <c r="Y154" s="17">
        <v>0</v>
      </c>
      <c r="Z154" s="17">
        <v>0</v>
      </c>
      <c r="AA154" s="17">
        <v>0.38922000000000001</v>
      </c>
      <c r="AB154" s="17">
        <v>2.2404E-3</v>
      </c>
      <c r="AC154" s="17">
        <v>6.6573199999999999E-2</v>
      </c>
      <c r="AD154" s="17">
        <v>0.25</v>
      </c>
      <c r="AE154" s="17">
        <v>1491.3</v>
      </c>
    </row>
    <row r="155" spans="1:31">
      <c r="A155" s="17">
        <v>142</v>
      </c>
      <c r="B155" s="19">
        <v>0.13620370370370369</v>
      </c>
      <c r="C155" s="17">
        <v>104.7</v>
      </c>
      <c r="D155" s="17">
        <v>0.9</v>
      </c>
      <c r="E155" s="17">
        <v>5.4000000000000001E-4</v>
      </c>
      <c r="F155" s="17">
        <v>2.5999999999999999E-2</v>
      </c>
      <c r="G155" s="17">
        <v>0.75631400000000004</v>
      </c>
      <c r="H155" s="17">
        <v>7.1589E-2</v>
      </c>
      <c r="I155" s="17">
        <v>9.0462000000000001E-2</v>
      </c>
      <c r="J155" s="17">
        <v>1.8873000000000001E-2</v>
      </c>
      <c r="K155" s="17">
        <v>0.20862600000000001</v>
      </c>
      <c r="L155" s="17">
        <v>573.20000000000005</v>
      </c>
      <c r="M155" s="17">
        <v>4.6E-5</v>
      </c>
      <c r="N155" s="17">
        <v>1242</v>
      </c>
      <c r="O155" s="17">
        <v>0</v>
      </c>
      <c r="P155" s="17">
        <v>0</v>
      </c>
      <c r="Q155" s="17">
        <v>0.65279100000000001</v>
      </c>
      <c r="R155" s="17">
        <v>6.5392000000000006E-2</v>
      </c>
      <c r="S155" s="17">
        <v>8.5179000000000005E-2</v>
      </c>
      <c r="T155" s="17">
        <v>1.9788E-2</v>
      </c>
      <c r="U155" s="17">
        <v>0.23230700000000001</v>
      </c>
      <c r="V155" s="17">
        <v>532.6</v>
      </c>
      <c r="W155" s="17">
        <v>0.19209699999999999</v>
      </c>
      <c r="X155" s="17">
        <v>809</v>
      </c>
      <c r="Y155" s="17">
        <v>0</v>
      </c>
      <c r="Z155" s="17">
        <v>0</v>
      </c>
      <c r="AA155" s="17">
        <v>0.35739500000000002</v>
      </c>
      <c r="AB155" s="17">
        <v>3.75473E-3</v>
      </c>
      <c r="AC155" s="17">
        <v>6.5465899999999994E-2</v>
      </c>
      <c r="AD155" s="17">
        <v>0.25</v>
      </c>
      <c r="AE155" s="17">
        <v>1449</v>
      </c>
    </row>
    <row r="156" spans="1:31">
      <c r="A156" s="17">
        <v>143</v>
      </c>
      <c r="B156" s="19">
        <v>0.13626157407407408</v>
      </c>
      <c r="C156" s="17">
        <v>106</v>
      </c>
      <c r="D156" s="17">
        <v>0.9</v>
      </c>
      <c r="E156" s="17">
        <v>3.6999999999999999E-4</v>
      </c>
      <c r="F156" s="17">
        <v>1.7999999999999999E-2</v>
      </c>
      <c r="G156" s="17">
        <v>0.71179400000000004</v>
      </c>
      <c r="H156" s="17">
        <v>7.0831000000000005E-2</v>
      </c>
      <c r="I156" s="17">
        <v>8.5944999999999994E-2</v>
      </c>
      <c r="J156" s="17">
        <v>1.5114000000000001E-2</v>
      </c>
      <c r="K156" s="17">
        <v>0.17586199999999999</v>
      </c>
      <c r="L156" s="17">
        <v>387.9</v>
      </c>
      <c r="M156" s="17">
        <v>1.0000000000000001E-5</v>
      </c>
      <c r="N156" s="17">
        <v>953</v>
      </c>
      <c r="O156" s="17">
        <v>0</v>
      </c>
      <c r="P156" s="17">
        <v>0</v>
      </c>
      <c r="Q156" s="17">
        <v>0.790628</v>
      </c>
      <c r="R156" s="17">
        <v>6.4949000000000007E-2</v>
      </c>
      <c r="S156" s="17">
        <v>8.4830000000000003E-2</v>
      </c>
      <c r="T156" s="17">
        <v>1.9882E-2</v>
      </c>
      <c r="U156" s="17">
        <v>0.23436899999999999</v>
      </c>
      <c r="V156" s="17">
        <v>541.1</v>
      </c>
      <c r="W156" s="17">
        <v>0.6</v>
      </c>
      <c r="X156" s="17">
        <v>1440</v>
      </c>
      <c r="Y156" s="17">
        <v>0</v>
      </c>
      <c r="Z156" s="17">
        <v>0</v>
      </c>
      <c r="AA156" s="17">
        <v>0.360568</v>
      </c>
      <c r="AB156" s="17">
        <v>1.9539499999999999E-3</v>
      </c>
      <c r="AC156" s="17">
        <v>6.4987500000000004E-2</v>
      </c>
      <c r="AD156" s="17">
        <v>0.25</v>
      </c>
      <c r="AE156" s="17">
        <v>2141.3000000000002</v>
      </c>
    </row>
    <row r="157" spans="1:31">
      <c r="A157" s="17">
        <v>144</v>
      </c>
      <c r="B157" s="19">
        <v>0.13630787037037037</v>
      </c>
      <c r="C157" s="17">
        <v>106</v>
      </c>
      <c r="D157" s="17">
        <v>0.9</v>
      </c>
      <c r="E157" s="17">
        <v>6.5600000000000001E-4</v>
      </c>
      <c r="F157" s="17">
        <v>3.2000000000000001E-2</v>
      </c>
      <c r="G157" s="17">
        <v>0.70753600000000005</v>
      </c>
      <c r="H157" s="17">
        <v>6.6243999999999997E-2</v>
      </c>
      <c r="I157" s="17">
        <v>8.5672999999999999E-2</v>
      </c>
      <c r="J157" s="17">
        <v>1.9428999999999998E-2</v>
      </c>
      <c r="K157" s="17">
        <v>0.22678200000000001</v>
      </c>
      <c r="L157" s="17">
        <v>699.9</v>
      </c>
      <c r="M157" s="17">
        <v>0.177005</v>
      </c>
      <c r="N157" s="17">
        <v>1450</v>
      </c>
      <c r="O157" s="17">
        <v>0</v>
      </c>
      <c r="P157" s="17">
        <v>0</v>
      </c>
      <c r="Q157" s="17">
        <v>0.54754800000000003</v>
      </c>
      <c r="R157" s="17">
        <v>6.2576000000000007E-2</v>
      </c>
      <c r="S157" s="17">
        <v>8.1402000000000002E-2</v>
      </c>
      <c r="T157" s="17">
        <v>1.8825999999999999E-2</v>
      </c>
      <c r="U157" s="17">
        <v>0.231271</v>
      </c>
      <c r="V157" s="17">
        <v>681.4</v>
      </c>
      <c r="W157" s="17">
        <v>5.0000000000000004E-6</v>
      </c>
      <c r="X157" s="17">
        <v>1365</v>
      </c>
      <c r="Y157" s="17">
        <v>0</v>
      </c>
      <c r="Z157" s="17">
        <v>0</v>
      </c>
      <c r="AA157" s="17">
        <v>0.35580099999999998</v>
      </c>
      <c r="AB157" s="17">
        <v>5.3452400000000002E-3</v>
      </c>
      <c r="AC157" s="17">
        <v>6.2676499999999996E-2</v>
      </c>
      <c r="AD157" s="17">
        <v>0.25</v>
      </c>
      <c r="AE157" s="17">
        <v>1186.7</v>
      </c>
    </row>
    <row r="158" spans="1:31">
      <c r="A158" s="17">
        <v>145</v>
      </c>
      <c r="B158" s="19">
        <v>0.13636574074074073</v>
      </c>
      <c r="C158" s="17">
        <v>105.1</v>
      </c>
      <c r="D158" s="17">
        <v>0.9</v>
      </c>
      <c r="E158" s="17">
        <v>3.6900000000000002E-4</v>
      </c>
      <c r="F158" s="17">
        <v>1.7999999999999999E-2</v>
      </c>
      <c r="G158" s="17">
        <v>0.76733899999999999</v>
      </c>
      <c r="H158" s="17">
        <v>6.4712000000000006E-2</v>
      </c>
      <c r="I158" s="17">
        <v>8.5739999999999997E-2</v>
      </c>
      <c r="J158" s="17">
        <v>2.1028000000000002E-2</v>
      </c>
      <c r="K158" s="17">
        <v>0.245256</v>
      </c>
      <c r="L158" s="17">
        <v>610.20000000000005</v>
      </c>
      <c r="M158" s="17">
        <v>5.0449000000000001E-2</v>
      </c>
      <c r="N158" s="17">
        <v>1264</v>
      </c>
      <c r="O158" s="17">
        <v>0</v>
      </c>
      <c r="P158" s="17">
        <v>0</v>
      </c>
      <c r="Q158" s="17">
        <v>0.55242800000000003</v>
      </c>
      <c r="R158" s="17">
        <v>7.1087999999999998E-2</v>
      </c>
      <c r="S158" s="17">
        <v>8.3557000000000006E-2</v>
      </c>
      <c r="T158" s="17">
        <v>1.2468999999999999E-2</v>
      </c>
      <c r="U158" s="17">
        <v>0.149231</v>
      </c>
      <c r="V158" s="17">
        <v>472.4</v>
      </c>
      <c r="W158" s="17">
        <v>0.45835799999999999</v>
      </c>
      <c r="X158" s="17">
        <v>1189</v>
      </c>
      <c r="Y158" s="17">
        <v>0</v>
      </c>
      <c r="Z158" s="17">
        <v>0</v>
      </c>
      <c r="AA158" s="17">
        <v>0.22958700000000001</v>
      </c>
      <c r="AB158" s="17">
        <v>4.0667899999999998E-3</v>
      </c>
      <c r="AC158" s="17">
        <v>7.1138699999999999E-2</v>
      </c>
      <c r="AD158" s="17">
        <v>0.25</v>
      </c>
      <c r="AE158" s="17">
        <v>1361.2</v>
      </c>
    </row>
    <row r="159" spans="1:31">
      <c r="A159" s="17">
        <v>146</v>
      </c>
      <c r="B159" s="19">
        <v>0.13642361111111112</v>
      </c>
      <c r="C159" s="17">
        <v>105.1</v>
      </c>
      <c r="D159" s="17">
        <v>0.9</v>
      </c>
      <c r="E159" s="17">
        <v>6.4899999999999995E-4</v>
      </c>
      <c r="F159" s="17">
        <v>3.1E-2</v>
      </c>
      <c r="G159" s="17">
        <v>0.75357399999999997</v>
      </c>
      <c r="H159" s="17">
        <v>6.6791000000000003E-2</v>
      </c>
      <c r="I159" s="17">
        <v>8.5809999999999997E-2</v>
      </c>
      <c r="J159" s="17">
        <v>1.9019000000000001E-2</v>
      </c>
      <c r="K159" s="17">
        <v>0.22164400000000001</v>
      </c>
      <c r="L159" s="17">
        <v>623.6</v>
      </c>
      <c r="M159" s="17">
        <v>0.195576</v>
      </c>
      <c r="N159" s="17">
        <v>1277</v>
      </c>
      <c r="O159" s="17">
        <v>0</v>
      </c>
      <c r="P159" s="17">
        <v>0</v>
      </c>
      <c r="Q159" s="17">
        <v>0.611649</v>
      </c>
      <c r="R159" s="17">
        <v>6.5322000000000005E-2</v>
      </c>
      <c r="S159" s="17">
        <v>8.7852E-2</v>
      </c>
      <c r="T159" s="17">
        <v>2.2530000000000001E-2</v>
      </c>
      <c r="U159" s="17">
        <v>0.25645800000000002</v>
      </c>
      <c r="V159" s="17">
        <v>513.4</v>
      </c>
      <c r="W159" s="17">
        <v>5.5979999999999997E-3</v>
      </c>
      <c r="X159" s="17">
        <v>556</v>
      </c>
      <c r="Y159" s="17">
        <v>0</v>
      </c>
      <c r="Z159" s="17">
        <v>0</v>
      </c>
      <c r="AA159" s="17">
        <v>0.39455099999999999</v>
      </c>
      <c r="AB159" s="17">
        <v>4.20024E-3</v>
      </c>
      <c r="AC159" s="17">
        <v>6.5416199999999994E-2</v>
      </c>
      <c r="AD159" s="17">
        <v>0.25</v>
      </c>
      <c r="AE159" s="17">
        <v>1331.8</v>
      </c>
    </row>
    <row r="160" spans="1:31">
      <c r="A160" s="17">
        <v>147</v>
      </c>
      <c r="B160" s="19">
        <v>0.13646990740740741</v>
      </c>
      <c r="C160" s="17">
        <v>103.6</v>
      </c>
      <c r="D160" s="17">
        <v>0.9</v>
      </c>
      <c r="E160" s="17">
        <v>4.6299999999999998E-4</v>
      </c>
      <c r="F160" s="17">
        <v>2.1999999999999999E-2</v>
      </c>
      <c r="G160" s="17">
        <v>0.74191799999999997</v>
      </c>
      <c r="H160" s="17">
        <v>6.4690999999999999E-2</v>
      </c>
      <c r="I160" s="17">
        <v>8.7044999999999997E-2</v>
      </c>
      <c r="J160" s="17">
        <v>2.2353999999999999E-2</v>
      </c>
      <c r="K160" s="17">
        <v>0.25681500000000002</v>
      </c>
      <c r="L160" s="17">
        <v>580.70000000000005</v>
      </c>
      <c r="M160" s="17">
        <v>0.38357799999999997</v>
      </c>
      <c r="N160" s="17">
        <v>750</v>
      </c>
      <c r="O160" s="17">
        <v>0</v>
      </c>
      <c r="P160" s="17">
        <v>0</v>
      </c>
      <c r="Q160" s="17">
        <v>0.51660899999999998</v>
      </c>
      <c r="R160" s="17">
        <v>7.0467000000000002E-2</v>
      </c>
      <c r="S160" s="17">
        <v>8.7648000000000004E-2</v>
      </c>
      <c r="T160" s="17">
        <v>1.7180999999999998E-2</v>
      </c>
      <c r="U160" s="17">
        <v>0.19602600000000001</v>
      </c>
      <c r="V160" s="17">
        <v>470.7</v>
      </c>
      <c r="W160" s="17">
        <v>0.30732700000000002</v>
      </c>
      <c r="X160" s="17">
        <v>883</v>
      </c>
      <c r="Y160" s="17">
        <v>0</v>
      </c>
      <c r="Z160" s="17">
        <v>0</v>
      </c>
      <c r="AA160" s="17">
        <v>0.30157800000000001</v>
      </c>
      <c r="AB160" s="17">
        <v>2.3021600000000001E-3</v>
      </c>
      <c r="AC160" s="17">
        <v>7.05065E-2</v>
      </c>
      <c r="AD160" s="17">
        <v>0.25</v>
      </c>
      <c r="AE160" s="17">
        <v>1430.3</v>
      </c>
    </row>
    <row r="161" spans="1:31">
      <c r="A161" s="17">
        <v>148</v>
      </c>
      <c r="B161" s="19">
        <v>0.13652777777777778</v>
      </c>
      <c r="C161" s="17">
        <v>103.1</v>
      </c>
      <c r="D161" s="17">
        <v>0.9</v>
      </c>
      <c r="E161" s="17">
        <v>4.1599999999999997E-4</v>
      </c>
      <c r="F161" s="17">
        <v>0.02</v>
      </c>
      <c r="G161" s="17">
        <v>0.66901999999999995</v>
      </c>
      <c r="H161" s="17">
        <v>6.9769999999999999E-2</v>
      </c>
      <c r="I161" s="17">
        <v>8.4848000000000007E-2</v>
      </c>
      <c r="J161" s="17">
        <v>1.5077999999999999E-2</v>
      </c>
      <c r="K161" s="17">
        <v>0.177702</v>
      </c>
      <c r="L161" s="17">
        <v>462.8</v>
      </c>
      <c r="M161" s="17">
        <v>0.58925899999999998</v>
      </c>
      <c r="N161" s="17">
        <v>916</v>
      </c>
      <c r="O161" s="17">
        <v>0</v>
      </c>
      <c r="P161" s="17">
        <v>0</v>
      </c>
      <c r="Q161" s="17">
        <v>0.610792</v>
      </c>
      <c r="R161" s="17">
        <v>6.8046999999999996E-2</v>
      </c>
      <c r="S161" s="17">
        <v>8.7378999999999998E-2</v>
      </c>
      <c r="T161" s="17">
        <v>1.9331000000000001E-2</v>
      </c>
      <c r="U161" s="17">
        <v>0.22123399999999999</v>
      </c>
      <c r="V161" s="17">
        <v>467.8</v>
      </c>
      <c r="W161" s="17">
        <v>5.0000000000000004E-6</v>
      </c>
      <c r="X161" s="17">
        <v>755</v>
      </c>
      <c r="Y161" s="17">
        <v>0</v>
      </c>
      <c r="Z161" s="17">
        <v>0</v>
      </c>
      <c r="AA161" s="17">
        <v>0.34036</v>
      </c>
      <c r="AB161" s="17">
        <v>2.2397599999999999E-3</v>
      </c>
      <c r="AC161" s="17">
        <v>6.8090700000000004E-2</v>
      </c>
      <c r="AD161" s="17">
        <v>0.25</v>
      </c>
      <c r="AE161" s="17">
        <v>1794.6</v>
      </c>
    </row>
    <row r="162" spans="1:31">
      <c r="A162" s="17">
        <v>149</v>
      </c>
      <c r="B162" s="19">
        <v>0.13658564814814814</v>
      </c>
      <c r="C162" s="17">
        <v>102.4</v>
      </c>
      <c r="D162" s="17">
        <v>0.9</v>
      </c>
      <c r="E162" s="17">
        <v>4.3899999999999999E-4</v>
      </c>
      <c r="F162" s="17">
        <v>2.1000000000000001E-2</v>
      </c>
      <c r="G162" s="17">
        <v>0.78626700000000005</v>
      </c>
      <c r="H162" s="17">
        <v>7.2635000000000005E-2</v>
      </c>
      <c r="I162" s="17">
        <v>9.0039999999999995E-2</v>
      </c>
      <c r="J162" s="17">
        <v>1.7405E-2</v>
      </c>
      <c r="K162" s="17">
        <v>0.193302</v>
      </c>
      <c r="L162" s="17">
        <v>489.6</v>
      </c>
      <c r="M162" s="17">
        <v>0.20100799999999999</v>
      </c>
      <c r="N162" s="17">
        <v>742</v>
      </c>
      <c r="O162" s="17">
        <v>0</v>
      </c>
      <c r="P162" s="17">
        <v>0</v>
      </c>
      <c r="Q162" s="17">
        <v>0.67389200000000005</v>
      </c>
      <c r="R162" s="17">
        <v>6.7923999999999998E-2</v>
      </c>
      <c r="S162" s="17">
        <v>8.7174000000000001E-2</v>
      </c>
      <c r="T162" s="17">
        <v>1.925E-2</v>
      </c>
      <c r="U162" s="17">
        <v>0.220828</v>
      </c>
      <c r="V162" s="17">
        <v>543.5</v>
      </c>
      <c r="W162" s="17">
        <v>0.31977699999999998</v>
      </c>
      <c r="X162" s="17">
        <v>1157</v>
      </c>
      <c r="Y162" s="17">
        <v>0</v>
      </c>
      <c r="Z162" s="17">
        <v>0</v>
      </c>
      <c r="AA162" s="17">
        <v>0.33973599999999998</v>
      </c>
      <c r="AB162" s="17">
        <v>1.91844E-3</v>
      </c>
      <c r="AC162" s="17">
        <v>6.7960599999999996E-2</v>
      </c>
      <c r="AD162" s="17">
        <v>0.25</v>
      </c>
      <c r="AE162" s="17">
        <v>1696.5</v>
      </c>
    </row>
    <row r="163" spans="1:31">
      <c r="A163" s="17">
        <v>150</v>
      </c>
      <c r="B163" s="19">
        <v>0.13664351851851853</v>
      </c>
      <c r="C163" s="17">
        <v>101.3</v>
      </c>
      <c r="D163" s="17">
        <v>0.9</v>
      </c>
      <c r="E163" s="17">
        <v>5.5699999999999999E-4</v>
      </c>
      <c r="F163" s="17">
        <v>2.7E-2</v>
      </c>
      <c r="G163" s="17">
        <v>0.72158800000000001</v>
      </c>
      <c r="H163" s="17">
        <v>7.1050000000000002E-2</v>
      </c>
      <c r="I163" s="17">
        <v>8.8594000000000006E-2</v>
      </c>
      <c r="J163" s="17">
        <v>1.7544000000000001E-2</v>
      </c>
      <c r="K163" s="17">
        <v>0.198023</v>
      </c>
      <c r="L163" s="17">
        <v>584.6</v>
      </c>
      <c r="M163" s="17">
        <v>0.54584999999999995</v>
      </c>
      <c r="N163" s="17">
        <v>1582</v>
      </c>
      <c r="O163" s="17">
        <v>0</v>
      </c>
      <c r="P163" s="17">
        <v>0</v>
      </c>
      <c r="Q163" s="17">
        <v>0.68048600000000004</v>
      </c>
      <c r="R163" s="17">
        <v>6.5935999999999995E-2</v>
      </c>
      <c r="S163" s="17">
        <v>8.6187E-2</v>
      </c>
      <c r="T163" s="17">
        <v>2.0250000000000001E-2</v>
      </c>
      <c r="U163" s="17">
        <v>0.23496</v>
      </c>
      <c r="V163" s="17">
        <v>622.9</v>
      </c>
      <c r="W163" s="17">
        <v>3.9999999999999998E-6</v>
      </c>
      <c r="X163" s="17">
        <v>1243</v>
      </c>
      <c r="Y163" s="17">
        <v>0</v>
      </c>
      <c r="Z163" s="17">
        <v>0</v>
      </c>
      <c r="AA163" s="17">
        <v>0.36147600000000002</v>
      </c>
      <c r="AB163" s="17">
        <v>4.8729100000000003E-3</v>
      </c>
      <c r="AC163" s="17">
        <v>6.6034899999999994E-2</v>
      </c>
      <c r="AD163" s="17">
        <v>0.25</v>
      </c>
      <c r="AE163" s="17">
        <v>1420.8</v>
      </c>
    </row>
    <row r="164" spans="1:31">
      <c r="A164" s="17">
        <v>151</v>
      </c>
      <c r="B164" s="19">
        <v>0.13668981481481482</v>
      </c>
      <c r="C164" s="17">
        <v>100.4</v>
      </c>
      <c r="D164" s="17">
        <v>0.9</v>
      </c>
      <c r="E164" s="17">
        <v>4.0000000000000002E-4</v>
      </c>
      <c r="F164" s="17">
        <v>1.9E-2</v>
      </c>
      <c r="G164" s="17">
        <v>0.80757699999999999</v>
      </c>
      <c r="H164" s="17">
        <v>7.2871000000000005E-2</v>
      </c>
      <c r="I164" s="17">
        <v>9.1882000000000005E-2</v>
      </c>
      <c r="J164" s="17">
        <v>1.9009999999999999E-2</v>
      </c>
      <c r="K164" s="17">
        <v>0.206901</v>
      </c>
      <c r="L164" s="17">
        <v>438.8</v>
      </c>
      <c r="M164" s="17">
        <v>2.8045E-2</v>
      </c>
      <c r="N164" s="17">
        <v>674</v>
      </c>
      <c r="O164" s="17">
        <v>0</v>
      </c>
      <c r="P164" s="17">
        <v>0</v>
      </c>
      <c r="Q164" s="17">
        <v>0.74281299999999995</v>
      </c>
      <c r="R164" s="17">
        <v>6.7813999999999999E-2</v>
      </c>
      <c r="S164" s="17">
        <v>8.7418999999999997E-2</v>
      </c>
      <c r="T164" s="17">
        <v>1.9605000000000001E-2</v>
      </c>
      <c r="U164" s="17">
        <v>0.22426199999999999</v>
      </c>
      <c r="V164" s="17">
        <v>617.70000000000005</v>
      </c>
      <c r="W164" s="17">
        <v>0.45532</v>
      </c>
      <c r="X164" s="17">
        <v>1418</v>
      </c>
      <c r="Y164" s="17">
        <v>0</v>
      </c>
      <c r="Z164" s="17">
        <v>0</v>
      </c>
      <c r="AA164" s="17">
        <v>0.34501799999999999</v>
      </c>
      <c r="AB164" s="17">
        <v>1.5632199999999999E-3</v>
      </c>
      <c r="AC164" s="17">
        <v>6.7844699999999994E-2</v>
      </c>
      <c r="AD164" s="17">
        <v>0.25</v>
      </c>
      <c r="AE164" s="17">
        <v>1892.6</v>
      </c>
    </row>
    <row r="165" spans="1:31">
      <c r="A165" s="17">
        <v>152</v>
      </c>
      <c r="B165" s="19">
        <v>0.13674768518518518</v>
      </c>
      <c r="C165" s="17">
        <v>100</v>
      </c>
      <c r="D165" s="17">
        <v>0.9</v>
      </c>
      <c r="E165" s="17">
        <v>5.9900000000000003E-4</v>
      </c>
      <c r="F165" s="17">
        <v>2.9000000000000001E-2</v>
      </c>
      <c r="G165" s="17">
        <v>0.84215399999999996</v>
      </c>
      <c r="H165" s="17">
        <v>7.0251999999999995E-2</v>
      </c>
      <c r="I165" s="17">
        <v>9.3629000000000004E-2</v>
      </c>
      <c r="J165" s="17">
        <v>2.3376000000000001E-2</v>
      </c>
      <c r="K165" s="17">
        <v>0.24967</v>
      </c>
      <c r="L165" s="17">
        <v>597.4</v>
      </c>
      <c r="M165" s="17">
        <v>0.285742</v>
      </c>
      <c r="N165" s="17">
        <v>858</v>
      </c>
      <c r="O165" s="17">
        <v>0</v>
      </c>
      <c r="P165" s="17">
        <v>0</v>
      </c>
      <c r="Q165" s="17">
        <v>0.70147000000000004</v>
      </c>
      <c r="R165" s="17">
        <v>6.9325999999999999E-2</v>
      </c>
      <c r="S165" s="17">
        <v>9.2067999999999997E-2</v>
      </c>
      <c r="T165" s="17">
        <v>2.2741999999999998E-2</v>
      </c>
      <c r="U165" s="17">
        <v>0.24701300000000001</v>
      </c>
      <c r="V165" s="17">
        <v>596.9</v>
      </c>
      <c r="W165" s="17">
        <v>0.28306399999999998</v>
      </c>
      <c r="X165" s="17">
        <v>2001</v>
      </c>
      <c r="Y165" s="17">
        <v>0</v>
      </c>
      <c r="Z165" s="17">
        <v>0</v>
      </c>
      <c r="AA165" s="17">
        <v>0.38002000000000002</v>
      </c>
      <c r="AB165" s="17">
        <v>2.7058400000000002E-3</v>
      </c>
      <c r="AC165" s="17">
        <v>6.9387799999999999E-2</v>
      </c>
      <c r="AD165" s="17">
        <v>0.25</v>
      </c>
      <c r="AE165" s="17">
        <v>1390.2</v>
      </c>
    </row>
    <row r="166" spans="1:31">
      <c r="A166" s="17">
        <v>153</v>
      </c>
      <c r="B166" s="19">
        <v>0.13680555555555554</v>
      </c>
      <c r="C166" s="17">
        <v>98.7</v>
      </c>
      <c r="D166" s="17">
        <v>0.9</v>
      </c>
      <c r="E166" s="17">
        <v>4.6200000000000001E-4</v>
      </c>
      <c r="F166" s="17">
        <v>2.1999999999999999E-2</v>
      </c>
      <c r="G166" s="17">
        <v>0.74084399999999995</v>
      </c>
      <c r="H166" s="17">
        <v>7.3085999999999998E-2</v>
      </c>
      <c r="I166" s="17">
        <v>9.5552999999999999E-2</v>
      </c>
      <c r="J166" s="17">
        <v>2.2467000000000001E-2</v>
      </c>
      <c r="K166" s="17">
        <v>0.235123</v>
      </c>
      <c r="L166" s="17">
        <v>524.5</v>
      </c>
      <c r="M166" s="17">
        <v>0.141621</v>
      </c>
      <c r="N166" s="17">
        <v>1552</v>
      </c>
      <c r="O166" s="17">
        <v>0</v>
      </c>
      <c r="P166" s="17">
        <v>0</v>
      </c>
      <c r="Q166" s="17">
        <v>0.78092300000000003</v>
      </c>
      <c r="R166" s="17">
        <v>7.4884999999999993E-2</v>
      </c>
      <c r="S166" s="17">
        <v>9.5641000000000004E-2</v>
      </c>
      <c r="T166" s="17">
        <v>2.0756E-2</v>
      </c>
      <c r="U166" s="17">
        <v>0.21702399999999999</v>
      </c>
      <c r="V166" s="17">
        <v>570.4</v>
      </c>
      <c r="W166" s="17">
        <v>0.59999899999999995</v>
      </c>
      <c r="X166" s="17">
        <v>1099</v>
      </c>
      <c r="Y166" s="17">
        <v>0</v>
      </c>
      <c r="Z166" s="17">
        <v>0</v>
      </c>
      <c r="AA166" s="17">
        <v>0.33388299999999999</v>
      </c>
      <c r="AB166" s="17">
        <v>4.2921599999999997E-3</v>
      </c>
      <c r="AC166" s="17">
        <v>7.4973999999999999E-2</v>
      </c>
      <c r="AD166" s="17">
        <v>0.25</v>
      </c>
      <c r="AE166" s="17">
        <v>1583.6</v>
      </c>
    </row>
    <row r="167" spans="1:31">
      <c r="A167" s="17">
        <v>154</v>
      </c>
      <c r="B167" s="19">
        <v>0.13686342592592593</v>
      </c>
      <c r="C167" s="17">
        <v>98.3</v>
      </c>
      <c r="D167" s="17">
        <v>0.9</v>
      </c>
      <c r="E167" s="17">
        <v>5.3700000000000004E-4</v>
      </c>
      <c r="F167" s="17">
        <v>2.5999999999999999E-2</v>
      </c>
      <c r="G167" s="17">
        <v>0.80949400000000005</v>
      </c>
      <c r="H167" s="17">
        <v>7.3543999999999998E-2</v>
      </c>
      <c r="I167" s="17">
        <v>9.5059000000000005E-2</v>
      </c>
      <c r="J167" s="17">
        <v>2.1514999999999999E-2</v>
      </c>
      <c r="K167" s="17">
        <v>0.22633</v>
      </c>
      <c r="L167" s="17">
        <v>587.5</v>
      </c>
      <c r="M167" s="17">
        <v>0.20844799999999999</v>
      </c>
      <c r="N167" s="17">
        <v>1404</v>
      </c>
      <c r="O167" s="17">
        <v>0</v>
      </c>
      <c r="P167" s="17">
        <v>0</v>
      </c>
      <c r="Q167" s="17">
        <v>0.71549499999999999</v>
      </c>
      <c r="R167" s="17">
        <v>7.3827000000000004E-2</v>
      </c>
      <c r="S167" s="17">
        <v>9.5296000000000006E-2</v>
      </c>
      <c r="T167" s="17">
        <v>2.1468999999999999E-2</v>
      </c>
      <c r="U167" s="17">
        <v>0.22528599999999999</v>
      </c>
      <c r="V167" s="17">
        <v>516.6</v>
      </c>
      <c r="W167" s="17">
        <v>0.45835900000000002</v>
      </c>
      <c r="X167" s="17">
        <v>730</v>
      </c>
      <c r="Y167" s="17">
        <v>0</v>
      </c>
      <c r="Z167" s="17">
        <v>0</v>
      </c>
      <c r="AA167" s="17">
        <v>0.34659400000000001</v>
      </c>
      <c r="AB167" s="17">
        <v>4.3472800000000002E-3</v>
      </c>
      <c r="AC167" s="17">
        <v>7.3920200000000005E-2</v>
      </c>
      <c r="AD167" s="17">
        <v>0.25</v>
      </c>
      <c r="AE167" s="17">
        <v>1413.7</v>
      </c>
    </row>
    <row r="168" spans="1:31">
      <c r="A168" s="17">
        <v>155</v>
      </c>
      <c r="B168" s="19">
        <v>0.13690972222222222</v>
      </c>
      <c r="C168" s="17">
        <v>96.7</v>
      </c>
      <c r="D168" s="17">
        <v>0.9</v>
      </c>
      <c r="E168" s="17">
        <v>4.0900000000000002E-4</v>
      </c>
      <c r="F168" s="17">
        <v>0.02</v>
      </c>
      <c r="G168" s="17">
        <v>0.81353699999999995</v>
      </c>
      <c r="H168" s="17">
        <v>7.4711E-2</v>
      </c>
      <c r="I168" s="17">
        <v>9.4834000000000002E-2</v>
      </c>
      <c r="J168" s="17">
        <v>2.0122000000000001E-2</v>
      </c>
      <c r="K168" s="17">
        <v>0.21218600000000001</v>
      </c>
      <c r="L168" s="17">
        <v>427</v>
      </c>
      <c r="M168" s="17">
        <v>2.9E-5</v>
      </c>
      <c r="N168" s="17">
        <v>851</v>
      </c>
      <c r="O168" s="17">
        <v>0</v>
      </c>
      <c r="P168" s="17">
        <v>0</v>
      </c>
      <c r="Q168" s="17">
        <v>0.76790800000000004</v>
      </c>
      <c r="R168" s="17">
        <v>7.3659000000000002E-2</v>
      </c>
      <c r="S168" s="17">
        <v>9.6394999999999995E-2</v>
      </c>
      <c r="T168" s="17">
        <v>2.2735999999999999E-2</v>
      </c>
      <c r="U168" s="17">
        <v>0.23585900000000001</v>
      </c>
      <c r="V168" s="17">
        <v>452.2</v>
      </c>
      <c r="W168" s="17">
        <v>0.22914999999999999</v>
      </c>
      <c r="X168" s="17">
        <v>1066</v>
      </c>
      <c r="Y168" s="17">
        <v>0</v>
      </c>
      <c r="Z168" s="17">
        <v>0</v>
      </c>
      <c r="AA168" s="17">
        <v>0.36286099999999999</v>
      </c>
      <c r="AB168" s="17">
        <v>1.91943E-3</v>
      </c>
      <c r="AC168" s="17">
        <v>7.3702599999999993E-2</v>
      </c>
      <c r="AD168" s="17">
        <v>0.25</v>
      </c>
      <c r="AE168" s="17">
        <v>1945.1</v>
      </c>
    </row>
    <row r="169" spans="1:31">
      <c r="A169" s="17">
        <v>156</v>
      </c>
      <c r="B169" s="19">
        <v>0.13696759259259259</v>
      </c>
      <c r="C169" s="17">
        <v>97.3</v>
      </c>
      <c r="D169" s="17">
        <v>0.9</v>
      </c>
      <c r="E169" s="17">
        <v>5.0799999999999999E-4</v>
      </c>
      <c r="F169" s="17">
        <v>2.5000000000000001E-2</v>
      </c>
      <c r="G169" s="17">
        <v>0.71770400000000001</v>
      </c>
      <c r="H169" s="17">
        <v>7.5158000000000003E-2</v>
      </c>
      <c r="I169" s="17">
        <v>9.4803999999999999E-2</v>
      </c>
      <c r="J169" s="17">
        <v>1.9646E-2</v>
      </c>
      <c r="K169" s="17">
        <v>0.207228</v>
      </c>
      <c r="L169" s="17">
        <v>442.2</v>
      </c>
      <c r="M169" s="17">
        <v>0.22875200000000001</v>
      </c>
      <c r="N169" s="17">
        <v>729</v>
      </c>
      <c r="O169" s="17">
        <v>0</v>
      </c>
      <c r="P169" s="17">
        <v>0</v>
      </c>
      <c r="Q169" s="17">
        <v>0.81238699999999997</v>
      </c>
      <c r="R169" s="17">
        <v>7.3446999999999998E-2</v>
      </c>
      <c r="S169" s="17">
        <v>0.10235</v>
      </c>
      <c r="T169" s="17">
        <v>2.8903000000000002E-2</v>
      </c>
      <c r="U169" s="17">
        <v>0.28239399999999998</v>
      </c>
      <c r="V169" s="17">
        <v>559.29999999999995</v>
      </c>
      <c r="W169" s="17">
        <v>0.22917399999999999</v>
      </c>
      <c r="X169" s="17">
        <v>1156</v>
      </c>
      <c r="Y169" s="17">
        <v>0</v>
      </c>
      <c r="Z169" s="17">
        <v>0</v>
      </c>
      <c r="AA169" s="17">
        <v>0.43445299999999998</v>
      </c>
      <c r="AB169" s="17">
        <v>1.7042699999999999E-3</v>
      </c>
      <c r="AC169" s="17">
        <v>7.3495900000000003E-2</v>
      </c>
      <c r="AD169" s="17">
        <v>0.25</v>
      </c>
      <c r="AE169" s="17">
        <v>1878.4</v>
      </c>
    </row>
    <row r="170" spans="1:31">
      <c r="A170" s="17">
        <v>157</v>
      </c>
      <c r="B170" s="19">
        <v>0.13702546296296295</v>
      </c>
      <c r="C170" s="17">
        <v>95.1</v>
      </c>
      <c r="D170" s="17">
        <v>0.9</v>
      </c>
      <c r="E170" s="17">
        <v>6.9200000000000002E-4</v>
      </c>
      <c r="F170" s="17">
        <v>3.4000000000000002E-2</v>
      </c>
      <c r="G170" s="17">
        <v>0.83693499999999998</v>
      </c>
      <c r="H170" s="17">
        <v>7.7582999999999999E-2</v>
      </c>
      <c r="I170" s="17">
        <v>0.100979</v>
      </c>
      <c r="J170" s="17">
        <v>2.3396E-2</v>
      </c>
      <c r="K170" s="17">
        <v>0.23169200000000001</v>
      </c>
      <c r="L170" s="17">
        <v>600.1</v>
      </c>
      <c r="M170" s="17">
        <v>0.50459799999999999</v>
      </c>
      <c r="N170" s="17">
        <v>558</v>
      </c>
      <c r="O170" s="17">
        <v>0</v>
      </c>
      <c r="P170" s="17">
        <v>0</v>
      </c>
      <c r="Q170" s="17">
        <v>0.81363399999999997</v>
      </c>
      <c r="R170" s="17">
        <v>7.4018E-2</v>
      </c>
      <c r="S170" s="17">
        <v>0.103356</v>
      </c>
      <c r="T170" s="17">
        <v>2.9337999999999999E-2</v>
      </c>
      <c r="U170" s="17">
        <v>0.28385300000000002</v>
      </c>
      <c r="V170" s="17">
        <v>555.5</v>
      </c>
      <c r="W170" s="17">
        <v>5.1E-5</v>
      </c>
      <c r="X170" s="17">
        <v>677</v>
      </c>
      <c r="Y170" s="17">
        <v>0</v>
      </c>
      <c r="Z170" s="17">
        <v>0</v>
      </c>
      <c r="AA170" s="17">
        <v>0.43669799999999998</v>
      </c>
      <c r="AB170" s="17">
        <v>1.77082E-3</v>
      </c>
      <c r="AC170" s="17">
        <v>7.4069800000000005E-2</v>
      </c>
      <c r="AD170" s="17">
        <v>0.25</v>
      </c>
      <c r="AE170" s="17">
        <v>1384.1</v>
      </c>
    </row>
    <row r="171" spans="1:31">
      <c r="A171" s="17">
        <v>158</v>
      </c>
      <c r="B171" s="19">
        <v>0.13708333333333333</v>
      </c>
      <c r="C171" s="17">
        <v>94.7</v>
      </c>
      <c r="D171" s="17">
        <v>0.9</v>
      </c>
      <c r="E171" s="17">
        <v>5.7700000000000004E-4</v>
      </c>
      <c r="F171" s="17">
        <v>2.8000000000000001E-2</v>
      </c>
      <c r="G171" s="17">
        <v>0.85628300000000002</v>
      </c>
      <c r="H171" s="17">
        <v>6.9538000000000003E-2</v>
      </c>
      <c r="I171" s="17">
        <v>9.1735999999999998E-2</v>
      </c>
      <c r="J171" s="17">
        <v>2.2197999999999999E-2</v>
      </c>
      <c r="K171" s="17">
        <v>0.241975</v>
      </c>
      <c r="L171" s="17">
        <v>494.6</v>
      </c>
      <c r="M171" s="17">
        <v>0.37081999999999998</v>
      </c>
      <c r="N171" s="17">
        <v>1148</v>
      </c>
      <c r="O171" s="17">
        <v>0</v>
      </c>
      <c r="P171" s="17">
        <v>0</v>
      </c>
      <c r="Q171" s="17">
        <v>0.81886999999999999</v>
      </c>
      <c r="R171" s="17">
        <v>6.9855E-2</v>
      </c>
      <c r="S171" s="17">
        <v>9.7990999999999995E-2</v>
      </c>
      <c r="T171" s="17">
        <v>2.8136000000000001E-2</v>
      </c>
      <c r="U171" s="17">
        <v>0.28712799999999999</v>
      </c>
      <c r="V171" s="17">
        <v>659.1</v>
      </c>
      <c r="W171" s="17">
        <v>1.4E-5</v>
      </c>
      <c r="X171" s="17">
        <v>1097</v>
      </c>
      <c r="Y171" s="17">
        <v>0</v>
      </c>
      <c r="Z171" s="17">
        <v>0</v>
      </c>
      <c r="AA171" s="17">
        <v>0.44173600000000002</v>
      </c>
      <c r="AB171" s="17">
        <v>2.9974300000000001E-3</v>
      </c>
      <c r="AC171" s="17">
        <v>6.9939600000000005E-2</v>
      </c>
      <c r="AD171" s="17">
        <v>0.25</v>
      </c>
      <c r="AE171" s="17">
        <v>1679.3</v>
      </c>
    </row>
    <row r="172" spans="1:31">
      <c r="A172" s="17">
        <v>159</v>
      </c>
      <c r="B172" s="19">
        <v>0.13712962962962963</v>
      </c>
      <c r="C172" s="17">
        <v>94.3</v>
      </c>
      <c r="D172" s="17">
        <v>0.9</v>
      </c>
      <c r="E172" s="17">
        <v>6.8499999999999995E-4</v>
      </c>
      <c r="F172" s="17">
        <v>3.3000000000000002E-2</v>
      </c>
      <c r="G172" s="17">
        <v>0.739062</v>
      </c>
      <c r="H172" s="17">
        <v>7.4606000000000006E-2</v>
      </c>
      <c r="I172" s="17">
        <v>9.5949000000000007E-2</v>
      </c>
      <c r="J172" s="17">
        <v>2.1342E-2</v>
      </c>
      <c r="K172" s="17">
        <v>0.22243599999999999</v>
      </c>
      <c r="L172" s="17">
        <v>683.4</v>
      </c>
      <c r="M172" s="17">
        <v>0.22913</v>
      </c>
      <c r="N172" s="17">
        <v>743</v>
      </c>
      <c r="O172" s="17">
        <v>0</v>
      </c>
      <c r="P172" s="17">
        <v>0</v>
      </c>
      <c r="Q172" s="17">
        <v>0.70801899999999995</v>
      </c>
      <c r="R172" s="17">
        <v>7.0637000000000005E-2</v>
      </c>
      <c r="S172" s="17">
        <v>9.3773999999999996E-2</v>
      </c>
      <c r="T172" s="17">
        <v>2.3137000000000001E-2</v>
      </c>
      <c r="U172" s="17">
        <v>0.24673400000000001</v>
      </c>
      <c r="V172" s="17">
        <v>644.29999999999995</v>
      </c>
      <c r="W172" s="17">
        <v>0.37081900000000001</v>
      </c>
      <c r="X172" s="17">
        <v>1227</v>
      </c>
      <c r="Y172" s="17">
        <v>0</v>
      </c>
      <c r="Z172" s="17">
        <v>0</v>
      </c>
      <c r="AA172" s="17">
        <v>0.37958999999999998</v>
      </c>
      <c r="AB172" s="17">
        <v>2.6809500000000001E-3</v>
      </c>
      <c r="AC172" s="17">
        <v>7.0699100000000001E-2</v>
      </c>
      <c r="AD172" s="17">
        <v>0.25</v>
      </c>
      <c r="AE172" s="17">
        <v>1215.4000000000001</v>
      </c>
    </row>
    <row r="173" spans="1:31">
      <c r="A173" s="17">
        <v>160</v>
      </c>
      <c r="B173" s="19">
        <v>0.13718749999999999</v>
      </c>
      <c r="C173" s="17">
        <v>92.5</v>
      </c>
      <c r="D173" s="17">
        <v>0.9</v>
      </c>
      <c r="E173" s="17">
        <v>5.8799999999999998E-4</v>
      </c>
      <c r="F173" s="17">
        <v>2.8000000000000001E-2</v>
      </c>
      <c r="G173" s="17">
        <v>0.81515400000000005</v>
      </c>
      <c r="H173" s="17">
        <v>7.4836E-2</v>
      </c>
      <c r="I173" s="17">
        <v>0.10020800000000001</v>
      </c>
      <c r="J173" s="17">
        <v>2.5371999999999999E-2</v>
      </c>
      <c r="K173" s="17">
        <v>0.25319700000000001</v>
      </c>
      <c r="L173" s="17">
        <v>558.9</v>
      </c>
      <c r="M173" s="17">
        <v>0.13944799999999999</v>
      </c>
      <c r="N173" s="17">
        <v>731</v>
      </c>
      <c r="O173" s="17">
        <v>0</v>
      </c>
      <c r="P173" s="17">
        <v>0</v>
      </c>
      <c r="Q173" s="17">
        <v>0.723553</v>
      </c>
      <c r="R173" s="17">
        <v>7.2562000000000001E-2</v>
      </c>
      <c r="S173" s="17">
        <v>9.7933000000000006E-2</v>
      </c>
      <c r="T173" s="17">
        <v>2.5371000000000001E-2</v>
      </c>
      <c r="U173" s="17">
        <v>0.25906200000000001</v>
      </c>
      <c r="V173" s="17">
        <v>517.5</v>
      </c>
      <c r="W173" s="17">
        <v>1.554E-2</v>
      </c>
      <c r="X173" s="17">
        <v>1732</v>
      </c>
      <c r="Y173" s="17">
        <v>0</v>
      </c>
      <c r="Z173" s="17">
        <v>0</v>
      </c>
      <c r="AA173" s="17">
        <v>0.39855600000000002</v>
      </c>
      <c r="AB173" s="17">
        <v>2.1575100000000001E-3</v>
      </c>
      <c r="AC173" s="17">
        <v>7.2617100000000004E-2</v>
      </c>
      <c r="AD173" s="17">
        <v>0.25</v>
      </c>
      <c r="AE173" s="17">
        <v>1486</v>
      </c>
    </row>
    <row r="174" spans="1:31">
      <c r="A174" s="17">
        <v>161</v>
      </c>
      <c r="B174" s="19">
        <v>0.13724537037037035</v>
      </c>
      <c r="C174" s="17">
        <v>92.9</v>
      </c>
      <c r="D174" s="17">
        <v>0.9</v>
      </c>
      <c r="E174" s="17">
        <v>6.2500000000000001E-4</v>
      </c>
      <c r="F174" s="17">
        <v>0.03</v>
      </c>
      <c r="G174" s="17">
        <v>0.82338699999999998</v>
      </c>
      <c r="H174" s="17">
        <v>7.9715999999999995E-2</v>
      </c>
      <c r="I174" s="17">
        <v>0.10602399999999999</v>
      </c>
      <c r="J174" s="17">
        <v>2.6308000000000002E-2</v>
      </c>
      <c r="K174" s="17">
        <v>0.24813499999999999</v>
      </c>
      <c r="L174" s="17">
        <v>634.70000000000005</v>
      </c>
      <c r="M174" s="17">
        <v>0.45436700000000002</v>
      </c>
      <c r="N174" s="17">
        <v>723</v>
      </c>
      <c r="O174" s="17">
        <v>0</v>
      </c>
      <c r="P174" s="17">
        <v>0</v>
      </c>
      <c r="Q174" s="17">
        <v>0.72033599999999998</v>
      </c>
      <c r="R174" s="17">
        <v>8.6279999999999996E-2</v>
      </c>
      <c r="S174" s="17">
        <v>0.11389000000000001</v>
      </c>
      <c r="T174" s="17">
        <v>2.7611E-2</v>
      </c>
      <c r="U174" s="17">
        <v>0.24243200000000001</v>
      </c>
      <c r="V174" s="17">
        <v>665.4</v>
      </c>
      <c r="W174" s="17">
        <v>0.28325699999999998</v>
      </c>
      <c r="X174" s="17">
        <v>888</v>
      </c>
      <c r="Y174" s="17">
        <v>0</v>
      </c>
      <c r="Z174" s="17">
        <v>0</v>
      </c>
      <c r="AA174" s="17">
        <v>0.37297200000000003</v>
      </c>
      <c r="AB174" s="17">
        <v>2.4242299999999999E-3</v>
      </c>
      <c r="AC174" s="17">
        <v>8.6346599999999996E-2</v>
      </c>
      <c r="AD174" s="17">
        <v>0.25</v>
      </c>
      <c r="AE174" s="17">
        <v>1308.5999999999999</v>
      </c>
    </row>
    <row r="175" spans="1:31">
      <c r="A175" s="17">
        <v>162</v>
      </c>
      <c r="B175" s="19">
        <v>0.13730324074074074</v>
      </c>
      <c r="C175" s="17">
        <v>90.5</v>
      </c>
      <c r="D175" s="17">
        <v>0.9</v>
      </c>
      <c r="E175" s="17">
        <v>6.4999999999999997E-4</v>
      </c>
      <c r="F175" s="17">
        <v>3.1E-2</v>
      </c>
      <c r="G175" s="17">
        <v>0.84461399999999998</v>
      </c>
      <c r="H175" s="17">
        <v>8.0810999999999994E-2</v>
      </c>
      <c r="I175" s="17">
        <v>0.110359</v>
      </c>
      <c r="J175" s="17">
        <v>2.9547E-2</v>
      </c>
      <c r="K175" s="17">
        <v>0.267739</v>
      </c>
      <c r="L175" s="17">
        <v>514.70000000000005</v>
      </c>
      <c r="M175" s="17">
        <v>9.0000000000000002E-6</v>
      </c>
      <c r="N175" s="17">
        <v>815</v>
      </c>
      <c r="O175" s="17">
        <v>0</v>
      </c>
      <c r="P175" s="17">
        <v>0</v>
      </c>
      <c r="Q175" s="17">
        <v>0.85562099999999996</v>
      </c>
      <c r="R175" s="17">
        <v>7.7574000000000004E-2</v>
      </c>
      <c r="S175" s="17">
        <v>0.11254</v>
      </c>
      <c r="T175" s="17">
        <v>3.4965999999999997E-2</v>
      </c>
      <c r="U175" s="17">
        <v>0.310697</v>
      </c>
      <c r="V175" s="17">
        <v>696.4</v>
      </c>
      <c r="W175" s="17">
        <v>0.121545</v>
      </c>
      <c r="X175" s="17">
        <v>532</v>
      </c>
      <c r="Y175" s="17">
        <v>0</v>
      </c>
      <c r="Z175" s="17">
        <v>0</v>
      </c>
      <c r="AA175" s="17">
        <v>0.477995</v>
      </c>
      <c r="AB175" s="17">
        <v>2.2156799999999998E-3</v>
      </c>
      <c r="AC175" s="17">
        <v>7.7651899999999996E-2</v>
      </c>
      <c r="AD175" s="17">
        <v>0.25</v>
      </c>
      <c r="AE175" s="17">
        <v>1613.6</v>
      </c>
    </row>
    <row r="176" spans="1:31">
      <c r="A176" s="17">
        <v>163</v>
      </c>
      <c r="B176" s="19">
        <v>0.13734953703703703</v>
      </c>
      <c r="C176" s="17">
        <v>90.7</v>
      </c>
      <c r="D176" s="17">
        <v>0.9</v>
      </c>
      <c r="E176" s="17">
        <v>7.9799999999999999E-4</v>
      </c>
      <c r="F176" s="17">
        <v>3.9E-2</v>
      </c>
      <c r="G176" s="17">
        <v>0.82685399999999998</v>
      </c>
      <c r="H176" s="17">
        <v>8.0605999999999997E-2</v>
      </c>
      <c r="I176" s="17">
        <v>0.114706</v>
      </c>
      <c r="J176" s="17">
        <v>3.4099999999999998E-2</v>
      </c>
      <c r="K176" s="17">
        <v>0.29727900000000002</v>
      </c>
      <c r="L176" s="17">
        <v>665.4</v>
      </c>
      <c r="M176" s="17">
        <v>9.0000000000000002E-6</v>
      </c>
      <c r="N176" s="17">
        <v>848</v>
      </c>
      <c r="O176" s="17">
        <v>0</v>
      </c>
      <c r="P176" s="17">
        <v>0</v>
      </c>
      <c r="Q176" s="17">
        <v>0.89780899999999997</v>
      </c>
      <c r="R176" s="17">
        <v>8.3680000000000004E-2</v>
      </c>
      <c r="S176" s="17">
        <v>0.118754</v>
      </c>
      <c r="T176" s="17">
        <v>3.5075000000000002E-2</v>
      </c>
      <c r="U176" s="17">
        <v>0.29535400000000001</v>
      </c>
      <c r="V176" s="17">
        <v>553.29999999999995</v>
      </c>
      <c r="W176" s="17">
        <v>0.15063699999999999</v>
      </c>
      <c r="X176" s="17">
        <v>1277</v>
      </c>
      <c r="Y176" s="17">
        <v>0</v>
      </c>
      <c r="Z176" s="17">
        <v>0</v>
      </c>
      <c r="AA176" s="17">
        <v>0.45439099999999999</v>
      </c>
      <c r="AB176" s="17">
        <v>2.97767E-3</v>
      </c>
      <c r="AC176" s="17">
        <v>8.3783999999999997E-2</v>
      </c>
      <c r="AD176" s="17">
        <v>0.25</v>
      </c>
      <c r="AE176" s="17">
        <v>1248.0999999999999</v>
      </c>
    </row>
    <row r="177" spans="1:31">
      <c r="A177" s="17">
        <v>164</v>
      </c>
      <c r="B177" s="19">
        <v>0.13740740740740739</v>
      </c>
      <c r="C177" s="17">
        <v>89.4</v>
      </c>
      <c r="D177" s="17">
        <v>0.9</v>
      </c>
      <c r="E177" s="17">
        <v>6.8199999999999999E-4</v>
      </c>
      <c r="F177" s="17">
        <v>3.3000000000000002E-2</v>
      </c>
      <c r="G177" s="17">
        <v>0.85562800000000006</v>
      </c>
      <c r="H177" s="17">
        <v>8.6554000000000006E-2</v>
      </c>
      <c r="I177" s="17">
        <v>0.118505</v>
      </c>
      <c r="J177" s="17">
        <v>3.1951E-2</v>
      </c>
      <c r="K177" s="17">
        <v>0.269619</v>
      </c>
      <c r="L177" s="17">
        <v>615.1</v>
      </c>
      <c r="M177" s="17">
        <v>0.18107100000000001</v>
      </c>
      <c r="N177" s="17">
        <v>636</v>
      </c>
      <c r="O177" s="17">
        <v>0</v>
      </c>
      <c r="P177" s="17">
        <v>0</v>
      </c>
      <c r="Q177" s="17">
        <v>0.78897600000000001</v>
      </c>
      <c r="R177" s="17">
        <v>9.1964000000000004E-2</v>
      </c>
      <c r="S177" s="17">
        <v>0.12648799999999999</v>
      </c>
      <c r="T177" s="17">
        <v>3.4523999999999999E-2</v>
      </c>
      <c r="U177" s="17">
        <v>0.27294200000000002</v>
      </c>
      <c r="V177" s="17">
        <v>648.79999999999995</v>
      </c>
      <c r="W177" s="17">
        <v>0.20419499999999999</v>
      </c>
      <c r="X177" s="17">
        <v>627</v>
      </c>
      <c r="Y177" s="17">
        <v>0</v>
      </c>
      <c r="Z177" s="17">
        <v>0</v>
      </c>
      <c r="AA177" s="17">
        <v>0.41991099999999998</v>
      </c>
      <c r="AB177" s="17">
        <v>2.0667300000000001E-3</v>
      </c>
      <c r="AC177" s="17">
        <v>9.2035800000000001E-2</v>
      </c>
      <c r="AD177" s="17">
        <v>0.25</v>
      </c>
      <c r="AE177" s="17">
        <v>1350.3</v>
      </c>
    </row>
    <row r="178" spans="1:31">
      <c r="A178" s="17">
        <v>165</v>
      </c>
      <c r="B178" s="19">
        <v>0.13746527777777778</v>
      </c>
      <c r="C178" s="17">
        <v>89.2</v>
      </c>
      <c r="D178" s="17">
        <v>0.9</v>
      </c>
      <c r="E178" s="17">
        <v>7.45E-4</v>
      </c>
      <c r="F178" s="17">
        <v>3.5999999999999997E-2</v>
      </c>
      <c r="G178" s="17">
        <v>0.890293</v>
      </c>
      <c r="H178" s="17">
        <v>8.5339999999999999E-2</v>
      </c>
      <c r="I178" s="17">
        <v>0.12037299999999999</v>
      </c>
      <c r="J178" s="17">
        <v>3.5033000000000002E-2</v>
      </c>
      <c r="K178" s="17">
        <v>0.29103899999999999</v>
      </c>
      <c r="L178" s="17">
        <v>632</v>
      </c>
      <c r="M178" s="17">
        <v>7.4531E-2</v>
      </c>
      <c r="N178" s="17">
        <v>454</v>
      </c>
      <c r="O178" s="17">
        <v>0</v>
      </c>
      <c r="P178" s="17">
        <v>0</v>
      </c>
      <c r="Q178" s="17">
        <v>0.81141099999999999</v>
      </c>
      <c r="R178" s="17">
        <v>8.7388999999999994E-2</v>
      </c>
      <c r="S178" s="17">
        <v>0.123048</v>
      </c>
      <c r="T178" s="17">
        <v>3.5658000000000002E-2</v>
      </c>
      <c r="U178" s="17">
        <v>0.28979300000000002</v>
      </c>
      <c r="V178" s="17">
        <v>646.70000000000005</v>
      </c>
      <c r="W178" s="17">
        <v>6.0000000000000002E-6</v>
      </c>
      <c r="X178" s="17">
        <v>756</v>
      </c>
      <c r="Y178" s="17">
        <v>0</v>
      </c>
      <c r="Z178" s="17">
        <v>0</v>
      </c>
      <c r="AA178" s="17">
        <v>0.44583499999999998</v>
      </c>
      <c r="AB178" s="17">
        <v>1.5185000000000001E-3</v>
      </c>
      <c r="AC178" s="17">
        <v>8.7443599999999996E-2</v>
      </c>
      <c r="AD178" s="17">
        <v>0.25</v>
      </c>
      <c r="AE178" s="17">
        <v>1314.2</v>
      </c>
    </row>
    <row r="179" spans="1:31">
      <c r="A179" s="17">
        <v>166</v>
      </c>
      <c r="B179" s="19">
        <v>0.13752314814814814</v>
      </c>
      <c r="C179" s="17">
        <v>88</v>
      </c>
      <c r="D179" s="17">
        <v>0.9</v>
      </c>
      <c r="E179" s="17">
        <v>6.3299999999999999E-4</v>
      </c>
      <c r="F179" s="17">
        <v>3.1E-2</v>
      </c>
      <c r="G179" s="17">
        <v>0.91032500000000005</v>
      </c>
      <c r="H179" s="17">
        <v>9.1781000000000001E-2</v>
      </c>
      <c r="I179" s="17">
        <v>0.12562499999999999</v>
      </c>
      <c r="J179" s="17">
        <v>3.3845E-2</v>
      </c>
      <c r="K179" s="17">
        <v>0.26940900000000001</v>
      </c>
      <c r="L179" s="17">
        <v>474.1</v>
      </c>
      <c r="M179" s="17">
        <v>1.9999999999999999E-6</v>
      </c>
      <c r="N179" s="17">
        <v>625</v>
      </c>
      <c r="O179" s="17">
        <v>0</v>
      </c>
      <c r="P179" s="17">
        <v>0</v>
      </c>
      <c r="Q179" s="17">
        <v>0.86186399999999996</v>
      </c>
      <c r="R179" s="17">
        <v>8.7299000000000002E-2</v>
      </c>
      <c r="S179" s="17">
        <v>0.12998799999999999</v>
      </c>
      <c r="T179" s="17">
        <v>4.2688999999999998E-2</v>
      </c>
      <c r="U179" s="17">
        <v>0.32840599999999998</v>
      </c>
      <c r="V179" s="17">
        <v>625</v>
      </c>
      <c r="W179" s="17">
        <v>3.5372000000000001E-2</v>
      </c>
      <c r="X179" s="17">
        <v>662</v>
      </c>
      <c r="Y179" s="17">
        <v>0</v>
      </c>
      <c r="Z179" s="17">
        <v>0</v>
      </c>
      <c r="AA179" s="17">
        <v>0.50524000000000002</v>
      </c>
      <c r="AB179" s="17">
        <v>1.5652999999999999E-3</v>
      </c>
      <c r="AC179" s="17">
        <v>8.7366200000000005E-2</v>
      </c>
      <c r="AD179" s="17">
        <v>0.25</v>
      </c>
      <c r="AE179" s="17">
        <v>1751.9</v>
      </c>
    </row>
    <row r="180" spans="1:31">
      <c r="A180" s="17">
        <v>167</v>
      </c>
      <c r="B180" s="19">
        <v>0.13756944444444444</v>
      </c>
      <c r="C180" s="17">
        <v>87.4</v>
      </c>
      <c r="D180" s="17">
        <v>0.9</v>
      </c>
      <c r="E180" s="17">
        <v>6.8900000000000005E-4</v>
      </c>
      <c r="F180" s="17">
        <v>3.3000000000000002E-2</v>
      </c>
      <c r="G180" s="17">
        <v>0.88387199999999999</v>
      </c>
      <c r="H180" s="17">
        <v>8.7123000000000006E-2</v>
      </c>
      <c r="I180" s="17">
        <v>0.120683</v>
      </c>
      <c r="J180" s="17">
        <v>3.356E-2</v>
      </c>
      <c r="K180" s="17">
        <v>0.278084</v>
      </c>
      <c r="L180" s="17">
        <v>651.4</v>
      </c>
      <c r="M180" s="17">
        <v>0.44701099999999999</v>
      </c>
      <c r="N180" s="17">
        <v>941</v>
      </c>
      <c r="O180" s="17">
        <v>0</v>
      </c>
      <c r="P180" s="17">
        <v>0</v>
      </c>
      <c r="Q180" s="17">
        <v>0.858707</v>
      </c>
      <c r="R180" s="17">
        <v>9.2623999999999998E-2</v>
      </c>
      <c r="S180" s="17">
        <v>0.125249</v>
      </c>
      <c r="T180" s="17">
        <v>3.2625000000000001E-2</v>
      </c>
      <c r="U180" s="17">
        <v>0.26048199999999999</v>
      </c>
      <c r="V180" s="17">
        <v>499.3</v>
      </c>
      <c r="W180" s="17">
        <v>0.22917599999999999</v>
      </c>
      <c r="X180" s="17">
        <v>1074</v>
      </c>
      <c r="Y180" s="17">
        <v>0</v>
      </c>
      <c r="Z180" s="17">
        <v>0</v>
      </c>
      <c r="AA180" s="17">
        <v>0.40074199999999999</v>
      </c>
      <c r="AB180" s="17">
        <v>3.2365800000000002E-3</v>
      </c>
      <c r="AC180" s="17">
        <v>9.2729400000000003E-2</v>
      </c>
      <c r="AD180" s="17">
        <v>0.25</v>
      </c>
      <c r="AE180" s="17">
        <v>1275</v>
      </c>
    </row>
    <row r="181" spans="1:31">
      <c r="A181" s="17">
        <v>168</v>
      </c>
      <c r="B181" s="19">
        <v>0.1376273148148148</v>
      </c>
      <c r="C181" s="17">
        <v>86.3</v>
      </c>
      <c r="D181" s="17">
        <v>0.9</v>
      </c>
      <c r="E181" s="17">
        <v>6.0400000000000004E-4</v>
      </c>
      <c r="F181" s="17">
        <v>2.9000000000000001E-2</v>
      </c>
      <c r="G181" s="17">
        <v>0.915933</v>
      </c>
      <c r="H181" s="17">
        <v>9.1790999999999998E-2</v>
      </c>
      <c r="I181" s="17">
        <v>0.13062299999999999</v>
      </c>
      <c r="J181" s="17">
        <v>3.8831999999999998E-2</v>
      </c>
      <c r="K181" s="17">
        <v>0.29728300000000002</v>
      </c>
      <c r="L181" s="17">
        <v>535.9</v>
      </c>
      <c r="M181" s="17">
        <v>0.195572</v>
      </c>
      <c r="N181" s="17">
        <v>821</v>
      </c>
      <c r="O181" s="17">
        <v>0</v>
      </c>
      <c r="P181" s="17">
        <v>0</v>
      </c>
      <c r="Q181" s="17">
        <v>0.85000399999999998</v>
      </c>
      <c r="R181" s="17">
        <v>9.2213000000000003E-2</v>
      </c>
      <c r="S181" s="17">
        <v>0.12762499999999999</v>
      </c>
      <c r="T181" s="17">
        <v>3.5411999999999999E-2</v>
      </c>
      <c r="U181" s="17">
        <v>0.27746799999999999</v>
      </c>
      <c r="V181" s="17">
        <v>559.6</v>
      </c>
      <c r="W181" s="17">
        <v>0.37080600000000002</v>
      </c>
      <c r="X181" s="17">
        <v>916</v>
      </c>
      <c r="Y181" s="17">
        <v>0</v>
      </c>
      <c r="Z181" s="17">
        <v>0</v>
      </c>
      <c r="AA181" s="17">
        <v>0.42687399999999998</v>
      </c>
      <c r="AB181" s="17">
        <v>2.32526E-3</v>
      </c>
      <c r="AC181" s="17">
        <v>9.22954E-2</v>
      </c>
      <c r="AD181" s="17">
        <v>0.25</v>
      </c>
      <c r="AE181" s="17">
        <v>1550</v>
      </c>
    </row>
    <row r="182" spans="1:31">
      <c r="A182" s="17">
        <v>169</v>
      </c>
      <c r="B182" s="19">
        <v>0.13768518518518519</v>
      </c>
      <c r="C182" s="17">
        <v>86</v>
      </c>
      <c r="D182" s="17">
        <v>0.9</v>
      </c>
      <c r="E182" s="17">
        <v>8.8400000000000002E-4</v>
      </c>
      <c r="F182" s="17">
        <v>4.2999999999999997E-2</v>
      </c>
      <c r="G182" s="17">
        <v>0.89149400000000001</v>
      </c>
      <c r="H182" s="17">
        <v>9.5074000000000006E-2</v>
      </c>
      <c r="I182" s="17">
        <v>0.13905899999999999</v>
      </c>
      <c r="J182" s="17">
        <v>4.3985000000000003E-2</v>
      </c>
      <c r="K182" s="17">
        <v>0.316305</v>
      </c>
      <c r="L182" s="17">
        <v>637.29999999999995</v>
      </c>
      <c r="M182" s="17">
        <v>4.3100000000000001E-4</v>
      </c>
      <c r="N182" s="17">
        <v>872</v>
      </c>
      <c r="O182" s="17">
        <v>0</v>
      </c>
      <c r="P182" s="17">
        <v>0</v>
      </c>
      <c r="Q182" s="17">
        <v>0.86999899999999997</v>
      </c>
      <c r="R182" s="17">
        <v>8.6900000000000005E-2</v>
      </c>
      <c r="S182" s="17">
        <v>0.131969</v>
      </c>
      <c r="T182" s="17">
        <v>4.5068999999999998E-2</v>
      </c>
      <c r="U182" s="17">
        <v>0.34151399999999998</v>
      </c>
      <c r="V182" s="17">
        <v>749</v>
      </c>
      <c r="W182" s="17">
        <v>6.0000000000000002E-6</v>
      </c>
      <c r="X182" s="17">
        <v>1147</v>
      </c>
      <c r="Y182" s="17">
        <v>0</v>
      </c>
      <c r="Z182" s="17">
        <v>0</v>
      </c>
      <c r="AA182" s="17">
        <v>0.52540600000000004</v>
      </c>
      <c r="AB182" s="17">
        <v>2.93422E-3</v>
      </c>
      <c r="AC182" s="17">
        <v>8.7032100000000001E-2</v>
      </c>
      <c r="AD182" s="17">
        <v>0.25</v>
      </c>
      <c r="AE182" s="17">
        <v>1303.2</v>
      </c>
    </row>
    <row r="183" spans="1:31">
      <c r="A183" s="17">
        <v>170</v>
      </c>
      <c r="B183" s="19">
        <v>0.13774305555555555</v>
      </c>
      <c r="C183" s="17">
        <v>84.3</v>
      </c>
      <c r="D183" s="17">
        <v>0.9</v>
      </c>
      <c r="E183" s="17">
        <v>7.1199999999999996E-4</v>
      </c>
      <c r="F183" s="17">
        <v>3.4000000000000002E-2</v>
      </c>
      <c r="G183" s="17">
        <v>0.91141799999999995</v>
      </c>
      <c r="H183" s="17">
        <v>9.6194000000000002E-2</v>
      </c>
      <c r="I183" s="17">
        <v>0.13769999999999999</v>
      </c>
      <c r="J183" s="17">
        <v>4.1506000000000001E-2</v>
      </c>
      <c r="K183" s="17">
        <v>0.30142099999999999</v>
      </c>
      <c r="L183" s="17">
        <v>614.79999999999995</v>
      </c>
      <c r="M183" s="17">
        <v>0.294267</v>
      </c>
      <c r="N183" s="17">
        <v>549</v>
      </c>
      <c r="O183" s="17">
        <v>0</v>
      </c>
      <c r="P183" s="17">
        <v>0</v>
      </c>
      <c r="Q183" s="17">
        <v>0.84408499999999997</v>
      </c>
      <c r="R183" s="17">
        <v>9.3948000000000004E-2</v>
      </c>
      <c r="S183" s="17">
        <v>0.131353</v>
      </c>
      <c r="T183" s="17">
        <v>3.7405000000000001E-2</v>
      </c>
      <c r="U183" s="17">
        <v>0.28476499999999999</v>
      </c>
      <c r="V183" s="17">
        <v>632.9</v>
      </c>
      <c r="W183" s="17">
        <v>7.2318999999999994E-2</v>
      </c>
      <c r="X183" s="17">
        <v>1173</v>
      </c>
      <c r="Y183" s="17">
        <v>0</v>
      </c>
      <c r="Z183" s="17">
        <v>0</v>
      </c>
      <c r="AA183" s="17">
        <v>0.43809999999999999</v>
      </c>
      <c r="AB183" s="17">
        <v>1.7838999999999999E-3</v>
      </c>
      <c r="AC183" s="17">
        <v>9.4015199999999993E-2</v>
      </c>
      <c r="AD183" s="17">
        <v>0.25</v>
      </c>
      <c r="AE183" s="17">
        <v>1351</v>
      </c>
    </row>
    <row r="184" spans="1:31">
      <c r="A184" s="17">
        <v>171</v>
      </c>
      <c r="B184" s="19">
        <v>0.13778935185185184</v>
      </c>
      <c r="C184" s="17">
        <v>84</v>
      </c>
      <c r="D184" s="17">
        <v>0.9</v>
      </c>
      <c r="E184" s="17">
        <v>7.5500000000000003E-4</v>
      </c>
      <c r="F184" s="17">
        <v>3.6999999999999998E-2</v>
      </c>
      <c r="G184" s="17">
        <v>0.90689699999999995</v>
      </c>
      <c r="H184" s="17">
        <v>0.10782899999999999</v>
      </c>
      <c r="I184" s="17">
        <v>0.14954700000000001</v>
      </c>
      <c r="J184" s="17">
        <v>4.1717999999999998E-2</v>
      </c>
      <c r="K184" s="17">
        <v>0.27896300000000002</v>
      </c>
      <c r="L184" s="17">
        <v>581.20000000000005</v>
      </c>
      <c r="M184" s="17">
        <v>0.240927</v>
      </c>
      <c r="N184" s="17">
        <v>906</v>
      </c>
      <c r="O184" s="17">
        <v>0</v>
      </c>
      <c r="P184" s="17">
        <v>0</v>
      </c>
      <c r="Q184" s="17">
        <v>0.91256300000000001</v>
      </c>
      <c r="R184" s="17">
        <v>9.7647999999999999E-2</v>
      </c>
      <c r="S184" s="17">
        <v>0.14352999999999999</v>
      </c>
      <c r="T184" s="17">
        <v>4.5883E-2</v>
      </c>
      <c r="U184" s="17">
        <v>0.31967200000000001</v>
      </c>
      <c r="V184" s="17">
        <v>615.6</v>
      </c>
      <c r="W184" s="17">
        <v>0.11351799999999999</v>
      </c>
      <c r="X184" s="17">
        <v>1226</v>
      </c>
      <c r="Y184" s="17">
        <v>0</v>
      </c>
      <c r="Z184" s="17">
        <v>0</v>
      </c>
      <c r="AA184" s="17">
        <v>0.49180200000000002</v>
      </c>
      <c r="AB184" s="17">
        <v>2.7806799999999998E-3</v>
      </c>
      <c r="AC184" s="17">
        <v>9.7775399999999998E-2</v>
      </c>
      <c r="AD184" s="17">
        <v>0.25</v>
      </c>
      <c r="AE184" s="17">
        <v>1429.1</v>
      </c>
    </row>
    <row r="185" spans="1:31">
      <c r="A185" s="17">
        <v>172</v>
      </c>
      <c r="B185" s="19">
        <v>0.13784722222222223</v>
      </c>
      <c r="C185" s="17">
        <v>83</v>
      </c>
      <c r="D185" s="17">
        <v>0.9</v>
      </c>
      <c r="E185" s="17">
        <v>8.5999999999999998E-4</v>
      </c>
      <c r="F185" s="17">
        <v>4.2000000000000003E-2</v>
      </c>
      <c r="G185" s="17">
        <v>0.91824700000000004</v>
      </c>
      <c r="H185" s="17">
        <v>0.10452699999999999</v>
      </c>
      <c r="I185" s="17">
        <v>0.14782600000000001</v>
      </c>
      <c r="J185" s="17">
        <v>4.3298999999999997E-2</v>
      </c>
      <c r="K185" s="17">
        <v>0.29290699999999997</v>
      </c>
      <c r="L185" s="17">
        <v>628.4</v>
      </c>
      <c r="M185" s="17">
        <v>0.28258</v>
      </c>
      <c r="N185" s="17">
        <v>954</v>
      </c>
      <c r="O185" s="17">
        <v>0</v>
      </c>
      <c r="P185" s="17">
        <v>0</v>
      </c>
      <c r="Q185" s="17">
        <v>0.91981599999999997</v>
      </c>
      <c r="R185" s="17">
        <v>0.100635</v>
      </c>
      <c r="S185" s="17">
        <v>0.15184700000000001</v>
      </c>
      <c r="T185" s="17">
        <v>5.1211E-2</v>
      </c>
      <c r="U185" s="17">
        <v>0.33725699999999997</v>
      </c>
      <c r="V185" s="17">
        <v>595.29999999999995</v>
      </c>
      <c r="W185" s="17">
        <v>0.106864</v>
      </c>
      <c r="X185" s="17">
        <v>530</v>
      </c>
      <c r="Y185" s="17">
        <v>0</v>
      </c>
      <c r="Z185" s="17">
        <v>0</v>
      </c>
      <c r="AA185" s="17">
        <v>0.51885599999999998</v>
      </c>
      <c r="AB185" s="17">
        <v>3.1649E-3</v>
      </c>
      <c r="AC185" s="17">
        <v>0.100797</v>
      </c>
      <c r="AD185" s="17">
        <v>0.25</v>
      </c>
      <c r="AE185" s="17">
        <v>1321.8</v>
      </c>
    </row>
    <row r="186" spans="1:31">
      <c r="A186" s="17">
        <v>173</v>
      </c>
      <c r="B186" s="19">
        <v>0.13790509259259259</v>
      </c>
      <c r="C186" s="17">
        <v>82.5</v>
      </c>
      <c r="D186" s="17">
        <v>0.9</v>
      </c>
      <c r="E186" s="17">
        <v>8.25E-4</v>
      </c>
      <c r="F186" s="17">
        <v>0.04</v>
      </c>
      <c r="G186" s="17">
        <v>0.89502599999999999</v>
      </c>
      <c r="H186" s="17">
        <v>0.105573</v>
      </c>
      <c r="I186" s="17">
        <v>0.14996399999999999</v>
      </c>
      <c r="J186" s="17">
        <v>4.4392000000000001E-2</v>
      </c>
      <c r="K186" s="17">
        <v>0.296014</v>
      </c>
      <c r="L186" s="17">
        <v>650.5</v>
      </c>
      <c r="M186" s="17">
        <v>0.17105400000000001</v>
      </c>
      <c r="N186" s="17">
        <v>651</v>
      </c>
      <c r="O186" s="17">
        <v>0</v>
      </c>
      <c r="P186" s="17">
        <v>0</v>
      </c>
      <c r="Q186" s="17">
        <v>0.86577899999999997</v>
      </c>
      <c r="R186" s="17">
        <v>0.10424799999999999</v>
      </c>
      <c r="S186" s="17">
        <v>0.15157799999999999</v>
      </c>
      <c r="T186" s="17">
        <v>4.7330999999999998E-2</v>
      </c>
      <c r="U186" s="17">
        <v>0.31225199999999997</v>
      </c>
      <c r="V186" s="17">
        <v>715.1</v>
      </c>
      <c r="W186" s="17">
        <v>9.3104000000000006E-2</v>
      </c>
      <c r="X186" s="17">
        <v>645</v>
      </c>
      <c r="Y186" s="17">
        <v>0</v>
      </c>
      <c r="Z186" s="17">
        <v>0</v>
      </c>
      <c r="AA186" s="17">
        <v>0.48038700000000001</v>
      </c>
      <c r="AB186" s="17">
        <v>2.23866E-3</v>
      </c>
      <c r="AC186" s="17">
        <v>0.104354</v>
      </c>
      <c r="AD186" s="17">
        <v>0.25</v>
      </c>
      <c r="AE186" s="17">
        <v>1276.8</v>
      </c>
    </row>
    <row r="187" spans="1:31">
      <c r="A187" s="17">
        <v>174</v>
      </c>
      <c r="B187" s="19">
        <v>0.13796296296296295</v>
      </c>
      <c r="C187" s="17">
        <v>80.5</v>
      </c>
      <c r="D187" s="17">
        <v>0.9</v>
      </c>
      <c r="E187" s="17">
        <v>8.7600000000000004E-4</v>
      </c>
      <c r="F187" s="17">
        <v>4.2000000000000003E-2</v>
      </c>
      <c r="G187" s="17">
        <v>0.90238099999999999</v>
      </c>
      <c r="H187" s="17">
        <v>0.11562</v>
      </c>
      <c r="I187" s="17">
        <v>0.161639</v>
      </c>
      <c r="J187" s="17">
        <v>4.6018999999999997E-2</v>
      </c>
      <c r="K187" s="17">
        <v>0.28470299999999998</v>
      </c>
      <c r="L187" s="17">
        <v>721</v>
      </c>
      <c r="M187" s="17">
        <v>0.37081900000000001</v>
      </c>
      <c r="N187" s="17">
        <v>1084</v>
      </c>
      <c r="O187" s="17">
        <v>0</v>
      </c>
      <c r="P187" s="17">
        <v>0</v>
      </c>
      <c r="Q187" s="17">
        <v>0.901339</v>
      </c>
      <c r="R187" s="17">
        <v>0.10815</v>
      </c>
      <c r="S187" s="17">
        <v>0.15442500000000001</v>
      </c>
      <c r="T187" s="17">
        <v>4.6274999999999997E-2</v>
      </c>
      <c r="U187" s="17">
        <v>0.29966300000000001</v>
      </c>
      <c r="V187" s="17">
        <v>562.79999999999995</v>
      </c>
      <c r="W187" s="17">
        <v>0.28112700000000002</v>
      </c>
      <c r="X187" s="17">
        <v>1615</v>
      </c>
      <c r="Y187" s="17">
        <v>0</v>
      </c>
      <c r="Z187" s="17">
        <v>0</v>
      </c>
      <c r="AA187" s="17">
        <v>0.46101900000000001</v>
      </c>
      <c r="AB187" s="17">
        <v>4.1227800000000004E-3</v>
      </c>
      <c r="AC187" s="17">
        <v>0.10834100000000001</v>
      </c>
      <c r="AD187" s="17">
        <v>0.25</v>
      </c>
      <c r="AE187" s="17">
        <v>1151.9000000000001</v>
      </c>
    </row>
    <row r="188" spans="1:31">
      <c r="A188" s="17">
        <v>175</v>
      </c>
      <c r="B188" s="19">
        <v>0.13800925925925925</v>
      </c>
      <c r="C188" s="17">
        <v>81.2</v>
      </c>
      <c r="D188" s="17">
        <v>0.9</v>
      </c>
      <c r="E188" s="17">
        <v>8.1800000000000004E-4</v>
      </c>
      <c r="F188" s="17">
        <v>0.04</v>
      </c>
      <c r="G188" s="17">
        <v>0.94261799999999996</v>
      </c>
      <c r="H188" s="17">
        <v>0.109983</v>
      </c>
      <c r="I188" s="17">
        <v>0.161747</v>
      </c>
      <c r="J188" s="17">
        <v>5.1763999999999998E-2</v>
      </c>
      <c r="K188" s="17">
        <v>0.32002999999999998</v>
      </c>
      <c r="L188" s="17">
        <v>613.1</v>
      </c>
      <c r="M188" s="17">
        <v>0.42527399999999999</v>
      </c>
      <c r="N188" s="17">
        <v>703</v>
      </c>
      <c r="O188" s="17">
        <v>0</v>
      </c>
      <c r="P188" s="17">
        <v>0</v>
      </c>
      <c r="Q188" s="17">
        <v>0.880664</v>
      </c>
      <c r="R188" s="17">
        <v>0.110774</v>
      </c>
      <c r="S188" s="17">
        <v>0.16495000000000001</v>
      </c>
      <c r="T188" s="17">
        <v>5.4177000000000003E-2</v>
      </c>
      <c r="U188" s="17">
        <v>0.32844200000000001</v>
      </c>
      <c r="V188" s="17">
        <v>705.7</v>
      </c>
      <c r="W188" s="17">
        <v>0.21739</v>
      </c>
      <c r="X188" s="17">
        <v>851</v>
      </c>
      <c r="Y188" s="17">
        <v>0</v>
      </c>
      <c r="Z188" s="17">
        <v>0</v>
      </c>
      <c r="AA188" s="17">
        <v>0.50529500000000005</v>
      </c>
      <c r="AB188" s="17">
        <v>2.2780399999999998E-3</v>
      </c>
      <c r="AC188" s="17">
        <v>0.110897</v>
      </c>
      <c r="AD188" s="17">
        <v>0.25</v>
      </c>
      <c r="AE188" s="17">
        <v>1354.6</v>
      </c>
    </row>
    <row r="189" spans="1:31">
      <c r="A189" s="17">
        <v>176</v>
      </c>
      <c r="B189" s="19">
        <v>0.13806712962962964</v>
      </c>
      <c r="C189" s="17">
        <v>79.400000000000006</v>
      </c>
      <c r="D189" s="17">
        <v>0.9</v>
      </c>
      <c r="E189" s="17">
        <v>9.0300000000000005E-4</v>
      </c>
      <c r="F189" s="17">
        <v>4.3999999999999997E-2</v>
      </c>
      <c r="G189" s="17">
        <v>0.93806299999999998</v>
      </c>
      <c r="H189" s="17">
        <v>0.114257</v>
      </c>
      <c r="I189" s="17">
        <v>0.17319100000000001</v>
      </c>
      <c r="J189" s="17">
        <v>5.8934E-2</v>
      </c>
      <c r="K189" s="17">
        <v>0.34028399999999998</v>
      </c>
      <c r="L189" s="17">
        <v>671.2</v>
      </c>
      <c r="M189" s="17">
        <v>1.9000000000000001E-5</v>
      </c>
      <c r="N189" s="17">
        <v>906</v>
      </c>
      <c r="O189" s="17">
        <v>0</v>
      </c>
      <c r="P189" s="17">
        <v>0</v>
      </c>
      <c r="Q189" s="17">
        <v>0.92827099999999996</v>
      </c>
      <c r="R189" s="17">
        <v>0.111183</v>
      </c>
      <c r="S189" s="17">
        <v>0.16630300000000001</v>
      </c>
      <c r="T189" s="17">
        <v>5.5120000000000002E-2</v>
      </c>
      <c r="U189" s="17">
        <v>0.33144299999999999</v>
      </c>
      <c r="V189" s="17">
        <v>596.4</v>
      </c>
      <c r="W189" s="17">
        <v>0.207066</v>
      </c>
      <c r="X189" s="17">
        <v>711</v>
      </c>
      <c r="Y189" s="17">
        <v>0</v>
      </c>
      <c r="Z189" s="17">
        <v>0</v>
      </c>
      <c r="AA189" s="17">
        <v>0.50991200000000003</v>
      </c>
      <c r="AB189" s="17">
        <v>3.2112299999999998E-3</v>
      </c>
      <c r="AC189" s="17">
        <v>0.11136</v>
      </c>
      <c r="AD189" s="17">
        <v>0.25</v>
      </c>
      <c r="AE189" s="17">
        <v>1237.4000000000001</v>
      </c>
    </row>
    <row r="190" spans="1:31">
      <c r="A190" s="17">
        <v>177</v>
      </c>
      <c r="B190" s="19">
        <v>0.138125</v>
      </c>
      <c r="C190" s="17">
        <v>78.7</v>
      </c>
      <c r="D190" s="17">
        <v>0.9</v>
      </c>
      <c r="E190" s="17">
        <v>8.5400000000000005E-4</v>
      </c>
      <c r="F190" s="17">
        <v>4.1000000000000002E-2</v>
      </c>
      <c r="G190" s="17">
        <v>0.94431100000000001</v>
      </c>
      <c r="H190" s="17">
        <v>0.122187</v>
      </c>
      <c r="I190" s="17">
        <v>0.177896</v>
      </c>
      <c r="J190" s="17">
        <v>5.5709000000000002E-2</v>
      </c>
      <c r="K190" s="17">
        <v>0.31315599999999999</v>
      </c>
      <c r="L190" s="17">
        <v>634.79999999999995</v>
      </c>
      <c r="M190" s="17">
        <v>0.370811</v>
      </c>
      <c r="N190" s="17">
        <v>716</v>
      </c>
      <c r="O190" s="17">
        <v>0</v>
      </c>
      <c r="P190" s="17">
        <v>0</v>
      </c>
      <c r="Q190" s="17">
        <v>0.91211399999999998</v>
      </c>
      <c r="R190" s="17">
        <v>0.11733399999999999</v>
      </c>
      <c r="S190" s="17">
        <v>0.175454</v>
      </c>
      <c r="T190" s="17">
        <v>5.8119999999999998E-2</v>
      </c>
      <c r="U190" s="17">
        <v>0.33125300000000002</v>
      </c>
      <c r="V190" s="17">
        <v>642.70000000000005</v>
      </c>
      <c r="W190" s="17">
        <v>0.34695999999999999</v>
      </c>
      <c r="X190" s="17">
        <v>612</v>
      </c>
      <c r="Y190" s="17">
        <v>0</v>
      </c>
      <c r="Z190" s="17">
        <v>0</v>
      </c>
      <c r="AA190" s="17">
        <v>0.50961999999999996</v>
      </c>
      <c r="AB190" s="17">
        <v>2.4012500000000002E-3</v>
      </c>
      <c r="AC190" s="17">
        <v>0.117474</v>
      </c>
      <c r="AD190" s="17">
        <v>0.25</v>
      </c>
      <c r="AE190" s="17">
        <v>1308.3</v>
      </c>
    </row>
    <row r="191" spans="1:31">
      <c r="A191" s="17">
        <v>178</v>
      </c>
      <c r="B191" s="19">
        <v>0.13818287037037039</v>
      </c>
      <c r="C191" s="17">
        <v>77.900000000000006</v>
      </c>
      <c r="D191" s="17">
        <v>0.9</v>
      </c>
      <c r="E191" s="17">
        <v>8.0699999999999999E-4</v>
      </c>
      <c r="F191" s="17">
        <v>3.9E-2</v>
      </c>
      <c r="G191" s="17">
        <v>0.93149800000000005</v>
      </c>
      <c r="H191" s="17">
        <v>0.125641</v>
      </c>
      <c r="I191" s="17">
        <v>0.18460399999999999</v>
      </c>
      <c r="J191" s="17">
        <v>5.8963000000000002E-2</v>
      </c>
      <c r="K191" s="17">
        <v>0.31940299999999999</v>
      </c>
      <c r="L191" s="17">
        <v>590.79999999999995</v>
      </c>
      <c r="M191" s="17">
        <v>0.31599500000000003</v>
      </c>
      <c r="N191" s="17">
        <v>1101</v>
      </c>
      <c r="O191" s="17">
        <v>0</v>
      </c>
      <c r="P191" s="17">
        <v>0</v>
      </c>
      <c r="Q191" s="17">
        <v>0.94052599999999997</v>
      </c>
      <c r="R191" s="17">
        <v>0.12253699999999999</v>
      </c>
      <c r="S191" s="17">
        <v>0.18470700000000001</v>
      </c>
      <c r="T191" s="17">
        <v>6.2170000000000003E-2</v>
      </c>
      <c r="U191" s="17">
        <v>0.33659</v>
      </c>
      <c r="V191" s="17">
        <v>576.6</v>
      </c>
      <c r="W191" s="17">
        <v>9.5600000000000004E-4</v>
      </c>
      <c r="X191" s="17">
        <v>511</v>
      </c>
      <c r="Y191" s="17">
        <v>0</v>
      </c>
      <c r="Z191" s="17">
        <v>0</v>
      </c>
      <c r="AA191" s="17">
        <v>0.51783000000000001</v>
      </c>
      <c r="AB191" s="17">
        <v>3.4311200000000002E-3</v>
      </c>
      <c r="AC191" s="17">
        <v>0.12275</v>
      </c>
      <c r="AD191" s="17">
        <v>0.25</v>
      </c>
      <c r="AE191" s="17">
        <v>1405.7</v>
      </c>
    </row>
    <row r="192" spans="1:31">
      <c r="A192" s="17">
        <v>179</v>
      </c>
      <c r="B192" s="19">
        <v>0.13822916666666665</v>
      </c>
      <c r="C192" s="17">
        <v>77.400000000000006</v>
      </c>
      <c r="D192" s="17">
        <v>0.9</v>
      </c>
      <c r="E192" s="17">
        <v>9.6900000000000003E-4</v>
      </c>
      <c r="F192" s="17">
        <v>4.7E-2</v>
      </c>
      <c r="G192" s="17">
        <v>0.95665199999999995</v>
      </c>
      <c r="H192" s="17">
        <v>0.120633</v>
      </c>
      <c r="I192" s="17">
        <v>0.18468300000000001</v>
      </c>
      <c r="J192" s="17">
        <v>6.4049999999999996E-2</v>
      </c>
      <c r="K192" s="17">
        <v>0.34681200000000001</v>
      </c>
      <c r="L192" s="17">
        <v>708.9</v>
      </c>
      <c r="M192" s="17">
        <v>0.37081999999999998</v>
      </c>
      <c r="N192" s="17">
        <v>687</v>
      </c>
      <c r="O192" s="17">
        <v>0</v>
      </c>
      <c r="P192" s="17">
        <v>0</v>
      </c>
      <c r="Q192" s="17">
        <v>0.93588800000000005</v>
      </c>
      <c r="R192" s="17">
        <v>0.12912599999999999</v>
      </c>
      <c r="S192" s="17">
        <v>0.19462699999999999</v>
      </c>
      <c r="T192" s="17">
        <v>6.5501000000000004E-2</v>
      </c>
      <c r="U192" s="17">
        <v>0.33654499999999998</v>
      </c>
      <c r="V192" s="17">
        <v>656.5</v>
      </c>
      <c r="W192" s="17">
        <v>0.21740300000000001</v>
      </c>
      <c r="X192" s="17">
        <v>701</v>
      </c>
      <c r="Y192" s="17">
        <v>0</v>
      </c>
      <c r="Z192" s="17">
        <v>0</v>
      </c>
      <c r="AA192" s="17">
        <v>0.51776100000000003</v>
      </c>
      <c r="AB192" s="17">
        <v>2.57275E-3</v>
      </c>
      <c r="AC192" s="17">
        <v>0.12929499999999999</v>
      </c>
      <c r="AD192" s="17">
        <v>0.25</v>
      </c>
      <c r="AE192" s="17">
        <v>1171.5999999999999</v>
      </c>
    </row>
    <row r="193" spans="1:31">
      <c r="A193" s="17">
        <v>180</v>
      </c>
      <c r="B193" s="19">
        <v>0.13828703703703704</v>
      </c>
      <c r="C193" s="17">
        <v>76.3</v>
      </c>
      <c r="D193" s="17">
        <v>0.9</v>
      </c>
      <c r="E193" s="17">
        <v>9.9299999999999996E-4</v>
      </c>
      <c r="F193" s="17">
        <v>4.8000000000000001E-2</v>
      </c>
      <c r="G193" s="17">
        <v>0.936477</v>
      </c>
      <c r="H193" s="17">
        <v>0.13156999999999999</v>
      </c>
      <c r="I193" s="17">
        <v>0.195907</v>
      </c>
      <c r="J193" s="17">
        <v>6.4337000000000005E-2</v>
      </c>
      <c r="K193" s="17">
        <v>0.32840399999999997</v>
      </c>
      <c r="L193" s="17">
        <v>636.1</v>
      </c>
      <c r="M193" s="17">
        <v>0.31857600000000003</v>
      </c>
      <c r="N193" s="17">
        <v>511</v>
      </c>
      <c r="O193" s="17">
        <v>0</v>
      </c>
      <c r="P193" s="17">
        <v>0</v>
      </c>
      <c r="Q193" s="17">
        <v>0.95254399999999995</v>
      </c>
      <c r="R193" s="17">
        <v>0.125696</v>
      </c>
      <c r="S193" s="17">
        <v>0.20410300000000001</v>
      </c>
      <c r="T193" s="17">
        <v>7.8408000000000005E-2</v>
      </c>
      <c r="U193" s="17">
        <v>0.384156</v>
      </c>
      <c r="V193" s="17">
        <v>649.20000000000005</v>
      </c>
      <c r="W193" s="17">
        <v>5.5000000000000002E-5</v>
      </c>
      <c r="X193" s="17">
        <v>668</v>
      </c>
      <c r="Y193" s="17">
        <v>0</v>
      </c>
      <c r="Z193" s="17">
        <v>0</v>
      </c>
      <c r="AA193" s="17">
        <v>0.59101000000000004</v>
      </c>
      <c r="AB193" s="17">
        <v>1.71766E-3</v>
      </c>
      <c r="AC193" s="17">
        <v>0.12583</v>
      </c>
      <c r="AD193" s="17">
        <v>0.25</v>
      </c>
      <c r="AE193" s="17">
        <v>1305.8</v>
      </c>
    </row>
    <row r="194" spans="1:31">
      <c r="A194" s="17">
        <v>181</v>
      </c>
      <c r="B194" s="19">
        <v>0.1383449074074074</v>
      </c>
      <c r="C194" s="17">
        <v>75.400000000000006</v>
      </c>
      <c r="D194" s="17">
        <v>0.9</v>
      </c>
      <c r="E194" s="17">
        <v>8.61E-4</v>
      </c>
      <c r="F194" s="17">
        <v>4.2000000000000003E-2</v>
      </c>
      <c r="G194" s="17">
        <v>0.935303</v>
      </c>
      <c r="H194" s="17">
        <v>0.13150300000000001</v>
      </c>
      <c r="I194" s="17">
        <v>0.196795</v>
      </c>
      <c r="J194" s="17">
        <v>6.5292000000000003E-2</v>
      </c>
      <c r="K194" s="17">
        <v>0.33177699999999999</v>
      </c>
      <c r="L194" s="17">
        <v>691.4</v>
      </c>
      <c r="M194" s="17">
        <v>0.32747199999999999</v>
      </c>
      <c r="N194" s="17">
        <v>556</v>
      </c>
      <c r="O194" s="17">
        <v>0</v>
      </c>
      <c r="P194" s="17">
        <v>0</v>
      </c>
      <c r="Q194" s="17">
        <v>0.93691800000000003</v>
      </c>
      <c r="R194" s="17">
        <v>0.13708400000000001</v>
      </c>
      <c r="S194" s="17">
        <v>0.197633</v>
      </c>
      <c r="T194" s="17">
        <v>6.0548999999999999E-2</v>
      </c>
      <c r="U194" s="17">
        <v>0.306371</v>
      </c>
      <c r="V194" s="17">
        <v>601.70000000000005</v>
      </c>
      <c r="W194" s="17">
        <v>0.29871900000000001</v>
      </c>
      <c r="X194" s="17">
        <v>739</v>
      </c>
      <c r="Y194" s="17">
        <v>0</v>
      </c>
      <c r="Z194" s="17">
        <v>0</v>
      </c>
      <c r="AA194" s="17">
        <v>0.47133900000000001</v>
      </c>
      <c r="AB194" s="17">
        <v>2.0316399999999999E-3</v>
      </c>
      <c r="AC194" s="17">
        <v>0.137207</v>
      </c>
      <c r="AD194" s="17">
        <v>0.25</v>
      </c>
      <c r="AE194" s="17">
        <v>1201.2</v>
      </c>
    </row>
    <row r="195" spans="1:31">
      <c r="A195" s="17">
        <v>182</v>
      </c>
      <c r="B195" s="19">
        <v>0.1383912037037037</v>
      </c>
      <c r="C195" s="17">
        <v>74.7</v>
      </c>
      <c r="D195" s="17">
        <v>0.9</v>
      </c>
      <c r="E195" s="17">
        <v>1.0120000000000001E-3</v>
      </c>
      <c r="F195" s="17">
        <v>4.9000000000000002E-2</v>
      </c>
      <c r="G195" s="17">
        <v>0.94244600000000001</v>
      </c>
      <c r="H195" s="17">
        <v>0.13452900000000001</v>
      </c>
      <c r="I195" s="17">
        <v>0.201215</v>
      </c>
      <c r="J195" s="17">
        <v>6.6685999999999995E-2</v>
      </c>
      <c r="K195" s="17">
        <v>0.33141700000000002</v>
      </c>
      <c r="L195" s="17">
        <v>707.5</v>
      </c>
      <c r="M195" s="17">
        <v>0.36080499999999999</v>
      </c>
      <c r="N195" s="17">
        <v>784</v>
      </c>
      <c r="O195" s="17">
        <v>0</v>
      </c>
      <c r="P195" s="17">
        <v>0</v>
      </c>
      <c r="Q195" s="17">
        <v>0.94020300000000001</v>
      </c>
      <c r="R195" s="17">
        <v>0.133799</v>
      </c>
      <c r="S195" s="17">
        <v>0.20650299999999999</v>
      </c>
      <c r="T195" s="17">
        <v>7.2703000000000004E-2</v>
      </c>
      <c r="U195" s="17">
        <v>0.35206999999999999</v>
      </c>
      <c r="V195" s="17">
        <v>700.6</v>
      </c>
      <c r="W195" s="17">
        <v>0.29815999999999998</v>
      </c>
      <c r="X195" s="17">
        <v>809</v>
      </c>
      <c r="Y195" s="17">
        <v>0</v>
      </c>
      <c r="Z195" s="17">
        <v>0</v>
      </c>
      <c r="AA195" s="17">
        <v>0.54164599999999996</v>
      </c>
      <c r="AB195" s="17">
        <v>2.9265699999999999E-3</v>
      </c>
      <c r="AC195" s="17">
        <v>0.13401199999999999</v>
      </c>
      <c r="AD195" s="17">
        <v>0.25</v>
      </c>
      <c r="AE195" s="17">
        <v>1173.9000000000001</v>
      </c>
    </row>
    <row r="196" spans="1:31">
      <c r="A196" s="17">
        <v>183</v>
      </c>
      <c r="B196" s="19">
        <v>0.13844907407407406</v>
      </c>
      <c r="C196" s="17">
        <v>73.8</v>
      </c>
      <c r="D196" s="17">
        <v>0.9</v>
      </c>
      <c r="E196" s="17">
        <v>9.5E-4</v>
      </c>
      <c r="F196" s="17">
        <v>4.5999999999999999E-2</v>
      </c>
      <c r="G196" s="17">
        <v>0.95838400000000001</v>
      </c>
      <c r="H196" s="17">
        <v>0.14080699999999999</v>
      </c>
      <c r="I196" s="17">
        <v>0.22018599999999999</v>
      </c>
      <c r="J196" s="17">
        <v>7.9379000000000005E-2</v>
      </c>
      <c r="K196" s="17">
        <v>0.36050900000000002</v>
      </c>
      <c r="L196" s="17">
        <v>712.1</v>
      </c>
      <c r="M196" s="17">
        <v>0.26063999999999998</v>
      </c>
      <c r="N196" s="17">
        <v>524</v>
      </c>
      <c r="O196" s="17">
        <v>0</v>
      </c>
      <c r="P196" s="17">
        <v>0</v>
      </c>
      <c r="Q196" s="17">
        <v>0.93001299999999998</v>
      </c>
      <c r="R196" s="17">
        <v>0.14688899999999999</v>
      </c>
      <c r="S196" s="17">
        <v>0.21865499999999999</v>
      </c>
      <c r="T196" s="17">
        <v>7.1766999999999997E-2</v>
      </c>
      <c r="U196" s="17">
        <v>0.32821899999999998</v>
      </c>
      <c r="V196" s="17">
        <v>590.6</v>
      </c>
      <c r="W196" s="17">
        <v>0.225609</v>
      </c>
      <c r="X196" s="17">
        <v>1174</v>
      </c>
      <c r="Y196" s="17">
        <v>0</v>
      </c>
      <c r="Z196" s="17">
        <v>0</v>
      </c>
      <c r="AA196" s="17">
        <v>0.50495199999999996</v>
      </c>
      <c r="AB196" s="17">
        <v>1.9705399999999998E-3</v>
      </c>
      <c r="AC196" s="17">
        <v>0.14702999999999999</v>
      </c>
      <c r="AD196" s="17">
        <v>0.25</v>
      </c>
      <c r="AE196" s="17">
        <v>1166.3</v>
      </c>
    </row>
    <row r="197" spans="1:31">
      <c r="A197" s="17">
        <v>184</v>
      </c>
      <c r="B197" s="19">
        <v>0.13850694444444445</v>
      </c>
      <c r="C197" s="17">
        <v>73.2</v>
      </c>
      <c r="D197" s="17">
        <v>0.9</v>
      </c>
      <c r="E197" s="17">
        <v>9.68E-4</v>
      </c>
      <c r="F197" s="17">
        <v>4.7E-2</v>
      </c>
      <c r="G197" s="17">
        <v>0.94800799999999996</v>
      </c>
      <c r="H197" s="17">
        <v>0.148421</v>
      </c>
      <c r="I197" s="17">
        <v>0.226519</v>
      </c>
      <c r="J197" s="17">
        <v>7.8098000000000001E-2</v>
      </c>
      <c r="K197" s="17">
        <v>0.34477400000000002</v>
      </c>
      <c r="L197" s="17">
        <v>684.9</v>
      </c>
      <c r="M197" s="17">
        <v>0.37081599999999998</v>
      </c>
      <c r="N197" s="17">
        <v>512</v>
      </c>
      <c r="O197" s="17">
        <v>0</v>
      </c>
      <c r="P197" s="17">
        <v>0</v>
      </c>
      <c r="Q197" s="17">
        <v>0.94630599999999998</v>
      </c>
      <c r="R197" s="17">
        <v>0.15035299999999999</v>
      </c>
      <c r="S197" s="17">
        <v>0.23052400000000001</v>
      </c>
      <c r="T197" s="17">
        <v>8.0171000000000006E-2</v>
      </c>
      <c r="U197" s="17">
        <v>0.34777599999999997</v>
      </c>
      <c r="V197" s="17">
        <v>653.70000000000005</v>
      </c>
      <c r="W197" s="17">
        <v>0.35333799999999999</v>
      </c>
      <c r="X197" s="17">
        <v>503</v>
      </c>
      <c r="Y197" s="17">
        <v>0</v>
      </c>
      <c r="Z197" s="17">
        <v>0</v>
      </c>
      <c r="AA197" s="17">
        <v>0.53504099999999999</v>
      </c>
      <c r="AB197" s="17">
        <v>1.8546000000000001E-3</v>
      </c>
      <c r="AC197" s="17">
        <v>0.150502</v>
      </c>
      <c r="AD197" s="17">
        <v>0.25</v>
      </c>
      <c r="AE197" s="17">
        <v>1212.5999999999999</v>
      </c>
    </row>
    <row r="198" spans="1:31">
      <c r="A198" s="17">
        <v>185</v>
      </c>
      <c r="B198" s="19">
        <v>0.13856481481481484</v>
      </c>
      <c r="C198" s="17">
        <v>71.900000000000006</v>
      </c>
      <c r="D198" s="17">
        <v>0.9</v>
      </c>
      <c r="E198" s="17">
        <v>8.8800000000000001E-4</v>
      </c>
      <c r="F198" s="17">
        <v>4.2999999999999997E-2</v>
      </c>
      <c r="G198" s="17">
        <v>0.95587999999999995</v>
      </c>
      <c r="H198" s="17">
        <v>0.153109</v>
      </c>
      <c r="I198" s="17">
        <v>0.242003</v>
      </c>
      <c r="J198" s="17">
        <v>8.8894000000000001E-2</v>
      </c>
      <c r="K198" s="17">
        <v>0.36732700000000001</v>
      </c>
      <c r="L198" s="17">
        <v>640.70000000000005</v>
      </c>
      <c r="M198" s="17">
        <v>0.198293</v>
      </c>
      <c r="N198" s="17">
        <v>464</v>
      </c>
      <c r="O198" s="17">
        <v>0</v>
      </c>
      <c r="P198" s="17">
        <v>0</v>
      </c>
      <c r="Q198" s="17">
        <v>0.92203999999999997</v>
      </c>
      <c r="R198" s="17">
        <v>0.15335799999999999</v>
      </c>
      <c r="S198" s="17">
        <v>0.23264199999999999</v>
      </c>
      <c r="T198" s="17">
        <v>7.9283999999999993E-2</v>
      </c>
      <c r="U198" s="17">
        <v>0.34079900000000002</v>
      </c>
      <c r="V198" s="17">
        <v>642.5</v>
      </c>
      <c r="W198" s="17">
        <v>0.36077500000000001</v>
      </c>
      <c r="X198" s="17">
        <v>688</v>
      </c>
      <c r="Y198" s="17">
        <v>0</v>
      </c>
      <c r="Z198" s="17">
        <v>0</v>
      </c>
      <c r="AA198" s="17">
        <v>0.52430600000000005</v>
      </c>
      <c r="AB198" s="17">
        <v>1.57306E-3</v>
      </c>
      <c r="AC198" s="17">
        <v>0.15348300000000001</v>
      </c>
      <c r="AD198" s="17">
        <v>0.25</v>
      </c>
      <c r="AE198" s="17">
        <v>1296.4000000000001</v>
      </c>
    </row>
    <row r="199" spans="1:31">
      <c r="A199" s="17">
        <v>186</v>
      </c>
      <c r="B199" s="19">
        <v>0.1386226851851852</v>
      </c>
      <c r="C199" s="17">
        <v>71.599999999999994</v>
      </c>
      <c r="D199" s="17">
        <v>0.9</v>
      </c>
      <c r="E199" s="17">
        <v>1.0920000000000001E-3</v>
      </c>
      <c r="F199" s="17">
        <v>5.2999999999999999E-2</v>
      </c>
      <c r="G199" s="17">
        <v>0.93269199999999997</v>
      </c>
      <c r="H199" s="17">
        <v>0.16075700000000001</v>
      </c>
      <c r="I199" s="17">
        <v>0.248028</v>
      </c>
      <c r="J199" s="17">
        <v>8.7272000000000002E-2</v>
      </c>
      <c r="K199" s="17">
        <v>0.35186099999999998</v>
      </c>
      <c r="L199" s="17">
        <v>721.2</v>
      </c>
      <c r="M199" s="17">
        <v>0.37081999999999998</v>
      </c>
      <c r="N199" s="17">
        <v>643</v>
      </c>
      <c r="O199" s="17">
        <v>0</v>
      </c>
      <c r="P199" s="17">
        <v>0</v>
      </c>
      <c r="Q199" s="17">
        <v>0.93999600000000005</v>
      </c>
      <c r="R199" s="17">
        <v>0.15477399999999999</v>
      </c>
      <c r="S199" s="17">
        <v>0.246721</v>
      </c>
      <c r="T199" s="17">
        <v>9.1946E-2</v>
      </c>
      <c r="U199" s="17">
        <v>0.37267400000000001</v>
      </c>
      <c r="V199" s="17">
        <v>700.1</v>
      </c>
      <c r="W199" s="17">
        <v>0.121685</v>
      </c>
      <c r="X199" s="17">
        <v>926</v>
      </c>
      <c r="Y199" s="17">
        <v>0</v>
      </c>
      <c r="Z199" s="17">
        <v>0</v>
      </c>
      <c r="AA199" s="17">
        <v>0.57334399999999996</v>
      </c>
      <c r="AB199" s="17">
        <v>2.44882E-3</v>
      </c>
      <c r="AC199" s="17">
        <v>0.155</v>
      </c>
      <c r="AD199" s="17">
        <v>0.25</v>
      </c>
      <c r="AE199" s="17">
        <v>1151.5999999999999</v>
      </c>
    </row>
    <row r="200" spans="1:31">
      <c r="A200" s="17">
        <v>187</v>
      </c>
      <c r="B200" s="19">
        <v>0.13866898148148146</v>
      </c>
      <c r="C200" s="17">
        <v>70.3</v>
      </c>
      <c r="D200" s="17">
        <v>0.9</v>
      </c>
      <c r="E200" s="17">
        <v>9.9200000000000004E-4</v>
      </c>
      <c r="F200" s="17">
        <v>4.8000000000000001E-2</v>
      </c>
      <c r="G200" s="17">
        <v>0.96608000000000005</v>
      </c>
      <c r="H200" s="17">
        <v>0.17466300000000001</v>
      </c>
      <c r="I200" s="17">
        <v>0.27563300000000002</v>
      </c>
      <c r="J200" s="17">
        <v>0.10097</v>
      </c>
      <c r="K200" s="17">
        <v>0.36632100000000001</v>
      </c>
      <c r="L200" s="17">
        <v>671.1</v>
      </c>
      <c r="M200" s="17">
        <v>0.22298699999999999</v>
      </c>
      <c r="N200" s="17">
        <v>526</v>
      </c>
      <c r="O200" s="17">
        <v>0</v>
      </c>
      <c r="P200" s="17">
        <v>0</v>
      </c>
      <c r="Q200" s="17">
        <v>0.96116800000000002</v>
      </c>
      <c r="R200" s="17">
        <v>0.160862</v>
      </c>
      <c r="S200" s="17">
        <v>0.252772</v>
      </c>
      <c r="T200" s="17">
        <v>9.1910000000000006E-2</v>
      </c>
      <c r="U200" s="17">
        <v>0.36360900000000002</v>
      </c>
      <c r="V200" s="17">
        <v>659.3</v>
      </c>
      <c r="W200" s="17">
        <v>0.215369</v>
      </c>
      <c r="X200" s="17">
        <v>652</v>
      </c>
      <c r="Y200" s="17">
        <v>0</v>
      </c>
      <c r="Z200" s="17">
        <v>0</v>
      </c>
      <c r="AA200" s="17">
        <v>0.55939799999999995</v>
      </c>
      <c r="AB200" s="17">
        <v>1.86611E-3</v>
      </c>
      <c r="AC200" s="17">
        <v>0.16103300000000001</v>
      </c>
      <c r="AD200" s="17">
        <v>0.25</v>
      </c>
      <c r="AE200" s="17">
        <v>1237.5999999999999</v>
      </c>
    </row>
    <row r="201" spans="1:31">
      <c r="A201" s="17">
        <v>188</v>
      </c>
      <c r="B201" s="19">
        <v>0.13872685185185185</v>
      </c>
      <c r="C201" s="17">
        <v>70.099999999999994</v>
      </c>
      <c r="D201" s="17">
        <v>0.9</v>
      </c>
      <c r="E201" s="17">
        <v>8.7399999999999999E-4</v>
      </c>
      <c r="F201" s="17">
        <v>4.2000000000000003E-2</v>
      </c>
      <c r="G201" s="17">
        <v>0.94123699999999999</v>
      </c>
      <c r="H201" s="17">
        <v>0.17017399999999999</v>
      </c>
      <c r="I201" s="17">
        <v>0.25911800000000001</v>
      </c>
      <c r="J201" s="17">
        <v>8.8943999999999995E-2</v>
      </c>
      <c r="K201" s="17">
        <v>0.34325499999999998</v>
      </c>
      <c r="L201" s="17">
        <v>643.79999999999995</v>
      </c>
      <c r="M201" s="17">
        <v>0.35824099999999998</v>
      </c>
      <c r="N201" s="17">
        <v>762</v>
      </c>
      <c r="O201" s="17">
        <v>0</v>
      </c>
      <c r="P201" s="17">
        <v>0</v>
      </c>
      <c r="Q201" s="17">
        <v>0.93535599999999997</v>
      </c>
      <c r="R201" s="17">
        <v>0.167797</v>
      </c>
      <c r="S201" s="17">
        <v>0.25198500000000001</v>
      </c>
      <c r="T201" s="17">
        <v>8.4187999999999999E-2</v>
      </c>
      <c r="U201" s="17">
        <v>0.33409800000000001</v>
      </c>
      <c r="V201" s="17">
        <v>626.6</v>
      </c>
      <c r="W201" s="17">
        <v>0.40991100000000003</v>
      </c>
      <c r="X201" s="17">
        <v>896</v>
      </c>
      <c r="Y201" s="17">
        <v>0</v>
      </c>
      <c r="Z201" s="17">
        <v>0</v>
      </c>
      <c r="AA201" s="17">
        <v>0.51399700000000004</v>
      </c>
      <c r="AB201" s="17">
        <v>2.5896700000000001E-3</v>
      </c>
      <c r="AC201" s="17">
        <v>0.168015</v>
      </c>
      <c r="AD201" s="17">
        <v>0.25</v>
      </c>
      <c r="AE201" s="17">
        <v>1290.0999999999999</v>
      </c>
    </row>
    <row r="202" spans="1:31">
      <c r="A202" s="17">
        <v>189</v>
      </c>
      <c r="B202" s="19">
        <v>0.13878472222222224</v>
      </c>
      <c r="C202" s="17">
        <v>68.7</v>
      </c>
      <c r="D202" s="17">
        <v>0.9</v>
      </c>
      <c r="E202" s="17">
        <v>9.9599999999999992E-4</v>
      </c>
      <c r="F202" s="17">
        <v>4.8000000000000001E-2</v>
      </c>
      <c r="G202" s="17">
        <v>0.96155999999999997</v>
      </c>
      <c r="H202" s="17">
        <v>0.16414599999999999</v>
      </c>
      <c r="I202" s="17">
        <v>0.25467699999999999</v>
      </c>
      <c r="J202" s="17">
        <v>9.0531E-2</v>
      </c>
      <c r="K202" s="17">
        <v>0.35547499999999999</v>
      </c>
      <c r="L202" s="17">
        <v>648.70000000000005</v>
      </c>
      <c r="M202" s="17">
        <v>0.27534799999999998</v>
      </c>
      <c r="N202" s="17">
        <v>593</v>
      </c>
      <c r="O202" s="17">
        <v>0</v>
      </c>
      <c r="P202" s="17">
        <v>0</v>
      </c>
      <c r="Q202" s="17">
        <v>0.94914600000000005</v>
      </c>
      <c r="R202" s="17">
        <v>0.16642799999999999</v>
      </c>
      <c r="S202" s="17">
        <v>0.26742500000000002</v>
      </c>
      <c r="T202" s="17">
        <v>0.100997</v>
      </c>
      <c r="U202" s="17">
        <v>0.377664</v>
      </c>
      <c r="V202" s="17">
        <v>670.4</v>
      </c>
      <c r="W202" s="17">
        <v>0.18254699999999999</v>
      </c>
      <c r="X202" s="17">
        <v>682</v>
      </c>
      <c r="Y202" s="17">
        <v>0</v>
      </c>
      <c r="Z202" s="17">
        <v>0</v>
      </c>
      <c r="AA202" s="17">
        <v>0.58102100000000001</v>
      </c>
      <c r="AB202" s="17">
        <v>2.03214E-3</v>
      </c>
      <c r="AC202" s="17">
        <v>0.166633</v>
      </c>
      <c r="AD202" s="17">
        <v>0.25</v>
      </c>
      <c r="AE202" s="17">
        <v>1280.3</v>
      </c>
    </row>
    <row r="203" spans="1:31">
      <c r="A203" s="17">
        <v>190</v>
      </c>
      <c r="B203" s="19">
        <v>0.1388425925925926</v>
      </c>
      <c r="C203" s="17">
        <v>68.3</v>
      </c>
      <c r="D203" s="17">
        <v>0.9</v>
      </c>
      <c r="E203" s="17">
        <v>1.0560000000000001E-3</v>
      </c>
      <c r="F203" s="17">
        <v>5.0999999999999997E-2</v>
      </c>
      <c r="G203" s="17">
        <v>0.97576300000000005</v>
      </c>
      <c r="H203" s="17">
        <v>0.17619399999999999</v>
      </c>
      <c r="I203" s="17">
        <v>0.28353400000000001</v>
      </c>
      <c r="J203" s="17">
        <v>0.10734</v>
      </c>
      <c r="K203" s="17">
        <v>0.378579</v>
      </c>
      <c r="L203" s="17">
        <v>693.7</v>
      </c>
      <c r="M203" s="17">
        <v>0.262438</v>
      </c>
      <c r="N203" s="17">
        <v>569</v>
      </c>
      <c r="O203" s="17">
        <v>0</v>
      </c>
      <c r="P203" s="17">
        <v>0</v>
      </c>
      <c r="Q203" s="17">
        <v>0.95045000000000002</v>
      </c>
      <c r="R203" s="17">
        <v>0.16889299999999999</v>
      </c>
      <c r="S203" s="17">
        <v>0.27000299999999999</v>
      </c>
      <c r="T203" s="17">
        <v>0.10111100000000001</v>
      </c>
      <c r="U203" s="17">
        <v>0.37447900000000001</v>
      </c>
      <c r="V203" s="17">
        <v>644.6</v>
      </c>
      <c r="W203" s="17">
        <v>0.16022500000000001</v>
      </c>
      <c r="X203" s="17">
        <v>561</v>
      </c>
      <c r="Y203" s="17">
        <v>0</v>
      </c>
      <c r="Z203" s="17">
        <v>0</v>
      </c>
      <c r="AA203" s="17">
        <v>0.57612099999999999</v>
      </c>
      <c r="AB203" s="17">
        <v>2.08479E-3</v>
      </c>
      <c r="AC203" s="17">
        <v>0.169104</v>
      </c>
      <c r="AD203" s="17">
        <v>0.25</v>
      </c>
      <c r="AE203" s="17">
        <v>1197.2</v>
      </c>
    </row>
    <row r="204" spans="1:31">
      <c r="A204" s="17">
        <v>191</v>
      </c>
      <c r="B204" s="19">
        <v>0.1388888888888889</v>
      </c>
      <c r="C204" s="17">
        <v>67.2</v>
      </c>
      <c r="D204" s="17">
        <v>0.9</v>
      </c>
      <c r="E204" s="17">
        <v>1.0629999999999999E-3</v>
      </c>
      <c r="F204" s="17">
        <v>5.0999999999999997E-2</v>
      </c>
      <c r="G204" s="17">
        <v>0.949465</v>
      </c>
      <c r="H204" s="17">
        <v>0.183786</v>
      </c>
      <c r="I204" s="17">
        <v>0.292377</v>
      </c>
      <c r="J204" s="17">
        <v>0.10859099999999999</v>
      </c>
      <c r="K204" s="17">
        <v>0.37140699999999999</v>
      </c>
      <c r="L204" s="17">
        <v>723</v>
      </c>
      <c r="M204" s="17">
        <v>0.33158599999999999</v>
      </c>
      <c r="N204" s="17">
        <v>755</v>
      </c>
      <c r="O204" s="17">
        <v>0</v>
      </c>
      <c r="P204" s="17">
        <v>0</v>
      </c>
      <c r="Q204" s="17">
        <v>0.96657700000000002</v>
      </c>
      <c r="R204" s="17">
        <v>0.195407</v>
      </c>
      <c r="S204" s="17">
        <v>0.30632300000000001</v>
      </c>
      <c r="T204" s="17">
        <v>0.110916</v>
      </c>
      <c r="U204" s="17">
        <v>0.36208699999999999</v>
      </c>
      <c r="V204" s="17">
        <v>622.1</v>
      </c>
      <c r="W204" s="17">
        <v>0.41088799999999998</v>
      </c>
      <c r="X204" s="17">
        <v>624</v>
      </c>
      <c r="Y204" s="17">
        <v>0</v>
      </c>
      <c r="Z204" s="17">
        <v>0</v>
      </c>
      <c r="AA204" s="17">
        <v>0.55705800000000005</v>
      </c>
      <c r="AB204" s="17">
        <v>2.8809500000000002E-3</v>
      </c>
      <c r="AC204" s="17">
        <v>0.19572700000000001</v>
      </c>
      <c r="AD204" s="17">
        <v>0.25</v>
      </c>
      <c r="AE204" s="17">
        <v>1148.7</v>
      </c>
    </row>
    <row r="205" spans="1:31">
      <c r="A205" s="17">
        <v>192</v>
      </c>
      <c r="B205" s="19">
        <v>0.13894675925925926</v>
      </c>
      <c r="C205" s="17">
        <v>65.900000000000006</v>
      </c>
      <c r="D205" s="17">
        <v>0.9</v>
      </c>
      <c r="E205" s="17">
        <v>1.0679999999999999E-3</v>
      </c>
      <c r="F205" s="17">
        <v>5.1999999999999998E-2</v>
      </c>
      <c r="G205" s="17">
        <v>0.96385100000000001</v>
      </c>
      <c r="H205" s="17">
        <v>0.18793599999999999</v>
      </c>
      <c r="I205" s="17">
        <v>0.29063</v>
      </c>
      <c r="J205" s="17">
        <v>0.10269399999999999</v>
      </c>
      <c r="K205" s="17">
        <v>0.35334900000000002</v>
      </c>
      <c r="L205" s="17">
        <v>692</v>
      </c>
      <c r="M205" s="17">
        <v>0.29953299999999999</v>
      </c>
      <c r="N205" s="17">
        <v>422</v>
      </c>
      <c r="O205" s="17">
        <v>0</v>
      </c>
      <c r="P205" s="17">
        <v>0</v>
      </c>
      <c r="Q205" s="17">
        <v>0.95594400000000002</v>
      </c>
      <c r="R205" s="17">
        <v>0.189608</v>
      </c>
      <c r="S205" s="17">
        <v>0.30558600000000002</v>
      </c>
      <c r="T205" s="17">
        <v>0.115978</v>
      </c>
      <c r="U205" s="17">
        <v>0.37952599999999997</v>
      </c>
      <c r="V205" s="17">
        <v>651.79999999999995</v>
      </c>
      <c r="W205" s="17">
        <v>0.28327999999999998</v>
      </c>
      <c r="X205" s="17">
        <v>436</v>
      </c>
      <c r="Y205" s="17">
        <v>0</v>
      </c>
      <c r="Z205" s="17">
        <v>0</v>
      </c>
      <c r="AA205" s="17">
        <v>0.58388700000000004</v>
      </c>
      <c r="AB205" s="17">
        <v>1.5434100000000001E-3</v>
      </c>
      <c r="AC205" s="17">
        <v>0.18978700000000001</v>
      </c>
      <c r="AD205" s="17">
        <v>0.25</v>
      </c>
      <c r="AE205" s="17">
        <v>1200.3</v>
      </c>
    </row>
    <row r="206" spans="1:31">
      <c r="A206" s="17">
        <v>193</v>
      </c>
      <c r="B206" s="19">
        <v>0.13900462962962964</v>
      </c>
      <c r="C206" s="17">
        <v>65.7</v>
      </c>
      <c r="D206" s="17">
        <v>0.9</v>
      </c>
      <c r="E206" s="17">
        <v>1.073E-3</v>
      </c>
      <c r="F206" s="17">
        <v>5.1999999999999998E-2</v>
      </c>
      <c r="G206" s="17">
        <v>0.96156600000000003</v>
      </c>
      <c r="H206" s="17">
        <v>0.196904</v>
      </c>
      <c r="I206" s="17">
        <v>0.31093300000000001</v>
      </c>
      <c r="J206" s="17">
        <v>0.11402900000000001</v>
      </c>
      <c r="K206" s="17">
        <v>0.366732</v>
      </c>
      <c r="L206" s="17">
        <v>708.9</v>
      </c>
      <c r="M206" s="17">
        <v>0.35197899999999999</v>
      </c>
      <c r="N206" s="17">
        <v>622</v>
      </c>
      <c r="O206" s="17">
        <v>0</v>
      </c>
      <c r="P206" s="17">
        <v>0</v>
      </c>
      <c r="Q206" s="17">
        <v>0.97015799999999996</v>
      </c>
      <c r="R206" s="17">
        <v>0.204592</v>
      </c>
      <c r="S206" s="17">
        <v>0.32607399999999997</v>
      </c>
      <c r="T206" s="17">
        <v>0.12148100000000001</v>
      </c>
      <c r="U206" s="17">
        <v>0.37255700000000003</v>
      </c>
      <c r="V206" s="17">
        <v>652.9</v>
      </c>
      <c r="W206" s="17">
        <v>0.29015600000000003</v>
      </c>
      <c r="X206" s="17">
        <v>583</v>
      </c>
      <c r="Y206" s="17">
        <v>0</v>
      </c>
      <c r="Z206" s="17">
        <v>0</v>
      </c>
      <c r="AA206" s="17">
        <v>0.57316500000000004</v>
      </c>
      <c r="AB206" s="17">
        <v>2.3304100000000002E-3</v>
      </c>
      <c r="AC206" s="17">
        <v>0.204876</v>
      </c>
      <c r="AD206" s="17">
        <v>0.25</v>
      </c>
      <c r="AE206" s="17">
        <v>1171.5999999999999</v>
      </c>
    </row>
    <row r="207" spans="1:31">
      <c r="A207" s="17">
        <v>194</v>
      </c>
      <c r="B207" s="19">
        <v>0.13906250000000001</v>
      </c>
      <c r="C207" s="17">
        <v>64.7</v>
      </c>
      <c r="D207" s="17">
        <v>0.9</v>
      </c>
      <c r="E207" s="17">
        <v>1.1609999999999999E-3</v>
      </c>
      <c r="F207" s="17">
        <v>5.6000000000000001E-2</v>
      </c>
      <c r="G207" s="17">
        <v>0.98062099999999996</v>
      </c>
      <c r="H207" s="17">
        <v>0.199906</v>
      </c>
      <c r="I207" s="17">
        <v>0.31954300000000002</v>
      </c>
      <c r="J207" s="17">
        <v>0.11963600000000001</v>
      </c>
      <c r="K207" s="17">
        <v>0.37439899999999998</v>
      </c>
      <c r="L207" s="17">
        <v>722.2</v>
      </c>
      <c r="M207" s="17">
        <v>0.37081999999999998</v>
      </c>
      <c r="N207" s="17">
        <v>538</v>
      </c>
      <c r="O207" s="17">
        <v>0</v>
      </c>
      <c r="P207" s="17">
        <v>0</v>
      </c>
      <c r="Q207" s="17">
        <v>0.97391399999999995</v>
      </c>
      <c r="R207" s="17">
        <v>0.199791</v>
      </c>
      <c r="S207" s="17">
        <v>0.33049699999999999</v>
      </c>
      <c r="T207" s="17">
        <v>0.13070599999999999</v>
      </c>
      <c r="U207" s="17">
        <v>0.39548499999999998</v>
      </c>
      <c r="V207" s="17">
        <v>694</v>
      </c>
      <c r="W207" s="17">
        <v>0.30581000000000003</v>
      </c>
      <c r="X207" s="17">
        <v>715</v>
      </c>
      <c r="Y207" s="17">
        <v>0</v>
      </c>
      <c r="Z207" s="17">
        <v>0</v>
      </c>
      <c r="AA207" s="17">
        <v>0.60843800000000003</v>
      </c>
      <c r="AB207" s="17">
        <v>2.0521799999999998E-3</v>
      </c>
      <c r="AC207" s="17">
        <v>0.20005899999999999</v>
      </c>
      <c r="AD207" s="17">
        <v>0.25</v>
      </c>
      <c r="AE207" s="17">
        <v>1150.0999999999999</v>
      </c>
    </row>
    <row r="208" spans="1:31">
      <c r="A208" s="17">
        <v>195</v>
      </c>
      <c r="B208" s="19">
        <v>0.1391087962962963</v>
      </c>
      <c r="C208" s="17">
        <v>63.7</v>
      </c>
      <c r="D208" s="17">
        <v>0.9</v>
      </c>
      <c r="E208" s="17">
        <v>1.026E-3</v>
      </c>
      <c r="F208" s="17">
        <v>0.05</v>
      </c>
      <c r="G208" s="17">
        <v>0.97754799999999997</v>
      </c>
      <c r="H208" s="17">
        <v>0.20779800000000001</v>
      </c>
      <c r="I208" s="17">
        <v>0.33563999999999999</v>
      </c>
      <c r="J208" s="17">
        <v>0.12784200000000001</v>
      </c>
      <c r="K208" s="17">
        <v>0.38089000000000001</v>
      </c>
      <c r="L208" s="17">
        <v>653.1</v>
      </c>
      <c r="M208" s="17">
        <v>0.27418799999999999</v>
      </c>
      <c r="N208" s="17">
        <v>491</v>
      </c>
      <c r="O208" s="17">
        <v>0</v>
      </c>
      <c r="P208" s="17">
        <v>0</v>
      </c>
      <c r="Q208" s="17">
        <v>0.97571099999999999</v>
      </c>
      <c r="R208" s="17">
        <v>0.205958</v>
      </c>
      <c r="S208" s="17">
        <v>0.33557599999999999</v>
      </c>
      <c r="T208" s="17">
        <v>0.12961800000000001</v>
      </c>
      <c r="U208" s="17">
        <v>0.38625399999999999</v>
      </c>
      <c r="V208" s="17">
        <v>672.5</v>
      </c>
      <c r="W208" s="17">
        <v>0.184394</v>
      </c>
      <c r="X208" s="17">
        <v>612</v>
      </c>
      <c r="Y208" s="17">
        <v>0</v>
      </c>
      <c r="Z208" s="17">
        <v>0</v>
      </c>
      <c r="AA208" s="17">
        <v>0.59423800000000004</v>
      </c>
      <c r="AB208" s="17">
        <v>1.6966100000000001E-3</v>
      </c>
      <c r="AC208" s="17">
        <v>0.206178</v>
      </c>
      <c r="AD208" s="17">
        <v>0.25</v>
      </c>
      <c r="AE208" s="17">
        <v>1271.7</v>
      </c>
    </row>
    <row r="209" spans="1:31">
      <c r="A209" s="17">
        <v>196</v>
      </c>
      <c r="B209" s="19">
        <v>0.13916666666666666</v>
      </c>
      <c r="C209" s="17">
        <v>63.7</v>
      </c>
      <c r="D209" s="17">
        <v>0.9</v>
      </c>
      <c r="E209" s="17">
        <v>1.0430000000000001E-3</v>
      </c>
      <c r="F209" s="17">
        <v>0.05</v>
      </c>
      <c r="G209" s="17">
        <v>0.97067199999999998</v>
      </c>
      <c r="H209" s="17">
        <v>0.23075899999999999</v>
      </c>
      <c r="I209" s="17">
        <v>0.37519000000000002</v>
      </c>
      <c r="J209" s="17">
        <v>0.144432</v>
      </c>
      <c r="K209" s="17">
        <v>0.38495499999999999</v>
      </c>
      <c r="L209" s="17">
        <v>674</v>
      </c>
      <c r="M209" s="17">
        <v>0.34962700000000002</v>
      </c>
      <c r="N209" s="17">
        <v>595</v>
      </c>
      <c r="O209" s="17">
        <v>0</v>
      </c>
      <c r="P209" s="17">
        <v>0</v>
      </c>
      <c r="Q209" s="17">
        <v>0.97465199999999996</v>
      </c>
      <c r="R209" s="17">
        <v>0.216139</v>
      </c>
      <c r="S209" s="17">
        <v>0.34913499999999997</v>
      </c>
      <c r="T209" s="17">
        <v>0.132996</v>
      </c>
      <c r="U209" s="17">
        <v>0.38092999999999999</v>
      </c>
      <c r="V209" s="17">
        <v>662.8</v>
      </c>
      <c r="W209" s="17">
        <v>0.33568599999999998</v>
      </c>
      <c r="X209" s="17">
        <v>600</v>
      </c>
      <c r="Y209" s="17">
        <v>0</v>
      </c>
      <c r="Z209" s="17">
        <v>0</v>
      </c>
      <c r="AA209" s="17">
        <v>0.58604699999999998</v>
      </c>
      <c r="AB209" s="17">
        <v>2.1191399999999998E-3</v>
      </c>
      <c r="AC209" s="17">
        <v>0.216421</v>
      </c>
      <c r="AD209" s="17">
        <v>0.25</v>
      </c>
      <c r="AE209" s="17">
        <v>1232.3</v>
      </c>
    </row>
    <row r="210" spans="1:31">
      <c r="A210" s="17">
        <v>197</v>
      </c>
      <c r="B210" s="19">
        <v>0.13922453703703705</v>
      </c>
      <c r="C210" s="17">
        <v>61.7</v>
      </c>
      <c r="D210" s="17">
        <v>0.9</v>
      </c>
      <c r="E210" s="17">
        <v>1.1329999999999999E-3</v>
      </c>
      <c r="F210" s="17">
        <v>5.5E-2</v>
      </c>
      <c r="G210" s="17">
        <v>0.97972800000000004</v>
      </c>
      <c r="H210" s="17">
        <v>0.20499600000000001</v>
      </c>
      <c r="I210" s="17">
        <v>0.34138200000000002</v>
      </c>
      <c r="J210" s="17">
        <v>0.13638600000000001</v>
      </c>
      <c r="K210" s="17">
        <v>0.39951199999999998</v>
      </c>
      <c r="L210" s="17">
        <v>703.9</v>
      </c>
      <c r="M210" s="17">
        <v>0.23596</v>
      </c>
      <c r="N210" s="17">
        <v>539</v>
      </c>
      <c r="O210" s="17">
        <v>0</v>
      </c>
      <c r="P210" s="17">
        <v>0</v>
      </c>
      <c r="Q210" s="17">
        <v>0.96623400000000004</v>
      </c>
      <c r="R210" s="17">
        <v>0.21526400000000001</v>
      </c>
      <c r="S210" s="17">
        <v>0.35643900000000001</v>
      </c>
      <c r="T210" s="17">
        <v>0.14117499999999999</v>
      </c>
      <c r="U210" s="17">
        <v>0.39606999999999998</v>
      </c>
      <c r="V210" s="17">
        <v>666.4</v>
      </c>
      <c r="W210" s="17">
        <v>0.28025099999999997</v>
      </c>
      <c r="X210" s="17">
        <v>631</v>
      </c>
      <c r="Y210" s="17">
        <v>0</v>
      </c>
      <c r="Z210" s="17">
        <v>0</v>
      </c>
      <c r="AA210" s="17">
        <v>0.60933800000000005</v>
      </c>
      <c r="AB210" s="17">
        <v>2.0037000000000002E-3</v>
      </c>
      <c r="AC210" s="17">
        <v>0.21554699999999999</v>
      </c>
      <c r="AD210" s="17">
        <v>0.25</v>
      </c>
      <c r="AE210" s="17">
        <v>1180</v>
      </c>
    </row>
    <row r="211" spans="1:31">
      <c r="A211" s="17">
        <v>198</v>
      </c>
      <c r="B211" s="19">
        <v>0.13928240740740741</v>
      </c>
      <c r="C211" s="17">
        <v>61.4</v>
      </c>
      <c r="D211" s="17">
        <v>0.9</v>
      </c>
      <c r="E211" s="17">
        <v>9.4499999999999998E-4</v>
      </c>
      <c r="F211" s="17">
        <v>4.5999999999999999E-2</v>
      </c>
      <c r="G211" s="17">
        <v>0.98193699999999995</v>
      </c>
      <c r="H211" s="17">
        <v>0.23202300000000001</v>
      </c>
      <c r="I211" s="17">
        <v>0.38333099999999998</v>
      </c>
      <c r="J211" s="17">
        <v>0.151308</v>
      </c>
      <c r="K211" s="17">
        <v>0.39471899999999999</v>
      </c>
      <c r="L211" s="17">
        <v>643.5</v>
      </c>
      <c r="M211" s="17">
        <v>0.25326599999999999</v>
      </c>
      <c r="N211" s="17">
        <v>483</v>
      </c>
      <c r="O211" s="17">
        <v>0</v>
      </c>
      <c r="P211" s="17">
        <v>0</v>
      </c>
      <c r="Q211" s="17">
        <v>0.97030300000000003</v>
      </c>
      <c r="R211" s="17">
        <v>0.22969400000000001</v>
      </c>
      <c r="S211" s="17">
        <v>0.35952800000000001</v>
      </c>
      <c r="T211" s="17">
        <v>0.129833</v>
      </c>
      <c r="U211" s="17">
        <v>0.361122</v>
      </c>
      <c r="V211" s="17">
        <v>633.70000000000005</v>
      </c>
      <c r="W211" s="17">
        <v>0.37640499999999999</v>
      </c>
      <c r="X211" s="17">
        <v>537</v>
      </c>
      <c r="Y211" s="17">
        <v>0</v>
      </c>
      <c r="Z211" s="17">
        <v>0</v>
      </c>
      <c r="AA211" s="17">
        <v>0.55557199999999995</v>
      </c>
      <c r="AB211" s="17">
        <v>1.642E-3</v>
      </c>
      <c r="AC211" s="17">
        <v>0.229908</v>
      </c>
      <c r="AD211" s="17">
        <v>0.25</v>
      </c>
      <c r="AE211" s="17">
        <v>1290.7</v>
      </c>
    </row>
    <row r="212" spans="1:31">
      <c r="A212" s="17">
        <v>199</v>
      </c>
      <c r="B212" s="19">
        <v>0.1393287037037037</v>
      </c>
      <c r="C212" s="17">
        <v>61</v>
      </c>
      <c r="D212" s="17">
        <v>0.9</v>
      </c>
      <c r="E212" s="17">
        <v>1.0920000000000001E-3</v>
      </c>
      <c r="F212" s="17">
        <v>5.2999999999999999E-2</v>
      </c>
      <c r="G212" s="17">
        <v>0.96685100000000002</v>
      </c>
      <c r="H212" s="17">
        <v>0.25150600000000001</v>
      </c>
      <c r="I212" s="17">
        <v>0.40294099999999999</v>
      </c>
      <c r="J212" s="17">
        <v>0.15143499999999999</v>
      </c>
      <c r="K212" s="17">
        <v>0.37582399999999999</v>
      </c>
      <c r="L212" s="17">
        <v>667.9</v>
      </c>
      <c r="M212" s="17">
        <v>0.37081999999999998</v>
      </c>
      <c r="N212" s="17">
        <v>491</v>
      </c>
      <c r="O212" s="17">
        <v>0</v>
      </c>
      <c r="P212" s="17">
        <v>0</v>
      </c>
      <c r="Q212" s="17">
        <v>0.97484400000000004</v>
      </c>
      <c r="R212" s="17">
        <v>0.26233299999999998</v>
      </c>
      <c r="S212" s="17">
        <v>0.43870700000000001</v>
      </c>
      <c r="T212" s="17">
        <v>0.176374</v>
      </c>
      <c r="U212" s="17">
        <v>0.40203100000000003</v>
      </c>
      <c r="V212" s="17">
        <v>668.8</v>
      </c>
      <c r="W212" s="17">
        <v>0.28328199999999998</v>
      </c>
      <c r="X212" s="17">
        <v>618</v>
      </c>
      <c r="Y212" s="17">
        <v>0</v>
      </c>
      <c r="Z212" s="17">
        <v>0</v>
      </c>
      <c r="AA212" s="17">
        <v>0.61850899999999998</v>
      </c>
      <c r="AB212" s="17">
        <v>1.7344299999999999E-3</v>
      </c>
      <c r="AC212" s="17">
        <v>0.26263900000000001</v>
      </c>
      <c r="AD212" s="17">
        <v>0.25</v>
      </c>
      <c r="AE212" s="17">
        <v>1243.5999999999999</v>
      </c>
    </row>
    <row r="213" spans="1:31">
      <c r="A213" s="17">
        <v>200</v>
      </c>
      <c r="B213" s="19">
        <v>0.13938657407407407</v>
      </c>
      <c r="C213" s="17">
        <v>59.2</v>
      </c>
      <c r="D213" s="17">
        <v>0.9</v>
      </c>
      <c r="E213" s="17">
        <v>1.0330000000000001E-3</v>
      </c>
      <c r="F213" s="17">
        <v>0.05</v>
      </c>
      <c r="G213" s="17">
        <v>0.98403399999999996</v>
      </c>
      <c r="H213" s="17">
        <v>0.27324500000000002</v>
      </c>
      <c r="I213" s="17">
        <v>0.459366</v>
      </c>
      <c r="J213" s="17">
        <v>0.18612100000000001</v>
      </c>
      <c r="K213" s="17">
        <v>0.40516999999999997</v>
      </c>
      <c r="L213" s="17">
        <v>655.8</v>
      </c>
      <c r="M213" s="17">
        <v>0.25983400000000001</v>
      </c>
      <c r="N213" s="17">
        <v>440</v>
      </c>
      <c r="O213" s="17">
        <v>0</v>
      </c>
      <c r="P213" s="17">
        <v>0</v>
      </c>
      <c r="Q213" s="17">
        <v>0.967117</v>
      </c>
      <c r="R213" s="17">
        <v>0.261625</v>
      </c>
      <c r="S213" s="17">
        <v>0.42703400000000002</v>
      </c>
      <c r="T213" s="17">
        <v>0.165409</v>
      </c>
      <c r="U213" s="17">
        <v>0.38734400000000002</v>
      </c>
      <c r="V213" s="17">
        <v>652.4</v>
      </c>
      <c r="W213" s="17">
        <v>0.35045599999999999</v>
      </c>
      <c r="X213" s="17">
        <v>694</v>
      </c>
      <c r="Y213" s="17">
        <v>0</v>
      </c>
      <c r="Z213" s="17">
        <v>0</v>
      </c>
      <c r="AA213" s="17">
        <v>0.59591400000000005</v>
      </c>
      <c r="AB213" s="17">
        <v>1.5254000000000001E-3</v>
      </c>
      <c r="AC213" s="17">
        <v>0.26187700000000003</v>
      </c>
      <c r="AD213" s="17">
        <v>0.25</v>
      </c>
      <c r="AE213" s="17">
        <v>1266.5999999999999</v>
      </c>
    </row>
    <row r="214" spans="1:31">
      <c r="A214" s="17">
        <v>201</v>
      </c>
      <c r="B214" s="19">
        <v>0.13944444444444445</v>
      </c>
      <c r="C214" s="17">
        <v>59.2</v>
      </c>
      <c r="D214" s="17">
        <v>0.9</v>
      </c>
      <c r="E214" s="17">
        <v>1.0920000000000001E-3</v>
      </c>
      <c r="F214" s="17">
        <v>5.2999999999999999E-2</v>
      </c>
      <c r="G214" s="17">
        <v>0.98031699999999999</v>
      </c>
      <c r="H214" s="17">
        <v>0.32418400000000003</v>
      </c>
      <c r="I214" s="17">
        <v>0.53616200000000003</v>
      </c>
      <c r="J214" s="17">
        <v>0.211977</v>
      </c>
      <c r="K214" s="17">
        <v>0.39536100000000002</v>
      </c>
      <c r="L214" s="17">
        <v>679.9</v>
      </c>
      <c r="M214" s="17">
        <v>0.32708300000000001</v>
      </c>
      <c r="N214" s="17">
        <v>411</v>
      </c>
      <c r="O214" s="17">
        <v>0</v>
      </c>
      <c r="P214" s="17">
        <v>0</v>
      </c>
      <c r="Q214" s="17">
        <v>0.976468</v>
      </c>
      <c r="R214" s="17">
        <v>0.31997599999999998</v>
      </c>
      <c r="S214" s="17">
        <v>0.528833</v>
      </c>
      <c r="T214" s="17">
        <v>0.20885699999999999</v>
      </c>
      <c r="U214" s="17">
        <v>0.39493899999999998</v>
      </c>
      <c r="V214" s="17">
        <v>641.20000000000005</v>
      </c>
      <c r="W214" s="17">
        <v>0.35874200000000001</v>
      </c>
      <c r="X214" s="17">
        <v>603</v>
      </c>
      <c r="Y214" s="17">
        <v>0</v>
      </c>
      <c r="Z214" s="17">
        <v>0</v>
      </c>
      <c r="AA214" s="17">
        <v>0.60759799999999997</v>
      </c>
      <c r="AB214" s="17">
        <v>1.4783299999999999E-3</v>
      </c>
      <c r="AC214" s="17">
        <v>0.32028499999999999</v>
      </c>
      <c r="AD214" s="17">
        <v>0.25</v>
      </c>
      <c r="AE214" s="17">
        <v>1221.5999999999999</v>
      </c>
    </row>
    <row r="215" spans="1:31">
      <c r="A215" s="17">
        <v>202</v>
      </c>
      <c r="B215" s="19">
        <v>0.13950231481481482</v>
      </c>
      <c r="C215" s="17">
        <v>57.7</v>
      </c>
      <c r="D215" s="17">
        <v>0.9</v>
      </c>
      <c r="E215" s="17">
        <v>1.163E-3</v>
      </c>
      <c r="F215" s="17">
        <v>5.6000000000000001E-2</v>
      </c>
      <c r="G215" s="17">
        <v>0.98536000000000001</v>
      </c>
      <c r="H215" s="17">
        <v>0.33661400000000002</v>
      </c>
      <c r="I215" s="17">
        <v>0.55501400000000001</v>
      </c>
      <c r="J215" s="17">
        <v>0.21840100000000001</v>
      </c>
      <c r="K215" s="17">
        <v>0.39350499999999999</v>
      </c>
      <c r="L215" s="17">
        <v>699.5</v>
      </c>
      <c r="M215" s="17">
        <v>0.35916300000000001</v>
      </c>
      <c r="N215" s="17">
        <v>536</v>
      </c>
      <c r="O215" s="17">
        <v>0</v>
      </c>
      <c r="P215" s="17">
        <v>0</v>
      </c>
      <c r="Q215" s="17">
        <v>0.99033400000000005</v>
      </c>
      <c r="R215" s="17">
        <v>0.33274199999999998</v>
      </c>
      <c r="S215" s="17">
        <v>0.56310499999999997</v>
      </c>
      <c r="T215" s="17">
        <v>0.23036300000000001</v>
      </c>
      <c r="U215" s="17">
        <v>0.40909400000000001</v>
      </c>
      <c r="V215" s="17">
        <v>643.9</v>
      </c>
      <c r="W215" s="17">
        <v>0.305178</v>
      </c>
      <c r="X215" s="17">
        <v>585</v>
      </c>
      <c r="Y215" s="17">
        <v>0</v>
      </c>
      <c r="Z215" s="17">
        <v>0</v>
      </c>
      <c r="AA215" s="17">
        <v>0.62937600000000005</v>
      </c>
      <c r="AB215" s="17">
        <v>1.9795899999999998E-3</v>
      </c>
      <c r="AC215" s="17">
        <v>0.33319799999999999</v>
      </c>
      <c r="AD215" s="17">
        <v>0.25</v>
      </c>
      <c r="AE215" s="17">
        <v>1187.4000000000001</v>
      </c>
    </row>
    <row r="216" spans="1:31">
      <c r="A216" s="17">
        <v>203</v>
      </c>
      <c r="B216" s="19">
        <v>0.13956018518518518</v>
      </c>
      <c r="C216" s="17">
        <v>57.6</v>
      </c>
      <c r="D216" s="17">
        <v>0.9</v>
      </c>
      <c r="E216" s="17">
        <v>1.126E-3</v>
      </c>
      <c r="F216" s="17">
        <v>5.5E-2</v>
      </c>
      <c r="G216" s="17">
        <v>0.97977800000000004</v>
      </c>
      <c r="H216" s="17">
        <v>0.37215100000000001</v>
      </c>
      <c r="I216" s="17">
        <v>0.63426000000000005</v>
      </c>
      <c r="J216" s="17">
        <v>0.26210899999999998</v>
      </c>
      <c r="K216" s="17">
        <v>0.41325200000000001</v>
      </c>
      <c r="L216" s="17">
        <v>665.4</v>
      </c>
      <c r="M216" s="17">
        <v>0.27964899999999998</v>
      </c>
      <c r="N216" s="17">
        <v>462</v>
      </c>
      <c r="O216" s="17">
        <v>0</v>
      </c>
      <c r="P216" s="17">
        <v>0</v>
      </c>
      <c r="Q216" s="17">
        <v>0.97980500000000004</v>
      </c>
      <c r="R216" s="17">
        <v>0.35716700000000001</v>
      </c>
      <c r="S216" s="17">
        <v>0.611927</v>
      </c>
      <c r="T216" s="17">
        <v>0.25475999999999999</v>
      </c>
      <c r="U216" s="17">
        <v>0.41632400000000003</v>
      </c>
      <c r="V216" s="17">
        <v>641.79999999999995</v>
      </c>
      <c r="W216" s="17">
        <v>0.34732400000000002</v>
      </c>
      <c r="X216" s="17">
        <v>543</v>
      </c>
      <c r="Y216" s="17">
        <v>0</v>
      </c>
      <c r="Z216" s="17">
        <v>0</v>
      </c>
      <c r="AA216" s="17">
        <v>0.64049900000000004</v>
      </c>
      <c r="AB216" s="17">
        <v>1.62655E-3</v>
      </c>
      <c r="AC216" s="17">
        <v>0.35758099999999998</v>
      </c>
      <c r="AD216" s="17">
        <v>0.25</v>
      </c>
      <c r="AE216" s="17">
        <v>1248.3</v>
      </c>
    </row>
    <row r="217" spans="1:31">
      <c r="A217" s="17">
        <v>204</v>
      </c>
      <c r="B217" s="19">
        <v>0.1396064814814815</v>
      </c>
      <c r="C217" s="17">
        <v>56.3</v>
      </c>
      <c r="D217" s="17">
        <v>0.9</v>
      </c>
      <c r="E217" s="17">
        <v>1.106E-3</v>
      </c>
      <c r="F217" s="17">
        <v>5.3999999999999999E-2</v>
      </c>
      <c r="G217" s="17">
        <v>0.98406899999999997</v>
      </c>
      <c r="H217" s="17">
        <v>0.36901600000000001</v>
      </c>
      <c r="I217" s="17">
        <v>0.62161999999999995</v>
      </c>
      <c r="J217" s="17">
        <v>0.252604</v>
      </c>
      <c r="K217" s="17">
        <v>0.406364</v>
      </c>
      <c r="L217" s="17">
        <v>642.5</v>
      </c>
      <c r="M217" s="17">
        <v>0.28192</v>
      </c>
      <c r="N217" s="17">
        <v>531</v>
      </c>
      <c r="O217" s="17">
        <v>0</v>
      </c>
      <c r="P217" s="17">
        <v>0</v>
      </c>
      <c r="Q217" s="17">
        <v>0.98538000000000003</v>
      </c>
      <c r="R217" s="17">
        <v>0.36670000000000003</v>
      </c>
      <c r="S217" s="17">
        <v>0.63587899999999997</v>
      </c>
      <c r="T217" s="17">
        <v>0.269179</v>
      </c>
      <c r="U217" s="17">
        <v>0.42331800000000003</v>
      </c>
      <c r="V217" s="17">
        <v>638.5</v>
      </c>
      <c r="W217" s="17">
        <v>0.24879999999999999</v>
      </c>
      <c r="X217" s="17">
        <v>465</v>
      </c>
      <c r="Y217" s="17">
        <v>0</v>
      </c>
      <c r="Z217" s="17">
        <v>0</v>
      </c>
      <c r="AA217" s="17">
        <v>0.65125900000000003</v>
      </c>
      <c r="AB217" s="17">
        <v>1.8042900000000001E-3</v>
      </c>
      <c r="AC217" s="17">
        <v>0.36718600000000001</v>
      </c>
      <c r="AD217" s="17">
        <v>0.25</v>
      </c>
      <c r="AE217" s="17">
        <v>1292.7</v>
      </c>
    </row>
    <row r="218" spans="1:31">
      <c r="A218" s="17">
        <v>205</v>
      </c>
      <c r="B218" s="19">
        <v>0.13966435185185186</v>
      </c>
      <c r="C218" s="17">
        <v>55.7</v>
      </c>
      <c r="D218" s="17">
        <v>0.9</v>
      </c>
      <c r="E218" s="17">
        <v>1.1479999999999999E-3</v>
      </c>
      <c r="F218" s="17">
        <v>5.6000000000000001E-2</v>
      </c>
      <c r="G218" s="17">
        <v>0.98604499999999995</v>
      </c>
      <c r="H218" s="17">
        <v>0.40447499999999997</v>
      </c>
      <c r="I218" s="17">
        <v>0.68344400000000005</v>
      </c>
      <c r="J218" s="17">
        <v>0.27896900000000002</v>
      </c>
      <c r="K218" s="17">
        <v>0.40818100000000002</v>
      </c>
      <c r="L218" s="17">
        <v>653.29999999999995</v>
      </c>
      <c r="M218" s="17">
        <v>0.179893</v>
      </c>
      <c r="N218" s="17">
        <v>446</v>
      </c>
      <c r="O218" s="17">
        <v>0</v>
      </c>
      <c r="P218" s="17">
        <v>0</v>
      </c>
      <c r="Q218" s="17">
        <v>0.98746199999999995</v>
      </c>
      <c r="R218" s="17">
        <v>0.42800100000000002</v>
      </c>
      <c r="S218" s="17">
        <v>0.75368900000000005</v>
      </c>
      <c r="T218" s="17">
        <v>0.32568799999999998</v>
      </c>
      <c r="U218" s="17">
        <v>0.43212499999999998</v>
      </c>
      <c r="V218" s="17">
        <v>653.6</v>
      </c>
      <c r="W218" s="17">
        <v>0.301589</v>
      </c>
      <c r="X218" s="17">
        <v>376</v>
      </c>
      <c r="Y218" s="17">
        <v>0</v>
      </c>
      <c r="Z218" s="17">
        <v>0</v>
      </c>
      <c r="AA218" s="17">
        <v>0.66480799999999995</v>
      </c>
      <c r="AB218" s="17">
        <v>1.54082E-3</v>
      </c>
      <c r="AC218" s="17">
        <v>0.42850300000000002</v>
      </c>
      <c r="AD218" s="17">
        <v>0.25</v>
      </c>
      <c r="AE218" s="17">
        <v>1271.3</v>
      </c>
    </row>
    <row r="219" spans="1:31">
      <c r="A219" s="17">
        <v>206</v>
      </c>
      <c r="B219" s="19">
        <v>0.13972222222222222</v>
      </c>
      <c r="C219" s="17">
        <v>54.3</v>
      </c>
      <c r="D219" s="17">
        <v>0.9</v>
      </c>
      <c r="E219" s="17">
        <v>1.163E-3</v>
      </c>
      <c r="F219" s="17">
        <v>5.6000000000000001E-2</v>
      </c>
      <c r="G219" s="17">
        <v>0.98417200000000005</v>
      </c>
      <c r="H219" s="17">
        <v>0.45519300000000001</v>
      </c>
      <c r="I219" s="17">
        <v>0.77691699999999997</v>
      </c>
      <c r="J219" s="17">
        <v>0.32172400000000001</v>
      </c>
      <c r="K219" s="17">
        <v>0.414103</v>
      </c>
      <c r="L219" s="17">
        <v>677.7</v>
      </c>
      <c r="M219" s="17">
        <v>0.354271</v>
      </c>
      <c r="N219" s="17">
        <v>466</v>
      </c>
      <c r="O219" s="17">
        <v>0</v>
      </c>
      <c r="P219" s="17">
        <v>0</v>
      </c>
      <c r="Q219" s="17">
        <v>0.98425399999999996</v>
      </c>
      <c r="R219" s="17">
        <v>0.40462100000000001</v>
      </c>
      <c r="S219" s="17">
        <v>0.70028299999999999</v>
      </c>
      <c r="T219" s="17">
        <v>0.29566300000000001</v>
      </c>
      <c r="U219" s="17">
        <v>0.42220400000000002</v>
      </c>
      <c r="V219" s="17">
        <v>642.20000000000005</v>
      </c>
      <c r="W219" s="17">
        <v>0.32031700000000002</v>
      </c>
      <c r="X219" s="17">
        <v>493</v>
      </c>
      <c r="Y219" s="17">
        <v>0</v>
      </c>
      <c r="Z219" s="17">
        <v>0</v>
      </c>
      <c r="AA219" s="17">
        <v>0.64954500000000004</v>
      </c>
      <c r="AB219" s="17">
        <v>1.67019E-3</v>
      </c>
      <c r="AC219" s="17">
        <v>0.40511399999999997</v>
      </c>
      <c r="AD219" s="17">
        <v>0.25</v>
      </c>
      <c r="AE219" s="17">
        <v>1225.5999999999999</v>
      </c>
    </row>
    <row r="220" spans="1:31">
      <c r="A220" s="17">
        <v>207</v>
      </c>
      <c r="B220" s="19">
        <v>0.13978009259259258</v>
      </c>
      <c r="C220" s="17">
        <v>54.5</v>
      </c>
      <c r="D220" s="17">
        <v>0.9</v>
      </c>
      <c r="E220" s="17">
        <v>1.1039999999999999E-3</v>
      </c>
      <c r="F220" s="17">
        <v>5.2999999999999999E-2</v>
      </c>
      <c r="G220" s="17">
        <v>0.99066799999999999</v>
      </c>
      <c r="H220" s="17">
        <v>0.46732400000000002</v>
      </c>
      <c r="I220" s="17">
        <v>0.80155699999999996</v>
      </c>
      <c r="J220" s="17">
        <v>0.334233</v>
      </c>
      <c r="K220" s="17">
        <v>0.41697899999999999</v>
      </c>
      <c r="L220" s="17">
        <v>660.1</v>
      </c>
      <c r="M220" s="17">
        <v>0.28070699999999998</v>
      </c>
      <c r="N220" s="17">
        <v>312</v>
      </c>
      <c r="O220" s="17">
        <v>0</v>
      </c>
      <c r="P220" s="17">
        <v>0</v>
      </c>
      <c r="Q220" s="17">
        <v>0.98751599999999995</v>
      </c>
      <c r="R220" s="17">
        <v>0.46764899999999998</v>
      </c>
      <c r="S220" s="17">
        <v>0.79421900000000001</v>
      </c>
      <c r="T220" s="17">
        <v>0.32657000000000003</v>
      </c>
      <c r="U220" s="17">
        <v>0.41118300000000002</v>
      </c>
      <c r="V220" s="17">
        <v>637</v>
      </c>
      <c r="W220" s="17">
        <v>0.29785099999999998</v>
      </c>
      <c r="X220" s="17">
        <v>364</v>
      </c>
      <c r="Y220" s="17">
        <v>0</v>
      </c>
      <c r="Z220" s="17">
        <v>0</v>
      </c>
      <c r="AA220" s="17">
        <v>0.63258999999999999</v>
      </c>
      <c r="AB220" s="17">
        <v>1.0874700000000001E-3</v>
      </c>
      <c r="AC220" s="17">
        <v>0.46800399999999998</v>
      </c>
      <c r="AD220" s="17">
        <v>0.25</v>
      </c>
      <c r="AE220" s="17">
        <v>1258.3</v>
      </c>
    </row>
    <row r="221" spans="1:31">
      <c r="A221" s="17">
        <v>208</v>
      </c>
      <c r="B221" s="19">
        <v>0.1398263888888889</v>
      </c>
      <c r="C221" s="17">
        <v>52.8</v>
      </c>
      <c r="D221" s="17">
        <v>0.9</v>
      </c>
      <c r="E221" s="17">
        <v>1.1529999999999999E-3</v>
      </c>
      <c r="F221" s="17">
        <v>5.6000000000000001E-2</v>
      </c>
      <c r="G221" s="17">
        <v>0.98550000000000004</v>
      </c>
      <c r="H221" s="17">
        <v>0.459532</v>
      </c>
      <c r="I221" s="17">
        <v>0.78724400000000005</v>
      </c>
      <c r="J221" s="17">
        <v>0.32771099999999997</v>
      </c>
      <c r="K221" s="17">
        <v>0.41627700000000001</v>
      </c>
      <c r="L221" s="17">
        <v>670.7</v>
      </c>
      <c r="M221" s="17">
        <v>0.27534500000000001</v>
      </c>
      <c r="N221" s="17">
        <v>566</v>
      </c>
      <c r="O221" s="17">
        <v>0</v>
      </c>
      <c r="P221" s="17">
        <v>0</v>
      </c>
      <c r="Q221" s="17">
        <v>0.98883900000000002</v>
      </c>
      <c r="R221" s="17">
        <v>0.48239399999999999</v>
      </c>
      <c r="S221" s="17">
        <v>0.83601099999999995</v>
      </c>
      <c r="T221" s="17">
        <v>0.35361700000000001</v>
      </c>
      <c r="U221" s="17">
        <v>0.42298200000000002</v>
      </c>
      <c r="V221" s="17">
        <v>638.6</v>
      </c>
      <c r="W221" s="17">
        <v>0.32006600000000002</v>
      </c>
      <c r="X221" s="17">
        <v>405</v>
      </c>
      <c r="Y221" s="17">
        <v>0</v>
      </c>
      <c r="Z221" s="17">
        <v>0</v>
      </c>
      <c r="AA221" s="17">
        <v>0.65074100000000001</v>
      </c>
      <c r="AB221" s="17">
        <v>2.0060500000000001E-3</v>
      </c>
      <c r="AC221" s="17">
        <v>0.483103</v>
      </c>
      <c r="AD221" s="17">
        <v>0.25</v>
      </c>
      <c r="AE221" s="17">
        <v>1238.3</v>
      </c>
    </row>
    <row r="222" spans="1:31">
      <c r="A222" s="17">
        <v>209</v>
      </c>
      <c r="B222" s="19">
        <v>0.13988425925925926</v>
      </c>
      <c r="C222" s="17">
        <v>52.5</v>
      </c>
      <c r="D222" s="17">
        <v>0.9</v>
      </c>
      <c r="E222" s="17">
        <v>1.114E-3</v>
      </c>
      <c r="F222" s="17">
        <v>5.3999999999999999E-2</v>
      </c>
      <c r="G222" s="17">
        <v>0.99016000000000004</v>
      </c>
      <c r="H222" s="17">
        <v>0.49734</v>
      </c>
      <c r="I222" s="17">
        <v>0.86273200000000005</v>
      </c>
      <c r="J222" s="17">
        <v>0.36539100000000002</v>
      </c>
      <c r="K222" s="17">
        <v>0.42352800000000002</v>
      </c>
      <c r="L222" s="17">
        <v>644.9</v>
      </c>
      <c r="M222" s="17">
        <v>0.14163799999999999</v>
      </c>
      <c r="N222" s="17">
        <v>417</v>
      </c>
      <c r="O222" s="17">
        <v>0</v>
      </c>
      <c r="P222" s="17">
        <v>0</v>
      </c>
      <c r="Q222" s="17">
        <v>0.98637600000000003</v>
      </c>
      <c r="R222" s="17">
        <v>0.51385999999999998</v>
      </c>
      <c r="S222" s="17">
        <v>0.89345300000000005</v>
      </c>
      <c r="T222" s="17">
        <v>0.37959199999999998</v>
      </c>
      <c r="U222" s="17">
        <v>0.42486000000000002</v>
      </c>
      <c r="V222" s="17">
        <v>622</v>
      </c>
      <c r="W222" s="17">
        <v>0.267235</v>
      </c>
      <c r="X222" s="17">
        <v>371</v>
      </c>
      <c r="Y222" s="17">
        <v>0</v>
      </c>
      <c r="Z222" s="17">
        <v>0</v>
      </c>
      <c r="AA222" s="17">
        <v>0.65363099999999996</v>
      </c>
      <c r="AB222" s="17">
        <v>1.42089E-3</v>
      </c>
      <c r="AC222" s="17">
        <v>0.51439999999999997</v>
      </c>
      <c r="AD222" s="17">
        <v>0.25</v>
      </c>
      <c r="AE222" s="17">
        <v>1287.9000000000001</v>
      </c>
    </row>
    <row r="223" spans="1:31">
      <c r="A223" s="17">
        <v>210</v>
      </c>
      <c r="B223" s="19">
        <v>0.13994212962962962</v>
      </c>
      <c r="C223" s="17">
        <v>51.5</v>
      </c>
      <c r="D223" s="17">
        <v>0.9</v>
      </c>
      <c r="E223" s="17">
        <v>1.142E-3</v>
      </c>
      <c r="F223" s="17">
        <v>5.5E-2</v>
      </c>
      <c r="G223" s="17">
        <v>0.98924100000000004</v>
      </c>
      <c r="H223" s="17">
        <v>0.55100700000000002</v>
      </c>
      <c r="I223" s="17">
        <v>0.94135000000000002</v>
      </c>
      <c r="J223" s="17">
        <v>0.390343</v>
      </c>
      <c r="K223" s="17">
        <v>0.414663</v>
      </c>
      <c r="L223" s="17">
        <v>671.9</v>
      </c>
      <c r="M223" s="17">
        <v>0.23072400000000001</v>
      </c>
      <c r="N223" s="17">
        <v>548</v>
      </c>
      <c r="O223" s="17">
        <v>0</v>
      </c>
      <c r="P223" s="17">
        <v>0</v>
      </c>
      <c r="Q223" s="17">
        <v>0.98936999999999997</v>
      </c>
      <c r="R223" s="17">
        <v>0.56241600000000003</v>
      </c>
      <c r="S223" s="17">
        <v>0.96660299999999999</v>
      </c>
      <c r="T223" s="17">
        <v>0.40418700000000002</v>
      </c>
      <c r="U223" s="17">
        <v>0.41815200000000002</v>
      </c>
      <c r="V223" s="17">
        <v>632.5</v>
      </c>
      <c r="W223" s="17">
        <v>0.28016200000000002</v>
      </c>
      <c r="X223" s="17">
        <v>500</v>
      </c>
      <c r="Y223" s="17">
        <v>0</v>
      </c>
      <c r="Z223" s="17">
        <v>0</v>
      </c>
      <c r="AA223" s="17">
        <v>0.64331099999999997</v>
      </c>
      <c r="AB223" s="17">
        <v>1.9451399999999999E-3</v>
      </c>
      <c r="AC223" s="17">
        <v>0.56320199999999998</v>
      </c>
      <c r="AD223" s="17">
        <v>0.25</v>
      </c>
      <c r="AE223" s="17">
        <v>1236.2</v>
      </c>
    </row>
    <row r="224" spans="1:31">
      <c r="A224" s="17">
        <v>211</v>
      </c>
      <c r="B224" s="19">
        <v>0.13999999999999999</v>
      </c>
      <c r="C224" s="17">
        <v>50.3</v>
      </c>
      <c r="D224" s="17">
        <v>0.9</v>
      </c>
      <c r="E224" s="17">
        <v>1.1980000000000001E-3</v>
      </c>
      <c r="F224" s="17">
        <v>5.8000000000000003E-2</v>
      </c>
      <c r="G224" s="17">
        <v>0.990313</v>
      </c>
      <c r="H224" s="17">
        <v>0.58607900000000002</v>
      </c>
      <c r="I224" s="17">
        <v>1.012947</v>
      </c>
      <c r="J224" s="17">
        <v>0.42686800000000003</v>
      </c>
      <c r="K224" s="17">
        <v>0.42141200000000001</v>
      </c>
      <c r="L224" s="17">
        <v>693.9</v>
      </c>
      <c r="M224" s="17">
        <v>0.27526</v>
      </c>
      <c r="N224" s="17">
        <v>391</v>
      </c>
      <c r="O224" s="17">
        <v>0</v>
      </c>
      <c r="P224" s="17">
        <v>0</v>
      </c>
      <c r="Q224" s="17">
        <v>0.98843700000000001</v>
      </c>
      <c r="R224" s="17">
        <v>0.58388099999999998</v>
      </c>
      <c r="S224" s="17">
        <v>1.014616</v>
      </c>
      <c r="T224" s="17">
        <v>0.43073499999999998</v>
      </c>
      <c r="U224" s="17">
        <v>0.42453000000000002</v>
      </c>
      <c r="V224" s="17">
        <v>647.1</v>
      </c>
      <c r="W224" s="17">
        <v>0.26345099999999999</v>
      </c>
      <c r="X224" s="17">
        <v>503</v>
      </c>
      <c r="Y224" s="17">
        <v>0</v>
      </c>
      <c r="Z224" s="17">
        <v>0</v>
      </c>
      <c r="AA224" s="17">
        <v>0.65312300000000001</v>
      </c>
      <c r="AB224" s="17">
        <v>1.4332399999999999E-3</v>
      </c>
      <c r="AC224" s="17">
        <v>0.58449899999999999</v>
      </c>
      <c r="AD224" s="17">
        <v>0.25</v>
      </c>
      <c r="AE224" s="17">
        <v>1197</v>
      </c>
    </row>
    <row r="225" spans="1:31">
      <c r="A225" s="17">
        <v>212</v>
      </c>
      <c r="B225" s="19">
        <v>0.14004629629629631</v>
      </c>
      <c r="C225" s="17">
        <v>49.9</v>
      </c>
      <c r="D225" s="17">
        <v>0.9</v>
      </c>
      <c r="E225" s="17">
        <v>1.145E-3</v>
      </c>
      <c r="F225" s="17">
        <v>5.5E-2</v>
      </c>
      <c r="G225" s="17">
        <v>0.99070000000000003</v>
      </c>
      <c r="H225" s="17">
        <v>0.68530100000000005</v>
      </c>
      <c r="I225" s="17">
        <v>1.1442829999999999</v>
      </c>
      <c r="J225" s="17">
        <v>0.45898299999999997</v>
      </c>
      <c r="K225" s="17">
        <v>0.40110899999999999</v>
      </c>
      <c r="L225" s="17">
        <v>681.5</v>
      </c>
      <c r="M225" s="17">
        <v>0.28964000000000001</v>
      </c>
      <c r="N225" s="17">
        <v>476</v>
      </c>
      <c r="O225" s="17">
        <v>0</v>
      </c>
      <c r="P225" s="17">
        <v>0</v>
      </c>
      <c r="Q225" s="17">
        <v>0.99159900000000001</v>
      </c>
      <c r="R225" s="17">
        <v>0.69952199999999998</v>
      </c>
      <c r="S225" s="17">
        <v>1.192067</v>
      </c>
      <c r="T225" s="17">
        <v>0.49254399999999998</v>
      </c>
      <c r="U225" s="17">
        <v>0.41318500000000002</v>
      </c>
      <c r="V225" s="17">
        <v>631.20000000000005</v>
      </c>
      <c r="W225" s="17">
        <v>0.26144600000000001</v>
      </c>
      <c r="X225" s="17">
        <v>625</v>
      </c>
      <c r="Y225" s="17">
        <v>0</v>
      </c>
      <c r="Z225" s="17">
        <v>0</v>
      </c>
      <c r="AA225" s="17">
        <v>0.63566999999999996</v>
      </c>
      <c r="AB225" s="17">
        <v>1.7142800000000001E-3</v>
      </c>
      <c r="AC225" s="17">
        <v>0.70036699999999996</v>
      </c>
      <c r="AD225" s="17">
        <v>0.25</v>
      </c>
      <c r="AE225" s="17">
        <v>1218.8</v>
      </c>
    </row>
    <row r="226" spans="1:31">
      <c r="A226" s="17">
        <v>213</v>
      </c>
      <c r="B226" s="19">
        <v>0.14010416666666667</v>
      </c>
      <c r="C226" s="17">
        <v>48.6</v>
      </c>
      <c r="D226" s="17">
        <v>0.9</v>
      </c>
      <c r="E226" s="17">
        <v>1.1689999999999999E-3</v>
      </c>
      <c r="F226" s="17">
        <v>5.7000000000000002E-2</v>
      </c>
      <c r="G226" s="17">
        <v>0.990618</v>
      </c>
      <c r="H226" s="17">
        <v>0.709036</v>
      </c>
      <c r="I226" s="17">
        <v>1.196428</v>
      </c>
      <c r="J226" s="17">
        <v>0.48739199999999999</v>
      </c>
      <c r="K226" s="17">
        <v>0.40737299999999999</v>
      </c>
      <c r="L226" s="17">
        <v>700.1</v>
      </c>
      <c r="M226" s="17">
        <v>0.204675</v>
      </c>
      <c r="N226" s="17">
        <v>503</v>
      </c>
      <c r="O226" s="17">
        <v>0</v>
      </c>
      <c r="P226" s="17">
        <v>0</v>
      </c>
      <c r="Q226" s="17">
        <v>0.99302999999999997</v>
      </c>
      <c r="R226" s="17">
        <v>0.69489100000000004</v>
      </c>
      <c r="S226" s="17">
        <v>1.179578</v>
      </c>
      <c r="T226" s="17">
        <v>0.48468699999999998</v>
      </c>
      <c r="U226" s="17">
        <v>0.41089900000000001</v>
      </c>
      <c r="V226" s="17">
        <v>652.6</v>
      </c>
      <c r="W226" s="17">
        <v>0.18624199999999999</v>
      </c>
      <c r="X226" s="17">
        <v>544</v>
      </c>
      <c r="Y226" s="17">
        <v>0</v>
      </c>
      <c r="Z226" s="17">
        <v>0</v>
      </c>
      <c r="AA226" s="17">
        <v>0.63215200000000005</v>
      </c>
      <c r="AB226" s="17">
        <v>1.8601100000000001E-3</v>
      </c>
      <c r="AC226" s="17">
        <v>0.69579199999999997</v>
      </c>
      <c r="AD226" s="17">
        <v>0.25</v>
      </c>
      <c r="AE226" s="17">
        <v>1186.4000000000001</v>
      </c>
    </row>
    <row r="227" spans="1:31">
      <c r="A227" s="17">
        <v>214</v>
      </c>
      <c r="B227" s="19">
        <v>0.14016203703703703</v>
      </c>
      <c r="C227" s="17">
        <v>47.9</v>
      </c>
      <c r="D227" s="17">
        <v>0.9</v>
      </c>
      <c r="E227" s="17">
        <v>1.142E-3</v>
      </c>
      <c r="F227" s="17">
        <v>5.5E-2</v>
      </c>
      <c r="G227" s="17">
        <v>0.99113499999999999</v>
      </c>
      <c r="H227" s="17">
        <v>0.75993900000000003</v>
      </c>
      <c r="I227" s="17">
        <v>1.286781</v>
      </c>
      <c r="J227" s="17">
        <v>0.52684200000000003</v>
      </c>
      <c r="K227" s="17">
        <v>0.40942600000000001</v>
      </c>
      <c r="L227" s="17">
        <v>693.2</v>
      </c>
      <c r="M227" s="17">
        <v>0.13773099999999999</v>
      </c>
      <c r="N227" s="17">
        <v>720</v>
      </c>
      <c r="O227" s="17">
        <v>0</v>
      </c>
      <c r="P227" s="17">
        <v>0</v>
      </c>
      <c r="Q227" s="17">
        <v>0.99000699999999997</v>
      </c>
      <c r="R227" s="17">
        <v>0.74220200000000003</v>
      </c>
      <c r="S227" s="17">
        <v>1.24854</v>
      </c>
      <c r="T227" s="17">
        <v>0.50633799999999995</v>
      </c>
      <c r="U227" s="17">
        <v>0.40554400000000002</v>
      </c>
      <c r="V227" s="17">
        <v>647.9</v>
      </c>
      <c r="W227" s="17">
        <v>0.242565</v>
      </c>
      <c r="X227" s="17">
        <v>504</v>
      </c>
      <c r="Y227" s="17">
        <v>0</v>
      </c>
      <c r="Z227" s="17">
        <v>0</v>
      </c>
      <c r="AA227" s="17">
        <v>0.62391399999999997</v>
      </c>
      <c r="AB227" s="17">
        <v>2.6363799999999998E-3</v>
      </c>
      <c r="AC227" s="17">
        <v>0.743537</v>
      </c>
      <c r="AD227" s="17">
        <v>0.25</v>
      </c>
      <c r="AE227" s="17">
        <v>1198.0999999999999</v>
      </c>
    </row>
    <row r="228" spans="1:31">
      <c r="A228" s="17">
        <v>215</v>
      </c>
      <c r="B228" s="19">
        <v>0.14020833333333335</v>
      </c>
      <c r="C228" s="17">
        <v>47.2</v>
      </c>
      <c r="D228" s="17">
        <v>0.9</v>
      </c>
      <c r="E228" s="17">
        <v>1.1529999999999999E-3</v>
      </c>
      <c r="F228" s="17">
        <v>5.6000000000000001E-2</v>
      </c>
      <c r="G228" s="17">
        <v>0.99290699999999998</v>
      </c>
      <c r="H228" s="17">
        <v>0.81336200000000003</v>
      </c>
      <c r="I228" s="17">
        <v>1.369319</v>
      </c>
      <c r="J228" s="17">
        <v>0.55595700000000003</v>
      </c>
      <c r="K228" s="17">
        <v>0.40600999999999998</v>
      </c>
      <c r="L228" s="17">
        <v>688.8</v>
      </c>
      <c r="M228" s="17">
        <v>0.210919</v>
      </c>
      <c r="N228" s="17">
        <v>616</v>
      </c>
      <c r="O228" s="17">
        <v>0</v>
      </c>
      <c r="P228" s="17">
        <v>0</v>
      </c>
      <c r="Q228" s="17">
        <v>0.99063299999999999</v>
      </c>
      <c r="R228" s="17">
        <v>0.79152</v>
      </c>
      <c r="S228" s="17">
        <v>1.3459859999999999</v>
      </c>
      <c r="T228" s="17">
        <v>0.55446499999999999</v>
      </c>
      <c r="U228" s="17">
        <v>0.41193999999999997</v>
      </c>
      <c r="V228" s="17">
        <v>665.8</v>
      </c>
      <c r="W228" s="17">
        <v>0.19858300000000001</v>
      </c>
      <c r="X228" s="17">
        <v>408</v>
      </c>
      <c r="Y228" s="17">
        <v>0</v>
      </c>
      <c r="Z228" s="17">
        <v>0</v>
      </c>
      <c r="AA228" s="17">
        <v>0.63375400000000004</v>
      </c>
      <c r="AB228" s="17">
        <v>2.2411200000000001E-3</v>
      </c>
      <c r="AC228" s="17">
        <v>0.792763</v>
      </c>
      <c r="AD228" s="17">
        <v>0.25</v>
      </c>
      <c r="AE228" s="17">
        <v>1205.7</v>
      </c>
    </row>
    <row r="229" spans="1:31">
      <c r="A229" s="17">
        <v>216</v>
      </c>
      <c r="B229" s="19">
        <v>0.14026620370370371</v>
      </c>
      <c r="C229" s="17">
        <v>47</v>
      </c>
      <c r="D229" s="17">
        <v>0.9</v>
      </c>
      <c r="E229" s="17">
        <v>1.1329999999999999E-3</v>
      </c>
      <c r="F229" s="17">
        <v>5.5E-2</v>
      </c>
      <c r="G229" s="17">
        <v>0.99237799999999998</v>
      </c>
      <c r="H229" s="17">
        <v>0.85442700000000005</v>
      </c>
      <c r="I229" s="17">
        <v>1.433101</v>
      </c>
      <c r="J229" s="17">
        <v>0.57867400000000002</v>
      </c>
      <c r="K229" s="17">
        <v>0.40379199999999998</v>
      </c>
      <c r="L229" s="17">
        <v>687.1</v>
      </c>
      <c r="M229" s="17">
        <v>0.18099899999999999</v>
      </c>
      <c r="N229" s="17">
        <v>528</v>
      </c>
      <c r="O229" s="17">
        <v>0</v>
      </c>
      <c r="P229" s="17">
        <v>0</v>
      </c>
      <c r="Q229" s="17">
        <v>0.99281200000000003</v>
      </c>
      <c r="R229" s="17">
        <v>0.87126800000000004</v>
      </c>
      <c r="S229" s="17">
        <v>1.4657279999999999</v>
      </c>
      <c r="T229" s="17">
        <v>0.59445999999999999</v>
      </c>
      <c r="U229" s="17">
        <v>0.40557300000000002</v>
      </c>
      <c r="V229" s="17">
        <v>636.29999999999995</v>
      </c>
      <c r="W229" s="17">
        <v>0.17233100000000001</v>
      </c>
      <c r="X229" s="17">
        <v>465</v>
      </c>
      <c r="Y229" s="17">
        <v>0</v>
      </c>
      <c r="Z229" s="17">
        <v>0</v>
      </c>
      <c r="AA229" s="17">
        <v>0.62395900000000004</v>
      </c>
      <c r="AB229" s="17">
        <v>1.91859E-3</v>
      </c>
      <c r="AC229" s="17">
        <v>0.87240799999999996</v>
      </c>
      <c r="AD229" s="17">
        <v>0.25</v>
      </c>
      <c r="AE229" s="17">
        <v>1208.8</v>
      </c>
    </row>
    <row r="230" spans="1:31">
      <c r="A230" s="17">
        <v>217</v>
      </c>
      <c r="B230" s="19">
        <v>0.14032407407407407</v>
      </c>
      <c r="C230" s="17">
        <v>45.5</v>
      </c>
      <c r="D230" s="17">
        <v>0.9</v>
      </c>
      <c r="E230" s="17">
        <v>1.1169999999999999E-3</v>
      </c>
      <c r="F230" s="17">
        <v>5.3999999999999999E-2</v>
      </c>
      <c r="G230" s="17">
        <v>0.99458299999999999</v>
      </c>
      <c r="H230" s="17">
        <v>0.94114500000000001</v>
      </c>
      <c r="I230" s="17">
        <v>1.55914</v>
      </c>
      <c r="J230" s="17">
        <v>0.61799400000000004</v>
      </c>
      <c r="K230" s="17">
        <v>0.39636900000000003</v>
      </c>
      <c r="L230" s="17">
        <v>676</v>
      </c>
      <c r="M230" s="17">
        <v>0.22538800000000001</v>
      </c>
      <c r="N230" s="17">
        <v>472</v>
      </c>
      <c r="O230" s="17">
        <v>0</v>
      </c>
      <c r="P230" s="17">
        <v>0</v>
      </c>
      <c r="Q230" s="17">
        <v>0.99226300000000001</v>
      </c>
      <c r="R230" s="17">
        <v>0.93088000000000004</v>
      </c>
      <c r="S230" s="17">
        <v>1.5682179999999999</v>
      </c>
      <c r="T230" s="17">
        <v>0.63733700000000004</v>
      </c>
      <c r="U230" s="17">
        <v>0.40640900000000002</v>
      </c>
      <c r="V230" s="17">
        <v>668.1</v>
      </c>
      <c r="W230" s="17">
        <v>0.17543800000000001</v>
      </c>
      <c r="X230" s="17">
        <v>332</v>
      </c>
      <c r="Y230" s="17">
        <v>0</v>
      </c>
      <c r="Z230" s="17">
        <v>0</v>
      </c>
      <c r="AA230" s="17">
        <v>0.62524400000000002</v>
      </c>
      <c r="AB230" s="17">
        <v>1.6873599999999999E-3</v>
      </c>
      <c r="AC230" s="17">
        <v>0.93195600000000001</v>
      </c>
      <c r="AD230" s="17">
        <v>0.25</v>
      </c>
      <c r="AE230" s="17">
        <v>1228.5999999999999</v>
      </c>
    </row>
    <row r="231" spans="1:31">
      <c r="A231" s="17">
        <v>218</v>
      </c>
      <c r="B231" s="19">
        <v>0.14038194444444443</v>
      </c>
      <c r="C231" s="17">
        <v>44.3</v>
      </c>
      <c r="D231" s="17">
        <v>0.9</v>
      </c>
      <c r="E231" s="17">
        <v>1.16E-3</v>
      </c>
      <c r="F231" s="17">
        <v>5.6000000000000001E-2</v>
      </c>
      <c r="G231" s="17">
        <v>0.99346199999999996</v>
      </c>
      <c r="H231" s="17">
        <v>0.92539700000000003</v>
      </c>
      <c r="I231" s="17">
        <v>1.5695509999999999</v>
      </c>
      <c r="J231" s="17">
        <v>0.644154</v>
      </c>
      <c r="K231" s="17">
        <v>0.41040700000000002</v>
      </c>
      <c r="L231" s="17">
        <v>685.1</v>
      </c>
      <c r="M231" s="17">
        <v>0.16253000000000001</v>
      </c>
      <c r="N231" s="17">
        <v>544</v>
      </c>
      <c r="O231" s="17">
        <v>0</v>
      </c>
      <c r="P231" s="17">
        <v>0</v>
      </c>
      <c r="Q231" s="17">
        <v>0.99420399999999998</v>
      </c>
      <c r="R231" s="17">
        <v>0.88116300000000003</v>
      </c>
      <c r="S231" s="17">
        <v>1.5102070000000001</v>
      </c>
      <c r="T231" s="17">
        <v>0.62904400000000005</v>
      </c>
      <c r="U231" s="17">
        <v>0.41652800000000001</v>
      </c>
      <c r="V231" s="17">
        <v>667.4</v>
      </c>
      <c r="W231" s="17">
        <v>0.194046</v>
      </c>
      <c r="X231" s="17">
        <v>468</v>
      </c>
      <c r="Y231" s="17">
        <v>0</v>
      </c>
      <c r="Z231" s="17">
        <v>0</v>
      </c>
      <c r="AA231" s="17">
        <v>0.64081299999999997</v>
      </c>
      <c r="AB231" s="17">
        <v>1.9688599999999998E-3</v>
      </c>
      <c r="AC231" s="17">
        <v>0.88240200000000002</v>
      </c>
      <c r="AD231" s="17">
        <v>0.25</v>
      </c>
      <c r="AE231" s="17">
        <v>1212.3</v>
      </c>
    </row>
    <row r="232" spans="1:31">
      <c r="A232" s="17">
        <v>219</v>
      </c>
      <c r="B232" s="19">
        <v>0.14043981481481482</v>
      </c>
      <c r="C232" s="17">
        <v>44.4</v>
      </c>
      <c r="D232" s="17">
        <v>0.9</v>
      </c>
      <c r="E232" s="17">
        <v>1.0820000000000001E-3</v>
      </c>
      <c r="F232" s="17">
        <v>5.1999999999999998E-2</v>
      </c>
      <c r="G232" s="17">
        <v>0.99518600000000002</v>
      </c>
      <c r="H232" s="17">
        <v>1.17109</v>
      </c>
      <c r="I232" s="17">
        <v>1.916291</v>
      </c>
      <c r="J232" s="17">
        <v>0.745201</v>
      </c>
      <c r="K232" s="17">
        <v>0.38887699999999997</v>
      </c>
      <c r="L232" s="17">
        <v>669.6</v>
      </c>
      <c r="M232" s="17">
        <v>0.18296999999999999</v>
      </c>
      <c r="N232" s="17">
        <v>607</v>
      </c>
      <c r="O232" s="17">
        <v>0</v>
      </c>
      <c r="P232" s="17">
        <v>0</v>
      </c>
      <c r="Q232" s="17">
        <v>0.99532600000000004</v>
      </c>
      <c r="R232" s="17">
        <v>1.1257710000000001</v>
      </c>
      <c r="S232" s="17">
        <v>1.869135</v>
      </c>
      <c r="T232" s="17">
        <v>0.74336400000000002</v>
      </c>
      <c r="U232" s="17">
        <v>0.39770499999999998</v>
      </c>
      <c r="V232" s="17">
        <v>641.20000000000005</v>
      </c>
      <c r="W232" s="17">
        <v>0.24610799999999999</v>
      </c>
      <c r="X232" s="17">
        <v>421</v>
      </c>
      <c r="Y232" s="17">
        <v>0</v>
      </c>
      <c r="Z232" s="17">
        <v>0</v>
      </c>
      <c r="AA232" s="17">
        <v>0.61185400000000001</v>
      </c>
      <c r="AB232" s="17">
        <v>2.1480599999999998E-3</v>
      </c>
      <c r="AC232" s="17">
        <v>1.12737</v>
      </c>
      <c r="AD232" s="17">
        <v>0.25</v>
      </c>
      <c r="AE232" s="17">
        <v>1240.3</v>
      </c>
    </row>
    <row r="233" spans="1:31">
      <c r="A233" s="17">
        <v>220</v>
      </c>
      <c r="B233" s="19">
        <v>0.14048611111111112</v>
      </c>
      <c r="C233" s="17">
        <v>42.6</v>
      </c>
      <c r="D233" s="17">
        <v>0.9</v>
      </c>
      <c r="E233" s="17">
        <v>1.101E-3</v>
      </c>
      <c r="F233" s="17">
        <v>5.2999999999999999E-2</v>
      </c>
      <c r="G233" s="17">
        <v>0.99656299999999998</v>
      </c>
      <c r="H233" s="17">
        <v>1.191478</v>
      </c>
      <c r="I233" s="17">
        <v>1.957443</v>
      </c>
      <c r="J233" s="17">
        <v>0.76596500000000001</v>
      </c>
      <c r="K233" s="17">
        <v>0.39130900000000002</v>
      </c>
      <c r="L233" s="17">
        <v>669.1</v>
      </c>
      <c r="M233" s="17">
        <v>0.15715199999999999</v>
      </c>
      <c r="N233" s="17">
        <v>393</v>
      </c>
      <c r="O233" s="17">
        <v>0</v>
      </c>
      <c r="P233" s="17">
        <v>0</v>
      </c>
      <c r="Q233" s="17">
        <v>0.99561900000000003</v>
      </c>
      <c r="R233" s="17">
        <v>1.142128</v>
      </c>
      <c r="S233" s="17">
        <v>1.917951</v>
      </c>
      <c r="T233" s="17">
        <v>0.77582300000000004</v>
      </c>
      <c r="U233" s="17">
        <v>0.40450599999999998</v>
      </c>
      <c r="V233" s="17">
        <v>653</v>
      </c>
      <c r="W233" s="17">
        <v>0.14904300000000001</v>
      </c>
      <c r="X233" s="17">
        <v>461</v>
      </c>
      <c r="Y233" s="17">
        <v>0</v>
      </c>
      <c r="Z233" s="17">
        <v>0</v>
      </c>
      <c r="AA233" s="17">
        <v>0.62231700000000001</v>
      </c>
      <c r="AB233" s="17">
        <v>1.39135E-3</v>
      </c>
      <c r="AC233" s="17">
        <v>1.1432100000000001</v>
      </c>
      <c r="AD233" s="17">
        <v>0.25</v>
      </c>
      <c r="AE233" s="17">
        <v>1241.4000000000001</v>
      </c>
    </row>
    <row r="234" spans="1:31">
      <c r="A234" s="17">
        <v>221</v>
      </c>
      <c r="B234" s="19">
        <v>0.14054398148148148</v>
      </c>
      <c r="C234" s="17">
        <v>42.3</v>
      </c>
      <c r="D234" s="17">
        <v>0.9</v>
      </c>
      <c r="E234" s="17">
        <v>1.062E-3</v>
      </c>
      <c r="F234" s="17">
        <v>5.0999999999999997E-2</v>
      </c>
      <c r="G234" s="17">
        <v>0.99442399999999997</v>
      </c>
      <c r="H234" s="17">
        <v>1.2360899999999999</v>
      </c>
      <c r="I234" s="17">
        <v>2.025452</v>
      </c>
      <c r="J234" s="17">
        <v>0.78936099999999998</v>
      </c>
      <c r="K234" s="17">
        <v>0.38972099999999998</v>
      </c>
      <c r="L234" s="17">
        <v>652.1</v>
      </c>
      <c r="M234" s="17">
        <v>0.121748</v>
      </c>
      <c r="N234" s="17">
        <v>556</v>
      </c>
      <c r="O234" s="17">
        <v>0</v>
      </c>
      <c r="P234" s="17">
        <v>0</v>
      </c>
      <c r="Q234" s="17">
        <v>0.99501200000000001</v>
      </c>
      <c r="R234" s="17">
        <v>1.224901</v>
      </c>
      <c r="S234" s="17">
        <v>2.043469</v>
      </c>
      <c r="T234" s="17">
        <v>0.81856899999999999</v>
      </c>
      <c r="U234" s="17">
        <v>0.40057799999999999</v>
      </c>
      <c r="V234" s="17">
        <v>666.9</v>
      </c>
      <c r="W234" s="17">
        <v>0.15463499999999999</v>
      </c>
      <c r="X234" s="17">
        <v>659</v>
      </c>
      <c r="Y234" s="17">
        <v>0</v>
      </c>
      <c r="Z234" s="17">
        <v>0</v>
      </c>
      <c r="AA234" s="17">
        <v>0.61627399999999999</v>
      </c>
      <c r="AB234" s="17">
        <v>1.9145500000000001E-3</v>
      </c>
      <c r="AC234" s="17">
        <v>1.2264699999999999</v>
      </c>
      <c r="AD234" s="17">
        <v>0.25</v>
      </c>
      <c r="AE234" s="17">
        <v>1273.7</v>
      </c>
    </row>
    <row r="235" spans="1:31">
      <c r="A235" s="17">
        <v>222</v>
      </c>
      <c r="B235" s="19">
        <v>0.14060185185185184</v>
      </c>
      <c r="C235" s="17">
        <v>41.3</v>
      </c>
      <c r="D235" s="17">
        <v>0.9</v>
      </c>
      <c r="E235" s="17">
        <v>1.0859999999999999E-3</v>
      </c>
      <c r="F235" s="17">
        <v>5.2999999999999999E-2</v>
      </c>
      <c r="G235" s="17">
        <v>0.99526899999999996</v>
      </c>
      <c r="H235" s="17">
        <v>1.2375940000000001</v>
      </c>
      <c r="I235" s="17">
        <v>2.0295000000000001</v>
      </c>
      <c r="J235" s="17">
        <v>0.79190499999999997</v>
      </c>
      <c r="K235" s="17">
        <v>0.39019700000000002</v>
      </c>
      <c r="L235" s="17">
        <v>667.6</v>
      </c>
      <c r="M235" s="17">
        <v>0.123431</v>
      </c>
      <c r="N235" s="17">
        <v>585</v>
      </c>
      <c r="O235" s="17">
        <v>0</v>
      </c>
      <c r="P235" s="17">
        <v>0</v>
      </c>
      <c r="Q235" s="17">
        <v>0.99598799999999998</v>
      </c>
      <c r="R235" s="17">
        <v>1.347645</v>
      </c>
      <c r="S235" s="17">
        <v>2.2473100000000001</v>
      </c>
      <c r="T235" s="17">
        <v>0.89966500000000005</v>
      </c>
      <c r="U235" s="17">
        <v>0.40033000000000002</v>
      </c>
      <c r="V235" s="17">
        <v>652.4</v>
      </c>
      <c r="W235" s="17">
        <v>0.10645499999999999</v>
      </c>
      <c r="X235" s="17">
        <v>484</v>
      </c>
      <c r="Y235" s="17">
        <v>0</v>
      </c>
      <c r="Z235" s="17">
        <v>0</v>
      </c>
      <c r="AA235" s="17">
        <v>0.615892</v>
      </c>
      <c r="AB235" s="17">
        <v>2.0624100000000002E-3</v>
      </c>
      <c r="AC235" s="17">
        <v>1.3494999999999999</v>
      </c>
      <c r="AD235" s="17">
        <v>0.25</v>
      </c>
      <c r="AE235" s="17">
        <v>1244.2</v>
      </c>
    </row>
    <row r="236" spans="1:31">
      <c r="A236" s="17">
        <v>223</v>
      </c>
      <c r="B236" s="19">
        <v>0.14065972222222223</v>
      </c>
      <c r="C236" s="17">
        <v>40.4</v>
      </c>
      <c r="D236" s="17">
        <v>0.9</v>
      </c>
      <c r="E236" s="17">
        <v>1.0430000000000001E-3</v>
      </c>
      <c r="F236" s="17">
        <v>0.05</v>
      </c>
      <c r="G236" s="17">
        <v>0.99596700000000005</v>
      </c>
      <c r="H236" s="17">
        <v>1.272756</v>
      </c>
      <c r="I236" s="17">
        <v>2.0858759999999998</v>
      </c>
      <c r="J236" s="17">
        <v>0.81311999999999995</v>
      </c>
      <c r="K236" s="17">
        <v>0.389822</v>
      </c>
      <c r="L236" s="17">
        <v>657.4</v>
      </c>
      <c r="M236" s="17">
        <v>8.8690000000000005E-2</v>
      </c>
      <c r="N236" s="17">
        <v>449</v>
      </c>
      <c r="O236" s="17">
        <v>0</v>
      </c>
      <c r="P236" s="17">
        <v>0</v>
      </c>
      <c r="Q236" s="17">
        <v>0.99552099999999999</v>
      </c>
      <c r="R236" s="17">
        <v>1.3346089999999999</v>
      </c>
      <c r="S236" s="17">
        <v>2.1884220000000001</v>
      </c>
      <c r="T236" s="17">
        <v>0.85381200000000002</v>
      </c>
      <c r="U236" s="17">
        <v>0.39015</v>
      </c>
      <c r="V236" s="17">
        <v>640.20000000000005</v>
      </c>
      <c r="W236" s="17">
        <v>0.10514</v>
      </c>
      <c r="X236" s="17">
        <v>530</v>
      </c>
      <c r="Y236" s="17">
        <v>0</v>
      </c>
      <c r="Z236" s="17">
        <v>0</v>
      </c>
      <c r="AA236" s="17">
        <v>0.60023099999999996</v>
      </c>
      <c r="AB236" s="17">
        <v>1.5604200000000001E-3</v>
      </c>
      <c r="AC236" s="17">
        <v>1.3359399999999999</v>
      </c>
      <c r="AD236" s="17">
        <v>0.25</v>
      </c>
      <c r="AE236" s="17">
        <v>1263.5</v>
      </c>
    </row>
    <row r="237" spans="1:31">
      <c r="A237" s="17">
        <v>224</v>
      </c>
      <c r="B237" s="19">
        <v>0.14070601851851852</v>
      </c>
      <c r="C237" s="17">
        <v>39.700000000000003</v>
      </c>
      <c r="D237" s="17">
        <v>0.9</v>
      </c>
      <c r="E237" s="17">
        <v>1.0660000000000001E-3</v>
      </c>
      <c r="F237" s="17">
        <v>5.1999999999999998E-2</v>
      </c>
      <c r="G237" s="17">
        <v>0.99647600000000003</v>
      </c>
      <c r="H237" s="17">
        <v>1.325027</v>
      </c>
      <c r="I237" s="17">
        <v>2.1409210000000001</v>
      </c>
      <c r="J237" s="17">
        <v>0.81589400000000001</v>
      </c>
      <c r="K237" s="17">
        <v>0.38109500000000002</v>
      </c>
      <c r="L237" s="17">
        <v>671.4</v>
      </c>
      <c r="M237" s="17">
        <v>0.16601299999999999</v>
      </c>
      <c r="N237" s="17">
        <v>653</v>
      </c>
      <c r="O237" s="17">
        <v>0</v>
      </c>
      <c r="P237" s="17">
        <v>0</v>
      </c>
      <c r="Q237" s="17">
        <v>0.99597400000000003</v>
      </c>
      <c r="R237" s="17">
        <v>1.322052</v>
      </c>
      <c r="S237" s="17">
        <v>2.1694610000000001</v>
      </c>
      <c r="T237" s="17">
        <v>0.84740899999999997</v>
      </c>
      <c r="U237" s="17">
        <v>0.39060800000000001</v>
      </c>
      <c r="V237" s="17">
        <v>648.1</v>
      </c>
      <c r="W237" s="17">
        <v>0.13561100000000001</v>
      </c>
      <c r="X237" s="17">
        <v>450</v>
      </c>
      <c r="Y237" s="17">
        <v>0</v>
      </c>
      <c r="Z237" s="17">
        <v>0</v>
      </c>
      <c r="AA237" s="17">
        <v>0.60093600000000003</v>
      </c>
      <c r="AB237" s="17">
        <v>2.3155900000000002E-3</v>
      </c>
      <c r="AC237" s="17">
        <v>1.3240099999999999</v>
      </c>
      <c r="AD237" s="17">
        <v>0.25</v>
      </c>
      <c r="AE237" s="17">
        <v>1237</v>
      </c>
    </row>
    <row r="238" spans="1:31">
      <c r="A238" s="17">
        <v>225</v>
      </c>
      <c r="B238" s="19">
        <v>0.14076388888888888</v>
      </c>
      <c r="C238" s="17">
        <v>38.200000000000003</v>
      </c>
      <c r="D238" s="17">
        <v>0.9</v>
      </c>
      <c r="E238" s="17">
        <v>1.047E-3</v>
      </c>
      <c r="F238" s="17">
        <v>5.0999999999999997E-2</v>
      </c>
      <c r="G238" s="17">
        <v>0.99614000000000003</v>
      </c>
      <c r="H238" s="17">
        <v>1.3054380000000001</v>
      </c>
      <c r="I238" s="17">
        <v>2.1284480000000001</v>
      </c>
      <c r="J238" s="17">
        <v>0.82301000000000002</v>
      </c>
      <c r="K238" s="17">
        <v>0.38667099999999999</v>
      </c>
      <c r="L238" s="17">
        <v>651.6</v>
      </c>
      <c r="M238" s="17">
        <v>5.7085999999999998E-2</v>
      </c>
      <c r="N238" s="17">
        <v>447</v>
      </c>
      <c r="O238" s="17">
        <v>0</v>
      </c>
      <c r="P238" s="17">
        <v>0</v>
      </c>
      <c r="Q238" s="17">
        <v>0.99630600000000002</v>
      </c>
      <c r="R238" s="17">
        <v>1.3094239999999999</v>
      </c>
      <c r="S238" s="17">
        <v>2.1645110000000001</v>
      </c>
      <c r="T238" s="17">
        <v>0.85508700000000004</v>
      </c>
      <c r="U238" s="17">
        <v>0.39504899999999998</v>
      </c>
      <c r="V238" s="17">
        <v>651.1</v>
      </c>
      <c r="W238" s="17">
        <v>9.4811000000000006E-2</v>
      </c>
      <c r="X238" s="17">
        <v>455</v>
      </c>
      <c r="Y238" s="17">
        <v>0</v>
      </c>
      <c r="Z238" s="17">
        <v>0</v>
      </c>
      <c r="AA238" s="17">
        <v>0.60776699999999995</v>
      </c>
      <c r="AB238" s="17">
        <v>1.5385399999999999E-3</v>
      </c>
      <c r="AC238" s="17">
        <v>1.31074</v>
      </c>
      <c r="AD238" s="17">
        <v>0.25</v>
      </c>
      <c r="AE238" s="17">
        <v>1274.7</v>
      </c>
    </row>
    <row r="239" spans="1:31">
      <c r="A239" s="17">
        <v>226</v>
      </c>
      <c r="B239" s="19">
        <v>0.14082175925925924</v>
      </c>
      <c r="C239" s="17">
        <v>38.200000000000003</v>
      </c>
      <c r="D239" s="17">
        <v>0.9</v>
      </c>
      <c r="E239" s="17">
        <v>1.0989999999999999E-3</v>
      </c>
      <c r="F239" s="17">
        <v>5.2999999999999999E-2</v>
      </c>
      <c r="G239" s="17">
        <v>0.99570599999999998</v>
      </c>
      <c r="H239" s="17">
        <v>1.1879329999999999</v>
      </c>
      <c r="I239" s="17">
        <v>1.908223</v>
      </c>
      <c r="J239" s="17">
        <v>0.72028999999999999</v>
      </c>
      <c r="K239" s="17">
        <v>0.37746600000000002</v>
      </c>
      <c r="L239" s="17">
        <v>677.2</v>
      </c>
      <c r="M239" s="17">
        <v>0.138769</v>
      </c>
      <c r="N239" s="17">
        <v>526</v>
      </c>
      <c r="O239" s="17">
        <v>0</v>
      </c>
      <c r="P239" s="17">
        <v>0</v>
      </c>
      <c r="Q239" s="17">
        <v>0.99600900000000003</v>
      </c>
      <c r="R239" s="17">
        <v>1.2453700000000001</v>
      </c>
      <c r="S239" s="17">
        <v>2.0727880000000001</v>
      </c>
      <c r="T239" s="17">
        <v>0.82741799999999999</v>
      </c>
      <c r="U239" s="17">
        <v>0.39918100000000001</v>
      </c>
      <c r="V239" s="17">
        <v>646</v>
      </c>
      <c r="W239" s="17">
        <v>5.1061000000000002E-2</v>
      </c>
      <c r="X239" s="17">
        <v>544</v>
      </c>
      <c r="Y239" s="17">
        <v>0</v>
      </c>
      <c r="Z239" s="17">
        <v>0</v>
      </c>
      <c r="AA239" s="17">
        <v>0.61412500000000003</v>
      </c>
      <c r="AB239" s="17">
        <v>1.8815800000000001E-3</v>
      </c>
      <c r="AC239" s="17">
        <v>1.2469300000000001</v>
      </c>
      <c r="AD239" s="17">
        <v>0.25</v>
      </c>
      <c r="AE239" s="17">
        <v>1226.5</v>
      </c>
    </row>
    <row r="240" spans="1:31">
      <c r="A240" s="17">
        <v>227</v>
      </c>
      <c r="B240" s="19">
        <v>0.14087962962962963</v>
      </c>
      <c r="C240" s="17">
        <v>37</v>
      </c>
      <c r="D240" s="17">
        <v>1.8</v>
      </c>
      <c r="E240" s="17">
        <v>2.068E-3</v>
      </c>
      <c r="F240" s="17">
        <v>0.1</v>
      </c>
      <c r="G240" s="17">
        <v>0.995811</v>
      </c>
      <c r="H240" s="17">
        <v>1.2744169999999999</v>
      </c>
      <c r="I240" s="17">
        <v>2.050611</v>
      </c>
      <c r="J240" s="17">
        <v>0.77619400000000005</v>
      </c>
      <c r="K240" s="17">
        <v>0.37851800000000002</v>
      </c>
      <c r="L240" s="17">
        <v>659.3</v>
      </c>
      <c r="M240" s="17">
        <v>7.5448000000000001E-2</v>
      </c>
      <c r="N240" s="17">
        <v>556</v>
      </c>
      <c r="O240" s="17">
        <v>0</v>
      </c>
      <c r="P240" s="17">
        <v>0</v>
      </c>
      <c r="Q240" s="17">
        <v>0.99592599999999998</v>
      </c>
      <c r="R240" s="17">
        <v>1.286897</v>
      </c>
      <c r="S240" s="17">
        <v>2.0977990000000002</v>
      </c>
      <c r="T240" s="17">
        <v>0.81090099999999998</v>
      </c>
      <c r="U240" s="17">
        <v>0.38654899999999998</v>
      </c>
      <c r="V240" s="17">
        <v>646.70000000000005</v>
      </c>
      <c r="W240" s="17">
        <v>0.111111</v>
      </c>
      <c r="X240" s="17">
        <v>553</v>
      </c>
      <c r="Y240" s="17">
        <v>0</v>
      </c>
      <c r="Z240" s="17">
        <v>0</v>
      </c>
      <c r="AA240" s="17">
        <v>0.59469000000000005</v>
      </c>
      <c r="AB240" s="17">
        <v>3.8648300000000001E-3</v>
      </c>
      <c r="AC240" s="17">
        <v>1.29003</v>
      </c>
      <c r="AD240" s="17">
        <v>0.25</v>
      </c>
      <c r="AE240" s="17">
        <v>1259.8</v>
      </c>
    </row>
    <row r="241" spans="1:31">
      <c r="A241" s="17">
        <v>228</v>
      </c>
      <c r="B241" s="19">
        <v>0.14092592592592593</v>
      </c>
      <c r="C241" s="17">
        <v>36.6</v>
      </c>
      <c r="D241" s="17">
        <v>0.9</v>
      </c>
      <c r="E241" s="17">
        <v>1.034E-3</v>
      </c>
      <c r="F241" s="17">
        <v>0.05</v>
      </c>
      <c r="G241" s="17">
        <v>0.99738700000000002</v>
      </c>
      <c r="H241" s="17">
        <v>1.2814099999999999</v>
      </c>
      <c r="I241" s="17">
        <v>2.0830929999999999</v>
      </c>
      <c r="J241" s="17">
        <v>0.80168300000000003</v>
      </c>
      <c r="K241" s="17">
        <v>0.38485200000000003</v>
      </c>
      <c r="L241" s="17">
        <v>652.6</v>
      </c>
      <c r="M241" s="17">
        <v>0.104757</v>
      </c>
      <c r="N241" s="17">
        <v>391</v>
      </c>
      <c r="O241" s="17">
        <v>0</v>
      </c>
      <c r="P241" s="17">
        <v>0</v>
      </c>
      <c r="Q241" s="17">
        <v>0.99529900000000004</v>
      </c>
      <c r="R241" s="17">
        <v>1.318222</v>
      </c>
      <c r="S241" s="17">
        <v>2.159643</v>
      </c>
      <c r="T241" s="17">
        <v>0.84141999999999995</v>
      </c>
      <c r="U241" s="17">
        <v>0.38961099999999999</v>
      </c>
      <c r="V241" s="17">
        <v>643.6</v>
      </c>
      <c r="W241" s="17">
        <v>0.10437</v>
      </c>
      <c r="X241" s="17">
        <v>445</v>
      </c>
      <c r="Y241" s="17">
        <v>0</v>
      </c>
      <c r="Z241" s="17">
        <v>0</v>
      </c>
      <c r="AA241" s="17">
        <v>0.59940099999999996</v>
      </c>
      <c r="AB241" s="17">
        <v>1.35071E-3</v>
      </c>
      <c r="AC241" s="17">
        <v>1.3193600000000001</v>
      </c>
      <c r="AD241" s="17">
        <v>0.25</v>
      </c>
      <c r="AE241" s="17">
        <v>1272.7</v>
      </c>
    </row>
    <row r="242" spans="1:31">
      <c r="A242" s="17">
        <v>229</v>
      </c>
      <c r="B242" s="19">
        <v>0.14098379629629629</v>
      </c>
      <c r="C242" s="17">
        <v>35.5</v>
      </c>
      <c r="D242" s="17">
        <v>1.8</v>
      </c>
      <c r="E242" s="17">
        <v>2.0170000000000001E-3</v>
      </c>
      <c r="F242" s="17">
        <v>9.8000000000000004E-2</v>
      </c>
      <c r="G242" s="17">
        <v>0.99711399999999994</v>
      </c>
      <c r="H242" s="17">
        <v>1.233905</v>
      </c>
      <c r="I242" s="17">
        <v>2.0158900000000002</v>
      </c>
      <c r="J242" s="17">
        <v>0.78198400000000001</v>
      </c>
      <c r="K242" s="17">
        <v>0.38790999999999998</v>
      </c>
      <c r="L242" s="17">
        <v>642.5</v>
      </c>
      <c r="M242" s="17">
        <v>6.1060999999999997E-2</v>
      </c>
      <c r="N242" s="17">
        <v>423</v>
      </c>
      <c r="O242" s="17">
        <v>0</v>
      </c>
      <c r="P242" s="17">
        <v>0</v>
      </c>
      <c r="Q242" s="17">
        <v>0.99568299999999998</v>
      </c>
      <c r="R242" s="17">
        <v>1.3159590000000001</v>
      </c>
      <c r="S242" s="17">
        <v>2.145257</v>
      </c>
      <c r="T242" s="17">
        <v>0.82929799999999998</v>
      </c>
      <c r="U242" s="17">
        <v>0.386573</v>
      </c>
      <c r="V242" s="17">
        <v>617.4</v>
      </c>
      <c r="W242" s="17">
        <v>5.7008999999999997E-2</v>
      </c>
      <c r="X242" s="17">
        <v>602</v>
      </c>
      <c r="Y242" s="17">
        <v>0</v>
      </c>
      <c r="Z242" s="17">
        <v>0</v>
      </c>
      <c r="AA242" s="17">
        <v>0.59472700000000001</v>
      </c>
      <c r="AB242" s="17">
        <v>2.8674999999999998E-3</v>
      </c>
      <c r="AC242" s="17">
        <v>1.3183400000000001</v>
      </c>
      <c r="AD242" s="17">
        <v>0.25</v>
      </c>
      <c r="AE242" s="17">
        <v>1292.5999999999999</v>
      </c>
    </row>
    <row r="243" spans="1:31">
      <c r="A243" s="17">
        <v>230</v>
      </c>
      <c r="B243" s="19">
        <v>0.14104166666666665</v>
      </c>
      <c r="C243" s="17">
        <v>34.1</v>
      </c>
      <c r="D243" s="17">
        <v>1.8</v>
      </c>
      <c r="E243" s="17">
        <v>2.0590000000000001E-3</v>
      </c>
      <c r="F243" s="17">
        <v>0.1</v>
      </c>
      <c r="G243" s="17">
        <v>0.99666299999999997</v>
      </c>
      <c r="H243" s="17">
        <v>1.2381420000000001</v>
      </c>
      <c r="I243" s="17">
        <v>1.998912</v>
      </c>
      <c r="J243" s="17">
        <v>0.76076900000000003</v>
      </c>
      <c r="K243" s="17">
        <v>0.38059199999999999</v>
      </c>
      <c r="L243" s="17">
        <v>647</v>
      </c>
      <c r="M243" s="17">
        <v>0.122902</v>
      </c>
      <c r="N243" s="17">
        <v>691</v>
      </c>
      <c r="O243" s="17">
        <v>0</v>
      </c>
      <c r="P243" s="17">
        <v>0</v>
      </c>
      <c r="Q243" s="17">
        <v>0.99673500000000004</v>
      </c>
      <c r="R243" s="17">
        <v>1.2836369999999999</v>
      </c>
      <c r="S243" s="17">
        <v>2.1132919999999999</v>
      </c>
      <c r="T243" s="17">
        <v>0.82965500000000003</v>
      </c>
      <c r="U243" s="17">
        <v>0.39258900000000002</v>
      </c>
      <c r="V243" s="17">
        <v>634.6</v>
      </c>
      <c r="W243" s="17">
        <v>9.0803999999999996E-2</v>
      </c>
      <c r="X243" s="17">
        <v>408</v>
      </c>
      <c r="Y243" s="17">
        <v>0</v>
      </c>
      <c r="Z243" s="17">
        <v>0</v>
      </c>
      <c r="AA243" s="17">
        <v>0.60398300000000005</v>
      </c>
      <c r="AB243" s="17">
        <v>4.7105100000000002E-3</v>
      </c>
      <c r="AC243" s="17">
        <v>1.2875399999999999</v>
      </c>
      <c r="AD243" s="17">
        <v>0.25</v>
      </c>
      <c r="AE243" s="17">
        <v>1283.5999999999999</v>
      </c>
    </row>
    <row r="244" spans="1:31">
      <c r="A244" s="17">
        <v>231</v>
      </c>
      <c r="B244" s="19">
        <v>0.14109953703703704</v>
      </c>
      <c r="C244" s="17">
        <v>34.1</v>
      </c>
      <c r="D244" s="17">
        <v>1.8</v>
      </c>
      <c r="E244" s="17">
        <v>2.036E-3</v>
      </c>
      <c r="F244" s="17">
        <v>9.9000000000000005E-2</v>
      </c>
      <c r="G244" s="17">
        <v>0.99580800000000003</v>
      </c>
      <c r="H244" s="17">
        <v>1.1890940000000001</v>
      </c>
      <c r="I244" s="17">
        <v>1.919144</v>
      </c>
      <c r="J244" s="17">
        <v>0.73005100000000001</v>
      </c>
      <c r="K244" s="17">
        <v>0.38040400000000002</v>
      </c>
      <c r="L244" s="17">
        <v>640</v>
      </c>
      <c r="M244" s="17">
        <v>7.5261999999999996E-2</v>
      </c>
      <c r="N244" s="17">
        <v>450</v>
      </c>
      <c r="O244" s="17">
        <v>0</v>
      </c>
      <c r="P244" s="17">
        <v>0</v>
      </c>
      <c r="Q244" s="17">
        <v>0.99738800000000005</v>
      </c>
      <c r="R244" s="17">
        <v>1.2610859999999999</v>
      </c>
      <c r="S244" s="17">
        <v>2.0736270000000001</v>
      </c>
      <c r="T244" s="17">
        <v>0.81254099999999996</v>
      </c>
      <c r="U244" s="17">
        <v>0.391845</v>
      </c>
      <c r="V244" s="17">
        <v>624.6</v>
      </c>
      <c r="W244" s="17">
        <v>9.6518000000000007E-2</v>
      </c>
      <c r="X244" s="17">
        <v>397</v>
      </c>
      <c r="Y244" s="17">
        <v>0</v>
      </c>
      <c r="Z244" s="17">
        <v>0</v>
      </c>
      <c r="AA244" s="17">
        <v>0.60283900000000001</v>
      </c>
      <c r="AB244" s="17">
        <v>3.0410799999999998E-3</v>
      </c>
      <c r="AC244" s="17">
        <v>1.26356</v>
      </c>
      <c r="AD244" s="17">
        <v>0.25</v>
      </c>
      <c r="AE244" s="17">
        <v>1297.8</v>
      </c>
    </row>
    <row r="245" spans="1:31">
      <c r="A245" s="17">
        <v>232</v>
      </c>
      <c r="B245" s="19">
        <v>0.14115740740740743</v>
      </c>
      <c r="C245" s="17">
        <v>32.6</v>
      </c>
      <c r="D245" s="17">
        <v>1.8</v>
      </c>
      <c r="E245" s="17">
        <v>1.9530000000000001E-3</v>
      </c>
      <c r="F245" s="17">
        <v>9.5000000000000001E-2</v>
      </c>
      <c r="G245" s="17">
        <v>0.99753999999999998</v>
      </c>
      <c r="H245" s="17">
        <v>1.2642059999999999</v>
      </c>
      <c r="I245" s="17">
        <v>2.0558990000000001</v>
      </c>
      <c r="J245" s="17">
        <v>0.79169299999999998</v>
      </c>
      <c r="K245" s="17">
        <v>0.38508399999999998</v>
      </c>
      <c r="L245" s="17">
        <v>618.79999999999995</v>
      </c>
      <c r="M245" s="17">
        <v>9.3247999999999998E-2</v>
      </c>
      <c r="N245" s="17">
        <v>619</v>
      </c>
      <c r="O245" s="17">
        <v>0</v>
      </c>
      <c r="P245" s="17">
        <v>0</v>
      </c>
      <c r="Q245" s="17">
        <v>0.99530099999999999</v>
      </c>
      <c r="R245" s="17">
        <v>1.279919</v>
      </c>
      <c r="S245" s="17">
        <v>2.0951179999999998</v>
      </c>
      <c r="T245" s="17">
        <v>0.81519900000000001</v>
      </c>
      <c r="U245" s="17">
        <v>0.389094</v>
      </c>
      <c r="V245" s="17">
        <v>621.70000000000005</v>
      </c>
      <c r="W245" s="17">
        <v>0.110759</v>
      </c>
      <c r="X245" s="17">
        <v>460</v>
      </c>
      <c r="Y245" s="17">
        <v>0</v>
      </c>
      <c r="Z245" s="17">
        <v>0</v>
      </c>
      <c r="AA245" s="17">
        <v>0.598607</v>
      </c>
      <c r="AB245" s="17">
        <v>4.0369300000000002E-3</v>
      </c>
      <c r="AC245" s="17">
        <v>1.28321</v>
      </c>
      <c r="AD245" s="17">
        <v>0.25</v>
      </c>
      <c r="AE245" s="17">
        <v>1342.3</v>
      </c>
    </row>
    <row r="246" spans="1:31">
      <c r="A246" s="17">
        <v>233</v>
      </c>
      <c r="B246" s="19">
        <v>0.14120370370370369</v>
      </c>
      <c r="C246" s="17">
        <v>31.9</v>
      </c>
      <c r="D246" s="17">
        <v>1.8</v>
      </c>
      <c r="E246" s="17">
        <v>1.957E-3</v>
      </c>
      <c r="F246" s="17">
        <v>9.5000000000000001E-2</v>
      </c>
      <c r="G246" s="17">
        <v>0.99601899999999999</v>
      </c>
      <c r="H246" s="17">
        <v>1.242137</v>
      </c>
      <c r="I246" s="17">
        <v>1.9934879999999999</v>
      </c>
      <c r="J246" s="17">
        <v>0.75135099999999999</v>
      </c>
      <c r="K246" s="17">
        <v>0.37690299999999999</v>
      </c>
      <c r="L246" s="17">
        <v>621.4</v>
      </c>
      <c r="M246" s="17">
        <v>0.10535700000000001</v>
      </c>
      <c r="N246" s="17">
        <v>509</v>
      </c>
      <c r="O246" s="17">
        <v>0</v>
      </c>
      <c r="P246" s="17">
        <v>0</v>
      </c>
      <c r="Q246" s="17">
        <v>0.996861</v>
      </c>
      <c r="R246" s="17">
        <v>1.2623230000000001</v>
      </c>
      <c r="S246" s="17">
        <v>2.0623309999999999</v>
      </c>
      <c r="T246" s="17">
        <v>0.80000800000000005</v>
      </c>
      <c r="U246" s="17">
        <v>0.38791500000000001</v>
      </c>
      <c r="V246" s="17">
        <v>603.29999999999995</v>
      </c>
      <c r="W246" s="17">
        <v>3.3395000000000001E-2</v>
      </c>
      <c r="X246" s="17">
        <v>467</v>
      </c>
      <c r="Y246" s="17">
        <v>0</v>
      </c>
      <c r="Z246" s="17">
        <v>0</v>
      </c>
      <c r="AA246" s="17">
        <v>0.59679199999999999</v>
      </c>
      <c r="AB246" s="17">
        <v>3.3379600000000001E-3</v>
      </c>
      <c r="AC246" s="17">
        <v>1.2649900000000001</v>
      </c>
      <c r="AD246" s="17">
        <v>0.25</v>
      </c>
      <c r="AE246" s="17">
        <v>1336.5</v>
      </c>
    </row>
    <row r="247" spans="1:31">
      <c r="A247" s="17">
        <v>234</v>
      </c>
      <c r="B247" s="19">
        <v>0.14126157407407408</v>
      </c>
      <c r="C247" s="17">
        <v>30.8</v>
      </c>
      <c r="D247" s="17">
        <v>1.8</v>
      </c>
      <c r="E247" s="17">
        <v>2.0240000000000002E-3</v>
      </c>
      <c r="F247" s="17">
        <v>9.8000000000000004E-2</v>
      </c>
      <c r="G247" s="17">
        <v>0.99595500000000003</v>
      </c>
      <c r="H247" s="17">
        <v>1.252238</v>
      </c>
      <c r="I247" s="17">
        <v>2.0269819999999998</v>
      </c>
      <c r="J247" s="17">
        <v>0.77474399999999999</v>
      </c>
      <c r="K247" s="17">
        <v>0.38221500000000003</v>
      </c>
      <c r="L247" s="17">
        <v>625.4</v>
      </c>
      <c r="M247" s="17">
        <v>6.7580000000000001E-2</v>
      </c>
      <c r="N247" s="17">
        <v>602</v>
      </c>
      <c r="O247" s="17">
        <v>0</v>
      </c>
      <c r="P247" s="17">
        <v>0</v>
      </c>
      <c r="Q247" s="17">
        <v>0.99646699999999999</v>
      </c>
      <c r="R247" s="17">
        <v>1.264429</v>
      </c>
      <c r="S247" s="17">
        <v>2.1031819999999999</v>
      </c>
      <c r="T247" s="17">
        <v>0.83875299999999997</v>
      </c>
      <c r="U247" s="17">
        <v>0.39880199999999999</v>
      </c>
      <c r="V247" s="17">
        <v>607.70000000000005</v>
      </c>
      <c r="W247" s="17">
        <v>7.5452000000000005E-2</v>
      </c>
      <c r="X247" s="17">
        <v>460</v>
      </c>
      <c r="Y247" s="17">
        <v>0</v>
      </c>
      <c r="Z247" s="17">
        <v>0</v>
      </c>
      <c r="AA247" s="17">
        <v>0.61354200000000003</v>
      </c>
      <c r="AB247" s="17">
        <v>3.9727900000000003E-3</v>
      </c>
      <c r="AC247" s="17">
        <v>1.26776</v>
      </c>
      <c r="AD247" s="17">
        <v>0.25</v>
      </c>
      <c r="AE247" s="17">
        <v>1328</v>
      </c>
    </row>
    <row r="248" spans="1:31">
      <c r="A248" s="17">
        <v>235</v>
      </c>
      <c r="B248" s="19">
        <v>0.14131944444444444</v>
      </c>
      <c r="C248" s="17">
        <v>30.4</v>
      </c>
      <c r="D248" s="17">
        <v>1.8</v>
      </c>
      <c r="E248" s="17">
        <v>1.846E-3</v>
      </c>
      <c r="F248" s="17">
        <v>8.8999999999999996E-2</v>
      </c>
      <c r="G248" s="17">
        <v>0.99770599999999998</v>
      </c>
      <c r="H248" s="17">
        <v>1.2646580000000001</v>
      </c>
      <c r="I248" s="17">
        <v>2.0403910000000001</v>
      </c>
      <c r="J248" s="17">
        <v>0.77573300000000001</v>
      </c>
      <c r="K248" s="17">
        <v>0.38018800000000003</v>
      </c>
      <c r="L248" s="17">
        <v>590.6</v>
      </c>
      <c r="M248" s="17">
        <v>0.12565899999999999</v>
      </c>
      <c r="N248" s="17">
        <v>522</v>
      </c>
      <c r="O248" s="17">
        <v>0</v>
      </c>
      <c r="P248" s="17">
        <v>0</v>
      </c>
      <c r="Q248" s="17">
        <v>0.99739699999999998</v>
      </c>
      <c r="R248" s="17">
        <v>1.3043450000000001</v>
      </c>
      <c r="S248" s="17">
        <v>2.1210100000000001</v>
      </c>
      <c r="T248" s="17">
        <v>0.81666499999999997</v>
      </c>
      <c r="U248" s="17">
        <v>0.38503599999999999</v>
      </c>
      <c r="V248" s="17">
        <v>595.70000000000005</v>
      </c>
      <c r="W248" s="17">
        <v>0.13029099999999999</v>
      </c>
      <c r="X248" s="17">
        <v>417</v>
      </c>
      <c r="Y248" s="17">
        <v>0</v>
      </c>
      <c r="Z248" s="17">
        <v>0</v>
      </c>
      <c r="AA248" s="17">
        <v>0.59236299999999997</v>
      </c>
      <c r="AB248" s="17">
        <v>3.2562099999999998E-3</v>
      </c>
      <c r="AC248" s="17">
        <v>1.3069999999999999</v>
      </c>
      <c r="AD248" s="17">
        <v>0.25</v>
      </c>
      <c r="AE248" s="17">
        <v>1406.2</v>
      </c>
    </row>
    <row r="249" spans="1:31">
      <c r="A249" s="17">
        <v>236</v>
      </c>
      <c r="B249" s="19">
        <v>0.14137731481481483</v>
      </c>
      <c r="C249" s="17">
        <v>29.3</v>
      </c>
      <c r="D249" s="17">
        <v>1.8</v>
      </c>
      <c r="E249" s="17">
        <v>1.9070000000000001E-3</v>
      </c>
      <c r="F249" s="17">
        <v>9.1999999999999998E-2</v>
      </c>
      <c r="G249" s="17">
        <v>0.99662700000000004</v>
      </c>
      <c r="H249" s="17">
        <v>1.23176</v>
      </c>
      <c r="I249" s="17">
        <v>2.0074399999999999</v>
      </c>
      <c r="J249" s="17">
        <v>0.77568000000000004</v>
      </c>
      <c r="K249" s="17">
        <v>0.386403</v>
      </c>
      <c r="L249" s="17">
        <v>602.6</v>
      </c>
      <c r="M249" s="17">
        <v>6.1274000000000002E-2</v>
      </c>
      <c r="N249" s="17">
        <v>463</v>
      </c>
      <c r="O249" s="17">
        <v>0</v>
      </c>
      <c r="P249" s="17">
        <v>0</v>
      </c>
      <c r="Q249" s="17">
        <v>0.99581399999999998</v>
      </c>
      <c r="R249" s="17">
        <v>1.29149</v>
      </c>
      <c r="S249" s="17">
        <v>2.1161279999999998</v>
      </c>
      <c r="T249" s="17">
        <v>0.82463799999999998</v>
      </c>
      <c r="U249" s="17">
        <v>0.38969199999999998</v>
      </c>
      <c r="V249" s="17">
        <v>592.79999999999995</v>
      </c>
      <c r="W249" s="17">
        <v>9.1799000000000006E-2</v>
      </c>
      <c r="X249" s="17">
        <v>319</v>
      </c>
      <c r="Y249" s="17">
        <v>0</v>
      </c>
      <c r="Z249" s="17">
        <v>0</v>
      </c>
      <c r="AA249" s="17">
        <v>0.599526</v>
      </c>
      <c r="AB249" s="17">
        <v>2.9424899999999999E-3</v>
      </c>
      <c r="AC249" s="17">
        <v>1.29392</v>
      </c>
      <c r="AD249" s="17">
        <v>0.25</v>
      </c>
      <c r="AE249" s="17">
        <v>1378.4</v>
      </c>
    </row>
    <row r="250" spans="1:31">
      <c r="A250" s="17">
        <v>237</v>
      </c>
      <c r="B250" s="19">
        <v>0.1414236111111111</v>
      </c>
      <c r="C250" s="17">
        <v>28.6</v>
      </c>
      <c r="D250" s="17">
        <v>1.8</v>
      </c>
      <c r="E250" s="17">
        <v>1.841E-3</v>
      </c>
      <c r="F250" s="17">
        <v>8.8999999999999996E-2</v>
      </c>
      <c r="G250" s="17">
        <v>0.99625799999999998</v>
      </c>
      <c r="H250" s="17">
        <v>1.2530669999999999</v>
      </c>
      <c r="I250" s="17">
        <v>2.025725</v>
      </c>
      <c r="J250" s="17">
        <v>0.77265799999999996</v>
      </c>
      <c r="K250" s="17">
        <v>0.38142300000000001</v>
      </c>
      <c r="L250" s="17">
        <v>579.29999999999995</v>
      </c>
      <c r="M250" s="17">
        <v>7.6537999999999995E-2</v>
      </c>
      <c r="N250" s="17">
        <v>468</v>
      </c>
      <c r="O250" s="17">
        <v>0</v>
      </c>
      <c r="P250" s="17">
        <v>0</v>
      </c>
      <c r="Q250" s="17">
        <v>0.99615100000000001</v>
      </c>
      <c r="R250" s="17">
        <v>1.2835920000000001</v>
      </c>
      <c r="S250" s="17">
        <v>2.10859</v>
      </c>
      <c r="T250" s="17">
        <v>0.82499800000000001</v>
      </c>
      <c r="U250" s="17">
        <v>0.39125599999999999</v>
      </c>
      <c r="V250" s="17">
        <v>580.5</v>
      </c>
      <c r="W250" s="17">
        <v>0.14454600000000001</v>
      </c>
      <c r="X250" s="17">
        <v>396</v>
      </c>
      <c r="Y250" s="17">
        <v>0</v>
      </c>
      <c r="Z250" s="17">
        <v>0</v>
      </c>
      <c r="AA250" s="17">
        <v>0.60193200000000002</v>
      </c>
      <c r="AB250" s="17">
        <v>2.8654700000000002E-3</v>
      </c>
      <c r="AC250" s="17">
        <v>1.28596</v>
      </c>
      <c r="AD250" s="17">
        <v>0.25</v>
      </c>
      <c r="AE250" s="17">
        <v>1433.8</v>
      </c>
    </row>
    <row r="251" spans="1:31">
      <c r="A251" s="17">
        <v>238</v>
      </c>
      <c r="B251" s="19">
        <v>0.14148148148148149</v>
      </c>
      <c r="C251" s="17">
        <v>27.5</v>
      </c>
      <c r="D251" s="17">
        <v>2.6</v>
      </c>
      <c r="E251" s="17">
        <v>2.8270000000000001E-3</v>
      </c>
      <c r="F251" s="17">
        <v>0.13700000000000001</v>
      </c>
      <c r="G251" s="17">
        <v>0.99683100000000002</v>
      </c>
      <c r="H251" s="17">
        <v>1.20025</v>
      </c>
      <c r="I251" s="17">
        <v>1.9542649999999999</v>
      </c>
      <c r="J251" s="17">
        <v>0.75401499999999999</v>
      </c>
      <c r="K251" s="17">
        <v>0.38583000000000001</v>
      </c>
      <c r="L251" s="17">
        <v>588.79999999999995</v>
      </c>
      <c r="M251" s="17">
        <v>0.126551</v>
      </c>
      <c r="N251" s="17">
        <v>412</v>
      </c>
      <c r="O251" s="17">
        <v>0</v>
      </c>
      <c r="P251" s="17">
        <v>0</v>
      </c>
      <c r="Q251" s="17">
        <v>0.99628399999999995</v>
      </c>
      <c r="R251" s="17">
        <v>1.220021</v>
      </c>
      <c r="S251" s="17">
        <v>2.014751</v>
      </c>
      <c r="T251" s="17">
        <v>0.79473000000000005</v>
      </c>
      <c r="U251" s="17">
        <v>0.39445599999999997</v>
      </c>
      <c r="V251" s="17">
        <v>586.4</v>
      </c>
      <c r="W251" s="17">
        <v>0.12867999999999999</v>
      </c>
      <c r="X251" s="17">
        <v>582</v>
      </c>
      <c r="Y251" s="17">
        <v>0</v>
      </c>
      <c r="Z251" s="17">
        <v>0</v>
      </c>
      <c r="AA251" s="17">
        <v>0.60685500000000003</v>
      </c>
      <c r="AB251" s="17">
        <v>3.8348000000000002E-3</v>
      </c>
      <c r="AC251" s="17">
        <v>1.2230700000000001</v>
      </c>
      <c r="AD251" s="17">
        <v>0.25</v>
      </c>
      <c r="AE251" s="17">
        <v>1410.7</v>
      </c>
    </row>
    <row r="252" spans="1:31">
      <c r="A252" s="17">
        <v>239</v>
      </c>
      <c r="B252" s="19">
        <v>0.14153935185185185</v>
      </c>
      <c r="C252" s="17">
        <v>27</v>
      </c>
      <c r="D252" s="17">
        <v>2.6</v>
      </c>
      <c r="E252" s="17">
        <v>2.7669999999999999E-3</v>
      </c>
      <c r="F252" s="17">
        <v>0.13400000000000001</v>
      </c>
      <c r="G252" s="17">
        <v>0.99761599999999995</v>
      </c>
      <c r="H252" s="17">
        <v>1.1895450000000001</v>
      </c>
      <c r="I252" s="17">
        <v>1.929111</v>
      </c>
      <c r="J252" s="17">
        <v>0.73956599999999995</v>
      </c>
      <c r="K252" s="17">
        <v>0.38337100000000002</v>
      </c>
      <c r="L252" s="17">
        <v>579.29999999999995</v>
      </c>
      <c r="M252" s="17">
        <v>0.103195</v>
      </c>
      <c r="N252" s="17">
        <v>438</v>
      </c>
      <c r="O252" s="17">
        <v>0</v>
      </c>
      <c r="P252" s="17">
        <v>0</v>
      </c>
      <c r="Q252" s="17">
        <v>0.99648099999999995</v>
      </c>
      <c r="R252" s="17">
        <v>1.175171</v>
      </c>
      <c r="S252" s="17">
        <v>1.934361</v>
      </c>
      <c r="T252" s="17">
        <v>0.759189</v>
      </c>
      <c r="U252" s="17">
        <v>0.39247599999999999</v>
      </c>
      <c r="V252" s="17">
        <v>575.4</v>
      </c>
      <c r="W252" s="17">
        <v>0.13517100000000001</v>
      </c>
      <c r="X252" s="17">
        <v>516</v>
      </c>
      <c r="Y252" s="17">
        <v>0</v>
      </c>
      <c r="Z252" s="17">
        <v>0</v>
      </c>
      <c r="AA252" s="17">
        <v>0.60380800000000001</v>
      </c>
      <c r="AB252" s="17">
        <v>4.0135199999999996E-3</v>
      </c>
      <c r="AC252" s="17">
        <v>1.17822</v>
      </c>
      <c r="AD252" s="17">
        <v>0.25</v>
      </c>
      <c r="AE252" s="17">
        <v>1433.7</v>
      </c>
    </row>
    <row r="253" spans="1:31">
      <c r="A253" s="17">
        <v>240</v>
      </c>
      <c r="B253" s="19">
        <v>0.14159722222222224</v>
      </c>
      <c r="C253" s="17">
        <v>26.4</v>
      </c>
      <c r="D253" s="17">
        <v>2.6</v>
      </c>
      <c r="E253" s="17">
        <v>2.7529999999999998E-3</v>
      </c>
      <c r="F253" s="17">
        <v>0.13300000000000001</v>
      </c>
      <c r="G253" s="17">
        <v>0.99652200000000002</v>
      </c>
      <c r="H253" s="17">
        <v>1.192431</v>
      </c>
      <c r="I253" s="17">
        <v>1.926288</v>
      </c>
      <c r="J253" s="17">
        <v>0.73385699999999998</v>
      </c>
      <c r="K253" s="17">
        <v>0.38096999999999998</v>
      </c>
      <c r="L253" s="17">
        <v>577.70000000000005</v>
      </c>
      <c r="M253" s="17">
        <v>0.12035700000000001</v>
      </c>
      <c r="N253" s="17">
        <v>544</v>
      </c>
      <c r="O253" s="17">
        <v>0</v>
      </c>
      <c r="P253" s="17">
        <v>0</v>
      </c>
      <c r="Q253" s="17">
        <v>0.99706499999999998</v>
      </c>
      <c r="R253" s="17">
        <v>1.2380169999999999</v>
      </c>
      <c r="S253" s="17">
        <v>2.0362309999999999</v>
      </c>
      <c r="T253" s="17">
        <v>0.79821399999999998</v>
      </c>
      <c r="U253" s="17">
        <v>0.39200600000000002</v>
      </c>
      <c r="V253" s="17">
        <v>569.4</v>
      </c>
      <c r="W253" s="17">
        <v>0.14668400000000001</v>
      </c>
      <c r="X253" s="17">
        <v>350</v>
      </c>
      <c r="Y253" s="17">
        <v>0</v>
      </c>
      <c r="Z253" s="17">
        <v>0</v>
      </c>
      <c r="AA253" s="17">
        <v>0.60308600000000001</v>
      </c>
      <c r="AB253" s="17">
        <v>4.9634400000000004E-3</v>
      </c>
      <c r="AC253" s="17">
        <v>1.2419800000000001</v>
      </c>
      <c r="AD253" s="17">
        <v>0.25</v>
      </c>
      <c r="AE253" s="17">
        <v>1437.8</v>
      </c>
    </row>
    <row r="254" spans="1:31">
      <c r="A254" s="17">
        <v>241</v>
      </c>
      <c r="B254" s="19">
        <v>0.1416550925925926</v>
      </c>
      <c r="C254" s="17">
        <v>24.8</v>
      </c>
      <c r="D254" s="17">
        <v>2.6</v>
      </c>
      <c r="E254" s="17">
        <v>2.673E-3</v>
      </c>
      <c r="F254" s="17">
        <v>0.129</v>
      </c>
      <c r="G254" s="17">
        <v>0.99673199999999995</v>
      </c>
      <c r="H254" s="17">
        <v>1.194043</v>
      </c>
      <c r="I254" s="17">
        <v>1.9430210000000001</v>
      </c>
      <c r="J254" s="17">
        <v>0.74897800000000003</v>
      </c>
      <c r="K254" s="17">
        <v>0.38547100000000001</v>
      </c>
      <c r="L254" s="17">
        <v>565.20000000000005</v>
      </c>
      <c r="M254" s="17">
        <v>0.124847</v>
      </c>
      <c r="N254" s="17">
        <v>476</v>
      </c>
      <c r="O254" s="17">
        <v>0</v>
      </c>
      <c r="P254" s="17">
        <v>0</v>
      </c>
      <c r="Q254" s="17">
        <v>0.995529</v>
      </c>
      <c r="R254" s="17">
        <v>1.2519450000000001</v>
      </c>
      <c r="S254" s="17">
        <v>2.0481760000000002</v>
      </c>
      <c r="T254" s="17">
        <v>0.79623100000000002</v>
      </c>
      <c r="U254" s="17">
        <v>0.38875100000000001</v>
      </c>
      <c r="V254" s="17">
        <v>561.70000000000005</v>
      </c>
      <c r="W254" s="17">
        <v>0.175844</v>
      </c>
      <c r="X254" s="17">
        <v>430</v>
      </c>
      <c r="Y254" s="17">
        <v>0</v>
      </c>
      <c r="Z254" s="17">
        <v>0</v>
      </c>
      <c r="AA254" s="17">
        <v>0.59807900000000003</v>
      </c>
      <c r="AB254" s="17">
        <v>4.2533900000000001E-3</v>
      </c>
      <c r="AC254" s="17">
        <v>1.2553300000000001</v>
      </c>
      <c r="AD254" s="17">
        <v>0.25</v>
      </c>
      <c r="AE254" s="17">
        <v>1469.5</v>
      </c>
    </row>
    <row r="255" spans="1:31">
      <c r="A255" s="17">
        <v>242</v>
      </c>
      <c r="B255" s="19">
        <v>0.14170138888888889</v>
      </c>
      <c r="C255" s="17">
        <v>24.8</v>
      </c>
      <c r="D255" s="17">
        <v>2.6</v>
      </c>
      <c r="E255" s="17">
        <v>2.7499999999999998E-3</v>
      </c>
      <c r="F255" s="17">
        <v>0.13300000000000001</v>
      </c>
      <c r="G255" s="17">
        <v>0.99708600000000003</v>
      </c>
      <c r="H255" s="17">
        <v>1.2073510000000001</v>
      </c>
      <c r="I255" s="17">
        <v>1.954766</v>
      </c>
      <c r="J255" s="17">
        <v>0.74741599999999997</v>
      </c>
      <c r="K255" s="17">
        <v>0.382355</v>
      </c>
      <c r="L255" s="17">
        <v>569.20000000000005</v>
      </c>
      <c r="M255" s="17">
        <v>0.120973</v>
      </c>
      <c r="N255" s="17">
        <v>434</v>
      </c>
      <c r="O255" s="17">
        <v>0</v>
      </c>
      <c r="P255" s="17">
        <v>0</v>
      </c>
      <c r="Q255" s="17">
        <v>0.99612000000000001</v>
      </c>
      <c r="R255" s="17">
        <v>1.212342</v>
      </c>
      <c r="S255" s="17">
        <v>2.0101330000000002</v>
      </c>
      <c r="T255" s="17">
        <v>0.79779100000000003</v>
      </c>
      <c r="U255" s="17">
        <v>0.39688499999999999</v>
      </c>
      <c r="V255" s="17">
        <v>581.1</v>
      </c>
      <c r="W255" s="17">
        <v>9.6836000000000005E-2</v>
      </c>
      <c r="X255" s="17">
        <v>329</v>
      </c>
      <c r="Y255" s="17">
        <v>0</v>
      </c>
      <c r="Z255" s="17">
        <v>0</v>
      </c>
      <c r="AA255" s="17">
        <v>0.61059200000000002</v>
      </c>
      <c r="AB255" s="17">
        <v>3.9051099999999998E-3</v>
      </c>
      <c r="AC255" s="17">
        <v>1.21546</v>
      </c>
      <c r="AD255" s="17">
        <v>0.25</v>
      </c>
      <c r="AE255" s="17">
        <v>1459.1</v>
      </c>
    </row>
    <row r="256" spans="1:31">
      <c r="A256" s="17">
        <v>243</v>
      </c>
      <c r="B256" s="19">
        <v>0.14175925925925925</v>
      </c>
      <c r="C256" s="17">
        <v>23.5</v>
      </c>
      <c r="D256" s="17">
        <v>2.6</v>
      </c>
      <c r="E256" s="17">
        <v>2.6800000000000001E-3</v>
      </c>
      <c r="F256" s="17">
        <v>0.13</v>
      </c>
      <c r="G256" s="17">
        <v>0.99670000000000003</v>
      </c>
      <c r="H256" s="17">
        <v>1.12331</v>
      </c>
      <c r="I256" s="17">
        <v>1.841437</v>
      </c>
      <c r="J256" s="17">
        <v>0.71812699999999996</v>
      </c>
      <c r="K256" s="17">
        <v>0.389982</v>
      </c>
      <c r="L256" s="17">
        <v>542.20000000000005</v>
      </c>
      <c r="M256" s="17">
        <v>0.15012</v>
      </c>
      <c r="N256" s="17">
        <v>384</v>
      </c>
      <c r="O256" s="17">
        <v>0</v>
      </c>
      <c r="P256" s="17">
        <v>0</v>
      </c>
      <c r="Q256" s="17">
        <v>0.99563500000000005</v>
      </c>
      <c r="R256" s="17">
        <v>1.1557459999999999</v>
      </c>
      <c r="S256" s="17">
        <v>1.9456260000000001</v>
      </c>
      <c r="T256" s="17">
        <v>0.78988000000000003</v>
      </c>
      <c r="U256" s="17">
        <v>0.40597699999999998</v>
      </c>
      <c r="V256" s="17">
        <v>552.5</v>
      </c>
      <c r="W256" s="17">
        <v>0.14732400000000001</v>
      </c>
      <c r="X256" s="17">
        <v>423</v>
      </c>
      <c r="Y256" s="17">
        <v>0</v>
      </c>
      <c r="Z256" s="17">
        <v>0</v>
      </c>
      <c r="AA256" s="17">
        <v>0.62458100000000005</v>
      </c>
      <c r="AB256" s="17">
        <v>3.2932E-3</v>
      </c>
      <c r="AC256" s="17">
        <v>1.15835</v>
      </c>
      <c r="AD256" s="17">
        <v>0.25</v>
      </c>
      <c r="AE256" s="17">
        <v>1531.9</v>
      </c>
    </row>
    <row r="257" spans="1:31">
      <c r="A257" s="17">
        <v>244</v>
      </c>
      <c r="B257" s="19">
        <v>0.14181712962962964</v>
      </c>
      <c r="C257" s="17">
        <v>22.4</v>
      </c>
      <c r="D257" s="17">
        <v>3.5</v>
      </c>
      <c r="E257" s="17">
        <v>3.555E-3</v>
      </c>
      <c r="F257" s="17">
        <v>0.17199999999999999</v>
      </c>
      <c r="G257" s="17">
        <v>0.99739100000000003</v>
      </c>
      <c r="H257" s="17">
        <v>1.1146450000000001</v>
      </c>
      <c r="I257" s="17">
        <v>1.8295440000000001</v>
      </c>
      <c r="J257" s="17">
        <v>0.71489899999999995</v>
      </c>
      <c r="K257" s="17">
        <v>0.39075300000000002</v>
      </c>
      <c r="L257" s="17">
        <v>541.20000000000005</v>
      </c>
      <c r="M257" s="17">
        <v>0.15104000000000001</v>
      </c>
      <c r="N257" s="17">
        <v>556</v>
      </c>
      <c r="O257" s="17">
        <v>0</v>
      </c>
      <c r="P257" s="17">
        <v>0</v>
      </c>
      <c r="Q257" s="17">
        <v>0.997143</v>
      </c>
      <c r="R257" s="17">
        <v>1.1104270000000001</v>
      </c>
      <c r="S257" s="17">
        <v>1.8685989999999999</v>
      </c>
      <c r="T257" s="17">
        <v>0.75817199999999996</v>
      </c>
      <c r="U257" s="17">
        <v>0.40574300000000002</v>
      </c>
      <c r="V257" s="17">
        <v>540.9</v>
      </c>
      <c r="W257" s="17">
        <v>0.120905</v>
      </c>
      <c r="X257" s="17">
        <v>441</v>
      </c>
      <c r="Y257" s="17">
        <v>0</v>
      </c>
      <c r="Z257" s="17">
        <v>0</v>
      </c>
      <c r="AA257" s="17">
        <v>0.62422100000000003</v>
      </c>
      <c r="AB257" s="17">
        <v>6.3358700000000004E-3</v>
      </c>
      <c r="AC257" s="17">
        <v>1.1152299999999999</v>
      </c>
      <c r="AD257" s="17">
        <v>0.25</v>
      </c>
      <c r="AE257" s="17">
        <v>1534.7</v>
      </c>
    </row>
    <row r="258" spans="1:31">
      <c r="A258" s="17">
        <v>245</v>
      </c>
      <c r="B258" s="19">
        <v>0.14186342592592593</v>
      </c>
      <c r="C258" s="17">
        <v>22</v>
      </c>
      <c r="D258" s="17">
        <v>3.5</v>
      </c>
      <c r="E258" s="17">
        <v>3.392E-3</v>
      </c>
      <c r="F258" s="17">
        <v>0.16400000000000001</v>
      </c>
      <c r="G258" s="17">
        <v>0.99639900000000003</v>
      </c>
      <c r="H258" s="17">
        <v>1.043396</v>
      </c>
      <c r="I258" s="17">
        <v>1.7213909999999999</v>
      </c>
      <c r="J258" s="17">
        <v>0.67799399999999999</v>
      </c>
      <c r="K258" s="17">
        <v>0.39386399999999999</v>
      </c>
      <c r="L258" s="17">
        <v>521</v>
      </c>
      <c r="M258" s="17">
        <v>0.123934</v>
      </c>
      <c r="N258" s="17">
        <v>440</v>
      </c>
      <c r="O258" s="17">
        <v>0</v>
      </c>
      <c r="P258" s="17">
        <v>0</v>
      </c>
      <c r="Q258" s="17">
        <v>0.99602100000000005</v>
      </c>
      <c r="R258" s="17">
        <v>1.1045309999999999</v>
      </c>
      <c r="S258" s="17">
        <v>1.8455619999999999</v>
      </c>
      <c r="T258" s="17">
        <v>0.741031</v>
      </c>
      <c r="U258" s="17">
        <v>0.40151999999999999</v>
      </c>
      <c r="V258" s="17">
        <v>504.3</v>
      </c>
      <c r="W258" s="17">
        <v>6.5889000000000003E-2</v>
      </c>
      <c r="X258" s="17">
        <v>476</v>
      </c>
      <c r="Y258" s="17">
        <v>0</v>
      </c>
      <c r="Z258" s="17">
        <v>0</v>
      </c>
      <c r="AA258" s="17">
        <v>0.61772400000000005</v>
      </c>
      <c r="AB258" s="17">
        <v>4.8356600000000003E-3</v>
      </c>
      <c r="AC258" s="17">
        <v>1.1081099999999999</v>
      </c>
      <c r="AD258" s="17">
        <v>0.25</v>
      </c>
      <c r="AE258" s="17">
        <v>1594</v>
      </c>
    </row>
    <row r="259" spans="1:31">
      <c r="A259" s="17">
        <v>246</v>
      </c>
      <c r="B259" s="19">
        <v>0.1419212962962963</v>
      </c>
      <c r="C259" s="17">
        <v>20.9</v>
      </c>
      <c r="D259" s="17">
        <v>3.5</v>
      </c>
      <c r="E259" s="17">
        <v>3.5530000000000002E-3</v>
      </c>
      <c r="F259" s="17">
        <v>0.17199999999999999</v>
      </c>
      <c r="G259" s="17">
        <v>0.99788600000000005</v>
      </c>
      <c r="H259" s="17">
        <v>1.0597669999999999</v>
      </c>
      <c r="I259" s="17">
        <v>1.7563420000000001</v>
      </c>
      <c r="J259" s="17">
        <v>0.69657500000000006</v>
      </c>
      <c r="K259" s="17">
        <v>0.39660600000000001</v>
      </c>
      <c r="L259" s="17">
        <v>532.5</v>
      </c>
      <c r="M259" s="17">
        <v>0.12612499999999999</v>
      </c>
      <c r="N259" s="17">
        <v>480</v>
      </c>
      <c r="O259" s="17">
        <v>0</v>
      </c>
      <c r="P259" s="17">
        <v>0</v>
      </c>
      <c r="Q259" s="17">
        <v>0.99509000000000003</v>
      </c>
      <c r="R259" s="17">
        <v>1.058886</v>
      </c>
      <c r="S259" s="17">
        <v>1.8000100000000001</v>
      </c>
      <c r="T259" s="17">
        <v>0.741124</v>
      </c>
      <c r="U259" s="17">
        <v>0.41173300000000002</v>
      </c>
      <c r="V259" s="17">
        <v>518.5</v>
      </c>
      <c r="W259" s="17">
        <v>6.8001000000000006E-2</v>
      </c>
      <c r="X259" s="17">
        <v>444</v>
      </c>
      <c r="Y259" s="17">
        <v>0</v>
      </c>
      <c r="Z259" s="17">
        <v>0</v>
      </c>
      <c r="AA259" s="17">
        <v>0.633436</v>
      </c>
      <c r="AB259" s="17">
        <v>5.3823500000000002E-3</v>
      </c>
      <c r="AC259" s="17">
        <v>1.06288</v>
      </c>
      <c r="AD259" s="17">
        <v>0.25</v>
      </c>
      <c r="AE259" s="17">
        <v>1559.7</v>
      </c>
    </row>
    <row r="260" spans="1:31">
      <c r="A260" s="17">
        <v>247</v>
      </c>
      <c r="B260" s="19">
        <v>0.14197916666666666</v>
      </c>
      <c r="C260" s="17">
        <v>20</v>
      </c>
      <c r="D260" s="17">
        <v>3.5</v>
      </c>
      <c r="E260" s="17">
        <v>3.5070000000000001E-3</v>
      </c>
      <c r="F260" s="17">
        <v>0.17</v>
      </c>
      <c r="G260" s="17">
        <v>0.99678999999999995</v>
      </c>
      <c r="H260" s="17">
        <v>1.0326280000000001</v>
      </c>
      <c r="I260" s="17">
        <v>1.7122139999999999</v>
      </c>
      <c r="J260" s="17">
        <v>0.67958600000000002</v>
      </c>
      <c r="K260" s="17">
        <v>0.39690500000000001</v>
      </c>
      <c r="L260" s="17">
        <v>523.29999999999995</v>
      </c>
      <c r="M260" s="17">
        <v>0.112926</v>
      </c>
      <c r="N260" s="17">
        <v>542</v>
      </c>
      <c r="O260" s="17">
        <v>0</v>
      </c>
      <c r="P260" s="17">
        <v>0</v>
      </c>
      <c r="Q260" s="17">
        <v>0.99717599999999995</v>
      </c>
      <c r="R260" s="17">
        <v>1.0698529999999999</v>
      </c>
      <c r="S260" s="17">
        <v>1.8251489999999999</v>
      </c>
      <c r="T260" s="17">
        <v>0.75529599999999997</v>
      </c>
      <c r="U260" s="17">
        <v>0.413827</v>
      </c>
      <c r="V260" s="17">
        <v>518.20000000000005</v>
      </c>
      <c r="W260" s="17">
        <v>5.5962999999999999E-2</v>
      </c>
      <c r="X260" s="17">
        <v>347</v>
      </c>
      <c r="Y260" s="17">
        <v>0</v>
      </c>
      <c r="Z260" s="17">
        <v>0</v>
      </c>
      <c r="AA260" s="17">
        <v>0.63665700000000003</v>
      </c>
      <c r="AB260" s="17">
        <v>5.9721000000000002E-3</v>
      </c>
      <c r="AC260" s="17">
        <v>1.07436</v>
      </c>
      <c r="AD260" s="17">
        <v>0.25</v>
      </c>
      <c r="AE260" s="17">
        <v>1587.3</v>
      </c>
    </row>
    <row r="261" spans="1:31">
      <c r="A261" s="17">
        <v>248</v>
      </c>
      <c r="B261" s="19">
        <v>0.14203703703703704</v>
      </c>
      <c r="C261" s="17">
        <v>19.899999999999999</v>
      </c>
      <c r="D261" s="17">
        <v>3.5</v>
      </c>
      <c r="E261" s="17">
        <v>3.3630000000000001E-3</v>
      </c>
      <c r="F261" s="17">
        <v>0.16300000000000001</v>
      </c>
      <c r="G261" s="17">
        <v>0.99655199999999999</v>
      </c>
      <c r="H261" s="17">
        <v>1.074038</v>
      </c>
      <c r="I261" s="17">
        <v>1.758435</v>
      </c>
      <c r="J261" s="17">
        <v>0.68439799999999995</v>
      </c>
      <c r="K261" s="17">
        <v>0.389208</v>
      </c>
      <c r="L261" s="17">
        <v>514.70000000000005</v>
      </c>
      <c r="M261" s="17">
        <v>0.129077</v>
      </c>
      <c r="N261" s="17">
        <v>493</v>
      </c>
      <c r="O261" s="17">
        <v>0</v>
      </c>
      <c r="P261" s="17">
        <v>0</v>
      </c>
      <c r="Q261" s="17">
        <v>0.99727399999999999</v>
      </c>
      <c r="R261" s="17">
        <v>1.11026</v>
      </c>
      <c r="S261" s="17">
        <v>1.860549</v>
      </c>
      <c r="T261" s="17">
        <v>0.75028899999999998</v>
      </c>
      <c r="U261" s="17">
        <v>0.40326200000000001</v>
      </c>
      <c r="V261" s="17">
        <v>514.29999999999995</v>
      </c>
      <c r="W261" s="17">
        <v>8.4251999999999994E-2</v>
      </c>
      <c r="X261" s="17">
        <v>363</v>
      </c>
      <c r="Y261" s="17">
        <v>0</v>
      </c>
      <c r="Z261" s="17">
        <v>0</v>
      </c>
      <c r="AA261" s="17">
        <v>0.62040300000000004</v>
      </c>
      <c r="AB261" s="17">
        <v>5.3428E-3</v>
      </c>
      <c r="AC261" s="17">
        <v>1.1142700000000001</v>
      </c>
      <c r="AD261" s="17">
        <v>0.25</v>
      </c>
      <c r="AE261" s="17">
        <v>1613.7</v>
      </c>
    </row>
    <row r="262" spans="1:31">
      <c r="A262" s="17">
        <v>249</v>
      </c>
      <c r="B262" s="19">
        <v>0.14209490740740741</v>
      </c>
      <c r="C262" s="17">
        <v>18.2</v>
      </c>
      <c r="D262" s="17">
        <v>4.4000000000000004</v>
      </c>
      <c r="E262" s="17">
        <v>4.3119999999999999E-3</v>
      </c>
      <c r="F262" s="17">
        <v>0.20899999999999999</v>
      </c>
      <c r="G262" s="17">
        <v>0.99535099999999999</v>
      </c>
      <c r="H262" s="17">
        <v>1.0625659999999999</v>
      </c>
      <c r="I262" s="17">
        <v>1.750577</v>
      </c>
      <c r="J262" s="17">
        <v>0.68801000000000001</v>
      </c>
      <c r="K262" s="17">
        <v>0.39301900000000001</v>
      </c>
      <c r="L262" s="17">
        <v>522.29999999999995</v>
      </c>
      <c r="M262" s="17">
        <v>6.7567000000000002E-2</v>
      </c>
      <c r="N262" s="17">
        <v>418</v>
      </c>
      <c r="O262" s="17">
        <v>0</v>
      </c>
      <c r="P262" s="17">
        <v>0</v>
      </c>
      <c r="Q262" s="17">
        <v>0.99684600000000001</v>
      </c>
      <c r="R262" s="17">
        <v>1.0808260000000001</v>
      </c>
      <c r="S262" s="17">
        <v>1.8248930000000001</v>
      </c>
      <c r="T262" s="17">
        <v>0.74406600000000001</v>
      </c>
      <c r="U262" s="17">
        <v>0.40773199999999998</v>
      </c>
      <c r="V262" s="17">
        <v>503.5</v>
      </c>
      <c r="W262" s="17">
        <v>8.7669999999999998E-2</v>
      </c>
      <c r="X262" s="17">
        <v>471</v>
      </c>
      <c r="Y262" s="17">
        <v>0</v>
      </c>
      <c r="Z262" s="17">
        <v>0</v>
      </c>
      <c r="AA262" s="17">
        <v>0.62727900000000003</v>
      </c>
      <c r="AB262" s="17">
        <v>5.7517599999999999E-3</v>
      </c>
      <c r="AC262" s="17">
        <v>1.08511</v>
      </c>
      <c r="AD262" s="17">
        <v>0.25</v>
      </c>
      <c r="AE262" s="17">
        <v>1590.2</v>
      </c>
    </row>
    <row r="263" spans="1:31">
      <c r="A263" s="17">
        <v>250</v>
      </c>
      <c r="B263" s="19">
        <v>0.1421412037037037</v>
      </c>
      <c r="C263" s="17">
        <v>17.8</v>
      </c>
      <c r="D263" s="17">
        <v>4.4000000000000004</v>
      </c>
      <c r="E263" s="17">
        <v>4.3730000000000002E-3</v>
      </c>
      <c r="F263" s="17">
        <v>0.21199999999999999</v>
      </c>
      <c r="G263" s="17">
        <v>0.99598500000000001</v>
      </c>
      <c r="H263" s="17">
        <v>1.063896</v>
      </c>
      <c r="I263" s="17">
        <v>1.750041</v>
      </c>
      <c r="J263" s="17">
        <v>0.686145</v>
      </c>
      <c r="K263" s="17">
        <v>0.39207399999999998</v>
      </c>
      <c r="L263" s="17">
        <v>534.4</v>
      </c>
      <c r="M263" s="17">
        <v>0.120976</v>
      </c>
      <c r="N263" s="17">
        <v>428</v>
      </c>
      <c r="O263" s="17">
        <v>0</v>
      </c>
      <c r="P263" s="17">
        <v>0</v>
      </c>
      <c r="Q263" s="17">
        <v>0.99690299999999998</v>
      </c>
      <c r="R263" s="17">
        <v>1.078176</v>
      </c>
      <c r="S263" s="17">
        <v>1.8100430000000001</v>
      </c>
      <c r="T263" s="17">
        <v>0.73186600000000002</v>
      </c>
      <c r="U263" s="17">
        <v>0.404337</v>
      </c>
      <c r="V263" s="17">
        <v>492.1</v>
      </c>
      <c r="W263" s="17">
        <v>0.107739</v>
      </c>
      <c r="X263" s="17">
        <v>440</v>
      </c>
      <c r="Y263" s="17">
        <v>0</v>
      </c>
      <c r="Z263" s="17">
        <v>0</v>
      </c>
      <c r="AA263" s="17">
        <v>0.62205600000000005</v>
      </c>
      <c r="AB263" s="17">
        <v>6.0141500000000002E-3</v>
      </c>
      <c r="AC263" s="17">
        <v>1.0825800000000001</v>
      </c>
      <c r="AD263" s="17">
        <v>0.25</v>
      </c>
      <c r="AE263" s="17">
        <v>1554.3</v>
      </c>
    </row>
    <row r="264" spans="1:31">
      <c r="A264" s="17">
        <v>251</v>
      </c>
      <c r="B264" s="19">
        <v>0.14219907407407409</v>
      </c>
      <c r="C264" s="17">
        <v>16.899999999999999</v>
      </c>
      <c r="D264" s="17">
        <v>5.3</v>
      </c>
      <c r="E264" s="17">
        <v>5.0809999999999996E-3</v>
      </c>
      <c r="F264" s="17">
        <v>0.246</v>
      </c>
      <c r="G264" s="17">
        <v>0.99816499999999997</v>
      </c>
      <c r="H264" s="17">
        <v>1.0390710000000001</v>
      </c>
      <c r="I264" s="17">
        <v>1.739908</v>
      </c>
      <c r="J264" s="17">
        <v>0.70083600000000001</v>
      </c>
      <c r="K264" s="17">
        <v>0.40280100000000002</v>
      </c>
      <c r="L264" s="17">
        <v>515.79999999999995</v>
      </c>
      <c r="M264" s="17">
        <v>3.3695000000000003E-2</v>
      </c>
      <c r="N264" s="17">
        <v>579</v>
      </c>
      <c r="O264" s="17">
        <v>0</v>
      </c>
      <c r="P264" s="17">
        <v>0</v>
      </c>
      <c r="Q264" s="17">
        <v>0.99784300000000004</v>
      </c>
      <c r="R264" s="17">
        <v>1.120887</v>
      </c>
      <c r="S264" s="17">
        <v>1.8900189999999999</v>
      </c>
      <c r="T264" s="17">
        <v>0.76913200000000004</v>
      </c>
      <c r="U264" s="17">
        <v>0.40694399999999997</v>
      </c>
      <c r="V264" s="17">
        <v>524.5</v>
      </c>
      <c r="W264" s="17">
        <v>0.11257399999999999</v>
      </c>
      <c r="X264" s="17">
        <v>402</v>
      </c>
      <c r="Y264" s="17">
        <v>0</v>
      </c>
      <c r="Z264" s="17">
        <v>0</v>
      </c>
      <c r="AA264" s="17">
        <v>0.62606799999999996</v>
      </c>
      <c r="AB264" s="17">
        <v>9.4001699999999994E-3</v>
      </c>
      <c r="AC264" s="17">
        <v>1.12812</v>
      </c>
      <c r="AD264" s="17">
        <v>0.25</v>
      </c>
      <c r="AE264" s="17">
        <v>1610.3</v>
      </c>
    </row>
    <row r="265" spans="1:31">
      <c r="A265" s="17">
        <v>252</v>
      </c>
      <c r="B265" s="19">
        <v>0.14225694444444445</v>
      </c>
      <c r="C265" s="17">
        <v>16.399999999999999</v>
      </c>
      <c r="D265" s="17">
        <v>5.3</v>
      </c>
      <c r="E265" s="17">
        <v>5.1659999999999996E-3</v>
      </c>
      <c r="F265" s="17">
        <v>0.25</v>
      </c>
      <c r="G265" s="17">
        <v>0.99744699999999997</v>
      </c>
      <c r="H265" s="17">
        <v>1.061671</v>
      </c>
      <c r="I265" s="17">
        <v>1.734167</v>
      </c>
      <c r="J265" s="17">
        <v>0.67249599999999998</v>
      </c>
      <c r="K265" s="17">
        <v>0.38779200000000003</v>
      </c>
      <c r="L265" s="17">
        <v>534.9</v>
      </c>
      <c r="M265" s="17">
        <v>0.128084</v>
      </c>
      <c r="N265" s="17">
        <v>320</v>
      </c>
      <c r="O265" s="17">
        <v>0</v>
      </c>
      <c r="P265" s="17">
        <v>0</v>
      </c>
      <c r="Q265" s="17">
        <v>0.996776</v>
      </c>
      <c r="R265" s="17">
        <v>1.090217</v>
      </c>
      <c r="S265" s="17">
        <v>1.809091</v>
      </c>
      <c r="T265" s="17">
        <v>0.71887400000000001</v>
      </c>
      <c r="U265" s="17">
        <v>0.397368</v>
      </c>
      <c r="V265" s="17">
        <v>512.20000000000005</v>
      </c>
      <c r="W265" s="17">
        <v>0.13364300000000001</v>
      </c>
      <c r="X265" s="17">
        <v>475</v>
      </c>
      <c r="Y265" s="17">
        <v>0</v>
      </c>
      <c r="Z265" s="17">
        <v>0</v>
      </c>
      <c r="AA265" s="17">
        <v>0.61133499999999996</v>
      </c>
      <c r="AB265" s="17">
        <v>5.4053800000000004E-3</v>
      </c>
      <c r="AC265" s="17">
        <v>1.0941000000000001</v>
      </c>
      <c r="AD265" s="17">
        <v>0.25</v>
      </c>
      <c r="AE265" s="17">
        <v>1552.6</v>
      </c>
    </row>
    <row r="266" spans="1:31">
      <c r="A266" s="17">
        <v>253</v>
      </c>
      <c r="B266" s="19">
        <v>0.14231481481481481</v>
      </c>
      <c r="C266" s="17">
        <v>15.1</v>
      </c>
      <c r="D266" s="17">
        <v>6.2</v>
      </c>
      <c r="E266" s="17">
        <v>6.1729999999999997E-3</v>
      </c>
      <c r="F266" s="17">
        <v>0.29899999999999999</v>
      </c>
      <c r="G266" s="17">
        <v>0.99663199999999996</v>
      </c>
      <c r="H266" s="17">
        <v>1.0596000000000001</v>
      </c>
      <c r="I266" s="17">
        <v>1.724256</v>
      </c>
      <c r="J266" s="17">
        <v>0.66465600000000002</v>
      </c>
      <c r="K266" s="17">
        <v>0.38547399999999998</v>
      </c>
      <c r="L266" s="17">
        <v>547.5</v>
      </c>
      <c r="M266" s="17">
        <v>0.115817</v>
      </c>
      <c r="N266" s="17">
        <v>596</v>
      </c>
      <c r="O266" s="17">
        <v>0</v>
      </c>
      <c r="P266" s="17">
        <v>0</v>
      </c>
      <c r="Q266" s="17">
        <v>0.99585100000000004</v>
      </c>
      <c r="R266" s="17">
        <v>1.0892919999999999</v>
      </c>
      <c r="S266" s="17">
        <v>1.8163290000000001</v>
      </c>
      <c r="T266" s="17">
        <v>0.72703600000000002</v>
      </c>
      <c r="U266" s="17">
        <v>0.40027800000000002</v>
      </c>
      <c r="V266" s="17">
        <v>542.70000000000005</v>
      </c>
      <c r="W266" s="17">
        <v>0.12310500000000001</v>
      </c>
      <c r="X266" s="17">
        <v>519</v>
      </c>
      <c r="Y266" s="17">
        <v>0</v>
      </c>
      <c r="Z266" s="17">
        <v>0</v>
      </c>
      <c r="AA266" s="17">
        <v>0.61581200000000003</v>
      </c>
      <c r="AB266" s="17">
        <v>1.19428E-2</v>
      </c>
      <c r="AC266" s="17">
        <v>1.09798</v>
      </c>
      <c r="AD266" s="17">
        <v>0.25</v>
      </c>
      <c r="AE266" s="17">
        <v>1517.1</v>
      </c>
    </row>
    <row r="267" spans="1:31">
      <c r="A267" s="17">
        <v>254</v>
      </c>
      <c r="B267" s="19">
        <v>0.1423611111111111</v>
      </c>
      <c r="C267" s="17">
        <v>14</v>
      </c>
      <c r="D267" s="17">
        <v>7</v>
      </c>
      <c r="E267" s="17">
        <v>6.7080000000000004E-3</v>
      </c>
      <c r="F267" s="17">
        <v>0.32500000000000001</v>
      </c>
      <c r="G267" s="17">
        <v>0.99653899999999995</v>
      </c>
      <c r="H267" s="17">
        <v>1.049941</v>
      </c>
      <c r="I267" s="17">
        <v>1.7250829999999999</v>
      </c>
      <c r="J267" s="17">
        <v>0.67514200000000002</v>
      </c>
      <c r="K267" s="17">
        <v>0.39136799999999999</v>
      </c>
      <c r="L267" s="17">
        <v>527</v>
      </c>
      <c r="M267" s="17">
        <v>9.9140000000000006E-2</v>
      </c>
      <c r="N267" s="17">
        <v>567</v>
      </c>
      <c r="O267" s="17">
        <v>0</v>
      </c>
      <c r="P267" s="17">
        <v>0</v>
      </c>
      <c r="Q267" s="17">
        <v>0.99677499999999997</v>
      </c>
      <c r="R267" s="17">
        <v>1.0873630000000001</v>
      </c>
      <c r="S267" s="17">
        <v>1.7991760000000001</v>
      </c>
      <c r="T267" s="17">
        <v>0.71181399999999995</v>
      </c>
      <c r="U267" s="17">
        <v>0.39563300000000001</v>
      </c>
      <c r="V267" s="17">
        <v>522.29999999999995</v>
      </c>
      <c r="W267" s="17">
        <v>0.17805099999999999</v>
      </c>
      <c r="X267" s="17">
        <v>326</v>
      </c>
      <c r="Y267" s="17">
        <v>0</v>
      </c>
      <c r="Z267" s="17">
        <v>0</v>
      </c>
      <c r="AA267" s="17">
        <v>0.60866600000000004</v>
      </c>
      <c r="AB267" s="17">
        <v>1.25069E-2</v>
      </c>
      <c r="AC267" s="17">
        <v>1.0962700000000001</v>
      </c>
      <c r="AD267" s="17">
        <v>0.25</v>
      </c>
      <c r="AE267" s="17">
        <v>1576.1</v>
      </c>
    </row>
    <row r="268" spans="1:31">
      <c r="A268" s="17">
        <v>255</v>
      </c>
      <c r="B268" s="19">
        <v>0.14241898148148149</v>
      </c>
      <c r="C268" s="17">
        <v>12.7</v>
      </c>
      <c r="D268" s="17">
        <v>7</v>
      </c>
      <c r="E268" s="17">
        <v>6.7650000000000002E-3</v>
      </c>
      <c r="F268" s="17">
        <v>0.32700000000000001</v>
      </c>
      <c r="G268" s="17">
        <v>0.99629500000000004</v>
      </c>
      <c r="H268" s="17">
        <v>1.0533969999999999</v>
      </c>
      <c r="I268" s="17">
        <v>1.6935500000000001</v>
      </c>
      <c r="J268" s="17">
        <v>0.640154</v>
      </c>
      <c r="K268" s="17">
        <v>0.37799500000000003</v>
      </c>
      <c r="L268" s="17">
        <v>527.79999999999995</v>
      </c>
      <c r="M268" s="17">
        <v>0.15901699999999999</v>
      </c>
      <c r="N268" s="17">
        <v>420</v>
      </c>
      <c r="O268" s="17">
        <v>0</v>
      </c>
      <c r="P268" s="17">
        <v>0</v>
      </c>
      <c r="Q268" s="17">
        <v>0.99543000000000004</v>
      </c>
      <c r="R268" s="17">
        <v>1.0919430000000001</v>
      </c>
      <c r="S268" s="17">
        <v>1.8110809999999999</v>
      </c>
      <c r="T268" s="17">
        <v>0.71913800000000005</v>
      </c>
      <c r="U268" s="17">
        <v>0.39707700000000001</v>
      </c>
      <c r="V268" s="17">
        <v>517.20000000000005</v>
      </c>
      <c r="W268" s="17">
        <v>0.19528699999999999</v>
      </c>
      <c r="X268" s="17">
        <v>421</v>
      </c>
      <c r="Y268" s="17">
        <v>0</v>
      </c>
      <c r="Z268" s="17">
        <v>0</v>
      </c>
      <c r="AA268" s="17">
        <v>0.61088699999999996</v>
      </c>
      <c r="AB268" s="17">
        <v>9.2986300000000004E-3</v>
      </c>
      <c r="AC268" s="17">
        <v>1.09863</v>
      </c>
      <c r="AD268" s="17">
        <v>0.25</v>
      </c>
      <c r="AE268" s="17">
        <v>1573.6</v>
      </c>
    </row>
    <row r="269" spans="1:31">
      <c r="A269" s="17">
        <v>256</v>
      </c>
      <c r="B269" s="19">
        <v>0.14247685185185185</v>
      </c>
      <c r="C269" s="17">
        <v>11.7</v>
      </c>
      <c r="D269" s="17">
        <v>7.9</v>
      </c>
      <c r="E269" s="17">
        <v>7.6490000000000004E-3</v>
      </c>
      <c r="F269" s="17">
        <v>0.37</v>
      </c>
      <c r="G269" s="17">
        <v>0.99777899999999997</v>
      </c>
      <c r="H269" s="17">
        <v>1.0751710000000001</v>
      </c>
      <c r="I269" s="17">
        <v>1.7665459999999999</v>
      </c>
      <c r="J269" s="17">
        <v>0.69137499999999996</v>
      </c>
      <c r="K269" s="17">
        <v>0.39137100000000002</v>
      </c>
      <c r="L269" s="17">
        <v>527.6</v>
      </c>
      <c r="M269" s="17">
        <v>5.4813000000000001E-2</v>
      </c>
      <c r="N269" s="17">
        <v>603</v>
      </c>
      <c r="O269" s="17">
        <v>0</v>
      </c>
      <c r="P269" s="17">
        <v>0</v>
      </c>
      <c r="Q269" s="17">
        <v>0.995147</v>
      </c>
      <c r="R269" s="17">
        <v>1.1159589999999999</v>
      </c>
      <c r="S269" s="17">
        <v>1.8646590000000001</v>
      </c>
      <c r="T269" s="17">
        <v>0.74870000000000003</v>
      </c>
      <c r="U269" s="17">
        <v>0.40152100000000002</v>
      </c>
      <c r="V269" s="17">
        <v>525</v>
      </c>
      <c r="W269" s="17">
        <v>0.133738</v>
      </c>
      <c r="X269" s="17">
        <v>364</v>
      </c>
      <c r="Y269" s="17">
        <v>0</v>
      </c>
      <c r="Z269" s="17">
        <v>0</v>
      </c>
      <c r="AA269" s="17">
        <v>0.61772499999999997</v>
      </c>
      <c r="AB269" s="17">
        <v>1.4924700000000001E-2</v>
      </c>
      <c r="AC269" s="17">
        <v>1.12713</v>
      </c>
      <c r="AD269" s="17">
        <v>0.25</v>
      </c>
      <c r="AE269" s="17">
        <v>1574.3</v>
      </c>
    </row>
    <row r="270" spans="1:31">
      <c r="A270" s="17">
        <v>257</v>
      </c>
      <c r="B270" s="19">
        <v>0.14253472222222222</v>
      </c>
      <c r="C270" s="17">
        <v>10.9</v>
      </c>
      <c r="D270" s="17">
        <v>8.8000000000000007</v>
      </c>
      <c r="E270" s="17">
        <v>8.6899999999999998E-3</v>
      </c>
      <c r="F270" s="17">
        <v>0.42099999999999999</v>
      </c>
      <c r="G270" s="17">
        <v>0.99694799999999995</v>
      </c>
      <c r="H270" s="17">
        <v>1.0903910000000001</v>
      </c>
      <c r="I270" s="17">
        <v>1.774986</v>
      </c>
      <c r="J270" s="17">
        <v>0.68459499999999995</v>
      </c>
      <c r="K270" s="17">
        <v>0.38568999999999998</v>
      </c>
      <c r="L270" s="17">
        <v>534.5</v>
      </c>
      <c r="M270" s="17">
        <v>0.117245</v>
      </c>
      <c r="N270" s="17">
        <v>380</v>
      </c>
      <c r="O270" s="17">
        <v>0</v>
      </c>
      <c r="P270" s="17">
        <v>0</v>
      </c>
      <c r="Q270" s="17">
        <v>0.99657499999999999</v>
      </c>
      <c r="R270" s="17">
        <v>1.101872</v>
      </c>
      <c r="S270" s="17">
        <v>1.8472299999999999</v>
      </c>
      <c r="T270" s="17">
        <v>0.74535700000000005</v>
      </c>
      <c r="U270" s="17">
        <v>0.40350000000000003</v>
      </c>
      <c r="V270" s="17">
        <v>526.79999999999995</v>
      </c>
      <c r="W270" s="17">
        <v>6.3872999999999999E-2</v>
      </c>
      <c r="X270" s="17">
        <v>510</v>
      </c>
      <c r="Y270" s="17">
        <v>0</v>
      </c>
      <c r="Z270" s="17">
        <v>0</v>
      </c>
      <c r="AA270" s="17">
        <v>0.62076900000000002</v>
      </c>
      <c r="AB270" s="17">
        <v>1.06409E-2</v>
      </c>
      <c r="AC270" s="17">
        <v>1.1097999999999999</v>
      </c>
      <c r="AD270" s="17">
        <v>0.25</v>
      </c>
      <c r="AE270" s="17">
        <v>1554</v>
      </c>
    </row>
    <row r="271" spans="1:31">
      <c r="A271" s="17">
        <v>258</v>
      </c>
      <c r="B271" s="19">
        <v>0.14258101851851854</v>
      </c>
      <c r="C271" s="17">
        <v>10</v>
      </c>
      <c r="D271" s="17">
        <v>8.8000000000000007</v>
      </c>
      <c r="E271" s="17">
        <v>8.5869999999999991E-3</v>
      </c>
      <c r="F271" s="17">
        <v>0.41599999999999998</v>
      </c>
      <c r="G271" s="17">
        <v>0.99585400000000002</v>
      </c>
      <c r="H271" s="17">
        <v>1.049717</v>
      </c>
      <c r="I271" s="17">
        <v>1.7114879999999999</v>
      </c>
      <c r="J271" s="17">
        <v>0.661771</v>
      </c>
      <c r="K271" s="17">
        <v>0.38666400000000001</v>
      </c>
      <c r="L271" s="17">
        <v>526.6</v>
      </c>
      <c r="M271" s="17">
        <v>9.9055000000000004E-2</v>
      </c>
      <c r="N271" s="17">
        <v>423</v>
      </c>
      <c r="O271" s="17">
        <v>0</v>
      </c>
      <c r="P271" s="17">
        <v>0</v>
      </c>
      <c r="Q271" s="17">
        <v>0.99580000000000002</v>
      </c>
      <c r="R271" s="17">
        <v>1.0793250000000001</v>
      </c>
      <c r="S271" s="17">
        <v>1.814306</v>
      </c>
      <c r="T271" s="17">
        <v>0.73497999999999997</v>
      </c>
      <c r="U271" s="17">
        <v>0.40510299999999999</v>
      </c>
      <c r="V271" s="17">
        <v>534.9</v>
      </c>
      <c r="W271" s="17">
        <v>6.6706000000000001E-2</v>
      </c>
      <c r="X271" s="17">
        <v>332</v>
      </c>
      <c r="Y271" s="17">
        <v>0</v>
      </c>
      <c r="Z271" s="17">
        <v>0</v>
      </c>
      <c r="AA271" s="17">
        <v>0.62323499999999998</v>
      </c>
      <c r="AB271" s="17">
        <v>1.1643499999999999E-2</v>
      </c>
      <c r="AC271" s="17">
        <v>1.08788</v>
      </c>
      <c r="AD271" s="17">
        <v>0.25</v>
      </c>
      <c r="AE271" s="17">
        <v>1577.2</v>
      </c>
    </row>
    <row r="272" spans="1:31">
      <c r="A272" s="17">
        <v>259</v>
      </c>
      <c r="B272" s="19">
        <v>0.1426388888888889</v>
      </c>
      <c r="C272" s="17">
        <v>8.6</v>
      </c>
      <c r="D272" s="17">
        <v>11.4</v>
      </c>
      <c r="E272" s="17">
        <v>1.0951000000000001E-2</v>
      </c>
      <c r="F272" s="17">
        <v>0.53</v>
      </c>
      <c r="G272" s="17">
        <v>0.99566100000000002</v>
      </c>
      <c r="H272" s="17">
        <v>1.066519</v>
      </c>
      <c r="I272" s="17">
        <v>1.707301</v>
      </c>
      <c r="J272" s="17">
        <v>0.64078199999999996</v>
      </c>
      <c r="K272" s="17">
        <v>0.37531900000000001</v>
      </c>
      <c r="L272" s="17">
        <v>521.70000000000005</v>
      </c>
      <c r="M272" s="17">
        <v>9.6575999999999995E-2</v>
      </c>
      <c r="N272" s="17">
        <v>399</v>
      </c>
      <c r="O272" s="17">
        <v>0</v>
      </c>
      <c r="P272" s="17">
        <v>0</v>
      </c>
      <c r="Q272" s="17">
        <v>0.99730300000000005</v>
      </c>
      <c r="R272" s="17">
        <v>1.1168389999999999</v>
      </c>
      <c r="S272" s="17">
        <v>1.867985</v>
      </c>
      <c r="T272" s="17">
        <v>0.75114599999999998</v>
      </c>
      <c r="U272" s="17">
        <v>0.402115</v>
      </c>
      <c r="V272" s="17">
        <v>538.4</v>
      </c>
      <c r="W272" s="17">
        <v>0.171512</v>
      </c>
      <c r="X272" s="17">
        <v>422</v>
      </c>
      <c r="Y272" s="17">
        <v>0</v>
      </c>
      <c r="Z272" s="17">
        <v>0</v>
      </c>
      <c r="AA272" s="17">
        <v>0.61863900000000005</v>
      </c>
      <c r="AB272" s="17">
        <v>1.4117599999999999E-2</v>
      </c>
      <c r="AC272" s="17">
        <v>1.12744</v>
      </c>
      <c r="AD272" s="17">
        <v>0.25</v>
      </c>
      <c r="AE272" s="17">
        <v>1591.9</v>
      </c>
    </row>
    <row r="273" spans="1:31">
      <c r="A273" s="17">
        <v>260</v>
      </c>
      <c r="B273" s="19">
        <v>0.14269675925925926</v>
      </c>
      <c r="C273" s="17">
        <v>7.6</v>
      </c>
      <c r="D273" s="17">
        <v>12.3</v>
      </c>
      <c r="E273" s="17">
        <v>1.2128999999999999E-2</v>
      </c>
      <c r="F273" s="17">
        <v>0.58699999999999997</v>
      </c>
      <c r="G273" s="17">
        <v>0.99663100000000004</v>
      </c>
      <c r="H273" s="17">
        <v>1.135273</v>
      </c>
      <c r="I273" s="17">
        <v>1.8408420000000001</v>
      </c>
      <c r="J273" s="17">
        <v>0.70556799999999997</v>
      </c>
      <c r="K273" s="17">
        <v>0.38328600000000002</v>
      </c>
      <c r="L273" s="17">
        <v>541.29999999999995</v>
      </c>
      <c r="M273" s="17">
        <v>0.12392</v>
      </c>
      <c r="N273" s="17">
        <v>480</v>
      </c>
      <c r="O273" s="17">
        <v>0</v>
      </c>
      <c r="P273" s="17">
        <v>0</v>
      </c>
      <c r="Q273" s="17">
        <v>0.99793900000000002</v>
      </c>
      <c r="R273" s="17">
        <v>1.0945560000000001</v>
      </c>
      <c r="S273" s="17">
        <v>1.825833</v>
      </c>
      <c r="T273" s="17">
        <v>0.73127699999999995</v>
      </c>
      <c r="U273" s="17">
        <v>0.40051700000000001</v>
      </c>
      <c r="V273" s="17">
        <v>503.3</v>
      </c>
      <c r="W273" s="17">
        <v>0.113659</v>
      </c>
      <c r="X273" s="17">
        <v>335</v>
      </c>
      <c r="Y273" s="17">
        <v>0</v>
      </c>
      <c r="Z273" s="17">
        <v>0</v>
      </c>
      <c r="AA273" s="17">
        <v>0.61617999999999995</v>
      </c>
      <c r="AB273" s="17">
        <v>1.89006E-2</v>
      </c>
      <c r="AC273" s="17">
        <v>1.1083799999999999</v>
      </c>
      <c r="AD273" s="17">
        <v>0.25</v>
      </c>
      <c r="AE273" s="17">
        <v>1534.3</v>
      </c>
    </row>
    <row r="274" spans="1:31">
      <c r="A274" s="17">
        <v>261</v>
      </c>
      <c r="B274" s="19">
        <v>0.14275462962962962</v>
      </c>
      <c r="C274" s="17">
        <v>8</v>
      </c>
      <c r="D274" s="17">
        <v>11.4</v>
      </c>
      <c r="E274" s="17">
        <v>1.0544E-2</v>
      </c>
      <c r="F274" s="17">
        <v>0.51</v>
      </c>
      <c r="G274" s="17">
        <v>0.99671500000000002</v>
      </c>
      <c r="H274" s="17">
        <v>1.0838460000000001</v>
      </c>
      <c r="I274" s="17">
        <v>1.719449</v>
      </c>
      <c r="J274" s="17">
        <v>0.63560300000000003</v>
      </c>
      <c r="K274" s="17">
        <v>0.36965500000000001</v>
      </c>
      <c r="L274" s="17">
        <v>504.4</v>
      </c>
      <c r="M274" s="17">
        <v>5.9964000000000003E-2</v>
      </c>
      <c r="N274" s="17">
        <v>624</v>
      </c>
      <c r="O274" s="17">
        <v>0</v>
      </c>
      <c r="P274" s="17">
        <v>0</v>
      </c>
      <c r="Q274" s="17">
        <v>0.99651500000000004</v>
      </c>
      <c r="R274" s="17">
        <v>1.062837</v>
      </c>
      <c r="S274" s="17">
        <v>1.781323</v>
      </c>
      <c r="T274" s="17">
        <v>0.71848500000000004</v>
      </c>
      <c r="U274" s="17">
        <v>0.40334399999999998</v>
      </c>
      <c r="V274" s="17">
        <v>516.70000000000005</v>
      </c>
      <c r="W274" s="17">
        <v>5.5565000000000003E-2</v>
      </c>
      <c r="X274" s="17">
        <v>375</v>
      </c>
      <c r="Y274" s="17">
        <v>0</v>
      </c>
      <c r="Z274" s="17">
        <v>0</v>
      </c>
      <c r="AA274" s="17">
        <v>0.620529</v>
      </c>
      <c r="AB274" s="17">
        <v>2.1220699999999999E-2</v>
      </c>
      <c r="AC274" s="17">
        <v>1.0780799999999999</v>
      </c>
      <c r="AD274" s="17">
        <v>0.25</v>
      </c>
      <c r="AE274" s="17">
        <v>1646.5</v>
      </c>
    </row>
    <row r="275" spans="1:31">
      <c r="A275" s="17">
        <v>262</v>
      </c>
      <c r="B275" s="19">
        <v>0.14280092592592594</v>
      </c>
      <c r="C275" s="17">
        <v>6.4</v>
      </c>
      <c r="D275" s="17">
        <v>15.8</v>
      </c>
      <c r="E275" s="17">
        <v>1.3452E-2</v>
      </c>
      <c r="F275" s="17">
        <v>0.65100000000000002</v>
      </c>
      <c r="G275" s="17">
        <v>0.99712500000000004</v>
      </c>
      <c r="H275" s="17">
        <v>1.123038</v>
      </c>
      <c r="I275" s="17">
        <v>1.749198</v>
      </c>
      <c r="J275" s="17">
        <v>0.62616000000000005</v>
      </c>
      <c r="K275" s="17">
        <v>0.35797000000000001</v>
      </c>
      <c r="L275" s="17">
        <v>480.8</v>
      </c>
      <c r="M275" s="17">
        <v>9.1000000000000003E-5</v>
      </c>
      <c r="N275" s="17">
        <v>568</v>
      </c>
      <c r="O275" s="17">
        <v>0</v>
      </c>
      <c r="P275" s="17">
        <v>0</v>
      </c>
      <c r="Q275" s="17">
        <v>0.99579200000000001</v>
      </c>
      <c r="R275" s="17">
        <v>1.1176090000000001</v>
      </c>
      <c r="S275" s="17">
        <v>1.8368690000000001</v>
      </c>
      <c r="T275" s="17">
        <v>0.71926000000000001</v>
      </c>
      <c r="U275" s="17">
        <v>0.39156800000000003</v>
      </c>
      <c r="V275" s="17">
        <v>472.1</v>
      </c>
      <c r="W275" s="17">
        <v>2.4000000000000001E-5</v>
      </c>
      <c r="X275" s="17">
        <v>494</v>
      </c>
      <c r="Y275" s="17">
        <v>0</v>
      </c>
      <c r="Z275" s="17">
        <v>0</v>
      </c>
      <c r="AA275" s="17">
        <v>0.60241299999999998</v>
      </c>
      <c r="AB275" s="17">
        <v>2.53846E-2</v>
      </c>
      <c r="AC275" s="17">
        <v>1.1358699999999999</v>
      </c>
      <c r="AD275" s="17">
        <v>0.25</v>
      </c>
      <c r="AE275" s="17">
        <v>1727.4</v>
      </c>
    </row>
    <row r="276" spans="1:31">
      <c r="A276" s="17">
        <v>263</v>
      </c>
      <c r="B276" s="19">
        <v>0.1428587962962963</v>
      </c>
      <c r="C276" s="17">
        <v>5.8</v>
      </c>
      <c r="D276" s="17">
        <v>15.8</v>
      </c>
      <c r="E276" s="17">
        <v>1.4585000000000001E-2</v>
      </c>
      <c r="F276" s="17">
        <v>0.70599999999999996</v>
      </c>
      <c r="G276" s="17">
        <v>0.99713499999999999</v>
      </c>
      <c r="H276" s="17">
        <v>1.0759559999999999</v>
      </c>
      <c r="I276" s="17">
        <v>1.7233160000000001</v>
      </c>
      <c r="J276" s="17">
        <v>0.64736099999999996</v>
      </c>
      <c r="K276" s="17">
        <v>0.37564799999999998</v>
      </c>
      <c r="L276" s="17">
        <v>524.4</v>
      </c>
      <c r="M276" s="17">
        <v>9.2388999999999999E-2</v>
      </c>
      <c r="N276" s="17">
        <v>553</v>
      </c>
      <c r="O276" s="17">
        <v>0</v>
      </c>
      <c r="P276" s="17">
        <v>0</v>
      </c>
      <c r="Q276" s="17">
        <v>0.99616700000000002</v>
      </c>
      <c r="R276" s="17">
        <v>1.082144</v>
      </c>
      <c r="S276" s="17">
        <v>1.7737240000000001</v>
      </c>
      <c r="T276" s="17">
        <v>0.691581</v>
      </c>
      <c r="U276" s="17">
        <v>0.389903</v>
      </c>
      <c r="V276" s="17">
        <v>518.4</v>
      </c>
      <c r="W276" s="17">
        <v>0.120198</v>
      </c>
      <c r="X276" s="17">
        <v>598</v>
      </c>
      <c r="Y276" s="17">
        <v>0</v>
      </c>
      <c r="Z276" s="17">
        <v>0</v>
      </c>
      <c r="AA276" s="17">
        <v>0.59985100000000002</v>
      </c>
      <c r="AB276" s="17">
        <v>2.6907199999999999E-2</v>
      </c>
      <c r="AC276" s="17">
        <v>1.1007499999999999</v>
      </c>
      <c r="AD276" s="17">
        <v>0.25</v>
      </c>
      <c r="AE276" s="17">
        <v>1583.9</v>
      </c>
    </row>
    <row r="277" spans="1:31">
      <c r="A277" s="17">
        <v>264</v>
      </c>
      <c r="B277" s="19">
        <v>0.14291666666666666</v>
      </c>
      <c r="C277" s="17">
        <v>5.0999999999999996</v>
      </c>
      <c r="D277" s="17">
        <v>19.3</v>
      </c>
      <c r="E277" s="17">
        <v>1.7638999999999998E-2</v>
      </c>
      <c r="F277" s="17">
        <v>0.85399999999999998</v>
      </c>
      <c r="G277" s="17">
        <v>0.99606300000000003</v>
      </c>
      <c r="H277" s="17">
        <v>1.084876</v>
      </c>
      <c r="I277" s="17">
        <v>1.7195389999999999</v>
      </c>
      <c r="J277" s="17">
        <v>0.63466400000000001</v>
      </c>
      <c r="K277" s="17">
        <v>0.369089</v>
      </c>
      <c r="L277" s="17">
        <v>516.79999999999995</v>
      </c>
      <c r="M277" s="17">
        <v>0.112355</v>
      </c>
      <c r="N277" s="17">
        <v>464</v>
      </c>
      <c r="O277" s="17">
        <v>0</v>
      </c>
      <c r="P277" s="17">
        <v>0</v>
      </c>
      <c r="Q277" s="17">
        <v>0.99555700000000003</v>
      </c>
      <c r="R277" s="17">
        <v>1.072427</v>
      </c>
      <c r="S277" s="17">
        <v>1.7625770000000001</v>
      </c>
      <c r="T277" s="17">
        <v>0.69015000000000004</v>
      </c>
      <c r="U277" s="17">
        <v>0.39155699999999999</v>
      </c>
      <c r="V277" s="17">
        <v>527.4</v>
      </c>
      <c r="W277" s="17">
        <v>4.6198999999999997E-2</v>
      </c>
      <c r="X277" s="17">
        <v>373</v>
      </c>
      <c r="Y277" s="17">
        <v>0</v>
      </c>
      <c r="Z277" s="17">
        <v>0</v>
      </c>
      <c r="AA277" s="17">
        <v>0.60239600000000004</v>
      </c>
      <c r="AB277" s="17">
        <v>2.71904E-2</v>
      </c>
      <c r="AC277" s="17">
        <v>1.0911900000000001</v>
      </c>
      <c r="AD277" s="17">
        <v>0.25</v>
      </c>
      <c r="AE277" s="17">
        <v>1607.1</v>
      </c>
    </row>
    <row r="278" spans="1:31">
      <c r="A278" s="17">
        <v>265</v>
      </c>
      <c r="B278" s="19">
        <v>0.14297453703703702</v>
      </c>
      <c r="C278" s="17">
        <v>4.2</v>
      </c>
      <c r="D278" s="17">
        <v>22</v>
      </c>
      <c r="E278" s="17">
        <v>2.0348000000000002E-2</v>
      </c>
      <c r="F278" s="17">
        <v>0.98499999999999999</v>
      </c>
      <c r="G278" s="17">
        <v>0.99671900000000002</v>
      </c>
      <c r="H278" s="17">
        <v>1.033344</v>
      </c>
      <c r="I278" s="17">
        <v>1.6525000000000001</v>
      </c>
      <c r="J278" s="17">
        <v>0.61915600000000004</v>
      </c>
      <c r="K278" s="17">
        <v>0.37467899999999998</v>
      </c>
      <c r="L278" s="17">
        <v>507.9</v>
      </c>
      <c r="M278" s="17">
        <v>1.4633999999999999E-2</v>
      </c>
      <c r="N278" s="17">
        <v>416</v>
      </c>
      <c r="O278" s="17">
        <v>0</v>
      </c>
      <c r="P278" s="17">
        <v>0</v>
      </c>
      <c r="Q278" s="17">
        <v>0.99709700000000001</v>
      </c>
      <c r="R278" s="17">
        <v>1.0898129999999999</v>
      </c>
      <c r="S278" s="17">
        <v>1.830071</v>
      </c>
      <c r="T278" s="17">
        <v>0.74025799999999997</v>
      </c>
      <c r="U278" s="17">
        <v>0.404497</v>
      </c>
      <c r="V278" s="17">
        <v>537.29999999999995</v>
      </c>
      <c r="W278" s="17">
        <v>8.7539000000000006E-2</v>
      </c>
      <c r="X278" s="17">
        <v>417</v>
      </c>
      <c r="Y278" s="17">
        <v>0</v>
      </c>
      <c r="Z278" s="17">
        <v>0</v>
      </c>
      <c r="AA278" s="17">
        <v>0.62230300000000005</v>
      </c>
      <c r="AB278" s="17">
        <v>2.7219799999999999E-2</v>
      </c>
      <c r="AC278" s="17">
        <v>1.1099600000000001</v>
      </c>
      <c r="AD278" s="17">
        <v>0.25</v>
      </c>
      <c r="AE278" s="17">
        <v>1635.4</v>
      </c>
    </row>
    <row r="279" spans="1:31">
      <c r="A279" s="17">
        <v>266</v>
      </c>
      <c r="B279" s="19">
        <v>0.14302083333333335</v>
      </c>
      <c r="C279" s="17">
        <v>3.3</v>
      </c>
      <c r="D279" s="17">
        <v>26.4</v>
      </c>
      <c r="E279" s="17">
        <v>2.2318000000000001E-2</v>
      </c>
      <c r="F279" s="17">
        <v>1.08</v>
      </c>
      <c r="G279" s="17">
        <v>0.99698500000000001</v>
      </c>
      <c r="H279" s="17">
        <v>1.070646</v>
      </c>
      <c r="I279" s="17">
        <v>1.642992</v>
      </c>
      <c r="J279" s="17">
        <v>0.57234600000000002</v>
      </c>
      <c r="K279" s="17">
        <v>0.348356</v>
      </c>
      <c r="L279" s="17">
        <v>493.2</v>
      </c>
      <c r="M279" s="17">
        <v>3.3189999999999997E-2</v>
      </c>
      <c r="N279" s="17">
        <v>499</v>
      </c>
      <c r="O279" s="17">
        <v>0</v>
      </c>
      <c r="P279" s="17">
        <v>0</v>
      </c>
      <c r="Q279" s="17">
        <v>0.99676100000000001</v>
      </c>
      <c r="R279" s="17">
        <v>1.098363</v>
      </c>
      <c r="S279" s="17">
        <v>1.7854680000000001</v>
      </c>
      <c r="T279" s="17">
        <v>0.68710499999999997</v>
      </c>
      <c r="U279" s="17">
        <v>0.38483200000000001</v>
      </c>
      <c r="V279" s="17">
        <v>495</v>
      </c>
      <c r="W279" s="17">
        <v>8.9066000000000006E-2</v>
      </c>
      <c r="X279" s="17">
        <v>382</v>
      </c>
      <c r="Y279" s="17">
        <v>0</v>
      </c>
      <c r="Z279" s="17">
        <v>0</v>
      </c>
      <c r="AA279" s="17">
        <v>0.59204900000000005</v>
      </c>
      <c r="AB279" s="17">
        <v>3.7607599999999998E-2</v>
      </c>
      <c r="AC279" s="17">
        <v>1.1242000000000001</v>
      </c>
      <c r="AD279" s="17">
        <v>0.25</v>
      </c>
      <c r="AE279" s="17">
        <v>1684.1</v>
      </c>
    </row>
    <row r="280" spans="1:31">
      <c r="A280" s="17">
        <v>267</v>
      </c>
      <c r="B280" s="19">
        <v>0.14307870370370371</v>
      </c>
      <c r="C280" s="17">
        <v>1.8</v>
      </c>
      <c r="D280" s="17">
        <v>36.1</v>
      </c>
      <c r="E280" s="17">
        <v>2.7681999999999998E-2</v>
      </c>
      <c r="F280" s="17">
        <v>1.339</v>
      </c>
      <c r="G280" s="17">
        <v>0.99636599999999997</v>
      </c>
      <c r="H280" s="17">
        <v>1.1649860000000001</v>
      </c>
      <c r="I280" s="17">
        <v>1.732</v>
      </c>
      <c r="J280" s="17">
        <v>0.56701400000000002</v>
      </c>
      <c r="K280" s="17">
        <v>0.32737500000000003</v>
      </c>
      <c r="L280" s="17">
        <v>474.4</v>
      </c>
      <c r="M280" s="17">
        <v>1.5999999999999999E-5</v>
      </c>
      <c r="N280" s="17">
        <v>532</v>
      </c>
      <c r="O280" s="17">
        <v>0</v>
      </c>
      <c r="P280" s="17">
        <v>0</v>
      </c>
      <c r="Q280" s="17">
        <v>0.99362899999999998</v>
      </c>
      <c r="R280" s="17">
        <v>1.096868</v>
      </c>
      <c r="S280" s="17">
        <v>1.7371639999999999</v>
      </c>
      <c r="T280" s="17">
        <v>0.64029599999999998</v>
      </c>
      <c r="U280" s="17">
        <v>0.368587</v>
      </c>
      <c r="V280" s="17">
        <v>496.8</v>
      </c>
      <c r="W280" s="17">
        <v>1.1E-5</v>
      </c>
      <c r="X280" s="17">
        <v>493</v>
      </c>
      <c r="Y280" s="17">
        <v>0</v>
      </c>
      <c r="Z280" s="17">
        <v>0</v>
      </c>
      <c r="AA280" s="17">
        <v>0.56705700000000003</v>
      </c>
      <c r="AB280" s="17">
        <v>5.1975199999999999E-2</v>
      </c>
      <c r="AC280" s="17">
        <v>1.13015</v>
      </c>
      <c r="AD280" s="17">
        <v>0.25</v>
      </c>
      <c r="AE280" s="17">
        <v>1750.7</v>
      </c>
    </row>
    <row r="281" spans="1:31">
      <c r="A281" s="17">
        <v>268</v>
      </c>
      <c r="B281" s="19">
        <v>0.14313657407407407</v>
      </c>
      <c r="C281" s="17">
        <v>0.5</v>
      </c>
      <c r="D281" s="17">
        <v>86.2</v>
      </c>
      <c r="E281" s="17">
        <v>5.1521999999999998E-2</v>
      </c>
      <c r="F281" s="17">
        <v>2.4929999999999999</v>
      </c>
      <c r="G281" s="17">
        <v>0.99294899999999997</v>
      </c>
      <c r="H281" s="17">
        <v>1.216923</v>
      </c>
      <c r="I281" s="17">
        <v>1.7423949999999999</v>
      </c>
      <c r="J281" s="17">
        <v>0.52547200000000005</v>
      </c>
      <c r="K281" s="17">
        <v>0.30158000000000001</v>
      </c>
      <c r="L281" s="17">
        <v>467.5</v>
      </c>
      <c r="M281" s="17">
        <v>6.9999999999999999E-6</v>
      </c>
      <c r="N281" s="17">
        <v>748</v>
      </c>
      <c r="O281" s="17">
        <v>0</v>
      </c>
      <c r="P281" s="17">
        <v>0</v>
      </c>
      <c r="Q281" s="17">
        <v>0.99459299999999995</v>
      </c>
      <c r="R281" s="17">
        <v>1.212248</v>
      </c>
      <c r="S281" s="17">
        <v>1.7992010000000001</v>
      </c>
      <c r="T281" s="17">
        <v>0.58695399999999998</v>
      </c>
      <c r="U281" s="17">
        <v>0.32623000000000002</v>
      </c>
      <c r="V281" s="17">
        <v>460</v>
      </c>
      <c r="W281" s="17">
        <v>6.0000000000000002E-6</v>
      </c>
      <c r="X281" s="17">
        <v>904</v>
      </c>
      <c r="Y281" s="17">
        <v>0</v>
      </c>
      <c r="Z281" s="17">
        <v>0</v>
      </c>
      <c r="AA281" s="17">
        <v>0.50189300000000003</v>
      </c>
      <c r="AB281" s="17">
        <v>0.15354599999999999</v>
      </c>
      <c r="AC281" s="17">
        <v>1.30237</v>
      </c>
      <c r="AD281" s="17">
        <v>0.25</v>
      </c>
      <c r="AE281" s="17">
        <v>1776.8</v>
      </c>
    </row>
    <row r="282" spans="1:31">
      <c r="A282" s="17">
        <v>269</v>
      </c>
      <c r="B282" s="19">
        <v>0.14319444444444443</v>
      </c>
      <c r="C282" s="17">
        <v>0.4</v>
      </c>
      <c r="D282" s="17">
        <v>122.3</v>
      </c>
      <c r="E282" s="17">
        <v>5.6115999999999999E-2</v>
      </c>
      <c r="F282" s="17">
        <v>2.7149999999999999</v>
      </c>
      <c r="G282" s="17">
        <v>0.97899199999999997</v>
      </c>
      <c r="H282" s="17">
        <v>0.490815</v>
      </c>
      <c r="I282" s="17">
        <v>0.71202399999999999</v>
      </c>
      <c r="J282" s="17">
        <v>0.22120899999999999</v>
      </c>
      <c r="K282" s="17">
        <v>0.31067600000000001</v>
      </c>
      <c r="L282" s="17">
        <v>549.6</v>
      </c>
      <c r="M282" s="17">
        <v>3.9999999999999998E-6</v>
      </c>
      <c r="N282" s="17">
        <v>1748</v>
      </c>
      <c r="O282" s="17">
        <v>0</v>
      </c>
      <c r="P282" s="17">
        <v>0</v>
      </c>
      <c r="Q282" s="17">
        <v>0.97949399999999998</v>
      </c>
      <c r="R282" s="17">
        <v>0.52048799999999995</v>
      </c>
      <c r="S282" s="17">
        <v>0.75197400000000003</v>
      </c>
      <c r="T282" s="17">
        <v>0.231486</v>
      </c>
      <c r="U282" s="17">
        <v>0.307838</v>
      </c>
      <c r="V282" s="17">
        <v>536.29999999999995</v>
      </c>
      <c r="W282" s="17">
        <v>1.1E-5</v>
      </c>
      <c r="X282" s="17">
        <v>1345</v>
      </c>
      <c r="Y282" s="17">
        <v>0</v>
      </c>
      <c r="Z282" s="17">
        <v>0</v>
      </c>
      <c r="AA282" s="17">
        <v>0.47359699999999999</v>
      </c>
      <c r="AB282" s="17">
        <v>0.414128</v>
      </c>
      <c r="AC282" s="17">
        <v>0.61635300000000004</v>
      </c>
      <c r="AD282" s="17">
        <v>0.25</v>
      </c>
      <c r="AE282" s="17">
        <v>1511.2</v>
      </c>
    </row>
    <row r="283" spans="1:31">
      <c r="A283" s="17">
        <v>270</v>
      </c>
      <c r="B283" s="19">
        <v>0.14325231481481482</v>
      </c>
      <c r="C283" s="17">
        <v>0.4</v>
      </c>
      <c r="D283" s="17">
        <v>127.5</v>
      </c>
      <c r="E283" s="17">
        <v>6.0774000000000002E-2</v>
      </c>
      <c r="F283" s="17">
        <v>2.9409999999999998</v>
      </c>
      <c r="G283" s="17">
        <v>0.96955499999999994</v>
      </c>
      <c r="H283" s="17">
        <v>0.341895</v>
      </c>
      <c r="I283" s="17">
        <v>0.47952699999999998</v>
      </c>
      <c r="J283" s="17">
        <v>0.137632</v>
      </c>
      <c r="K283" s="17">
        <v>0.28701700000000002</v>
      </c>
      <c r="L283" s="17">
        <v>569.4</v>
      </c>
      <c r="M283" s="17">
        <v>1.5999999999999999E-5</v>
      </c>
      <c r="N283" s="17">
        <v>1496</v>
      </c>
      <c r="O283" s="17">
        <v>0</v>
      </c>
      <c r="P283" s="17">
        <v>0</v>
      </c>
      <c r="Q283" s="17">
        <v>0.96253299999999997</v>
      </c>
      <c r="R283" s="17">
        <v>0.30221500000000001</v>
      </c>
      <c r="S283" s="17">
        <v>0.43107400000000001</v>
      </c>
      <c r="T283" s="17">
        <v>0.128859</v>
      </c>
      <c r="U283" s="17">
        <v>0.29892600000000003</v>
      </c>
      <c r="V283" s="17">
        <v>651.4</v>
      </c>
      <c r="W283" s="17">
        <v>0.28042899999999998</v>
      </c>
      <c r="X283" s="17">
        <v>794</v>
      </c>
      <c r="Y283" s="17">
        <v>0</v>
      </c>
      <c r="Z283" s="17">
        <v>0</v>
      </c>
      <c r="AA283" s="17">
        <v>0.45988600000000002</v>
      </c>
      <c r="AB283" s="17">
        <v>0.39543699999999998</v>
      </c>
      <c r="AC283" s="17">
        <v>0.35316999999999998</v>
      </c>
      <c r="AD283" s="17">
        <v>0.25</v>
      </c>
      <c r="AE283" s="17">
        <v>1458.6</v>
      </c>
    </row>
    <row r="284" spans="1:31">
      <c r="A284" s="17">
        <v>271</v>
      </c>
      <c r="B284" s="19">
        <v>0.14329861111111111</v>
      </c>
      <c r="C284" s="17">
        <v>0.4</v>
      </c>
      <c r="D284" s="17">
        <v>126.6</v>
      </c>
      <c r="E284" s="17">
        <v>7.1628999999999998E-2</v>
      </c>
      <c r="F284" s="17">
        <v>3.4660000000000002</v>
      </c>
      <c r="G284" s="17">
        <v>0.96903600000000001</v>
      </c>
      <c r="H284" s="17">
        <v>0.33419100000000002</v>
      </c>
      <c r="I284" s="17">
        <v>0.47625699999999999</v>
      </c>
      <c r="J284" s="17">
        <v>0.142066</v>
      </c>
      <c r="K284" s="17">
        <v>0.29829699999999998</v>
      </c>
      <c r="L284" s="17">
        <v>624.20000000000005</v>
      </c>
      <c r="M284" s="17">
        <v>4.4343E-2</v>
      </c>
      <c r="N284" s="17">
        <v>1346</v>
      </c>
      <c r="O284" s="17">
        <v>0</v>
      </c>
      <c r="P284" s="17">
        <v>0</v>
      </c>
      <c r="Q284" s="17">
        <v>0.95954499999999998</v>
      </c>
      <c r="R284" s="17">
        <v>0.28601599999999999</v>
      </c>
      <c r="S284" s="17">
        <v>0.42122999999999999</v>
      </c>
      <c r="T284" s="17">
        <v>0.135213</v>
      </c>
      <c r="U284" s="17">
        <v>0.32099699999999998</v>
      </c>
      <c r="V284" s="17">
        <v>763.1</v>
      </c>
      <c r="W284" s="17">
        <v>0.24607599999999999</v>
      </c>
      <c r="X284" s="17">
        <v>742</v>
      </c>
      <c r="Y284" s="17">
        <v>0</v>
      </c>
      <c r="Z284" s="17">
        <v>0</v>
      </c>
      <c r="AA284" s="17">
        <v>0.49384099999999997</v>
      </c>
      <c r="AB284" s="17">
        <v>0.39049200000000001</v>
      </c>
      <c r="AC284" s="17">
        <v>0.33881600000000001</v>
      </c>
      <c r="AD284" s="17">
        <v>0.25</v>
      </c>
      <c r="AE284" s="17">
        <v>1330.5</v>
      </c>
    </row>
    <row r="285" spans="1:31">
      <c r="A285" s="17">
        <v>272</v>
      </c>
      <c r="B285" s="19">
        <v>0.14335648148148147</v>
      </c>
      <c r="C285" s="17">
        <v>0.4</v>
      </c>
      <c r="D285" s="17">
        <v>135.4</v>
      </c>
      <c r="E285" s="17">
        <v>7.7637999999999999E-2</v>
      </c>
      <c r="F285" s="17">
        <v>3.7570000000000001</v>
      </c>
      <c r="G285" s="17">
        <v>0.97263999999999995</v>
      </c>
      <c r="H285" s="17">
        <v>0.35774</v>
      </c>
      <c r="I285" s="17">
        <v>0.51191500000000001</v>
      </c>
      <c r="J285" s="17">
        <v>0.15417500000000001</v>
      </c>
      <c r="K285" s="17">
        <v>0.301172</v>
      </c>
      <c r="L285" s="17">
        <v>623.20000000000005</v>
      </c>
      <c r="M285" s="17">
        <v>1.2999999999999999E-5</v>
      </c>
      <c r="N285" s="17">
        <v>965</v>
      </c>
      <c r="O285" s="17">
        <v>0</v>
      </c>
      <c r="P285" s="17">
        <v>0</v>
      </c>
      <c r="Q285" s="17">
        <v>0.91086</v>
      </c>
      <c r="R285" s="17">
        <v>0.26370300000000002</v>
      </c>
      <c r="S285" s="17">
        <v>0.37457800000000002</v>
      </c>
      <c r="T285" s="17">
        <v>0.110875</v>
      </c>
      <c r="U285" s="17">
        <v>0.29600100000000001</v>
      </c>
      <c r="V285" s="17">
        <v>893</v>
      </c>
      <c r="W285" s="17">
        <v>0.22917699999999999</v>
      </c>
      <c r="X285" s="17">
        <v>960</v>
      </c>
      <c r="Y285" s="17">
        <v>0</v>
      </c>
      <c r="Z285" s="17">
        <v>0</v>
      </c>
      <c r="AA285" s="17">
        <v>0.45538600000000001</v>
      </c>
      <c r="AB285" s="17">
        <v>0.32899400000000001</v>
      </c>
      <c r="AC285" s="17">
        <v>0.30018</v>
      </c>
      <c r="AD285" s="17">
        <v>0.25</v>
      </c>
      <c r="AE285" s="17">
        <v>1332.7</v>
      </c>
    </row>
    <row r="286" spans="1:31">
      <c r="A286" s="17">
        <v>273</v>
      </c>
      <c r="B286" s="19">
        <v>0.14341435185185183</v>
      </c>
      <c r="C286" s="17">
        <v>0.4</v>
      </c>
      <c r="D286" s="17">
        <v>139.80000000000001</v>
      </c>
      <c r="E286" s="17">
        <v>6.5814999999999999E-2</v>
      </c>
      <c r="F286" s="17">
        <v>3.1850000000000001</v>
      </c>
      <c r="G286" s="17">
        <v>0.95524799999999999</v>
      </c>
      <c r="H286" s="17">
        <v>0.27325700000000003</v>
      </c>
      <c r="I286" s="17">
        <v>0.38479999999999998</v>
      </c>
      <c r="J286" s="17">
        <v>0.111543</v>
      </c>
      <c r="K286" s="17">
        <v>0.28987400000000002</v>
      </c>
      <c r="L286" s="17">
        <v>564.29999999999995</v>
      </c>
      <c r="M286" s="17">
        <v>2.189E-3</v>
      </c>
      <c r="N286" s="17">
        <v>1527</v>
      </c>
      <c r="O286" s="17">
        <v>0</v>
      </c>
      <c r="P286" s="17">
        <v>0</v>
      </c>
      <c r="Q286" s="17">
        <v>0.86238999999999999</v>
      </c>
      <c r="R286" s="17">
        <v>0.19700599999999999</v>
      </c>
      <c r="S286" s="17">
        <v>0.28582800000000003</v>
      </c>
      <c r="T286" s="17">
        <v>8.8821999999999998E-2</v>
      </c>
      <c r="U286" s="17">
        <v>0.31075399999999997</v>
      </c>
      <c r="V286" s="17">
        <v>812</v>
      </c>
      <c r="W286" s="17">
        <v>1.2999999999999999E-5</v>
      </c>
      <c r="X286" s="17">
        <v>997</v>
      </c>
      <c r="Y286" s="17">
        <v>0</v>
      </c>
      <c r="Z286" s="17">
        <v>0</v>
      </c>
      <c r="AA286" s="17">
        <v>0.47808299999999998</v>
      </c>
      <c r="AB286" s="17">
        <v>0.42043599999999998</v>
      </c>
      <c r="AC286" s="17">
        <v>0.23435</v>
      </c>
      <c r="AD286" s="17">
        <v>0.25</v>
      </c>
      <c r="AE286" s="17">
        <v>1471.8</v>
      </c>
    </row>
    <row r="287" spans="1:31">
      <c r="A287" s="17">
        <v>274</v>
      </c>
      <c r="B287" s="19">
        <v>0.14347222222222222</v>
      </c>
      <c r="C287" s="17">
        <v>0.4</v>
      </c>
      <c r="D287" s="17">
        <v>134.6</v>
      </c>
      <c r="E287" s="17">
        <v>4.9528000000000003E-2</v>
      </c>
      <c r="F287" s="17">
        <v>2.3969999999999998</v>
      </c>
      <c r="G287" s="17">
        <v>0.92073300000000002</v>
      </c>
      <c r="H287" s="17">
        <v>0.27212700000000001</v>
      </c>
      <c r="I287" s="17">
        <v>0.36310300000000001</v>
      </c>
      <c r="J287" s="17">
        <v>9.0975E-2</v>
      </c>
      <c r="K287" s="17">
        <v>0.25054999999999999</v>
      </c>
      <c r="L287" s="17">
        <v>667.9</v>
      </c>
      <c r="M287" s="17">
        <v>0.16530800000000001</v>
      </c>
      <c r="N287" s="17">
        <v>2070</v>
      </c>
      <c r="O287" s="17">
        <v>0</v>
      </c>
      <c r="P287" s="17">
        <v>0</v>
      </c>
      <c r="Q287" s="17">
        <v>0.86240499999999998</v>
      </c>
      <c r="R287" s="17">
        <v>0.19489200000000001</v>
      </c>
      <c r="S287" s="17">
        <v>0.26063900000000001</v>
      </c>
      <c r="T287" s="17">
        <v>6.5747E-2</v>
      </c>
      <c r="U287" s="17">
        <v>0.25225399999999998</v>
      </c>
      <c r="V287" s="17">
        <v>772.8</v>
      </c>
      <c r="W287" s="17">
        <v>6.9999999999999999E-6</v>
      </c>
      <c r="X287" s="17">
        <v>3352</v>
      </c>
      <c r="Y287" s="17">
        <v>0</v>
      </c>
      <c r="Z287" s="17">
        <v>0</v>
      </c>
      <c r="AA287" s="17">
        <v>0.38808300000000001</v>
      </c>
      <c r="AB287" s="17">
        <v>0.52826300000000004</v>
      </c>
      <c r="AC287" s="17">
        <v>0.22962399999999999</v>
      </c>
      <c r="AD287" s="17">
        <v>0.25</v>
      </c>
      <c r="AE287" s="17">
        <v>1243.5</v>
      </c>
    </row>
    <row r="288" spans="1:31">
      <c r="A288" s="17">
        <v>275</v>
      </c>
      <c r="B288" s="19">
        <v>0.14351851851851852</v>
      </c>
      <c r="C288" s="17">
        <v>0.4</v>
      </c>
      <c r="D288" s="17">
        <v>127.5</v>
      </c>
      <c r="E288" s="17">
        <v>4.2835999999999999E-2</v>
      </c>
      <c r="F288" s="17">
        <v>2.073</v>
      </c>
      <c r="G288" s="17">
        <v>0.91353799999999996</v>
      </c>
      <c r="H288" s="17">
        <v>0.23170299999999999</v>
      </c>
      <c r="I288" s="17">
        <v>0.30511500000000003</v>
      </c>
      <c r="J288" s="17">
        <v>7.3412000000000005E-2</v>
      </c>
      <c r="K288" s="17">
        <v>0.24060599999999999</v>
      </c>
      <c r="L288" s="17">
        <v>674</v>
      </c>
      <c r="M288" s="17">
        <v>0.33897500000000003</v>
      </c>
      <c r="N288" s="17">
        <v>3798</v>
      </c>
      <c r="O288" s="17">
        <v>0</v>
      </c>
      <c r="P288" s="17">
        <v>0</v>
      </c>
      <c r="Q288" s="17">
        <v>0.96371799999999996</v>
      </c>
      <c r="R288" s="17">
        <v>0.38741700000000001</v>
      </c>
      <c r="S288" s="17">
        <v>0.56898400000000005</v>
      </c>
      <c r="T288" s="17">
        <v>0.18156700000000001</v>
      </c>
      <c r="U288" s="17">
        <v>0.31910699999999997</v>
      </c>
      <c r="V288" s="17">
        <v>609.70000000000005</v>
      </c>
      <c r="W288" s="17">
        <v>6.0000000000000002E-6</v>
      </c>
      <c r="X288" s="17">
        <v>1914</v>
      </c>
      <c r="Y288" s="17">
        <v>0</v>
      </c>
      <c r="Z288" s="17">
        <v>0</v>
      </c>
      <c r="AA288" s="17">
        <v>0.49093399999999998</v>
      </c>
      <c r="AB288" s="17">
        <v>0.66276100000000004</v>
      </c>
      <c r="AC288" s="17">
        <v>0.50775199999999998</v>
      </c>
      <c r="AD288" s="17">
        <v>0.25</v>
      </c>
      <c r="AE288" s="17">
        <v>1232.3</v>
      </c>
    </row>
    <row r="289" spans="1:31">
      <c r="A289" s="17">
        <v>276</v>
      </c>
      <c r="B289" s="19">
        <v>0.14357638888888888</v>
      </c>
      <c r="C289" s="17">
        <v>0.4</v>
      </c>
      <c r="D289" s="17">
        <v>117</v>
      </c>
      <c r="E289" s="17">
        <v>3.0453999999999998E-2</v>
      </c>
      <c r="F289" s="17">
        <v>1.474</v>
      </c>
      <c r="G289" s="17">
        <v>0.84262499999999996</v>
      </c>
      <c r="H289" s="17">
        <v>0.194249</v>
      </c>
      <c r="I289" s="17">
        <v>0.241312</v>
      </c>
      <c r="J289" s="17">
        <v>4.7063000000000001E-2</v>
      </c>
      <c r="K289" s="17">
        <v>0.19503000000000001</v>
      </c>
      <c r="L289" s="17">
        <v>628.5</v>
      </c>
      <c r="M289" s="17">
        <v>0.32966299999999998</v>
      </c>
      <c r="N289" s="17">
        <v>4879</v>
      </c>
      <c r="O289" s="17">
        <v>0</v>
      </c>
      <c r="P289" s="17">
        <v>0</v>
      </c>
      <c r="Q289" s="17">
        <v>0.88663000000000003</v>
      </c>
      <c r="R289" s="17">
        <v>0.22260199999999999</v>
      </c>
      <c r="S289" s="17">
        <v>0.31030099999999999</v>
      </c>
      <c r="T289" s="17">
        <v>8.7698999999999999E-2</v>
      </c>
      <c r="U289" s="17">
        <v>0.28262500000000002</v>
      </c>
      <c r="V289" s="17">
        <v>783.9</v>
      </c>
      <c r="W289" s="17">
        <v>0.101759</v>
      </c>
      <c r="X289" s="17">
        <v>1724</v>
      </c>
      <c r="Y289" s="17">
        <v>0</v>
      </c>
      <c r="Z289" s="17">
        <v>0</v>
      </c>
      <c r="AA289" s="17">
        <v>0.434807</v>
      </c>
      <c r="AB289" s="17">
        <v>0.68348699999999996</v>
      </c>
      <c r="AC289" s="17">
        <v>0.28254299999999999</v>
      </c>
      <c r="AD289" s="17">
        <v>0.25</v>
      </c>
      <c r="AE289" s="17">
        <v>1321.5</v>
      </c>
    </row>
    <row r="290" spans="1:31">
      <c r="A290" s="17">
        <v>277</v>
      </c>
      <c r="B290" s="19">
        <v>0.14363425925925924</v>
      </c>
      <c r="C290" s="17">
        <v>0.4</v>
      </c>
      <c r="D290" s="17">
        <v>84.4</v>
      </c>
      <c r="E290" s="17">
        <v>3.3082E-2</v>
      </c>
      <c r="F290" s="17">
        <v>1.601</v>
      </c>
      <c r="G290" s="17">
        <v>0.47906399999999999</v>
      </c>
      <c r="H290" s="17">
        <v>0.111598</v>
      </c>
      <c r="I290" s="17">
        <v>0.13959099999999999</v>
      </c>
      <c r="J290" s="17">
        <v>2.7993000000000001E-2</v>
      </c>
      <c r="K290" s="17">
        <v>0.20053499999999999</v>
      </c>
      <c r="L290" s="17">
        <v>900</v>
      </c>
      <c r="M290" s="17">
        <v>0.22917699999999999</v>
      </c>
      <c r="N290" s="17">
        <v>4436</v>
      </c>
      <c r="O290" s="17">
        <v>0</v>
      </c>
      <c r="P290" s="17">
        <v>0</v>
      </c>
      <c r="Q290" s="17">
        <v>0.87196499999999999</v>
      </c>
      <c r="R290" s="17">
        <v>0.19765199999999999</v>
      </c>
      <c r="S290" s="17">
        <v>0.27636100000000002</v>
      </c>
      <c r="T290" s="17">
        <v>7.8709000000000001E-2</v>
      </c>
      <c r="U290" s="17">
        <v>0.284806</v>
      </c>
      <c r="V290" s="17">
        <v>654.4</v>
      </c>
      <c r="W290" s="17">
        <v>9.0000000000000002E-6</v>
      </c>
      <c r="X290" s="17">
        <v>1627</v>
      </c>
      <c r="Y290" s="17">
        <v>0</v>
      </c>
      <c r="Z290" s="17">
        <v>0</v>
      </c>
      <c r="AA290" s="17">
        <v>0.43816300000000002</v>
      </c>
      <c r="AB290" s="17">
        <v>0.66990099999999997</v>
      </c>
      <c r="AC290" s="17">
        <v>0.25037900000000002</v>
      </c>
      <c r="AD290" s="17">
        <v>0.25</v>
      </c>
      <c r="AE290" s="17">
        <v>922.9</v>
      </c>
    </row>
    <row r="291" spans="1:31">
      <c r="A291" s="17">
        <v>278</v>
      </c>
      <c r="B291" s="19">
        <v>0.14368055555555556</v>
      </c>
      <c r="C291" s="17">
        <v>0.4</v>
      </c>
      <c r="D291" s="17">
        <v>98.5</v>
      </c>
      <c r="E291" s="17">
        <v>4.1216000000000003E-2</v>
      </c>
      <c r="F291" s="17">
        <v>1.994</v>
      </c>
      <c r="G291" s="17">
        <v>0.49518899999999999</v>
      </c>
      <c r="H291" s="17">
        <v>0.11766799999999999</v>
      </c>
      <c r="I291" s="17">
        <v>0.13500799999999999</v>
      </c>
      <c r="J291" s="17">
        <v>1.7340000000000001E-2</v>
      </c>
      <c r="K291" s="17">
        <v>0.12844</v>
      </c>
      <c r="L291" s="17">
        <v>586.1</v>
      </c>
      <c r="M291" s="17">
        <v>0.599997</v>
      </c>
      <c r="N291" s="17">
        <v>1027</v>
      </c>
      <c r="O291" s="17">
        <v>0</v>
      </c>
      <c r="P291" s="17">
        <v>0</v>
      </c>
      <c r="Q291" s="17">
        <v>0.79900400000000005</v>
      </c>
      <c r="R291" s="17">
        <v>0.19641900000000001</v>
      </c>
      <c r="S291" s="17">
        <v>0.24838299999999999</v>
      </c>
      <c r="T291" s="17">
        <v>5.1964000000000003E-2</v>
      </c>
      <c r="U291" s="17">
        <v>0.20920900000000001</v>
      </c>
      <c r="V291" s="17">
        <v>708</v>
      </c>
      <c r="W291" s="17">
        <v>6.4999999999999994E-5</v>
      </c>
      <c r="X291" s="17">
        <v>970</v>
      </c>
      <c r="Y291" s="17">
        <v>0</v>
      </c>
      <c r="Z291" s="17">
        <v>0</v>
      </c>
      <c r="AA291" s="17">
        <v>0.32185999999999998</v>
      </c>
      <c r="AB291" s="17">
        <v>0.26306800000000002</v>
      </c>
      <c r="AC291" s="17">
        <v>0.210089</v>
      </c>
      <c r="AD291" s="17">
        <v>0.25</v>
      </c>
      <c r="AE291" s="17">
        <v>1417.2</v>
      </c>
    </row>
    <row r="292" spans="1:31">
      <c r="A292" s="17">
        <v>279</v>
      </c>
      <c r="B292" s="19">
        <v>0.14373842592592592</v>
      </c>
      <c r="C292" s="17">
        <v>0.4</v>
      </c>
      <c r="D292" s="17">
        <v>77.400000000000006</v>
      </c>
      <c r="E292" s="17">
        <v>3.8599000000000001E-2</v>
      </c>
      <c r="F292" s="17">
        <v>1.8680000000000001</v>
      </c>
      <c r="G292" s="17">
        <v>0.54442500000000005</v>
      </c>
      <c r="H292" s="17">
        <v>0.111938</v>
      </c>
      <c r="I292" s="17">
        <v>0.13844000000000001</v>
      </c>
      <c r="J292" s="17">
        <v>2.6502000000000001E-2</v>
      </c>
      <c r="K292" s="17">
        <v>0.19143399999999999</v>
      </c>
      <c r="L292" s="17">
        <v>706.3</v>
      </c>
      <c r="M292" s="17">
        <v>7.9999999999999996E-6</v>
      </c>
      <c r="N292" s="17">
        <v>1527</v>
      </c>
      <c r="O292" s="17">
        <v>0</v>
      </c>
      <c r="P292" s="17">
        <v>0</v>
      </c>
      <c r="Q292" s="17">
        <v>0.72000900000000001</v>
      </c>
      <c r="R292" s="17">
        <v>0.13783400000000001</v>
      </c>
      <c r="S292" s="17">
        <v>0.17879400000000001</v>
      </c>
      <c r="T292" s="17">
        <v>4.0960000000000003E-2</v>
      </c>
      <c r="U292" s="17">
        <v>0.22909099999999999</v>
      </c>
      <c r="V292" s="17">
        <v>862.8</v>
      </c>
      <c r="W292" s="17">
        <v>2.5000000000000001E-5</v>
      </c>
      <c r="X292" s="17">
        <v>587</v>
      </c>
      <c r="Y292" s="17">
        <v>0</v>
      </c>
      <c r="Z292" s="17">
        <v>0</v>
      </c>
      <c r="AA292" s="17">
        <v>0.35244799999999998</v>
      </c>
      <c r="AB292" s="17">
        <v>0.334397</v>
      </c>
      <c r="AC292" s="17">
        <v>0.151531</v>
      </c>
      <c r="AD292" s="17">
        <v>0.25</v>
      </c>
      <c r="AE292" s="17">
        <v>1176</v>
      </c>
    </row>
    <row r="293" spans="1:31">
      <c r="A293" s="17">
        <v>280</v>
      </c>
      <c r="B293" s="19">
        <v>0.14379629629629628</v>
      </c>
      <c r="C293" s="17">
        <v>0.4</v>
      </c>
      <c r="D293" s="17">
        <v>55.4</v>
      </c>
      <c r="E293" s="17">
        <v>3.5765999999999999E-2</v>
      </c>
      <c r="F293" s="17">
        <v>1.7310000000000001</v>
      </c>
      <c r="G293" s="17">
        <v>0.45742300000000002</v>
      </c>
      <c r="H293" s="17">
        <v>0.11860800000000001</v>
      </c>
      <c r="I293" s="17">
        <v>0.13730800000000001</v>
      </c>
      <c r="J293" s="17">
        <v>1.8700000000000001E-2</v>
      </c>
      <c r="K293" s="17">
        <v>0.136189</v>
      </c>
      <c r="L293" s="17">
        <v>595.4</v>
      </c>
      <c r="M293" s="17">
        <v>4.1E-5</v>
      </c>
      <c r="N293" s="17">
        <v>1071</v>
      </c>
      <c r="O293" s="17">
        <v>0</v>
      </c>
      <c r="P293" s="17">
        <v>0</v>
      </c>
      <c r="Q293" s="17">
        <v>0.85368900000000003</v>
      </c>
      <c r="R293" s="17">
        <v>0.16264899999999999</v>
      </c>
      <c r="S293" s="17">
        <v>0.227136</v>
      </c>
      <c r="T293" s="17">
        <v>6.4487000000000003E-2</v>
      </c>
      <c r="U293" s="17">
        <v>0.283914</v>
      </c>
      <c r="V293" s="17">
        <v>780.8</v>
      </c>
      <c r="W293" s="17">
        <v>4.2916999999999997E-2</v>
      </c>
      <c r="X293" s="17">
        <v>635</v>
      </c>
      <c r="Y293" s="17">
        <v>0</v>
      </c>
      <c r="Z293" s="17">
        <v>0</v>
      </c>
      <c r="AA293" s="17">
        <v>0.43679000000000001</v>
      </c>
      <c r="AB293" s="17">
        <v>0.17544399999999999</v>
      </c>
      <c r="AC293" s="17">
        <v>0.17396300000000001</v>
      </c>
      <c r="AD293" s="17">
        <v>0.25</v>
      </c>
      <c r="AE293" s="17">
        <v>1394.9</v>
      </c>
    </row>
    <row r="294" spans="1:31">
      <c r="A294" s="17">
        <v>281</v>
      </c>
      <c r="B294" s="19">
        <v>0.14385416666666667</v>
      </c>
      <c r="C294" s="17">
        <v>0.4</v>
      </c>
      <c r="D294" s="17">
        <v>58</v>
      </c>
      <c r="E294" s="17">
        <v>2.7570000000000001E-2</v>
      </c>
      <c r="F294" s="17">
        <v>1.3340000000000001</v>
      </c>
      <c r="G294" s="17">
        <v>0.320523</v>
      </c>
      <c r="H294" s="17">
        <v>0.11550100000000001</v>
      </c>
      <c r="I294" s="17">
        <v>0.13258700000000001</v>
      </c>
      <c r="J294" s="17">
        <v>1.7084999999999999E-2</v>
      </c>
      <c r="K294" s="17">
        <v>0.12886</v>
      </c>
      <c r="L294" s="17">
        <v>739.2</v>
      </c>
      <c r="M294" s="17">
        <v>1.9999999999999999E-6</v>
      </c>
      <c r="N294" s="17">
        <v>2049</v>
      </c>
      <c r="O294" s="17">
        <v>0</v>
      </c>
      <c r="P294" s="17">
        <v>0</v>
      </c>
      <c r="Q294" s="17">
        <v>0.56325400000000003</v>
      </c>
      <c r="R294" s="17">
        <v>0.14331099999999999</v>
      </c>
      <c r="S294" s="17">
        <v>0.18191199999999999</v>
      </c>
      <c r="T294" s="17">
        <v>3.8601000000000003E-2</v>
      </c>
      <c r="U294" s="17">
        <v>0.212196</v>
      </c>
      <c r="V294" s="17">
        <v>900</v>
      </c>
      <c r="W294" s="17">
        <v>9.0000000000000002E-6</v>
      </c>
      <c r="X294" s="17">
        <v>1035</v>
      </c>
      <c r="Y294" s="17">
        <v>0</v>
      </c>
      <c r="Z294" s="17">
        <v>0</v>
      </c>
      <c r="AA294" s="17">
        <v>0.326455</v>
      </c>
      <c r="AB294" s="17">
        <v>0.34607700000000002</v>
      </c>
      <c r="AC294" s="17">
        <v>0.15667</v>
      </c>
      <c r="AD294" s="17">
        <v>0.25</v>
      </c>
      <c r="AE294" s="17">
        <v>1123.7</v>
      </c>
    </row>
    <row r="295" spans="1:31">
      <c r="A295" s="17">
        <v>282</v>
      </c>
      <c r="B295" s="19">
        <v>0.14391203703703703</v>
      </c>
      <c r="C295" s="17">
        <v>0.4</v>
      </c>
      <c r="D295" s="17">
        <v>0.9</v>
      </c>
      <c r="E295" s="17">
        <v>7.7899999999999996E-4</v>
      </c>
      <c r="F295" s="17">
        <v>3.7999999999999999E-2</v>
      </c>
      <c r="G295" s="17">
        <v>0.464889</v>
      </c>
      <c r="H295" s="17">
        <v>0.115731</v>
      </c>
      <c r="I295" s="17">
        <v>0.13592000000000001</v>
      </c>
      <c r="J295" s="17">
        <v>2.0188999999999999E-2</v>
      </c>
      <c r="K295" s="17">
        <v>0.148533</v>
      </c>
      <c r="L295" s="17">
        <v>800.1</v>
      </c>
      <c r="M295" s="17">
        <v>0.59999899999999995</v>
      </c>
      <c r="N295" s="17">
        <v>1762</v>
      </c>
      <c r="O295" s="17">
        <v>0</v>
      </c>
      <c r="P295" s="17">
        <v>0</v>
      </c>
      <c r="Q295" s="17">
        <v>0.51014499999999996</v>
      </c>
      <c r="R295" s="17">
        <v>0.115399</v>
      </c>
      <c r="S295" s="17">
        <v>0.15198700000000001</v>
      </c>
      <c r="T295" s="17">
        <v>3.6587000000000001E-2</v>
      </c>
      <c r="U295" s="17">
        <v>0.240728</v>
      </c>
      <c r="V295" s="17">
        <v>900</v>
      </c>
      <c r="W295" s="17">
        <v>9.9999999999999995E-7</v>
      </c>
      <c r="X295" s="17">
        <v>1927</v>
      </c>
      <c r="Y295" s="17">
        <v>0</v>
      </c>
      <c r="Z295" s="17">
        <v>0</v>
      </c>
      <c r="AA295" s="17">
        <v>0.37035099999999999</v>
      </c>
      <c r="AB295" s="17">
        <v>7.4083500000000002E-3</v>
      </c>
      <c r="AC295" s="17">
        <v>0.11567</v>
      </c>
      <c r="AD295" s="17">
        <v>0.25</v>
      </c>
      <c r="AE295" s="17">
        <v>1038</v>
      </c>
    </row>
    <row r="296" spans="1:31">
      <c r="A296" s="17">
        <v>283</v>
      </c>
      <c r="B296" s="19">
        <v>0.14395833333333333</v>
      </c>
      <c r="C296" s="17">
        <v>0.4</v>
      </c>
      <c r="D296" s="17">
        <v>0.9</v>
      </c>
      <c r="E296" s="17">
        <v>6.7500000000000004E-4</v>
      </c>
      <c r="F296" s="17">
        <v>3.3000000000000002E-2</v>
      </c>
      <c r="G296" s="17">
        <v>0.43663600000000002</v>
      </c>
      <c r="H296" s="17">
        <v>0.115593</v>
      </c>
      <c r="I296" s="17">
        <v>0.133048</v>
      </c>
      <c r="J296" s="17">
        <v>1.7454999999999998E-2</v>
      </c>
      <c r="K296" s="17">
        <v>0.131192</v>
      </c>
      <c r="L296" s="17">
        <v>663.9</v>
      </c>
      <c r="M296" s="17">
        <v>0.59999499999999995</v>
      </c>
      <c r="N296" s="17">
        <v>1807</v>
      </c>
      <c r="O296" s="17">
        <v>0</v>
      </c>
      <c r="P296" s="17">
        <v>0</v>
      </c>
      <c r="Q296" s="17">
        <v>0.69308599999999998</v>
      </c>
      <c r="R296" s="17">
        <v>0.14802199999999999</v>
      </c>
      <c r="S296" s="17">
        <v>0.19769600000000001</v>
      </c>
      <c r="T296" s="17">
        <v>4.9673000000000002E-2</v>
      </c>
      <c r="U296" s="17">
        <v>0.25126199999999999</v>
      </c>
      <c r="V296" s="17">
        <v>900</v>
      </c>
      <c r="W296" s="17">
        <v>1.9999999999999999E-6</v>
      </c>
      <c r="X296" s="17">
        <v>1186</v>
      </c>
      <c r="Y296" s="17">
        <v>0</v>
      </c>
      <c r="Z296" s="17">
        <v>0</v>
      </c>
      <c r="AA296" s="17">
        <v>0.38655699999999998</v>
      </c>
      <c r="AB296" s="17">
        <v>6.3112999999999997E-3</v>
      </c>
      <c r="AC296" s="17">
        <v>0.148336</v>
      </c>
      <c r="AD296" s="17">
        <v>0.25</v>
      </c>
      <c r="AE296" s="17">
        <v>1251</v>
      </c>
    </row>
    <row r="297" spans="1:31">
      <c r="A297" s="17">
        <v>284</v>
      </c>
      <c r="B297" s="19">
        <v>0.14401620370370369</v>
      </c>
      <c r="C297" s="17">
        <v>0.4</v>
      </c>
      <c r="D297" s="17">
        <v>0.9</v>
      </c>
      <c r="E297" s="17">
        <v>2.7E-4</v>
      </c>
      <c r="F297" s="17">
        <v>1.2999999999999999E-2</v>
      </c>
      <c r="G297" s="17">
        <v>0.34180100000000002</v>
      </c>
      <c r="H297" s="17">
        <v>0.116922</v>
      </c>
      <c r="I297" s="17">
        <v>0.12998599999999999</v>
      </c>
      <c r="J297" s="17">
        <v>1.3063999999999999E-2</v>
      </c>
      <c r="K297" s="17">
        <v>0.100504</v>
      </c>
      <c r="L297" s="17">
        <v>394.1</v>
      </c>
      <c r="M297" s="17">
        <v>5.0000000000000004E-6</v>
      </c>
      <c r="N297" s="17">
        <v>2210</v>
      </c>
      <c r="O297" s="17">
        <v>0</v>
      </c>
      <c r="P297" s="17">
        <v>0</v>
      </c>
      <c r="Q297" s="17">
        <v>0.55281400000000003</v>
      </c>
      <c r="R297" s="17">
        <v>0.14239299999999999</v>
      </c>
      <c r="S297" s="17">
        <v>0.17139399999999999</v>
      </c>
      <c r="T297" s="17">
        <v>2.9000000000000001E-2</v>
      </c>
      <c r="U297" s="17">
        <v>0.16920199999999999</v>
      </c>
      <c r="V297" s="17">
        <v>771.6</v>
      </c>
      <c r="W297" s="17">
        <v>0.37082599999999999</v>
      </c>
      <c r="X297" s="17">
        <v>585</v>
      </c>
      <c r="Y297" s="17">
        <v>0</v>
      </c>
      <c r="Z297" s="17">
        <v>0</v>
      </c>
      <c r="AA297" s="17">
        <v>0.26031100000000001</v>
      </c>
      <c r="AB297" s="17">
        <v>4.5899399999999998E-3</v>
      </c>
      <c r="AC297" s="17">
        <v>0.14252699999999999</v>
      </c>
      <c r="AD297" s="17">
        <v>0.25</v>
      </c>
      <c r="AE297" s="17">
        <v>2107.6999999999998</v>
      </c>
    </row>
    <row r="298" spans="1:31">
      <c r="A298" s="17">
        <v>285</v>
      </c>
      <c r="B298" s="19">
        <v>0.14407407407407408</v>
      </c>
      <c r="C298" s="17">
        <v>0.4</v>
      </c>
      <c r="D298" s="17">
        <v>0.9</v>
      </c>
      <c r="E298" s="17">
        <v>3.9300000000000001E-4</v>
      </c>
      <c r="F298" s="17">
        <v>1.9E-2</v>
      </c>
      <c r="G298" s="17">
        <v>0.92115499999999995</v>
      </c>
      <c r="H298" s="17">
        <v>0.231128</v>
      </c>
      <c r="I298" s="17">
        <v>0.303622</v>
      </c>
      <c r="J298" s="17">
        <v>7.2494000000000003E-2</v>
      </c>
      <c r="K298" s="17">
        <v>0.238763</v>
      </c>
      <c r="L298" s="17">
        <v>672.5</v>
      </c>
      <c r="M298" s="17">
        <v>0.123353</v>
      </c>
      <c r="N298" s="17">
        <v>1089</v>
      </c>
      <c r="O298" s="17">
        <v>0</v>
      </c>
      <c r="P298" s="17">
        <v>0</v>
      </c>
      <c r="Q298" s="17">
        <v>0.53459100000000004</v>
      </c>
      <c r="R298" s="17">
        <v>0.165823</v>
      </c>
      <c r="S298" s="17">
        <v>0.19373199999999999</v>
      </c>
      <c r="T298" s="17">
        <v>2.7909E-2</v>
      </c>
      <c r="U298" s="17">
        <v>0.14406099999999999</v>
      </c>
      <c r="V298" s="17">
        <v>900</v>
      </c>
      <c r="W298" s="17">
        <v>0.370811</v>
      </c>
      <c r="X298" s="17">
        <v>2380</v>
      </c>
      <c r="Y298" s="17">
        <v>0</v>
      </c>
      <c r="Z298" s="17">
        <v>0</v>
      </c>
      <c r="AA298" s="17">
        <v>0.221632</v>
      </c>
      <c r="AB298" s="17">
        <v>3.8625999999999999E-3</v>
      </c>
      <c r="AC298" s="17">
        <v>0.165931</v>
      </c>
      <c r="AD298" s="17">
        <v>0.25</v>
      </c>
      <c r="AE298" s="17">
        <v>1235</v>
      </c>
    </row>
    <row r="299" spans="1:31">
      <c r="A299" s="17">
        <v>286</v>
      </c>
      <c r="B299" s="19">
        <v>0.14413194444444444</v>
      </c>
      <c r="C299" s="17">
        <v>0.4</v>
      </c>
      <c r="D299" s="17">
        <v>0.9</v>
      </c>
      <c r="E299" s="17">
        <v>3.8699999999999997E-4</v>
      </c>
      <c r="F299" s="17">
        <v>1.9E-2</v>
      </c>
      <c r="G299" s="17">
        <v>0.963225</v>
      </c>
      <c r="H299" s="17">
        <v>0.26512799999999997</v>
      </c>
      <c r="I299" s="17">
        <v>0.37842399999999998</v>
      </c>
      <c r="J299" s="17">
        <v>0.11329599999999999</v>
      </c>
      <c r="K299" s="17">
        <v>0.29938900000000002</v>
      </c>
      <c r="L299" s="17">
        <v>689.9</v>
      </c>
      <c r="M299" s="17">
        <v>3.9999999999999998E-6</v>
      </c>
      <c r="N299" s="17">
        <v>1154</v>
      </c>
      <c r="O299" s="17">
        <v>0</v>
      </c>
      <c r="P299" s="17">
        <v>0</v>
      </c>
      <c r="Q299" s="17">
        <v>0.37114799999999998</v>
      </c>
      <c r="R299" s="17">
        <v>0.115026</v>
      </c>
      <c r="S299" s="17">
        <v>0.13351499999999999</v>
      </c>
      <c r="T299" s="17">
        <v>1.8488000000000001E-2</v>
      </c>
      <c r="U299" s="17">
        <v>0.13847400000000001</v>
      </c>
      <c r="V299" s="17">
        <v>641.9</v>
      </c>
      <c r="W299" s="17">
        <v>0.22924900000000001</v>
      </c>
      <c r="X299" s="17">
        <v>1541</v>
      </c>
      <c r="Y299" s="17">
        <v>0</v>
      </c>
      <c r="Z299" s="17">
        <v>0</v>
      </c>
      <c r="AA299" s="17">
        <v>0.21303800000000001</v>
      </c>
      <c r="AB299" s="17">
        <v>4.1959700000000003E-3</v>
      </c>
      <c r="AC299" s="17">
        <v>0.115104</v>
      </c>
      <c r="AD299" s="17">
        <v>0.25</v>
      </c>
      <c r="AE299" s="17">
        <v>1203.9000000000001</v>
      </c>
    </row>
    <row r="300" spans="1:31">
      <c r="A300" s="17">
        <v>287</v>
      </c>
      <c r="B300" s="19">
        <v>0.14417824074074073</v>
      </c>
      <c r="C300" s="17">
        <v>0.4</v>
      </c>
      <c r="D300" s="17">
        <v>0.9</v>
      </c>
      <c r="E300" s="17">
        <v>3.7300000000000001E-4</v>
      </c>
      <c r="F300" s="17">
        <v>1.7999999999999999E-2</v>
      </c>
      <c r="G300" s="17">
        <v>0.93798999999999999</v>
      </c>
      <c r="H300" s="17">
        <v>0.233186</v>
      </c>
      <c r="I300" s="17">
        <v>0.330818</v>
      </c>
      <c r="J300" s="17">
        <v>9.7631999999999997E-2</v>
      </c>
      <c r="K300" s="17">
        <v>0.295122</v>
      </c>
      <c r="L300" s="17">
        <v>707.3</v>
      </c>
      <c r="M300" s="17">
        <v>2.7910000000000001E-2</v>
      </c>
      <c r="N300" s="17">
        <v>1243</v>
      </c>
      <c r="O300" s="17">
        <v>0</v>
      </c>
      <c r="P300" s="17">
        <v>0</v>
      </c>
      <c r="Q300" s="17">
        <v>0.22336700000000001</v>
      </c>
      <c r="R300" s="17">
        <v>8.3372000000000002E-2</v>
      </c>
      <c r="S300" s="17">
        <v>9.5836000000000005E-2</v>
      </c>
      <c r="T300" s="17">
        <v>1.2463E-2</v>
      </c>
      <c r="U300" s="17">
        <v>0.13005</v>
      </c>
      <c r="V300" s="17">
        <v>900</v>
      </c>
      <c r="W300" s="17">
        <v>8.7534000000000001E-2</v>
      </c>
      <c r="X300" s="17">
        <v>1342</v>
      </c>
      <c r="Y300" s="17">
        <v>0</v>
      </c>
      <c r="Z300" s="17">
        <v>0</v>
      </c>
      <c r="AA300" s="17">
        <v>0.200077</v>
      </c>
      <c r="AB300" s="17">
        <v>4.6346099999999999E-3</v>
      </c>
      <c r="AC300" s="17">
        <v>8.3430000000000004E-2</v>
      </c>
      <c r="AD300" s="17">
        <v>0.25</v>
      </c>
      <c r="AE300" s="17">
        <v>1174.2</v>
      </c>
    </row>
    <row r="301" spans="1:31">
      <c r="A301" s="17">
        <v>288</v>
      </c>
      <c r="B301" s="19">
        <v>0.14423611111111112</v>
      </c>
      <c r="C301" s="17">
        <v>0.4</v>
      </c>
      <c r="D301" s="17">
        <v>0.9</v>
      </c>
      <c r="E301" s="17">
        <v>4.8799999999999999E-4</v>
      </c>
      <c r="F301" s="17">
        <v>2.4E-2</v>
      </c>
      <c r="G301" s="17">
        <v>0.83430700000000002</v>
      </c>
      <c r="H301" s="17">
        <v>0.161248</v>
      </c>
      <c r="I301" s="17">
        <v>0.207815</v>
      </c>
      <c r="J301" s="17">
        <v>4.6566999999999997E-2</v>
      </c>
      <c r="K301" s="17">
        <v>0.224078</v>
      </c>
      <c r="L301" s="17">
        <v>814.3</v>
      </c>
      <c r="M301" s="17">
        <v>0.37081999999999998</v>
      </c>
      <c r="N301" s="17">
        <v>654</v>
      </c>
      <c r="O301" s="17">
        <v>0</v>
      </c>
      <c r="P301" s="17">
        <v>0</v>
      </c>
      <c r="Q301" s="17">
        <v>0.17876</v>
      </c>
      <c r="R301" s="17">
        <v>7.4694999999999998E-2</v>
      </c>
      <c r="S301" s="17">
        <v>8.7614999999999998E-2</v>
      </c>
      <c r="T301" s="17">
        <v>1.2919999999999999E-2</v>
      </c>
      <c r="U301" s="17">
        <v>0.14746699999999999</v>
      </c>
      <c r="V301" s="17">
        <v>900</v>
      </c>
      <c r="W301" s="17">
        <v>2.6400000000000002E-4</v>
      </c>
      <c r="X301" s="17">
        <v>1359</v>
      </c>
      <c r="Y301" s="17">
        <v>0</v>
      </c>
      <c r="Z301" s="17">
        <v>0</v>
      </c>
      <c r="AA301" s="17">
        <v>0.22687199999999999</v>
      </c>
      <c r="AB301" s="17">
        <v>2.8115900000000001E-3</v>
      </c>
      <c r="AC301" s="17">
        <v>7.4731199999999998E-2</v>
      </c>
      <c r="AD301" s="17">
        <v>0.25</v>
      </c>
      <c r="AE301" s="17">
        <v>1020</v>
      </c>
    </row>
    <row r="302" spans="1:31">
      <c r="A302" s="17">
        <v>289</v>
      </c>
      <c r="B302" s="19">
        <v>0.14429398148148148</v>
      </c>
      <c r="C302" s="17">
        <v>0.4</v>
      </c>
      <c r="D302" s="17">
        <v>30.8</v>
      </c>
      <c r="E302" s="17">
        <v>2.3890000000000002E-2</v>
      </c>
      <c r="F302" s="17">
        <v>1.1559999999999999</v>
      </c>
      <c r="G302" s="17">
        <v>0.77094499999999999</v>
      </c>
      <c r="H302" s="17">
        <v>0.14810699999999999</v>
      </c>
      <c r="I302" s="17">
        <v>0.17927100000000001</v>
      </c>
      <c r="J302" s="17">
        <v>3.1164000000000001E-2</v>
      </c>
      <c r="K302" s="17">
        <v>0.17383499999999999</v>
      </c>
      <c r="L302" s="17">
        <v>746</v>
      </c>
      <c r="M302" s="17">
        <v>0.20408599999999999</v>
      </c>
      <c r="N302" s="17">
        <v>561</v>
      </c>
      <c r="O302" s="17">
        <v>0</v>
      </c>
      <c r="P302" s="17">
        <v>0</v>
      </c>
      <c r="Q302" s="17">
        <v>0.43170700000000001</v>
      </c>
      <c r="R302" s="17">
        <v>8.6014999999999994E-2</v>
      </c>
      <c r="S302" s="17">
        <v>0.113487</v>
      </c>
      <c r="T302" s="17">
        <v>2.7472E-2</v>
      </c>
      <c r="U302" s="17">
        <v>0.24207200000000001</v>
      </c>
      <c r="V302" s="17">
        <v>900</v>
      </c>
      <c r="W302" s="17">
        <v>3.0000000000000001E-6</v>
      </c>
      <c r="X302" s="17">
        <v>616</v>
      </c>
      <c r="Y302" s="17">
        <v>0</v>
      </c>
      <c r="Z302" s="17">
        <v>0</v>
      </c>
      <c r="AA302" s="17">
        <v>0.37241800000000003</v>
      </c>
      <c r="AB302" s="17">
        <v>7.1956999999999993E-2</v>
      </c>
      <c r="AC302" s="17">
        <v>8.79915E-2</v>
      </c>
      <c r="AD302" s="17">
        <v>0.25</v>
      </c>
      <c r="AE302" s="17">
        <v>1113.4000000000001</v>
      </c>
    </row>
    <row r="303" spans="1:31">
      <c r="A303" s="17">
        <v>290</v>
      </c>
      <c r="B303" s="19">
        <v>0.14435185185185184</v>
      </c>
      <c r="C303" s="17">
        <v>0.4</v>
      </c>
      <c r="D303" s="17">
        <v>31.7</v>
      </c>
      <c r="E303" s="17">
        <v>3.565E-3</v>
      </c>
      <c r="F303" s="17">
        <v>0.17299999999999999</v>
      </c>
      <c r="G303" s="17">
        <v>0.12806100000000001</v>
      </c>
      <c r="H303" s="17">
        <v>0.30098000000000003</v>
      </c>
      <c r="I303" s="17">
        <v>0.31040899999999999</v>
      </c>
      <c r="J303" s="17">
        <v>9.4289999999999999E-3</v>
      </c>
      <c r="K303" s="17">
        <v>3.0376E-2</v>
      </c>
      <c r="L303" s="17">
        <v>428.5</v>
      </c>
      <c r="M303" s="17">
        <v>0.59999599999999997</v>
      </c>
      <c r="N303" s="17">
        <v>18158</v>
      </c>
      <c r="O303" s="17">
        <v>0</v>
      </c>
      <c r="P303" s="17">
        <v>0</v>
      </c>
      <c r="Q303" s="17">
        <v>0.76954299999999998</v>
      </c>
      <c r="R303" s="17">
        <v>0.34593499999999999</v>
      </c>
      <c r="S303" s="17">
        <v>0.40267199999999997</v>
      </c>
      <c r="T303" s="17">
        <v>5.6736000000000002E-2</v>
      </c>
      <c r="U303" s="17">
        <v>0.140899</v>
      </c>
      <c r="V303" s="17">
        <v>487.7</v>
      </c>
      <c r="W303" s="17">
        <v>5.0000000000000004E-6</v>
      </c>
      <c r="X303" s="17">
        <v>8486</v>
      </c>
      <c r="Y303" s="17">
        <v>0</v>
      </c>
      <c r="Z303" s="17">
        <v>0</v>
      </c>
      <c r="AA303" s="17">
        <v>0.21676799999999999</v>
      </c>
      <c r="AB303" s="17">
        <v>0.59725899999999998</v>
      </c>
      <c r="AC303" s="17">
        <v>0.37982199999999999</v>
      </c>
      <c r="AD303" s="17">
        <v>0.25</v>
      </c>
      <c r="AE303" s="17">
        <v>1938.4</v>
      </c>
    </row>
    <row r="304" spans="1:31">
      <c r="A304" s="17">
        <v>291</v>
      </c>
      <c r="B304" s="19">
        <v>0.14440972222222223</v>
      </c>
      <c r="C304" s="17">
        <v>0.4</v>
      </c>
      <c r="D304" s="17">
        <v>31.7</v>
      </c>
      <c r="E304" s="17">
        <v>1.4649999999999999E-3</v>
      </c>
      <c r="F304" s="17">
        <v>7.0999999999999994E-2</v>
      </c>
      <c r="G304" s="17">
        <v>4.2994999999999998E-2</v>
      </c>
      <c r="H304" s="17">
        <v>0.133685</v>
      </c>
      <c r="I304" s="17">
        <v>0.143814</v>
      </c>
      <c r="J304" s="17">
        <v>1.0129000000000001E-2</v>
      </c>
      <c r="K304" s="17">
        <v>7.0430999999999994E-2</v>
      </c>
      <c r="L304" s="17">
        <v>216.3</v>
      </c>
      <c r="M304" s="17">
        <v>0.59999800000000003</v>
      </c>
      <c r="N304" s="17">
        <v>2161</v>
      </c>
      <c r="O304" s="17">
        <v>0</v>
      </c>
      <c r="P304" s="17">
        <v>0</v>
      </c>
      <c r="Q304" s="17">
        <v>5.4574999999999999E-2</v>
      </c>
      <c r="R304" s="17">
        <v>0.20418900000000001</v>
      </c>
      <c r="S304" s="17">
        <v>0.215006</v>
      </c>
      <c r="T304" s="17">
        <v>1.0815999999999999E-2</v>
      </c>
      <c r="U304" s="17">
        <v>5.0306999999999998E-2</v>
      </c>
      <c r="V304" s="17">
        <v>900</v>
      </c>
      <c r="W304" s="17">
        <v>3.0000000000000001E-6</v>
      </c>
      <c r="X304" s="17">
        <v>1290</v>
      </c>
      <c r="Y304" s="17">
        <v>0</v>
      </c>
      <c r="Z304" s="17">
        <v>0</v>
      </c>
      <c r="AA304" s="17">
        <v>7.7395599999999995E-2</v>
      </c>
      <c r="AB304" s="17">
        <v>8.1813300000000005E-2</v>
      </c>
      <c r="AC304" s="17">
        <v>0.20507400000000001</v>
      </c>
      <c r="AD304" s="17">
        <v>0.25</v>
      </c>
      <c r="AE304" s="17">
        <v>3839.5</v>
      </c>
    </row>
    <row r="305" spans="1:31">
      <c r="A305" s="17">
        <v>292</v>
      </c>
      <c r="B305" s="19">
        <v>0.14445601851851853</v>
      </c>
      <c r="C305" s="17">
        <v>0.2</v>
      </c>
      <c r="D305" s="17">
        <v>30.8</v>
      </c>
      <c r="E305" s="17">
        <v>9.0729999999999995E-3</v>
      </c>
      <c r="F305" s="17">
        <v>0.439</v>
      </c>
      <c r="G305" s="17">
        <v>1.4996000000000001E-2</v>
      </c>
      <c r="H305" s="17">
        <v>8.5077E-2</v>
      </c>
      <c r="I305" s="17">
        <v>9.2821000000000001E-2</v>
      </c>
      <c r="J305" s="17">
        <v>7.744E-3</v>
      </c>
      <c r="K305" s="17">
        <v>8.3430000000000004E-2</v>
      </c>
      <c r="L305" s="17">
        <v>707.1</v>
      </c>
      <c r="M305" s="17">
        <v>0.59999800000000003</v>
      </c>
      <c r="N305" s="17">
        <v>1381</v>
      </c>
      <c r="O305" s="17">
        <v>0</v>
      </c>
      <c r="P305" s="17">
        <v>0</v>
      </c>
      <c r="Q305" s="17">
        <v>8.1334000000000004E-2</v>
      </c>
      <c r="R305" s="17">
        <v>8.4278000000000006E-2</v>
      </c>
      <c r="S305" s="17">
        <v>9.4302999999999998E-2</v>
      </c>
      <c r="T305" s="17">
        <v>1.0024999999999999E-2</v>
      </c>
      <c r="U305" s="17">
        <v>0.106308</v>
      </c>
      <c r="V305" s="17">
        <v>184.7</v>
      </c>
      <c r="W305" s="17">
        <v>0.6</v>
      </c>
      <c r="X305" s="17">
        <v>1750</v>
      </c>
      <c r="Y305" s="17">
        <v>0</v>
      </c>
      <c r="Z305" s="17">
        <v>0</v>
      </c>
      <c r="AA305" s="17">
        <v>0.163551</v>
      </c>
      <c r="AB305" s="17">
        <v>0.15326000000000001</v>
      </c>
      <c r="AC305" s="17">
        <v>8.5814000000000001E-2</v>
      </c>
      <c r="AD305" s="17">
        <v>0.25</v>
      </c>
      <c r="AE305" s="17">
        <v>1174.7</v>
      </c>
    </row>
    <row r="306" spans="1:31">
      <c r="A306" s="17">
        <v>293</v>
      </c>
      <c r="B306" s="19">
        <v>0.14451388888888889</v>
      </c>
      <c r="C306" s="17">
        <v>0.2</v>
      </c>
      <c r="D306" s="17">
        <v>31.7</v>
      </c>
      <c r="E306" s="17">
        <v>9.7970000000000002E-3</v>
      </c>
      <c r="F306" s="17">
        <v>0.47399999999999998</v>
      </c>
      <c r="G306" s="17">
        <v>2.0435999999999999E-2</v>
      </c>
      <c r="H306" s="17">
        <v>8.1408999999999995E-2</v>
      </c>
      <c r="I306" s="17">
        <v>8.7835999999999997E-2</v>
      </c>
      <c r="J306" s="17">
        <v>6.4270000000000004E-3</v>
      </c>
      <c r="K306" s="17">
        <v>7.3166999999999996E-2</v>
      </c>
      <c r="L306" s="17">
        <v>900</v>
      </c>
      <c r="M306" s="17">
        <v>0.59999899999999995</v>
      </c>
      <c r="N306" s="17">
        <v>1004</v>
      </c>
      <c r="O306" s="17">
        <v>0</v>
      </c>
      <c r="P306" s="17">
        <v>0</v>
      </c>
      <c r="Q306" s="17">
        <v>0.14326</v>
      </c>
      <c r="R306" s="17">
        <v>8.1868999999999997E-2</v>
      </c>
      <c r="S306" s="17">
        <v>8.9674000000000004E-2</v>
      </c>
      <c r="T306" s="17">
        <v>7.8040000000000002E-3</v>
      </c>
      <c r="U306" s="17">
        <v>8.7027999999999994E-2</v>
      </c>
      <c r="V306" s="17">
        <v>741.7</v>
      </c>
      <c r="W306" s="17">
        <v>0.37082900000000002</v>
      </c>
      <c r="X306" s="17">
        <v>2769</v>
      </c>
      <c r="Y306" s="17">
        <v>0</v>
      </c>
      <c r="Z306" s="17">
        <v>0</v>
      </c>
      <c r="AA306" s="17">
        <v>0.13389000000000001</v>
      </c>
      <c r="AB306" s="17">
        <v>0.14693400000000001</v>
      </c>
      <c r="AC306" s="17">
        <v>8.3016099999999995E-2</v>
      </c>
      <c r="AD306" s="17">
        <v>0.25</v>
      </c>
      <c r="AE306" s="17">
        <v>922.8</v>
      </c>
    </row>
    <row r="307" spans="1:31">
      <c r="A307" s="17">
        <v>294</v>
      </c>
      <c r="B307" s="19">
        <v>0.14457175925925927</v>
      </c>
      <c r="C307" s="17">
        <v>0.2</v>
      </c>
      <c r="D307" s="17">
        <v>6.2</v>
      </c>
      <c r="E307" s="17">
        <v>3.2339999999999999E-3</v>
      </c>
      <c r="F307" s="17">
        <v>0.156</v>
      </c>
      <c r="G307" s="17">
        <v>2.282E-2</v>
      </c>
      <c r="H307" s="17">
        <v>6.8925E-2</v>
      </c>
      <c r="I307" s="17">
        <v>7.6768000000000003E-2</v>
      </c>
      <c r="J307" s="17">
        <v>7.8429999999999993E-3</v>
      </c>
      <c r="K307" s="17">
        <v>0.102171</v>
      </c>
      <c r="L307" s="17">
        <v>900</v>
      </c>
      <c r="M307" s="17">
        <v>1.9999999999999999E-6</v>
      </c>
      <c r="N307" s="17">
        <v>1352</v>
      </c>
      <c r="O307" s="17">
        <v>0</v>
      </c>
      <c r="P307" s="17">
        <v>0</v>
      </c>
      <c r="Q307" s="17">
        <v>0.15507000000000001</v>
      </c>
      <c r="R307" s="17">
        <v>9.4765000000000002E-2</v>
      </c>
      <c r="S307" s="17">
        <v>0.109141</v>
      </c>
      <c r="T307" s="17">
        <v>1.4376E-2</v>
      </c>
      <c r="U307" s="17">
        <v>0.13172</v>
      </c>
      <c r="V307" s="17">
        <v>100</v>
      </c>
      <c r="W307" s="17">
        <v>3.3418999999999997E-2</v>
      </c>
      <c r="X307" s="17">
        <v>1470</v>
      </c>
      <c r="Y307" s="17">
        <v>0</v>
      </c>
      <c r="Z307" s="17">
        <v>0</v>
      </c>
      <c r="AA307" s="17">
        <v>0.20264599999999999</v>
      </c>
      <c r="AB307" s="17">
        <v>4.3165099999999998E-2</v>
      </c>
      <c r="AC307" s="17">
        <v>9.5385300000000006E-2</v>
      </c>
      <c r="AD307" s="17">
        <v>0.25</v>
      </c>
      <c r="AE307" s="17">
        <v>922.8</v>
      </c>
    </row>
    <row r="308" spans="1:31">
      <c r="A308" s="17">
        <v>295</v>
      </c>
      <c r="B308" s="19">
        <v>0.14462962962962964</v>
      </c>
      <c r="C308" s="17">
        <v>0.2</v>
      </c>
      <c r="D308" s="17">
        <v>0.9</v>
      </c>
      <c r="E308" s="17">
        <v>6.4999999999999997E-4</v>
      </c>
      <c r="F308" s="17">
        <v>3.1E-2</v>
      </c>
      <c r="G308" s="17">
        <v>0.107752</v>
      </c>
      <c r="H308" s="17">
        <v>5.0387000000000001E-2</v>
      </c>
      <c r="I308" s="17">
        <v>5.6769E-2</v>
      </c>
      <c r="J308" s="17">
        <v>6.3819999999999997E-3</v>
      </c>
      <c r="K308" s="17">
        <v>0.112417</v>
      </c>
      <c r="L308" s="17">
        <v>900</v>
      </c>
      <c r="M308" s="17">
        <v>0.6</v>
      </c>
      <c r="N308" s="17">
        <v>2601</v>
      </c>
      <c r="O308" s="17">
        <v>0</v>
      </c>
      <c r="P308" s="17">
        <v>0</v>
      </c>
      <c r="Q308" s="17">
        <v>3.6243999999999998E-2</v>
      </c>
      <c r="R308" s="17">
        <v>5.9665000000000003E-2</v>
      </c>
      <c r="S308" s="17">
        <v>7.2709999999999997E-2</v>
      </c>
      <c r="T308" s="17">
        <v>1.3044999999999999E-2</v>
      </c>
      <c r="U308" s="17">
        <v>0.17941399999999999</v>
      </c>
      <c r="V308" s="17">
        <v>100</v>
      </c>
      <c r="W308" s="17">
        <v>0.22917999999999999</v>
      </c>
      <c r="X308" s="17">
        <v>2345</v>
      </c>
      <c r="Y308" s="17">
        <v>0</v>
      </c>
      <c r="Z308" s="17">
        <v>0</v>
      </c>
      <c r="AA308" s="17">
        <v>0.27602199999999999</v>
      </c>
      <c r="AB308" s="17">
        <v>1.22425E-2</v>
      </c>
      <c r="AC308" s="17">
        <v>5.9824299999999997E-2</v>
      </c>
      <c r="AD308" s="17">
        <v>0.25</v>
      </c>
      <c r="AE308" s="17">
        <v>922.8</v>
      </c>
    </row>
    <row r="309" spans="1:31">
      <c r="A309" s="17">
        <v>296</v>
      </c>
      <c r="B309" s="19">
        <v>0.14467592592592593</v>
      </c>
      <c r="C309" s="17">
        <v>0.2</v>
      </c>
      <c r="D309" s="17">
        <v>0.9</v>
      </c>
      <c r="E309" s="17">
        <v>3.9100000000000002E-4</v>
      </c>
      <c r="F309" s="17">
        <v>1.9E-2</v>
      </c>
      <c r="G309" s="17">
        <v>6.3738000000000003E-2</v>
      </c>
      <c r="H309" s="17">
        <v>6.9270999999999999E-2</v>
      </c>
      <c r="I309" s="17">
        <v>7.5642000000000001E-2</v>
      </c>
      <c r="J309" s="17">
        <v>6.3709999999999999E-3</v>
      </c>
      <c r="K309" s="17">
        <v>8.4227999999999997E-2</v>
      </c>
      <c r="L309" s="17">
        <v>900</v>
      </c>
      <c r="M309" s="17">
        <v>0.6</v>
      </c>
      <c r="N309" s="17">
        <v>871</v>
      </c>
      <c r="O309" s="17">
        <v>0</v>
      </c>
      <c r="P309" s="17">
        <v>0</v>
      </c>
      <c r="Q309" s="17">
        <v>1.3136E-2</v>
      </c>
      <c r="R309" s="17">
        <v>6.1055999999999999E-2</v>
      </c>
      <c r="S309" s="17">
        <v>6.8376999999999993E-2</v>
      </c>
      <c r="T309" s="17">
        <v>7.3220000000000004E-3</v>
      </c>
      <c r="U309" s="17">
        <v>0.107076</v>
      </c>
      <c r="V309" s="17">
        <v>100</v>
      </c>
      <c r="W309" s="17">
        <v>0.37081799999999998</v>
      </c>
      <c r="X309" s="17">
        <v>1118</v>
      </c>
      <c r="Y309" s="17">
        <v>0</v>
      </c>
      <c r="Z309" s="17">
        <v>0</v>
      </c>
      <c r="AA309" s="17">
        <v>0.16473199999999999</v>
      </c>
      <c r="AB309" s="17">
        <v>4.1351699999999996E-3</v>
      </c>
      <c r="AC309" s="17">
        <v>6.1086000000000001E-2</v>
      </c>
      <c r="AD309" s="17">
        <v>0.25</v>
      </c>
      <c r="AE309" s="17">
        <v>922.9</v>
      </c>
    </row>
    <row r="310" spans="1:31">
      <c r="A310" s="17">
        <v>297</v>
      </c>
      <c r="B310" s="19">
        <v>0.14473379629629629</v>
      </c>
      <c r="C310" s="17">
        <v>0.2</v>
      </c>
      <c r="D310" s="17">
        <v>0.9</v>
      </c>
      <c r="E310" s="17">
        <v>5.6999999999999998E-4</v>
      </c>
      <c r="F310" s="17">
        <v>2.8000000000000001E-2</v>
      </c>
      <c r="G310" s="17">
        <v>2.725E-3</v>
      </c>
      <c r="H310" s="17">
        <v>6.5280000000000005E-2</v>
      </c>
      <c r="I310" s="17">
        <v>7.3907E-2</v>
      </c>
      <c r="J310" s="17">
        <v>8.6269999999999993E-3</v>
      </c>
      <c r="K310" s="17">
        <v>0.116728</v>
      </c>
      <c r="L310" s="17">
        <v>900</v>
      </c>
      <c r="M310" s="17">
        <v>9.0000000000000002E-6</v>
      </c>
      <c r="N310" s="17">
        <v>1614</v>
      </c>
      <c r="O310" s="17">
        <v>0</v>
      </c>
      <c r="P310" s="17">
        <v>0</v>
      </c>
      <c r="Q310" s="17">
        <v>6.1180999999999999E-2</v>
      </c>
      <c r="R310" s="17">
        <v>5.1317000000000002E-2</v>
      </c>
      <c r="S310" s="17">
        <v>6.0852999999999997E-2</v>
      </c>
      <c r="T310" s="17">
        <v>9.5350000000000001E-3</v>
      </c>
      <c r="U310" s="17">
        <v>0.156693</v>
      </c>
      <c r="V310" s="17">
        <v>178.9</v>
      </c>
      <c r="W310" s="17">
        <v>0.599997</v>
      </c>
      <c r="X310" s="17">
        <v>1492</v>
      </c>
      <c r="Y310" s="17">
        <v>0</v>
      </c>
      <c r="Z310" s="17">
        <v>0</v>
      </c>
      <c r="AA310" s="17">
        <v>0.241066</v>
      </c>
      <c r="AB310" s="17">
        <v>7.6319999999999999E-3</v>
      </c>
      <c r="AC310" s="17">
        <v>5.1390100000000001E-2</v>
      </c>
      <c r="AD310" s="17">
        <v>0.25</v>
      </c>
      <c r="AE310" s="17">
        <v>922.9</v>
      </c>
    </row>
    <row r="311" spans="1:31">
      <c r="A311" s="17">
        <v>298</v>
      </c>
      <c r="B311" s="19">
        <v>0.14479166666666668</v>
      </c>
      <c r="C311" s="17">
        <v>0.2</v>
      </c>
      <c r="D311" s="17">
        <v>0.9</v>
      </c>
      <c r="E311" s="17">
        <v>4.1E-5</v>
      </c>
      <c r="F311" s="17">
        <v>2E-3</v>
      </c>
      <c r="G311" s="17">
        <v>3.2015000000000002E-2</v>
      </c>
      <c r="H311" s="17">
        <v>7.4772000000000005E-2</v>
      </c>
      <c r="I311" s="17">
        <v>8.3259E-2</v>
      </c>
      <c r="J311" s="17">
        <v>8.4869999999999998E-3</v>
      </c>
      <c r="K311" s="17">
        <v>0.101935</v>
      </c>
      <c r="L311" s="17">
        <v>100</v>
      </c>
      <c r="M311" s="17">
        <v>0.45829900000000001</v>
      </c>
      <c r="N311" s="17">
        <v>2462</v>
      </c>
      <c r="O311" s="17">
        <v>0</v>
      </c>
      <c r="P311" s="17">
        <v>0</v>
      </c>
      <c r="Q311" s="17">
        <v>1.2097999999999999E-2</v>
      </c>
      <c r="R311" s="17">
        <v>6.4004000000000005E-2</v>
      </c>
      <c r="S311" s="17">
        <v>7.1246000000000004E-2</v>
      </c>
      <c r="T311" s="17">
        <v>7.2430000000000003E-3</v>
      </c>
      <c r="U311" s="17">
        <v>0.101655</v>
      </c>
      <c r="V311" s="17">
        <v>317.8</v>
      </c>
      <c r="W311" s="17">
        <v>0.59999899999999995</v>
      </c>
      <c r="X311" s="17">
        <v>1807</v>
      </c>
      <c r="Y311" s="17">
        <v>0</v>
      </c>
      <c r="Z311" s="17">
        <v>0</v>
      </c>
      <c r="AA311" s="17">
        <v>0.156393</v>
      </c>
      <c r="AB311" s="17">
        <v>1.30186E-3</v>
      </c>
      <c r="AC311" s="17">
        <v>6.4013E-2</v>
      </c>
      <c r="AD311" s="17">
        <v>0.25</v>
      </c>
      <c r="AE311" s="17">
        <v>8305.2000000000007</v>
      </c>
    </row>
    <row r="312" spans="1:31">
      <c r="A312" s="17">
        <v>299</v>
      </c>
      <c r="B312" s="19">
        <v>0.14484953703703704</v>
      </c>
      <c r="C312" s="17">
        <v>0.2</v>
      </c>
      <c r="D312" s="17">
        <v>0.9</v>
      </c>
      <c r="E312" s="17">
        <v>5.4900000000000001E-4</v>
      </c>
      <c r="F312" s="17">
        <v>2.7E-2</v>
      </c>
      <c r="G312" s="17">
        <v>1.3181E-2</v>
      </c>
      <c r="H312" s="17">
        <v>6.8154999999999993E-2</v>
      </c>
      <c r="I312" s="17">
        <v>7.2648000000000004E-2</v>
      </c>
      <c r="J312" s="17">
        <v>4.4929999999999996E-3</v>
      </c>
      <c r="K312" s="17">
        <v>6.1838999999999998E-2</v>
      </c>
      <c r="L312" s="17">
        <v>900</v>
      </c>
      <c r="M312" s="17">
        <v>0.141594</v>
      </c>
      <c r="N312" s="17">
        <v>2172</v>
      </c>
      <c r="O312" s="17">
        <v>0</v>
      </c>
      <c r="P312" s="17">
        <v>0</v>
      </c>
      <c r="Q312" s="17">
        <v>7.9993999999999996E-2</v>
      </c>
      <c r="R312" s="17">
        <v>4.7948999999999999E-2</v>
      </c>
      <c r="S312" s="17">
        <v>5.6500000000000002E-2</v>
      </c>
      <c r="T312" s="17">
        <v>8.5509999999999996E-3</v>
      </c>
      <c r="U312" s="17">
        <v>0.151338</v>
      </c>
      <c r="V312" s="17">
        <v>402.8</v>
      </c>
      <c r="W312" s="17">
        <v>0.6</v>
      </c>
      <c r="X312" s="17">
        <v>3284</v>
      </c>
      <c r="Y312" s="17">
        <v>0</v>
      </c>
      <c r="Z312" s="17">
        <v>0</v>
      </c>
      <c r="AA312" s="17">
        <v>0.23282800000000001</v>
      </c>
      <c r="AB312" s="17">
        <v>1.0244700000000001E-2</v>
      </c>
      <c r="AC312" s="17">
        <v>4.8036700000000002E-2</v>
      </c>
      <c r="AD312" s="17">
        <v>0.25</v>
      </c>
      <c r="AE312" s="17">
        <v>922.9</v>
      </c>
    </row>
    <row r="313" spans="1:31">
      <c r="A313" s="17">
        <v>300</v>
      </c>
      <c r="B313" s="19">
        <v>0.1449074074074074</v>
      </c>
      <c r="C313" s="17">
        <v>0.2</v>
      </c>
      <c r="D313" s="17">
        <v>0.9</v>
      </c>
      <c r="E313" s="17">
        <v>1.27E-4</v>
      </c>
      <c r="F313" s="17">
        <v>6.0000000000000001E-3</v>
      </c>
      <c r="G313" s="17">
        <v>5.9064999999999999E-2</v>
      </c>
      <c r="H313" s="17">
        <v>7.0893999999999999E-2</v>
      </c>
      <c r="I313" s="17">
        <v>7.7388999999999999E-2</v>
      </c>
      <c r="J313" s="17">
        <v>6.4949999999999999E-3</v>
      </c>
      <c r="K313" s="17">
        <v>8.3921999999999997E-2</v>
      </c>
      <c r="L313" s="17">
        <v>250.8</v>
      </c>
      <c r="M313" s="17">
        <v>0.59999899999999995</v>
      </c>
      <c r="N313" s="17">
        <v>1180</v>
      </c>
      <c r="O313" s="17">
        <v>0</v>
      </c>
      <c r="P313" s="17">
        <v>0</v>
      </c>
      <c r="Q313" s="17">
        <v>6.0480000000000004E-3</v>
      </c>
      <c r="R313" s="17">
        <v>5.1799999999999999E-2</v>
      </c>
      <c r="S313" s="17">
        <v>5.9166000000000003E-2</v>
      </c>
      <c r="T313" s="17">
        <v>7.3660000000000002E-3</v>
      </c>
      <c r="U313" s="17">
        <v>0.124503</v>
      </c>
      <c r="V313" s="17">
        <v>207.2</v>
      </c>
      <c r="W313" s="17">
        <v>0.37081900000000001</v>
      </c>
      <c r="X313" s="17">
        <v>1900</v>
      </c>
      <c r="Y313" s="17">
        <v>0</v>
      </c>
      <c r="Z313" s="17">
        <v>0</v>
      </c>
      <c r="AA313" s="17">
        <v>0.19154299999999999</v>
      </c>
      <c r="AB313" s="17">
        <v>1.5646799999999999E-3</v>
      </c>
      <c r="AC313" s="17">
        <v>5.1811099999999999E-2</v>
      </c>
      <c r="AD313" s="17">
        <v>0.25</v>
      </c>
      <c r="AE313" s="17">
        <v>3311.1</v>
      </c>
    </row>
    <row r="314" spans="1:31">
      <c r="A314" s="17">
        <v>301</v>
      </c>
      <c r="B314" s="19">
        <v>0.14495370370370372</v>
      </c>
      <c r="C314" s="17">
        <v>0.2</v>
      </c>
      <c r="D314" s="17">
        <v>0.9</v>
      </c>
      <c r="E314" s="17">
        <v>9.0000000000000006E-5</v>
      </c>
      <c r="F314" s="17">
        <v>4.0000000000000001E-3</v>
      </c>
      <c r="G314" s="17">
        <v>4.8100999999999998E-2</v>
      </c>
      <c r="H314" s="17">
        <v>7.1575E-2</v>
      </c>
      <c r="I314" s="17">
        <v>8.0627000000000004E-2</v>
      </c>
      <c r="J314" s="17">
        <v>9.0519999999999993E-3</v>
      </c>
      <c r="K314" s="17">
        <v>0.112271</v>
      </c>
      <c r="L314" s="17">
        <v>170.3</v>
      </c>
      <c r="M314" s="17">
        <v>0.37081599999999998</v>
      </c>
      <c r="N314" s="17">
        <v>1386</v>
      </c>
      <c r="O314" s="17">
        <v>0</v>
      </c>
      <c r="P314" s="17">
        <v>0</v>
      </c>
      <c r="Q314" s="17">
        <v>1.3780000000000001E-2</v>
      </c>
      <c r="R314" s="17">
        <v>5.1373000000000002E-2</v>
      </c>
      <c r="S314" s="17">
        <v>5.9077999999999999E-2</v>
      </c>
      <c r="T314" s="17">
        <v>7.705E-3</v>
      </c>
      <c r="U314" s="17">
        <v>0.130415</v>
      </c>
      <c r="V314" s="17">
        <v>900</v>
      </c>
      <c r="W314" s="17">
        <v>0.6</v>
      </c>
      <c r="X314" s="17">
        <v>67650</v>
      </c>
      <c r="Y314" s="17">
        <v>0</v>
      </c>
      <c r="Z314" s="17">
        <v>0</v>
      </c>
      <c r="AA314" s="17">
        <v>0.20063900000000001</v>
      </c>
      <c r="AB314" s="17">
        <v>1.2482000000000001E-3</v>
      </c>
      <c r="AC314" s="17">
        <v>5.1382499999999998E-2</v>
      </c>
      <c r="AD314" s="17">
        <v>0.25</v>
      </c>
      <c r="AE314" s="17">
        <v>4876</v>
      </c>
    </row>
    <row r="315" spans="1:31">
      <c r="A315" s="17">
        <v>302</v>
      </c>
      <c r="B315" s="19">
        <v>0.14501157407407408</v>
      </c>
      <c r="C315" s="17">
        <v>0.2</v>
      </c>
      <c r="D315" s="17">
        <v>0.9</v>
      </c>
      <c r="E315" s="17">
        <v>2.6800000000000001E-4</v>
      </c>
      <c r="F315" s="17">
        <v>1.2999999999999999E-2</v>
      </c>
      <c r="G315" s="17">
        <v>1.9580000000000001E-3</v>
      </c>
      <c r="H315" s="17">
        <v>7.8101000000000004E-2</v>
      </c>
      <c r="I315" s="17">
        <v>8.4409999999999999E-2</v>
      </c>
      <c r="J315" s="17">
        <v>6.3080000000000002E-3</v>
      </c>
      <c r="K315" s="17">
        <v>7.4736999999999998E-2</v>
      </c>
      <c r="L315" s="17">
        <v>690.5</v>
      </c>
      <c r="M315" s="17">
        <v>0.6</v>
      </c>
      <c r="N315" s="17">
        <v>851</v>
      </c>
      <c r="O315" s="17">
        <v>0</v>
      </c>
      <c r="P315" s="17">
        <v>0</v>
      </c>
      <c r="Q315" s="17">
        <v>7.8650000000000005E-3</v>
      </c>
      <c r="R315" s="17">
        <v>5.8946999999999999E-2</v>
      </c>
      <c r="S315" s="17">
        <v>6.5187999999999996E-2</v>
      </c>
      <c r="T315" s="17">
        <v>6.2399999999999999E-3</v>
      </c>
      <c r="U315" s="17">
        <v>9.5728999999999995E-2</v>
      </c>
      <c r="V315" s="17">
        <v>900</v>
      </c>
      <c r="W315" s="17">
        <v>6.9999999999999999E-6</v>
      </c>
      <c r="X315" s="17">
        <v>1672</v>
      </c>
      <c r="Y315" s="17">
        <v>0</v>
      </c>
      <c r="Z315" s="17">
        <v>0</v>
      </c>
      <c r="AA315" s="17">
        <v>0.14727499999999999</v>
      </c>
      <c r="AB315" s="17">
        <v>3.10232E-3</v>
      </c>
      <c r="AC315" s="17">
        <v>5.8966600000000001E-2</v>
      </c>
      <c r="AD315" s="17">
        <v>0.25</v>
      </c>
      <c r="AE315" s="17">
        <v>1202.8</v>
      </c>
    </row>
    <row r="316" spans="1:31">
      <c r="A316" s="17">
        <v>303</v>
      </c>
      <c r="B316" s="19">
        <v>0.14506944444444445</v>
      </c>
      <c r="C316" s="17">
        <v>0.2</v>
      </c>
      <c r="D316" s="17">
        <v>0.9</v>
      </c>
      <c r="E316" s="17">
        <v>1.7699999999999999E-4</v>
      </c>
      <c r="F316" s="17">
        <v>8.9999999999999993E-3</v>
      </c>
      <c r="G316" s="17">
        <v>1.7381000000000001E-2</v>
      </c>
      <c r="H316" s="17">
        <v>7.5777999999999998E-2</v>
      </c>
      <c r="I316" s="17">
        <v>8.3473000000000006E-2</v>
      </c>
      <c r="J316" s="17">
        <v>7.6949999999999996E-3</v>
      </c>
      <c r="K316" s="17">
        <v>9.2184000000000002E-2</v>
      </c>
      <c r="L316" s="17">
        <v>326.5</v>
      </c>
      <c r="M316" s="17">
        <v>0.59999899999999995</v>
      </c>
      <c r="N316" s="17">
        <v>1626</v>
      </c>
      <c r="O316" s="17">
        <v>0</v>
      </c>
      <c r="P316" s="17">
        <v>0</v>
      </c>
      <c r="Q316" s="17">
        <v>9.8440000000000003E-3</v>
      </c>
      <c r="R316" s="17">
        <v>5.6800000000000003E-2</v>
      </c>
      <c r="S316" s="17">
        <v>6.5559000000000006E-2</v>
      </c>
      <c r="T316" s="17">
        <v>8.7580000000000002E-3</v>
      </c>
      <c r="U316" s="17">
        <v>0.13359699999999999</v>
      </c>
      <c r="V316" s="17">
        <v>900</v>
      </c>
      <c r="W316" s="17">
        <v>0.229181</v>
      </c>
      <c r="X316" s="17">
        <v>1350</v>
      </c>
      <c r="Y316" s="17">
        <v>0</v>
      </c>
      <c r="Z316" s="17">
        <v>0</v>
      </c>
      <c r="AA316" s="17">
        <v>0.20553399999999999</v>
      </c>
      <c r="AB316" s="17">
        <v>2.8022500000000001E-3</v>
      </c>
      <c r="AC316" s="17">
        <v>5.6824899999999998E-2</v>
      </c>
      <c r="AD316" s="17">
        <v>0.25</v>
      </c>
      <c r="AE316" s="17">
        <v>2544.1</v>
      </c>
    </row>
    <row r="317" spans="1:31">
      <c r="A317" s="17">
        <v>304</v>
      </c>
      <c r="B317" s="19">
        <v>0.14512731481481481</v>
      </c>
      <c r="C317" s="17">
        <v>0.2</v>
      </c>
      <c r="D317" s="17">
        <v>0.9</v>
      </c>
      <c r="E317" s="17">
        <v>5.0000000000000002E-5</v>
      </c>
      <c r="F317" s="17">
        <v>2E-3</v>
      </c>
      <c r="G317" s="17">
        <v>4.3764999999999998E-2</v>
      </c>
      <c r="H317" s="17">
        <v>7.7094999999999997E-2</v>
      </c>
      <c r="I317" s="17">
        <v>8.3320000000000005E-2</v>
      </c>
      <c r="J317" s="17">
        <v>6.2249999999999996E-3</v>
      </c>
      <c r="K317" s="17">
        <v>7.4717000000000006E-2</v>
      </c>
      <c r="L317" s="17">
        <v>100</v>
      </c>
      <c r="M317" s="17">
        <v>0.14163200000000001</v>
      </c>
      <c r="N317" s="17">
        <v>2380</v>
      </c>
      <c r="O317" s="17">
        <v>0</v>
      </c>
      <c r="P317" s="17">
        <v>0</v>
      </c>
      <c r="Q317" s="17">
        <v>5.9544E-2</v>
      </c>
      <c r="R317" s="17">
        <v>5.6642999999999999E-2</v>
      </c>
      <c r="S317" s="17">
        <v>6.4557000000000003E-2</v>
      </c>
      <c r="T317" s="17">
        <v>7.9139999999999992E-3</v>
      </c>
      <c r="U317" s="17">
        <v>0.12259100000000001</v>
      </c>
      <c r="V317" s="17">
        <v>576.79999999999995</v>
      </c>
      <c r="W317" s="17">
        <v>0.6</v>
      </c>
      <c r="X317" s="17">
        <v>866</v>
      </c>
      <c r="Y317" s="17">
        <v>0</v>
      </c>
      <c r="Z317" s="17">
        <v>0</v>
      </c>
      <c r="AA317" s="17">
        <v>0.18860099999999999</v>
      </c>
      <c r="AB317" s="17">
        <v>1.2587200000000001E-3</v>
      </c>
      <c r="AC317" s="17">
        <v>5.6653299999999997E-2</v>
      </c>
      <c r="AD317" s="17">
        <v>0.25</v>
      </c>
      <c r="AE317" s="17">
        <v>8305.6</v>
      </c>
    </row>
    <row r="318" spans="1:31">
      <c r="A318" s="17">
        <v>305</v>
      </c>
      <c r="B318" s="19">
        <v>0.14517361111111113</v>
      </c>
      <c r="C318" s="17">
        <v>0.2</v>
      </c>
      <c r="D318" s="17">
        <v>0.9</v>
      </c>
      <c r="E318" s="17">
        <v>4.2000000000000002E-4</v>
      </c>
      <c r="F318" s="17">
        <v>0.02</v>
      </c>
      <c r="G318" s="17">
        <v>2.9623E-2</v>
      </c>
      <c r="H318" s="17">
        <v>7.6128000000000001E-2</v>
      </c>
      <c r="I318" s="17">
        <v>8.3316000000000001E-2</v>
      </c>
      <c r="J318" s="17">
        <v>7.1879999999999999E-3</v>
      </c>
      <c r="K318" s="17">
        <v>8.6277999999999994E-2</v>
      </c>
      <c r="L318" s="17">
        <v>900</v>
      </c>
      <c r="M318" s="17">
        <v>0.6</v>
      </c>
      <c r="N318" s="17">
        <v>1341</v>
      </c>
      <c r="O318" s="17">
        <v>0</v>
      </c>
      <c r="P318" s="17">
        <v>0</v>
      </c>
      <c r="Q318" s="17">
        <v>0.18357299999999999</v>
      </c>
      <c r="R318" s="17">
        <v>6.3070000000000001E-2</v>
      </c>
      <c r="S318" s="17">
        <v>7.1301000000000003E-2</v>
      </c>
      <c r="T318" s="17">
        <v>8.2310000000000005E-3</v>
      </c>
      <c r="U318" s="17">
        <v>0.115439</v>
      </c>
      <c r="V318" s="17">
        <v>328.7</v>
      </c>
      <c r="W318" s="17">
        <v>0.6</v>
      </c>
      <c r="X318" s="17">
        <v>5260</v>
      </c>
      <c r="Y318" s="17">
        <v>0</v>
      </c>
      <c r="Z318" s="17">
        <v>0</v>
      </c>
      <c r="AA318" s="17">
        <v>0.17759800000000001</v>
      </c>
      <c r="AB318" s="17">
        <v>6.3487500000000002E-3</v>
      </c>
      <c r="AC318" s="17">
        <v>6.3122600000000001E-2</v>
      </c>
      <c r="AD318" s="17">
        <v>0.25</v>
      </c>
      <c r="AE318" s="17">
        <v>922.8</v>
      </c>
    </row>
    <row r="319" spans="1:31">
      <c r="A319" s="17">
        <v>306</v>
      </c>
      <c r="B319" s="19">
        <v>0.14523148148148149</v>
      </c>
      <c r="C319" s="17">
        <v>0.2</v>
      </c>
      <c r="D319" s="17">
        <v>0.9</v>
      </c>
      <c r="E319" s="17">
        <v>6.3E-5</v>
      </c>
      <c r="F319" s="17">
        <v>3.0000000000000001E-3</v>
      </c>
      <c r="G319" s="17">
        <v>7.1070999999999995E-2</v>
      </c>
      <c r="H319" s="17">
        <v>7.5929999999999997E-2</v>
      </c>
      <c r="I319" s="17">
        <v>8.0359E-2</v>
      </c>
      <c r="J319" s="17">
        <v>4.4289999999999998E-3</v>
      </c>
      <c r="K319" s="17">
        <v>5.5112000000000001E-2</v>
      </c>
      <c r="L319" s="17">
        <v>100</v>
      </c>
      <c r="M319" s="17">
        <v>0.370811</v>
      </c>
      <c r="N319" s="17">
        <v>2378</v>
      </c>
      <c r="O319" s="17">
        <v>0</v>
      </c>
      <c r="P319" s="17">
        <v>0</v>
      </c>
      <c r="Q319" s="17">
        <v>4.4310000000000002E-2</v>
      </c>
      <c r="R319" s="17">
        <v>5.8963000000000002E-2</v>
      </c>
      <c r="S319" s="17">
        <v>6.9859000000000004E-2</v>
      </c>
      <c r="T319" s="17">
        <v>1.0895999999999999E-2</v>
      </c>
      <c r="U319" s="17">
        <v>0.15597</v>
      </c>
      <c r="V319" s="17">
        <v>900</v>
      </c>
      <c r="W319" s="17">
        <v>0.59999899999999995</v>
      </c>
      <c r="X319" s="17">
        <v>1292</v>
      </c>
      <c r="Y319" s="17">
        <v>0</v>
      </c>
      <c r="Z319" s="17">
        <v>0</v>
      </c>
      <c r="AA319" s="17">
        <v>0.239953</v>
      </c>
      <c r="AB319" s="17">
        <v>1.25752E-3</v>
      </c>
      <c r="AC319" s="17">
        <v>5.8976899999999999E-2</v>
      </c>
      <c r="AD319" s="17">
        <v>0.25</v>
      </c>
      <c r="AE319" s="17">
        <v>8305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2023-02-24T05:51:59Z</dcterms:modified>
</cp:coreProperties>
</file>