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FRRF_MIRAI/MR11-05/"/>
    </mc:Choice>
  </mc:AlternateContent>
  <xr:revisionPtr revIDLastSave="0" documentId="8_{4660BDA6-DC5B-1D40-B73E-8F5B35B07A6A}" xr6:coauthVersionLast="47" xr6:coauthVersionMax="47" xr10:uidLastSave="{00000000-0000-0000-0000-000000000000}"/>
  <bookViews>
    <workbookView xWindow="0" yWindow="500" windowWidth="28800" windowHeight="1634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 s="1"/>
  <c r="S13" i="1" s="1"/>
  <c r="F13" i="1"/>
  <c r="G13" i="1"/>
  <c r="H13" i="1"/>
  <c r="Y13" i="1"/>
  <c r="AE13" i="1"/>
  <c r="I13" i="1"/>
  <c r="J13" i="1"/>
  <c r="Z13" i="1" s="1"/>
  <c r="AA13" i="1" s="1"/>
  <c r="K13" i="1"/>
  <c r="T13" i="1"/>
  <c r="AC13" i="1" s="1"/>
  <c r="AD13" i="1" s="1"/>
  <c r="AF13" i="1" s="1"/>
  <c r="L13" i="1"/>
  <c r="M13" i="1"/>
  <c r="N13" i="1"/>
  <c r="O13" i="1"/>
  <c r="P13" i="1"/>
  <c r="A14" i="1"/>
  <c r="B14" i="1"/>
  <c r="C14" i="1"/>
  <c r="D14" i="1" s="1"/>
  <c r="X14" i="1" s="1"/>
  <c r="E14" i="1"/>
  <c r="F14" i="1"/>
  <c r="G14" i="1"/>
  <c r="H14" i="1"/>
  <c r="Y14" i="1" s="1"/>
  <c r="AE14" i="1" s="1"/>
  <c r="I14" i="1"/>
  <c r="J14" i="1"/>
  <c r="Z14" i="1" s="1"/>
  <c r="AA14" i="1" s="1"/>
  <c r="K14" i="1"/>
  <c r="L14" i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/>
  <c r="I15" i="1"/>
  <c r="J15" i="1"/>
  <c r="Z15" i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R16" i="1" s="1"/>
  <c r="S16" i="1" s="1"/>
  <c r="G16" i="1"/>
  <c r="H16" i="1"/>
  <c r="Y16" i="1" s="1"/>
  <c r="AE16" i="1"/>
  <c r="I16" i="1"/>
  <c r="J16" i="1"/>
  <c r="Z16" i="1" s="1"/>
  <c r="AA16" i="1" s="1"/>
  <c r="K16" i="1"/>
  <c r="L16" i="1"/>
  <c r="M16" i="1"/>
  <c r="N16" i="1"/>
  <c r="O16" i="1"/>
  <c r="P16" i="1"/>
  <c r="A17" i="1"/>
  <c r="B17" i="1"/>
  <c r="C17" i="1"/>
  <c r="D17" i="1"/>
  <c r="X17" i="1" s="1"/>
  <c r="E17" i="1"/>
  <c r="F17" i="1"/>
  <c r="G17" i="1"/>
  <c r="H17" i="1"/>
  <c r="Y17" i="1" s="1"/>
  <c r="AE17" i="1" s="1"/>
  <c r="I17" i="1"/>
  <c r="J17" i="1"/>
  <c r="Z17" i="1"/>
  <c r="AA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/>
  <c r="AA18" i="1" s="1"/>
  <c r="K18" i="1"/>
  <c r="L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 s="1"/>
  <c r="AA20" i="1" s="1"/>
  <c r="K20" i="1"/>
  <c r="L20" i="1"/>
  <c r="M20" i="1"/>
  <c r="N20" i="1"/>
  <c r="O20" i="1"/>
  <c r="P20" i="1"/>
  <c r="A21" i="1"/>
  <c r="B21" i="1"/>
  <c r="C21" i="1"/>
  <c r="D21" i="1" s="1"/>
  <c r="X21" i="1" s="1"/>
  <c r="E21" i="1"/>
  <c r="F21" i="1"/>
  <c r="R21" i="1" s="1"/>
  <c r="S21" i="1"/>
  <c r="G21" i="1"/>
  <c r="H21" i="1"/>
  <c r="Y21" i="1" s="1"/>
  <c r="AE21" i="1" s="1"/>
  <c r="I21" i="1"/>
  <c r="J21" i="1"/>
  <c r="Z21" i="1"/>
  <c r="AA21" i="1"/>
  <c r="K21" i="1"/>
  <c r="L21" i="1"/>
  <c r="M21" i="1"/>
  <c r="N21" i="1"/>
  <c r="O21" i="1"/>
  <c r="P21" i="1"/>
  <c r="A22" i="1"/>
  <c r="B22" i="1"/>
  <c r="C22" i="1"/>
  <c r="D22" i="1"/>
  <c r="X22" i="1" s="1"/>
  <c r="E22" i="1"/>
  <c r="F22" i="1"/>
  <c r="R22" i="1" s="1"/>
  <c r="S22" i="1" s="1"/>
  <c r="G22" i="1"/>
  <c r="H22" i="1"/>
  <c r="Y22" i="1"/>
  <c r="AE22" i="1" s="1"/>
  <c r="I22" i="1"/>
  <c r="J22" i="1"/>
  <c r="Z22" i="1" s="1"/>
  <c r="AA22" i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R23" i="1" s="1"/>
  <c r="S23" i="1" s="1"/>
  <c r="G23" i="1"/>
  <c r="H23" i="1"/>
  <c r="Y23" i="1"/>
  <c r="AE23" i="1" s="1"/>
  <c r="I23" i="1"/>
  <c r="J23" i="1"/>
  <c r="Z23" i="1" s="1"/>
  <c r="AA23" i="1" s="1"/>
  <c r="K23" i="1"/>
  <c r="T23" i="1"/>
  <c r="AC23" i="1"/>
  <c r="AD23" i="1" s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R24" i="1" s="1"/>
  <c r="S24" i="1" s="1"/>
  <c r="G24" i="1"/>
  <c r="H24" i="1"/>
  <c r="Y24" i="1"/>
  <c r="AE24" i="1" s="1"/>
  <c r="I24" i="1"/>
  <c r="J24" i="1"/>
  <c r="Z24" i="1" s="1"/>
  <c r="AA24" i="1" s="1"/>
  <c r="K24" i="1"/>
  <c r="L24" i="1"/>
  <c r="V24" i="1"/>
  <c r="M24" i="1"/>
  <c r="N24" i="1"/>
  <c r="O24" i="1"/>
  <c r="P24" i="1"/>
  <c r="A25" i="1"/>
  <c r="B25" i="1"/>
  <c r="C25" i="1"/>
  <c r="D25" i="1"/>
  <c r="X25" i="1" s="1"/>
  <c r="E25" i="1"/>
  <c r="F25" i="1"/>
  <c r="R25" i="1" s="1"/>
  <c r="S25" i="1" s="1"/>
  <c r="G25" i="1"/>
  <c r="H25" i="1"/>
  <c r="Y25" i="1"/>
  <c r="AE25" i="1" s="1"/>
  <c r="I25" i="1"/>
  <c r="J25" i="1"/>
  <c r="Z25" i="1"/>
  <c r="AA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/>
  <c r="AA26" i="1" s="1"/>
  <c r="K26" i="1"/>
  <c r="L26" i="1"/>
  <c r="V26" i="1" s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/>
  <c r="AE28" i="1"/>
  <c r="I28" i="1"/>
  <c r="J28" i="1"/>
  <c r="Z28" i="1" s="1"/>
  <c r="AA28" i="1" s="1"/>
  <c r="K28" i="1"/>
  <c r="L28" i="1"/>
  <c r="T28" i="1" s="1"/>
  <c r="AB28" i="1" s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/>
  <c r="AE29" i="1"/>
  <c r="I29" i="1"/>
  <c r="J29" i="1"/>
  <c r="Z29" i="1" s="1"/>
  <c r="AA29" i="1" s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/>
  <c r="AE30" i="1" s="1"/>
  <c r="I30" i="1"/>
  <c r="J30" i="1"/>
  <c r="Z30" i="1" s="1"/>
  <c r="K30" i="1"/>
  <c r="L30" i="1"/>
  <c r="V30" i="1" s="1"/>
  <c r="M30" i="1"/>
  <c r="N30" i="1"/>
  <c r="O30" i="1"/>
  <c r="P30" i="1"/>
  <c r="A31" i="1"/>
  <c r="B31" i="1"/>
  <c r="C31" i="1"/>
  <c r="D31" i="1" s="1"/>
  <c r="X31" i="1"/>
  <c r="E31" i="1"/>
  <c r="F31" i="1"/>
  <c r="R31" i="1"/>
  <c r="S31" i="1" s="1"/>
  <c r="G31" i="1"/>
  <c r="H31" i="1"/>
  <c r="Y31" i="1" s="1"/>
  <c r="AE31" i="1" s="1"/>
  <c r="I31" i="1"/>
  <c r="J31" i="1"/>
  <c r="Z31" i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R32" i="1" s="1"/>
  <c r="S32" i="1" s="1"/>
  <c r="G32" i="1"/>
  <c r="H32" i="1"/>
  <c r="Y32" i="1" s="1"/>
  <c r="AE32" i="1" s="1"/>
  <c r="I32" i="1"/>
  <c r="J32" i="1"/>
  <c r="Z32" i="1" s="1"/>
  <c r="K32" i="1"/>
  <c r="L32" i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/>
  <c r="AE33" i="1" s="1"/>
  <c r="I33" i="1"/>
  <c r="J33" i="1"/>
  <c r="Z33" i="1" s="1"/>
  <c r="AA33" i="1" s="1"/>
  <c r="K33" i="1"/>
  <c r="L33" i="1"/>
  <c r="T33" i="1"/>
  <c r="M33" i="1"/>
  <c r="N33" i="1"/>
  <c r="O33" i="1"/>
  <c r="P33" i="1"/>
  <c r="A34" i="1"/>
  <c r="B34" i="1"/>
  <c r="C34" i="1"/>
  <c r="D34" i="1"/>
  <c r="X34" i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/>
  <c r="AA35" i="1" s="1"/>
  <c r="K35" i="1"/>
  <c r="L35" i="1"/>
  <c r="M35" i="1"/>
  <c r="N35" i="1"/>
  <c r="O35" i="1"/>
  <c r="P35" i="1"/>
  <c r="A36" i="1"/>
  <c r="B36" i="1"/>
  <c r="C36" i="1"/>
  <c r="D36" i="1" s="1"/>
  <c r="X36" i="1" s="1"/>
  <c r="E36" i="1"/>
  <c r="F36" i="1"/>
  <c r="R36" i="1" s="1"/>
  <c r="S36" i="1" s="1"/>
  <c r="G36" i="1"/>
  <c r="H36" i="1"/>
  <c r="Y36" i="1" s="1"/>
  <c r="AE36" i="1" s="1"/>
  <c r="I36" i="1"/>
  <c r="J36" i="1"/>
  <c r="Z36" i="1" s="1"/>
  <c r="K36" i="1"/>
  <c r="L36" i="1"/>
  <c r="T36" i="1" s="1"/>
  <c r="U36" i="1" s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I37" i="1"/>
  <c r="J37" i="1"/>
  <c r="Z37" i="1" s="1"/>
  <c r="AA37" i="1" s="1"/>
  <c r="K37" i="1"/>
  <c r="L37" i="1"/>
  <c r="V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/>
  <c r="AE38" i="1" s="1"/>
  <c r="I38" i="1"/>
  <c r="J38" i="1"/>
  <c r="Z38" i="1" s="1"/>
  <c r="K38" i="1"/>
  <c r="T38" i="1"/>
  <c r="L38" i="1"/>
  <c r="V38" i="1"/>
  <c r="M38" i="1"/>
  <c r="N38" i="1"/>
  <c r="O38" i="1"/>
  <c r="P38" i="1"/>
  <c r="A39" i="1"/>
  <c r="B39" i="1"/>
  <c r="C39" i="1"/>
  <c r="D39" i="1"/>
  <c r="X39" i="1"/>
  <c r="E39" i="1"/>
  <c r="R39" i="1"/>
  <c r="S39" i="1" s="1"/>
  <c r="F39" i="1"/>
  <c r="G39" i="1"/>
  <c r="H39" i="1"/>
  <c r="Y39" i="1"/>
  <c r="AE39" i="1"/>
  <c r="I39" i="1"/>
  <c r="J39" i="1"/>
  <c r="Z39" i="1" s="1"/>
  <c r="K39" i="1"/>
  <c r="L39" i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 s="1"/>
  <c r="E41" i="1"/>
  <c r="F41" i="1"/>
  <c r="G41" i="1"/>
  <c r="H41" i="1"/>
  <c r="Y41" i="1" s="1"/>
  <c r="AE41" i="1" s="1"/>
  <c r="I41" i="1"/>
  <c r="J41" i="1"/>
  <c r="Z41" i="1" s="1"/>
  <c r="AA41" i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 s="1"/>
  <c r="I43" i="1"/>
  <c r="J43" i="1"/>
  <c r="Z43" i="1" s="1"/>
  <c r="K43" i="1"/>
  <c r="T43" i="1"/>
  <c r="L43" i="1"/>
  <c r="M43" i="1"/>
  <c r="N43" i="1"/>
  <c r="O43" i="1"/>
  <c r="P43" i="1"/>
  <c r="A44" i="1"/>
  <c r="B44" i="1"/>
  <c r="C44" i="1"/>
  <c r="D44" i="1" s="1"/>
  <c r="X44" i="1" s="1"/>
  <c r="E44" i="1"/>
  <c r="F44" i="1"/>
  <c r="R44" i="1"/>
  <c r="S44" i="1" s="1"/>
  <c r="G44" i="1"/>
  <c r="H44" i="1"/>
  <c r="Y44" i="1" s="1"/>
  <c r="AE44" i="1" s="1"/>
  <c r="I44" i="1"/>
  <c r="J44" i="1"/>
  <c r="Z44" i="1"/>
  <c r="K44" i="1"/>
  <c r="T44" i="1" s="1"/>
  <c r="AC44" i="1" s="1"/>
  <c r="AD44" i="1" s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/>
  <c r="AA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R46" i="1" s="1"/>
  <c r="S46" i="1" s="1"/>
  <c r="G46" i="1"/>
  <c r="H46" i="1"/>
  <c r="Y46" i="1" s="1"/>
  <c r="AE46" i="1" s="1"/>
  <c r="I46" i="1"/>
  <c r="J46" i="1"/>
  <c r="Z46" i="1"/>
  <c r="AA46" i="1"/>
  <c r="K46" i="1"/>
  <c r="L46" i="1"/>
  <c r="M46" i="1"/>
  <c r="N46" i="1"/>
  <c r="O46" i="1"/>
  <c r="P46" i="1"/>
  <c r="A47" i="1"/>
  <c r="B47" i="1"/>
  <c r="C47" i="1"/>
  <c r="D47" i="1"/>
  <c r="X47" i="1" s="1"/>
  <c r="E47" i="1"/>
  <c r="F47" i="1"/>
  <c r="G47" i="1"/>
  <c r="H47" i="1"/>
  <c r="Y47" i="1"/>
  <c r="AE47" i="1"/>
  <c r="I47" i="1"/>
  <c r="J47" i="1"/>
  <c r="Z47" i="1"/>
  <c r="AA47" i="1"/>
  <c r="K47" i="1"/>
  <c r="L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 s="1"/>
  <c r="AE48" i="1" s="1"/>
  <c r="I48" i="1"/>
  <c r="J48" i="1"/>
  <c r="Z48" i="1"/>
  <c r="K48" i="1"/>
  <c r="L48" i="1"/>
  <c r="M48" i="1"/>
  <c r="N48" i="1"/>
  <c r="O48" i="1"/>
  <c r="P48" i="1"/>
  <c r="A49" i="1"/>
  <c r="B49" i="1"/>
  <c r="C49" i="1"/>
  <c r="D49" i="1"/>
  <c r="X49" i="1"/>
  <c r="E49" i="1"/>
  <c r="R49" i="1"/>
  <c r="S49" i="1" s="1"/>
  <c r="F49" i="1"/>
  <c r="G49" i="1"/>
  <c r="H49" i="1"/>
  <c r="Y49" i="1"/>
  <c r="AE49" i="1"/>
  <c r="I49" i="1"/>
  <c r="J49" i="1"/>
  <c r="Z49" i="1" s="1"/>
  <c r="AA49" i="1" s="1"/>
  <c r="K49" i="1"/>
  <c r="L49" i="1"/>
  <c r="V49" i="1"/>
  <c r="M49" i="1"/>
  <c r="N49" i="1"/>
  <c r="O49" i="1"/>
  <c r="P49" i="1"/>
  <c r="A50" i="1"/>
  <c r="B50" i="1"/>
  <c r="C50" i="1"/>
  <c r="D50" i="1"/>
  <c r="X50" i="1"/>
  <c r="E50" i="1"/>
  <c r="F50" i="1"/>
  <c r="G50" i="1"/>
  <c r="H50" i="1"/>
  <c r="Y50" i="1"/>
  <c r="AE50" i="1" s="1"/>
  <c r="I50" i="1"/>
  <c r="J50" i="1"/>
  <c r="Z50" i="1" s="1"/>
  <c r="K50" i="1"/>
  <c r="L50" i="1"/>
  <c r="V50" i="1" s="1"/>
  <c r="M50" i="1"/>
  <c r="N50" i="1"/>
  <c r="O50" i="1"/>
  <c r="P50" i="1"/>
  <c r="A51" i="1"/>
  <c r="B51" i="1"/>
  <c r="C51" i="1"/>
  <c r="D51" i="1" s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/>
  <c r="I53" i="1"/>
  <c r="J53" i="1"/>
  <c r="Z53" i="1" s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/>
  <c r="AE54" i="1"/>
  <c r="I54" i="1"/>
  <c r="J54" i="1"/>
  <c r="Z54" i="1" s="1"/>
  <c r="K54" i="1"/>
  <c r="L54" i="1"/>
  <c r="M54" i="1"/>
  <c r="N54" i="1"/>
  <c r="O54" i="1"/>
  <c r="P54" i="1"/>
  <c r="A55" i="1"/>
  <c r="B55" i="1"/>
  <c r="C55" i="1"/>
  <c r="D55" i="1"/>
  <c r="X55" i="1" s="1"/>
  <c r="E55" i="1"/>
  <c r="F55" i="1"/>
  <c r="G55" i="1"/>
  <c r="H55" i="1"/>
  <c r="Y55" i="1" s="1"/>
  <c r="AE55" i="1" s="1"/>
  <c r="I55" i="1"/>
  <c r="J55" i="1"/>
  <c r="Z55" i="1"/>
  <c r="K55" i="1"/>
  <c r="L55" i="1"/>
  <c r="V55" i="1"/>
  <c r="M55" i="1"/>
  <c r="N55" i="1"/>
  <c r="O55" i="1"/>
  <c r="P55" i="1"/>
  <c r="A56" i="1"/>
  <c r="B56" i="1"/>
  <c r="C56" i="1"/>
  <c r="D56" i="1"/>
  <c r="X56" i="1" s="1"/>
  <c r="E56" i="1"/>
  <c r="F56" i="1"/>
  <c r="G56" i="1"/>
  <c r="H56" i="1"/>
  <c r="Y56" i="1"/>
  <c r="AE56" i="1" s="1"/>
  <c r="I56" i="1"/>
  <c r="J56" i="1"/>
  <c r="Z56" i="1" s="1"/>
  <c r="K56" i="1"/>
  <c r="L56" i="1"/>
  <c r="M56" i="1"/>
  <c r="N56" i="1"/>
  <c r="O56" i="1"/>
  <c r="P56" i="1"/>
  <c r="A57" i="1"/>
  <c r="B57" i="1"/>
  <c r="C57" i="1"/>
  <c r="D57" i="1" s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/>
  <c r="AE58" i="1" s="1"/>
  <c r="I58" i="1"/>
  <c r="J58" i="1"/>
  <c r="Z58" i="1"/>
  <c r="K58" i="1"/>
  <c r="L58" i="1"/>
  <c r="V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 s="1"/>
  <c r="AE59" i="1" s="1"/>
  <c r="I59" i="1"/>
  <c r="J59" i="1"/>
  <c r="Z59" i="1" s="1"/>
  <c r="K59" i="1"/>
  <c r="L59" i="1"/>
  <c r="M59" i="1"/>
  <c r="N59" i="1"/>
  <c r="O59" i="1"/>
  <c r="P59" i="1"/>
  <c r="A60" i="1"/>
  <c r="B60" i="1"/>
  <c r="C60" i="1"/>
  <c r="D60" i="1" s="1"/>
  <c r="X60" i="1" s="1"/>
  <c r="E60" i="1"/>
  <c r="R60" i="1" s="1"/>
  <c r="F60" i="1"/>
  <c r="G60" i="1"/>
  <c r="H60" i="1"/>
  <c r="Y60" i="1"/>
  <c r="AE60" i="1" s="1"/>
  <c r="I60" i="1"/>
  <c r="J60" i="1"/>
  <c r="Z60" i="1" s="1"/>
  <c r="K60" i="1"/>
  <c r="L60" i="1"/>
  <c r="V60" i="1" s="1"/>
  <c r="M60" i="1"/>
  <c r="N60" i="1"/>
  <c r="O60" i="1"/>
  <c r="P60" i="1"/>
  <c r="A61" i="1"/>
  <c r="B61" i="1"/>
  <c r="C61" i="1"/>
  <c r="D61" i="1" s="1"/>
  <c r="X61" i="1"/>
  <c r="E61" i="1"/>
  <c r="F61" i="1"/>
  <c r="R61" i="1" s="1"/>
  <c r="S61" i="1" s="1"/>
  <c r="G61" i="1"/>
  <c r="H61" i="1"/>
  <c r="Y61" i="1" s="1"/>
  <c r="AE61" i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 s="1"/>
  <c r="AE62" i="1" s="1"/>
  <c r="I62" i="1"/>
  <c r="J62" i="1"/>
  <c r="Z62" i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 s="1"/>
  <c r="I63" i="1"/>
  <c r="J63" i="1"/>
  <c r="Z63" i="1" s="1"/>
  <c r="K63" i="1"/>
  <c r="L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 s="1"/>
  <c r="AE64" i="1" s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/>
  <c r="I65" i="1"/>
  <c r="J65" i="1"/>
  <c r="Z65" i="1" s="1"/>
  <c r="AA65" i="1" s="1"/>
  <c r="K65" i="1"/>
  <c r="L65" i="1"/>
  <c r="V65" i="1"/>
  <c r="M65" i="1"/>
  <c r="N65" i="1"/>
  <c r="O65" i="1"/>
  <c r="P65" i="1"/>
  <c r="A66" i="1"/>
  <c r="B66" i="1"/>
  <c r="C66" i="1"/>
  <c r="D66" i="1"/>
  <c r="X66" i="1" s="1"/>
  <c r="E66" i="1"/>
  <c r="F66" i="1"/>
  <c r="G66" i="1"/>
  <c r="H66" i="1"/>
  <c r="Y66" i="1" s="1"/>
  <c r="AE66" i="1" s="1"/>
  <c r="I66" i="1"/>
  <c r="J66" i="1"/>
  <c r="Z66" i="1" s="1"/>
  <c r="K66" i="1"/>
  <c r="L66" i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 s="1"/>
  <c r="E68" i="1"/>
  <c r="F68" i="1"/>
  <c r="G68" i="1"/>
  <c r="H68" i="1"/>
  <c r="Y68" i="1" s="1"/>
  <c r="I68" i="1"/>
  <c r="J68" i="1"/>
  <c r="Z68" i="1"/>
  <c r="K68" i="1"/>
  <c r="L68" i="1"/>
  <c r="V68" i="1"/>
  <c r="M68" i="1"/>
  <c r="N68" i="1"/>
  <c r="O68" i="1"/>
  <c r="P68" i="1"/>
  <c r="A69" i="1"/>
  <c r="B69" i="1"/>
  <c r="C69" i="1"/>
  <c r="D69" i="1"/>
  <c r="X69" i="1"/>
  <c r="E69" i="1"/>
  <c r="F69" i="1"/>
  <c r="G69" i="1"/>
  <c r="H69" i="1"/>
  <c r="Y69" i="1" s="1"/>
  <c r="AE69" i="1" s="1"/>
  <c r="I69" i="1"/>
  <c r="J69" i="1"/>
  <c r="Z69" i="1" s="1"/>
  <c r="K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R70" i="1"/>
  <c r="S70" i="1" s="1"/>
  <c r="G70" i="1"/>
  <c r="H70" i="1"/>
  <c r="Y70" i="1"/>
  <c r="AE70" i="1"/>
  <c r="I70" i="1"/>
  <c r="J70" i="1"/>
  <c r="Z70" i="1" s="1"/>
  <c r="K70" i="1"/>
  <c r="L70" i="1"/>
  <c r="M70" i="1"/>
  <c r="N70" i="1"/>
  <c r="O70" i="1"/>
  <c r="P70" i="1"/>
  <c r="A71" i="1"/>
  <c r="B71" i="1"/>
  <c r="C71" i="1"/>
  <c r="D71" i="1"/>
  <c r="X71" i="1" s="1"/>
  <c r="E71" i="1"/>
  <c r="F71" i="1"/>
  <c r="G71" i="1"/>
  <c r="H71" i="1"/>
  <c r="Y71" i="1" s="1"/>
  <c r="I71" i="1"/>
  <c r="J71" i="1"/>
  <c r="Z71" i="1" s="1"/>
  <c r="K71" i="1"/>
  <c r="L71" i="1"/>
  <c r="M71" i="1"/>
  <c r="N71" i="1"/>
  <c r="O71" i="1"/>
  <c r="P71" i="1"/>
  <c r="A72" i="1"/>
  <c r="B72" i="1"/>
  <c r="C72" i="1"/>
  <c r="D72" i="1"/>
  <c r="X72" i="1" s="1"/>
  <c r="E72" i="1"/>
  <c r="F72" i="1"/>
  <c r="R72" i="1" s="1"/>
  <c r="S72" i="1" s="1"/>
  <c r="G72" i="1"/>
  <c r="H72" i="1"/>
  <c r="Y72" i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 s="1"/>
  <c r="AA73" i="1" s="1"/>
  <c r="K73" i="1"/>
  <c r="L73" i="1"/>
  <c r="V73" i="1"/>
  <c r="M73" i="1"/>
  <c r="N73" i="1"/>
  <c r="O73" i="1"/>
  <c r="P73" i="1"/>
  <c r="A74" i="1"/>
  <c r="B74" i="1"/>
  <c r="C74" i="1"/>
  <c r="D74" i="1"/>
  <c r="X74" i="1" s="1"/>
  <c r="E74" i="1"/>
  <c r="F74" i="1"/>
  <c r="G74" i="1"/>
  <c r="H74" i="1"/>
  <c r="Y74" i="1" s="1"/>
  <c r="AE74" i="1" s="1"/>
  <c r="I74" i="1"/>
  <c r="J74" i="1"/>
  <c r="Z74" i="1" s="1"/>
  <c r="K74" i="1"/>
  <c r="L74" i="1"/>
  <c r="V74" i="1" s="1"/>
  <c r="M74" i="1"/>
  <c r="N74" i="1"/>
  <c r="O74" i="1"/>
  <c r="P74" i="1"/>
  <c r="A75" i="1"/>
  <c r="B75" i="1"/>
  <c r="C75" i="1"/>
  <c r="D75" i="1" s="1"/>
  <c r="X75" i="1" s="1"/>
  <c r="E75" i="1"/>
  <c r="F75" i="1"/>
  <c r="G75" i="1"/>
  <c r="H75" i="1"/>
  <c r="Y75" i="1"/>
  <c r="AE75" i="1"/>
  <c r="I75" i="1"/>
  <c r="J75" i="1"/>
  <c r="Z75" i="1" s="1"/>
  <c r="K75" i="1"/>
  <c r="T75" i="1" s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R76" i="1" s="1"/>
  <c r="S76" i="1" s="1"/>
  <c r="G76" i="1"/>
  <c r="H76" i="1"/>
  <c r="Y76" i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/>
  <c r="E77" i="1"/>
  <c r="F77" i="1"/>
  <c r="G77" i="1"/>
  <c r="H77" i="1"/>
  <c r="Y77" i="1"/>
  <c r="AE77" i="1" s="1"/>
  <c r="I77" i="1"/>
  <c r="J77" i="1"/>
  <c r="Z77" i="1"/>
  <c r="K77" i="1"/>
  <c r="L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/>
  <c r="K79" i="1"/>
  <c r="L79" i="1"/>
  <c r="V79" i="1" s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AA80" i="1" s="1"/>
  <c r="K80" i="1"/>
  <c r="L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 s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/>
  <c r="E82" i="1"/>
  <c r="F82" i="1"/>
  <c r="G82" i="1"/>
  <c r="H82" i="1"/>
  <c r="Y82" i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 s="1"/>
  <c r="AE83" i="1" s="1"/>
  <c r="I83" i="1"/>
  <c r="J83" i="1"/>
  <c r="Z83" i="1"/>
  <c r="K83" i="1"/>
  <c r="T83" i="1"/>
  <c r="U83" i="1" s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/>
  <c r="AE84" i="1" s="1"/>
  <c r="I84" i="1"/>
  <c r="J84" i="1"/>
  <c r="Z84" i="1" s="1"/>
  <c r="K84" i="1"/>
  <c r="L84" i="1"/>
  <c r="V84" i="1"/>
  <c r="M84" i="1"/>
  <c r="N84" i="1"/>
  <c r="O84" i="1"/>
  <c r="P84" i="1"/>
  <c r="A85" i="1"/>
  <c r="B85" i="1"/>
  <c r="C85" i="1"/>
  <c r="D85" i="1"/>
  <c r="X85" i="1"/>
  <c r="E85" i="1"/>
  <c r="F85" i="1"/>
  <c r="G85" i="1"/>
  <c r="H85" i="1"/>
  <c r="Y85" i="1"/>
  <c r="AE85" i="1" s="1"/>
  <c r="I85" i="1"/>
  <c r="J85" i="1"/>
  <c r="Z85" i="1" s="1"/>
  <c r="AA85" i="1" s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I86" i="1"/>
  <c r="J86" i="1"/>
  <c r="Z86" i="1" s="1"/>
  <c r="K86" i="1"/>
  <c r="L86" i="1"/>
  <c r="V86" i="1"/>
  <c r="M86" i="1"/>
  <c r="N86" i="1"/>
  <c r="O86" i="1"/>
  <c r="P86" i="1"/>
  <c r="A87" i="1"/>
  <c r="B87" i="1"/>
  <c r="C87" i="1"/>
  <c r="D87" i="1"/>
  <c r="X87" i="1" s="1"/>
  <c r="E87" i="1"/>
  <c r="F87" i="1"/>
  <c r="G87" i="1"/>
  <c r="H87" i="1"/>
  <c r="Y87" i="1" s="1"/>
  <c r="AE87" i="1" s="1"/>
  <c r="I87" i="1"/>
  <c r="J87" i="1"/>
  <c r="Z87" i="1" s="1"/>
  <c r="K87" i="1"/>
  <c r="L87" i="1"/>
  <c r="V87" i="1"/>
  <c r="M87" i="1"/>
  <c r="N87" i="1"/>
  <c r="O87" i="1"/>
  <c r="P87" i="1"/>
  <c r="A88" i="1"/>
  <c r="B88" i="1"/>
  <c r="C88" i="1"/>
  <c r="D88" i="1"/>
  <c r="X88" i="1" s="1"/>
  <c r="E88" i="1"/>
  <c r="F88" i="1"/>
  <c r="G88" i="1"/>
  <c r="H88" i="1"/>
  <c r="Y88" i="1" s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 s="1"/>
  <c r="E89" i="1"/>
  <c r="F89" i="1"/>
  <c r="G89" i="1"/>
  <c r="H89" i="1"/>
  <c r="Y89" i="1" s="1"/>
  <c r="AE89" i="1" s="1"/>
  <c r="I89" i="1"/>
  <c r="J89" i="1"/>
  <c r="Z89" i="1" s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G90" i="1"/>
  <c r="H90" i="1"/>
  <c r="Y90" i="1" s="1"/>
  <c r="AE90" i="1" s="1"/>
  <c r="I90" i="1"/>
  <c r="J90" i="1"/>
  <c r="Z90" i="1" s="1"/>
  <c r="K90" i="1"/>
  <c r="L90" i="1"/>
  <c r="V90" i="1"/>
  <c r="M90" i="1"/>
  <c r="N90" i="1"/>
  <c r="O90" i="1"/>
  <c r="P90" i="1"/>
  <c r="A91" i="1"/>
  <c r="B91" i="1"/>
  <c r="C91" i="1"/>
  <c r="D91" i="1"/>
  <c r="X91" i="1" s="1"/>
  <c r="E91" i="1"/>
  <c r="F91" i="1"/>
  <c r="G91" i="1"/>
  <c r="H91" i="1"/>
  <c r="Y91" i="1"/>
  <c r="AE91" i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 s="1"/>
  <c r="AE92" i="1" s="1"/>
  <c r="I92" i="1"/>
  <c r="J92" i="1"/>
  <c r="Z92" i="1" s="1"/>
  <c r="K92" i="1"/>
  <c r="L92" i="1"/>
  <c r="V92" i="1"/>
  <c r="M92" i="1"/>
  <c r="N92" i="1"/>
  <c r="O92" i="1"/>
  <c r="P92" i="1"/>
  <c r="A93" i="1"/>
  <c r="B93" i="1"/>
  <c r="C93" i="1"/>
  <c r="D93" i="1"/>
  <c r="X93" i="1" s="1"/>
  <c r="E93" i="1"/>
  <c r="F93" i="1"/>
  <c r="G93" i="1"/>
  <c r="H93" i="1"/>
  <c r="Y93" i="1" s="1"/>
  <c r="AE93" i="1" s="1"/>
  <c r="I93" i="1"/>
  <c r="J93" i="1"/>
  <c r="Z93" i="1" s="1"/>
  <c r="K93" i="1"/>
  <c r="L93" i="1"/>
  <c r="V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/>
  <c r="I94" i="1"/>
  <c r="J94" i="1"/>
  <c r="Z94" i="1" s="1"/>
  <c r="K94" i="1"/>
  <c r="L94" i="1"/>
  <c r="M94" i="1"/>
  <c r="N94" i="1"/>
  <c r="O94" i="1"/>
  <c r="P94" i="1"/>
  <c r="A95" i="1"/>
  <c r="B95" i="1"/>
  <c r="C95" i="1"/>
  <c r="D95" i="1" s="1"/>
  <c r="X95" i="1" s="1"/>
  <c r="E95" i="1"/>
  <c r="F95" i="1"/>
  <c r="R95" i="1" s="1"/>
  <c r="S95" i="1" s="1"/>
  <c r="G95" i="1"/>
  <c r="H95" i="1"/>
  <c r="Y95" i="1" s="1"/>
  <c r="AE95" i="1" s="1"/>
  <c r="I95" i="1"/>
  <c r="J95" i="1"/>
  <c r="Z95" i="1" s="1"/>
  <c r="K95" i="1"/>
  <c r="L95" i="1"/>
  <c r="V95" i="1"/>
  <c r="M95" i="1"/>
  <c r="N95" i="1"/>
  <c r="O95" i="1"/>
  <c r="P95" i="1"/>
  <c r="A96" i="1"/>
  <c r="B96" i="1"/>
  <c r="C96" i="1"/>
  <c r="D96" i="1"/>
  <c r="X96" i="1" s="1"/>
  <c r="E96" i="1"/>
  <c r="F96" i="1"/>
  <c r="G96" i="1"/>
  <c r="H96" i="1"/>
  <c r="Y96" i="1" s="1"/>
  <c r="AE96" i="1" s="1"/>
  <c r="I96" i="1"/>
  <c r="J96" i="1"/>
  <c r="Z96" i="1" s="1"/>
  <c r="K96" i="1"/>
  <c r="L96" i="1"/>
  <c r="M96" i="1"/>
  <c r="N96" i="1"/>
  <c r="O96" i="1"/>
  <c r="P96" i="1"/>
  <c r="A97" i="1"/>
  <c r="B97" i="1"/>
  <c r="C97" i="1"/>
  <c r="D97" i="1"/>
  <c r="X97" i="1"/>
  <c r="E97" i="1"/>
  <c r="F97" i="1"/>
  <c r="G97" i="1"/>
  <c r="H97" i="1"/>
  <c r="Y97" i="1" s="1"/>
  <c r="AE97" i="1"/>
  <c r="I97" i="1"/>
  <c r="J97" i="1"/>
  <c r="Z97" i="1"/>
  <c r="K97" i="1"/>
  <c r="T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 s="1"/>
  <c r="I98" i="1"/>
  <c r="J98" i="1"/>
  <c r="Z98" i="1" s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R99" i="1" s="1"/>
  <c r="S99" i="1"/>
  <c r="G99" i="1"/>
  <c r="H99" i="1"/>
  <c r="Y99" i="1" s="1"/>
  <c r="AE99" i="1" s="1"/>
  <c r="I99" i="1"/>
  <c r="J99" i="1"/>
  <c r="Z99" i="1" s="1"/>
  <c r="K99" i="1"/>
  <c r="L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 s="1"/>
  <c r="AE100" i="1"/>
  <c r="I100" i="1"/>
  <c r="J100" i="1"/>
  <c r="Z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M101" i="1"/>
  <c r="N101" i="1"/>
  <c r="O101" i="1"/>
  <c r="P101" i="1"/>
  <c r="A102" i="1"/>
  <c r="B102" i="1"/>
  <c r="C102" i="1"/>
  <c r="D102" i="1"/>
  <c r="X102" i="1" s="1"/>
  <c r="E102" i="1"/>
  <c r="R102" i="1"/>
  <c r="S102" i="1" s="1"/>
  <c r="F102" i="1"/>
  <c r="G102" i="1"/>
  <c r="H102" i="1"/>
  <c r="Y102" i="1" s="1"/>
  <c r="AE102" i="1" s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R103" i="1" s="1"/>
  <c r="S103" i="1" s="1"/>
  <c r="F103" i="1"/>
  <c r="G103" i="1"/>
  <c r="H103" i="1"/>
  <c r="Y103" i="1"/>
  <c r="AE103" i="1"/>
  <c r="I103" i="1"/>
  <c r="J103" i="1"/>
  <c r="Z103" i="1"/>
  <c r="K103" i="1"/>
  <c r="L103" i="1"/>
  <c r="V103" i="1"/>
  <c r="M103" i="1"/>
  <c r="N103" i="1"/>
  <c r="O103" i="1"/>
  <c r="P103" i="1"/>
  <c r="A104" i="1"/>
  <c r="B104" i="1"/>
  <c r="C104" i="1"/>
  <c r="D104" i="1"/>
  <c r="X104" i="1"/>
  <c r="E104" i="1"/>
  <c r="F104" i="1"/>
  <c r="R104" i="1" s="1"/>
  <c r="S104" i="1" s="1"/>
  <c r="G104" i="1"/>
  <c r="H104" i="1"/>
  <c r="Y104" i="1"/>
  <c r="AE104" i="1"/>
  <c r="I104" i="1"/>
  <c r="J104" i="1"/>
  <c r="Z104" i="1" s="1"/>
  <c r="AA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/>
  <c r="AE106" i="1" s="1"/>
  <c r="I106" i="1"/>
  <c r="J106" i="1"/>
  <c r="Z106" i="1"/>
  <c r="AA106" i="1" s="1"/>
  <c r="K106" i="1"/>
  <c r="L106" i="1"/>
  <c r="M106" i="1"/>
  <c r="N106" i="1"/>
  <c r="O106" i="1"/>
  <c r="P106" i="1"/>
  <c r="A107" i="1"/>
  <c r="B107" i="1"/>
  <c r="C107" i="1"/>
  <c r="D107" i="1"/>
  <c r="X107" i="1"/>
  <c r="E107" i="1"/>
  <c r="F107" i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 s="1"/>
  <c r="E108" i="1"/>
  <c r="F108" i="1"/>
  <c r="R108" i="1" s="1"/>
  <c r="G108" i="1"/>
  <c r="H108" i="1"/>
  <c r="Y108" i="1" s="1"/>
  <c r="AE108" i="1" s="1"/>
  <c r="I108" i="1"/>
  <c r="J108" i="1"/>
  <c r="Z108" i="1" s="1"/>
  <c r="K108" i="1"/>
  <c r="L108" i="1"/>
  <c r="T108" i="1" s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 s="1"/>
  <c r="AE109" i="1" s="1"/>
  <c r="I109" i="1"/>
  <c r="J109" i="1"/>
  <c r="Z109" i="1"/>
  <c r="K109" i="1"/>
  <c r="L109" i="1"/>
  <c r="M109" i="1"/>
  <c r="N109" i="1"/>
  <c r="O109" i="1"/>
  <c r="P109" i="1"/>
  <c r="A110" i="1"/>
  <c r="B110" i="1"/>
  <c r="C110" i="1"/>
  <c r="D110" i="1"/>
  <c r="X110" i="1"/>
  <c r="E110" i="1"/>
  <c r="F110" i="1"/>
  <c r="G110" i="1"/>
  <c r="H110" i="1"/>
  <c r="Y110" i="1"/>
  <c r="AE110" i="1"/>
  <c r="I110" i="1"/>
  <c r="J110" i="1"/>
  <c r="Z110" i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R111" i="1" s="1"/>
  <c r="S111" i="1" s="1"/>
  <c r="G111" i="1"/>
  <c r="H111" i="1"/>
  <c r="Y111" i="1" s="1"/>
  <c r="I111" i="1"/>
  <c r="J111" i="1"/>
  <c r="Z111" i="1"/>
  <c r="AA111" i="1" s="1"/>
  <c r="K111" i="1"/>
  <c r="L111" i="1"/>
  <c r="M111" i="1"/>
  <c r="N111" i="1"/>
  <c r="O111" i="1"/>
  <c r="P111" i="1"/>
  <c r="A112" i="1"/>
  <c r="B112" i="1"/>
  <c r="C112" i="1"/>
  <c r="D112" i="1"/>
  <c r="X112" i="1"/>
  <c r="E112" i="1"/>
  <c r="F112" i="1"/>
  <c r="G112" i="1"/>
  <c r="H112" i="1"/>
  <c r="Y112" i="1" s="1"/>
  <c r="AE112" i="1" s="1"/>
  <c r="I112" i="1"/>
  <c r="J112" i="1"/>
  <c r="Z112" i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/>
  <c r="AE113" i="1" s="1"/>
  <c r="I113" i="1"/>
  <c r="J113" i="1"/>
  <c r="Z113" i="1"/>
  <c r="AA113" i="1" s="1"/>
  <c r="K113" i="1"/>
  <c r="L113" i="1"/>
  <c r="V113" i="1" s="1"/>
  <c r="M113" i="1"/>
  <c r="N113" i="1"/>
  <c r="O113" i="1"/>
  <c r="P113" i="1"/>
  <c r="A114" i="1"/>
  <c r="B114" i="1"/>
  <c r="C114" i="1"/>
  <c r="D114" i="1" s="1"/>
  <c r="X114" i="1" s="1"/>
  <c r="E114" i="1"/>
  <c r="F114" i="1"/>
  <c r="G114" i="1"/>
  <c r="H114" i="1"/>
  <c r="Y114" i="1"/>
  <c r="AE114" i="1" s="1"/>
  <c r="I114" i="1"/>
  <c r="J114" i="1"/>
  <c r="Z114" i="1" s="1"/>
  <c r="K114" i="1"/>
  <c r="L114" i="1"/>
  <c r="V114" i="1"/>
  <c r="M114" i="1"/>
  <c r="N114" i="1"/>
  <c r="O114" i="1"/>
  <c r="P114" i="1"/>
  <c r="A115" i="1"/>
  <c r="B115" i="1"/>
  <c r="C115" i="1"/>
  <c r="D115" i="1"/>
  <c r="X115" i="1"/>
  <c r="E115" i="1"/>
  <c r="F115" i="1"/>
  <c r="R115" i="1" s="1"/>
  <c r="S115" i="1" s="1"/>
  <c r="G115" i="1"/>
  <c r="H115" i="1"/>
  <c r="Y115" i="1"/>
  <c r="AE115" i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F116" i="1"/>
  <c r="G116" i="1"/>
  <c r="H116" i="1"/>
  <c r="Y116" i="1"/>
  <c r="AE116" i="1" s="1"/>
  <c r="I116" i="1"/>
  <c r="J116" i="1"/>
  <c r="Z116" i="1"/>
  <c r="K116" i="1"/>
  <c r="L116" i="1"/>
  <c r="V116" i="1"/>
  <c r="M116" i="1"/>
  <c r="N116" i="1"/>
  <c r="O116" i="1"/>
  <c r="P116" i="1"/>
  <c r="A117" i="1"/>
  <c r="B117" i="1"/>
  <c r="C117" i="1"/>
  <c r="D117" i="1"/>
  <c r="X117" i="1"/>
  <c r="E117" i="1"/>
  <c r="F117" i="1"/>
  <c r="R117" i="1"/>
  <c r="S117" i="1"/>
  <c r="G117" i="1"/>
  <c r="H117" i="1"/>
  <c r="Y117" i="1"/>
  <c r="AE117" i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/>
  <c r="AE118" i="1"/>
  <c r="I118" i="1"/>
  <c r="J118" i="1"/>
  <c r="Z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 s="1"/>
  <c r="E120" i="1"/>
  <c r="F120" i="1"/>
  <c r="G120" i="1"/>
  <c r="H120" i="1"/>
  <c r="Y120" i="1" s="1"/>
  <c r="AE120" i="1" s="1"/>
  <c r="I120" i="1"/>
  <c r="J120" i="1"/>
  <c r="Z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/>
  <c r="AE121" i="1"/>
  <c r="I121" i="1"/>
  <c r="J121" i="1"/>
  <c r="Z121" i="1" s="1"/>
  <c r="K121" i="1"/>
  <c r="L121" i="1"/>
  <c r="M121" i="1"/>
  <c r="N121" i="1"/>
  <c r="O121" i="1"/>
  <c r="P121" i="1"/>
  <c r="A122" i="1"/>
  <c r="B122" i="1"/>
  <c r="C122" i="1"/>
  <c r="D122" i="1" s="1"/>
  <c r="X122" i="1" s="1"/>
  <c r="E122" i="1"/>
  <c r="F122" i="1"/>
  <c r="R122" i="1" s="1"/>
  <c r="S122" i="1" s="1"/>
  <c r="G122" i="1"/>
  <c r="H122" i="1"/>
  <c r="Y122" i="1" s="1"/>
  <c r="AA122" i="1" s="1"/>
  <c r="I122" i="1"/>
  <c r="J122" i="1"/>
  <c r="Z122" i="1"/>
  <c r="K122" i="1"/>
  <c r="L122" i="1"/>
  <c r="V122" i="1"/>
  <c r="M122" i="1"/>
  <c r="N122" i="1"/>
  <c r="O122" i="1"/>
  <c r="P122" i="1"/>
  <c r="A123" i="1"/>
  <c r="B123" i="1"/>
  <c r="C123" i="1"/>
  <c r="D123" i="1"/>
  <c r="X123" i="1"/>
  <c r="E123" i="1"/>
  <c r="F123" i="1"/>
  <c r="G123" i="1"/>
  <c r="H123" i="1"/>
  <c r="Y123" i="1" s="1"/>
  <c r="AE123" i="1" s="1"/>
  <c r="I123" i="1"/>
  <c r="J123" i="1"/>
  <c r="Z123" i="1" s="1"/>
  <c r="K123" i="1"/>
  <c r="L123" i="1"/>
  <c r="V123" i="1" s="1"/>
  <c r="M123" i="1"/>
  <c r="N123" i="1"/>
  <c r="O123" i="1"/>
  <c r="P123" i="1"/>
  <c r="A124" i="1"/>
  <c r="B124" i="1"/>
  <c r="C124" i="1"/>
  <c r="D124" i="1" s="1"/>
  <c r="X124" i="1" s="1"/>
  <c r="E124" i="1"/>
  <c r="F124" i="1"/>
  <c r="G124" i="1"/>
  <c r="H124" i="1"/>
  <c r="Y124" i="1"/>
  <c r="I124" i="1"/>
  <c r="J124" i="1"/>
  <c r="Z124" i="1" s="1"/>
  <c r="K124" i="1"/>
  <c r="L124" i="1"/>
  <c r="V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/>
  <c r="AE125" i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/>
  <c r="E126" i="1"/>
  <c r="F126" i="1"/>
  <c r="G126" i="1"/>
  <c r="H126" i="1"/>
  <c r="Y126" i="1" s="1"/>
  <c r="AE126" i="1" s="1"/>
  <c r="I126" i="1"/>
  <c r="J126" i="1"/>
  <c r="Z126" i="1" s="1"/>
  <c r="AA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F128" i="1"/>
  <c r="G128" i="1"/>
  <c r="H128" i="1"/>
  <c r="Y128" i="1"/>
  <c r="AE128" i="1"/>
  <c r="I128" i="1"/>
  <c r="J128" i="1"/>
  <c r="Z128" i="1"/>
  <c r="AA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R129" i="1"/>
  <c r="S129" i="1"/>
  <c r="G129" i="1"/>
  <c r="H129" i="1"/>
  <c r="Y129" i="1" s="1"/>
  <c r="AE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 s="1"/>
  <c r="K131" i="1"/>
  <c r="T131" i="1" s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I132" i="1"/>
  <c r="J132" i="1"/>
  <c r="Z132" i="1"/>
  <c r="K132" i="1"/>
  <c r="L132" i="1"/>
  <c r="V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/>
  <c r="AE133" i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 s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 s="1"/>
  <c r="I135" i="1"/>
  <c r="J135" i="1"/>
  <c r="Z135" i="1" s="1"/>
  <c r="K135" i="1"/>
  <c r="L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 s="1"/>
  <c r="AE136" i="1" s="1"/>
  <c r="I136" i="1"/>
  <c r="J136" i="1"/>
  <c r="Z136" i="1"/>
  <c r="K136" i="1"/>
  <c r="L136" i="1"/>
  <c r="V136" i="1" s="1"/>
  <c r="M136" i="1"/>
  <c r="N136" i="1"/>
  <c r="O136" i="1"/>
  <c r="P136" i="1"/>
  <c r="A137" i="1"/>
  <c r="B137" i="1"/>
  <c r="C137" i="1"/>
  <c r="D137" i="1" s="1"/>
  <c r="X137" i="1" s="1"/>
  <c r="E137" i="1"/>
  <c r="F137" i="1"/>
  <c r="R137" i="1" s="1"/>
  <c r="S137" i="1" s="1"/>
  <c r="G137" i="1"/>
  <c r="H137" i="1"/>
  <c r="Y137" i="1" s="1"/>
  <c r="AE137" i="1" s="1"/>
  <c r="I137" i="1"/>
  <c r="J137" i="1"/>
  <c r="Z137" i="1"/>
  <c r="K137" i="1"/>
  <c r="L137" i="1"/>
  <c r="M137" i="1"/>
  <c r="N137" i="1"/>
  <c r="O137" i="1"/>
  <c r="P137" i="1"/>
  <c r="A138" i="1"/>
  <c r="B138" i="1"/>
  <c r="C138" i="1"/>
  <c r="D138" i="1" s="1"/>
  <c r="X138" i="1" s="1"/>
  <c r="E138" i="1"/>
  <c r="F138" i="1"/>
  <c r="R138" i="1"/>
  <c r="S138" i="1"/>
  <c r="G138" i="1"/>
  <c r="H138" i="1"/>
  <c r="Y138" i="1" s="1"/>
  <c r="AE138" i="1" s="1"/>
  <c r="I138" i="1"/>
  <c r="J138" i="1"/>
  <c r="Z138" i="1"/>
  <c r="K138" i="1"/>
  <c r="L138" i="1"/>
  <c r="V138" i="1"/>
  <c r="M138" i="1"/>
  <c r="N138" i="1"/>
  <c r="O138" i="1"/>
  <c r="P138" i="1"/>
  <c r="A139" i="1"/>
  <c r="B139" i="1"/>
  <c r="C139" i="1"/>
  <c r="D139" i="1"/>
  <c r="X139" i="1" s="1"/>
  <c r="E139" i="1"/>
  <c r="F139" i="1"/>
  <c r="G139" i="1"/>
  <c r="H139" i="1"/>
  <c r="Y139" i="1"/>
  <c r="I139" i="1"/>
  <c r="J139" i="1"/>
  <c r="Z139" i="1" s="1"/>
  <c r="K139" i="1"/>
  <c r="L139" i="1"/>
  <c r="M139" i="1"/>
  <c r="N139" i="1"/>
  <c r="O139" i="1"/>
  <c r="P139" i="1"/>
  <c r="A140" i="1"/>
  <c r="B140" i="1"/>
  <c r="C140" i="1"/>
  <c r="D140" i="1" s="1"/>
  <c r="X140" i="1" s="1"/>
  <c r="E140" i="1"/>
  <c r="F140" i="1"/>
  <c r="R140" i="1"/>
  <c r="G140" i="1"/>
  <c r="H140" i="1"/>
  <c r="Y140" i="1" s="1"/>
  <c r="AE140" i="1" s="1"/>
  <c r="I140" i="1"/>
  <c r="J140" i="1"/>
  <c r="Z140" i="1" s="1"/>
  <c r="K140" i="1"/>
  <c r="L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 s="1"/>
  <c r="K141" i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R142" i="1"/>
  <c r="S142" i="1" s="1"/>
  <c r="F142" i="1"/>
  <c r="G142" i="1"/>
  <c r="H142" i="1"/>
  <c r="Y142" i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R143" i="1" s="1"/>
  <c r="S143" i="1" s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/>
  <c r="AA144" i="1" s="1"/>
  <c r="I144" i="1"/>
  <c r="J144" i="1"/>
  <c r="Z144" i="1"/>
  <c r="K144" i="1"/>
  <c r="L144" i="1"/>
  <c r="V144" i="1" s="1"/>
  <c r="M144" i="1"/>
  <c r="N144" i="1"/>
  <c r="O144" i="1"/>
  <c r="P144" i="1"/>
  <c r="A145" i="1"/>
  <c r="B145" i="1"/>
  <c r="C145" i="1"/>
  <c r="D145" i="1" s="1"/>
  <c r="X145" i="1" s="1"/>
  <c r="E145" i="1"/>
  <c r="F145" i="1"/>
  <c r="R145" i="1"/>
  <c r="S145" i="1" s="1"/>
  <c r="G145" i="1"/>
  <c r="H145" i="1"/>
  <c r="Y145" i="1" s="1"/>
  <c r="AE145" i="1" s="1"/>
  <c r="I145" i="1"/>
  <c r="J145" i="1"/>
  <c r="Z145" i="1"/>
  <c r="K145" i="1"/>
  <c r="L145" i="1"/>
  <c r="M145" i="1"/>
  <c r="N145" i="1"/>
  <c r="O145" i="1"/>
  <c r="P145" i="1"/>
  <c r="A146" i="1"/>
  <c r="B146" i="1"/>
  <c r="C146" i="1"/>
  <c r="D146" i="1"/>
  <c r="X146" i="1" s="1"/>
  <c r="E146" i="1"/>
  <c r="F146" i="1"/>
  <c r="G146" i="1"/>
  <c r="H146" i="1"/>
  <c r="Y146" i="1" s="1"/>
  <c r="I146" i="1"/>
  <c r="J146" i="1"/>
  <c r="Z146" i="1" s="1"/>
  <c r="K146" i="1"/>
  <c r="L146" i="1"/>
  <c r="V146" i="1" s="1"/>
  <c r="M146" i="1"/>
  <c r="N146" i="1"/>
  <c r="O146" i="1"/>
  <c r="P146" i="1"/>
  <c r="A147" i="1"/>
  <c r="B147" i="1"/>
  <c r="C147" i="1"/>
  <c r="D147" i="1" s="1"/>
  <c r="X147" i="1" s="1"/>
  <c r="E147" i="1"/>
  <c r="F147" i="1"/>
  <c r="R147" i="1" s="1"/>
  <c r="S147" i="1" s="1"/>
  <c r="G147" i="1"/>
  <c r="H147" i="1"/>
  <c r="Y147" i="1"/>
  <c r="AE147" i="1" s="1"/>
  <c r="I147" i="1"/>
  <c r="J147" i="1"/>
  <c r="Z147" i="1" s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 s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 s="1"/>
  <c r="K149" i="1"/>
  <c r="T149" i="1" s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/>
  <c r="AA150" i="1" s="1"/>
  <c r="K150" i="1"/>
  <c r="L150" i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 s="1"/>
  <c r="AA151" i="1" s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/>
  <c r="K152" i="1"/>
  <c r="L152" i="1"/>
  <c r="M152" i="1"/>
  <c r="N152" i="1"/>
  <c r="O152" i="1"/>
  <c r="P152" i="1"/>
  <c r="A153" i="1"/>
  <c r="B153" i="1"/>
  <c r="C153" i="1"/>
  <c r="D153" i="1"/>
  <c r="X153" i="1" s="1"/>
  <c r="E153" i="1"/>
  <c r="F153" i="1"/>
  <c r="R153" i="1" s="1"/>
  <c r="S153" i="1" s="1"/>
  <c r="G153" i="1"/>
  <c r="H153" i="1"/>
  <c r="Y153" i="1"/>
  <c r="AE153" i="1" s="1"/>
  <c r="I153" i="1"/>
  <c r="J153" i="1"/>
  <c r="Z153" i="1"/>
  <c r="AA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 s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 s="1"/>
  <c r="AA155" i="1"/>
  <c r="K155" i="1"/>
  <c r="L155" i="1"/>
  <c r="V155" i="1" s="1"/>
  <c r="M155" i="1"/>
  <c r="N155" i="1"/>
  <c r="O155" i="1"/>
  <c r="P155" i="1"/>
  <c r="A156" i="1"/>
  <c r="B156" i="1"/>
  <c r="C156" i="1"/>
  <c r="D156" i="1" s="1"/>
  <c r="X156" i="1" s="1"/>
  <c r="E156" i="1"/>
  <c r="R156" i="1"/>
  <c r="S156" i="1" s="1"/>
  <c r="F156" i="1"/>
  <c r="G156" i="1"/>
  <c r="H156" i="1"/>
  <c r="Y156" i="1" s="1"/>
  <c r="AE156" i="1"/>
  <c r="I156" i="1"/>
  <c r="J156" i="1"/>
  <c r="Z156" i="1"/>
  <c r="K156" i="1"/>
  <c r="L156" i="1"/>
  <c r="V156" i="1" s="1"/>
  <c r="M156" i="1"/>
  <c r="N156" i="1"/>
  <c r="O156" i="1"/>
  <c r="P156" i="1"/>
  <c r="A157" i="1"/>
  <c r="B157" i="1"/>
  <c r="C157" i="1"/>
  <c r="D157" i="1" s="1"/>
  <c r="X157" i="1" s="1"/>
  <c r="E157" i="1"/>
  <c r="F157" i="1"/>
  <c r="G157" i="1"/>
  <c r="H157" i="1"/>
  <c r="Y157" i="1"/>
  <c r="AE157" i="1" s="1"/>
  <c r="I157" i="1"/>
  <c r="J157" i="1"/>
  <c r="Z157" i="1"/>
  <c r="K157" i="1"/>
  <c r="L157" i="1"/>
  <c r="M157" i="1"/>
  <c r="N157" i="1"/>
  <c r="O157" i="1"/>
  <c r="P157" i="1"/>
  <c r="A158" i="1"/>
  <c r="B158" i="1"/>
  <c r="C158" i="1"/>
  <c r="D158" i="1"/>
  <c r="X158" i="1"/>
  <c r="E158" i="1"/>
  <c r="F158" i="1"/>
  <c r="G158" i="1"/>
  <c r="H158" i="1"/>
  <c r="Y158" i="1"/>
  <c r="AE158" i="1"/>
  <c r="I158" i="1"/>
  <c r="J158" i="1"/>
  <c r="Z158" i="1"/>
  <c r="K158" i="1"/>
  <c r="L158" i="1"/>
  <c r="T158" i="1" s="1"/>
  <c r="AC158" i="1" s="1"/>
  <c r="V158" i="1"/>
  <c r="M158" i="1"/>
  <c r="N158" i="1"/>
  <c r="O158" i="1"/>
  <c r="P158" i="1"/>
  <c r="A159" i="1"/>
  <c r="B159" i="1"/>
  <c r="C159" i="1"/>
  <c r="D159" i="1"/>
  <c r="X159" i="1"/>
  <c r="E159" i="1"/>
  <c r="F159" i="1"/>
  <c r="G159" i="1"/>
  <c r="H159" i="1"/>
  <c r="Y159" i="1" s="1"/>
  <c r="AE159" i="1" s="1"/>
  <c r="I159" i="1"/>
  <c r="J159" i="1"/>
  <c r="Z159" i="1"/>
  <c r="AA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AA160" i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AA161" i="1"/>
  <c r="K161" i="1"/>
  <c r="L161" i="1"/>
  <c r="M161" i="1"/>
  <c r="N161" i="1"/>
  <c r="O161" i="1"/>
  <c r="P161" i="1"/>
  <c r="A162" i="1"/>
  <c r="B162" i="1"/>
  <c r="C162" i="1"/>
  <c r="D162" i="1"/>
  <c r="X162" i="1" s="1"/>
  <c r="E162" i="1"/>
  <c r="F162" i="1"/>
  <c r="R162" i="1" s="1"/>
  <c r="S162" i="1" s="1"/>
  <c r="G162" i="1"/>
  <c r="H162" i="1"/>
  <c r="Y162" i="1"/>
  <c r="AE162" i="1" s="1"/>
  <c r="I162" i="1"/>
  <c r="J162" i="1"/>
  <c r="Z162" i="1" s="1"/>
  <c r="AA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 s="1"/>
  <c r="E163" i="1"/>
  <c r="F163" i="1"/>
  <c r="G163" i="1"/>
  <c r="H163" i="1"/>
  <c r="Y163" i="1"/>
  <c r="AE163" i="1"/>
  <c r="I163" i="1"/>
  <c r="J163" i="1"/>
  <c r="Z163" i="1"/>
  <c r="K163" i="1"/>
  <c r="L163" i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/>
  <c r="K164" i="1"/>
  <c r="L164" i="1"/>
  <c r="M164" i="1"/>
  <c r="N164" i="1"/>
  <c r="O164" i="1"/>
  <c r="P164" i="1"/>
  <c r="A165" i="1"/>
  <c r="B165" i="1"/>
  <c r="C165" i="1"/>
  <c r="D165" i="1"/>
  <c r="X165" i="1" s="1"/>
  <c r="E165" i="1"/>
  <c r="F165" i="1"/>
  <c r="G165" i="1"/>
  <c r="H165" i="1"/>
  <c r="Y165" i="1"/>
  <c r="AE165" i="1"/>
  <c r="I165" i="1"/>
  <c r="J165" i="1"/>
  <c r="Z165" i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F166" i="1"/>
  <c r="G166" i="1"/>
  <c r="H166" i="1"/>
  <c r="Y166" i="1" s="1"/>
  <c r="I166" i="1"/>
  <c r="J166" i="1"/>
  <c r="Z166" i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R167" i="1" s="1"/>
  <c r="S167" i="1" s="1"/>
  <c r="G167" i="1"/>
  <c r="H167" i="1"/>
  <c r="Y167" i="1" s="1"/>
  <c r="AE167" i="1" s="1"/>
  <c r="I167" i="1"/>
  <c r="J167" i="1"/>
  <c r="Z167" i="1"/>
  <c r="AA167" i="1"/>
  <c r="K167" i="1"/>
  <c r="L167" i="1"/>
  <c r="M167" i="1"/>
  <c r="N167" i="1"/>
  <c r="O167" i="1"/>
  <c r="P167" i="1"/>
  <c r="A168" i="1"/>
  <c r="B168" i="1"/>
  <c r="C168" i="1"/>
  <c r="D168" i="1"/>
  <c r="X168" i="1" s="1"/>
  <c r="E168" i="1"/>
  <c r="F168" i="1"/>
  <c r="R168" i="1" s="1"/>
  <c r="G168" i="1"/>
  <c r="H168" i="1"/>
  <c r="Y168" i="1"/>
  <c r="AE168" i="1"/>
  <c r="I168" i="1"/>
  <c r="J168" i="1"/>
  <c r="Z168" i="1" s="1"/>
  <c r="AA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/>
  <c r="S170" i="1"/>
  <c r="G170" i="1"/>
  <c r="H170" i="1"/>
  <c r="Y170" i="1"/>
  <c r="AE170" i="1" s="1"/>
  <c r="I170" i="1"/>
  <c r="J170" i="1"/>
  <c r="Z170" i="1"/>
  <c r="AA170" i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F171" i="1"/>
  <c r="G171" i="1"/>
  <c r="H171" i="1"/>
  <c r="Y171" i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/>
  <c r="E172" i="1"/>
  <c r="F172" i="1"/>
  <c r="G172" i="1"/>
  <c r="H172" i="1"/>
  <c r="Y172" i="1" s="1"/>
  <c r="AE172" i="1" s="1"/>
  <c r="I172" i="1"/>
  <c r="J172" i="1"/>
  <c r="Z172" i="1"/>
  <c r="AA172" i="1" s="1"/>
  <c r="K172" i="1"/>
  <c r="T172" i="1" s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/>
  <c r="AA173" i="1"/>
  <c r="K173" i="1"/>
  <c r="L173" i="1"/>
  <c r="M173" i="1"/>
  <c r="N173" i="1"/>
  <c r="O173" i="1"/>
  <c r="P173" i="1"/>
  <c r="A174" i="1"/>
  <c r="B174" i="1"/>
  <c r="C174" i="1"/>
  <c r="D174" i="1" s="1"/>
  <c r="X174" i="1" s="1"/>
  <c r="E174" i="1"/>
  <c r="F174" i="1"/>
  <c r="R174" i="1" s="1"/>
  <c r="S174" i="1" s="1"/>
  <c r="G174" i="1"/>
  <c r="H174" i="1"/>
  <c r="Y174" i="1" s="1"/>
  <c r="AE174" i="1" s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/>
  <c r="X175" i="1" s="1"/>
  <c r="E175" i="1"/>
  <c r="F175" i="1"/>
  <c r="G175" i="1"/>
  <c r="H175" i="1"/>
  <c r="Y175" i="1"/>
  <c r="AE175" i="1"/>
  <c r="I175" i="1"/>
  <c r="J175" i="1"/>
  <c r="Z175" i="1"/>
  <c r="AA175" i="1" s="1"/>
  <c r="K175" i="1"/>
  <c r="L175" i="1"/>
  <c r="V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/>
  <c r="AE176" i="1"/>
  <c r="I176" i="1"/>
  <c r="J176" i="1"/>
  <c r="Z176" i="1" s="1"/>
  <c r="K176" i="1"/>
  <c r="T176" i="1" s="1"/>
  <c r="L176" i="1"/>
  <c r="V176" i="1"/>
  <c r="M176" i="1"/>
  <c r="N176" i="1"/>
  <c r="O176" i="1"/>
  <c r="P176" i="1"/>
  <c r="A177" i="1"/>
  <c r="B177" i="1"/>
  <c r="C177" i="1"/>
  <c r="D177" i="1"/>
  <c r="X177" i="1"/>
  <c r="E177" i="1"/>
  <c r="F177" i="1"/>
  <c r="G177" i="1"/>
  <c r="H177" i="1"/>
  <c r="Y177" i="1" s="1"/>
  <c r="AE177" i="1" s="1"/>
  <c r="I177" i="1"/>
  <c r="J177" i="1"/>
  <c r="Z177" i="1"/>
  <c r="K177" i="1"/>
  <c r="T177" i="1" s="1"/>
  <c r="L177" i="1"/>
  <c r="M177" i="1"/>
  <c r="N177" i="1"/>
  <c r="O177" i="1"/>
  <c r="P177" i="1"/>
  <c r="A178" i="1"/>
  <c r="B178" i="1"/>
  <c r="C178" i="1"/>
  <c r="D178" i="1"/>
  <c r="X178" i="1" s="1"/>
  <c r="E178" i="1"/>
  <c r="F178" i="1"/>
  <c r="G178" i="1"/>
  <c r="H178" i="1"/>
  <c r="Y178" i="1"/>
  <c r="AE178" i="1" s="1"/>
  <c r="I178" i="1"/>
  <c r="J178" i="1"/>
  <c r="Z178" i="1" s="1"/>
  <c r="AA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F179" i="1"/>
  <c r="R179" i="1" s="1"/>
  <c r="G179" i="1"/>
  <c r="H179" i="1"/>
  <c r="Y179" i="1"/>
  <c r="AE179" i="1" s="1"/>
  <c r="I179" i="1"/>
  <c r="J179" i="1"/>
  <c r="Z179" i="1" s="1"/>
  <c r="AA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R180" i="1" s="1"/>
  <c r="F180" i="1"/>
  <c r="G180" i="1"/>
  <c r="H180" i="1"/>
  <c r="Y180" i="1"/>
  <c r="AE180" i="1" s="1"/>
  <c r="I180" i="1"/>
  <c r="J180" i="1"/>
  <c r="Z180" i="1" s="1"/>
  <c r="AA180" i="1" s="1"/>
  <c r="K180" i="1"/>
  <c r="L180" i="1"/>
  <c r="V180" i="1"/>
  <c r="M180" i="1"/>
  <c r="N180" i="1"/>
  <c r="O180" i="1"/>
  <c r="P180" i="1"/>
  <c r="A181" i="1"/>
  <c r="B181" i="1"/>
  <c r="C181" i="1"/>
  <c r="D181" i="1"/>
  <c r="X181" i="1" s="1"/>
  <c r="E181" i="1"/>
  <c r="F181" i="1"/>
  <c r="G181" i="1"/>
  <c r="H181" i="1"/>
  <c r="Y181" i="1"/>
  <c r="AE181" i="1"/>
  <c r="I181" i="1"/>
  <c r="J181" i="1"/>
  <c r="Z181" i="1"/>
  <c r="K181" i="1"/>
  <c r="L181" i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/>
  <c r="AE182" i="1" s="1"/>
  <c r="I182" i="1"/>
  <c r="J182" i="1"/>
  <c r="Z182" i="1"/>
  <c r="AA182" i="1"/>
  <c r="K182" i="1"/>
  <c r="L182" i="1"/>
  <c r="T182" i="1" s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 s="1"/>
  <c r="AE183" i="1" s="1"/>
  <c r="I183" i="1"/>
  <c r="J183" i="1"/>
  <c r="Z183" i="1"/>
  <c r="AA183" i="1"/>
  <c r="K183" i="1"/>
  <c r="L183" i="1"/>
  <c r="V183" i="1" s="1"/>
  <c r="M183" i="1"/>
  <c r="N183" i="1"/>
  <c r="O183" i="1"/>
  <c r="P183" i="1"/>
  <c r="A184" i="1"/>
  <c r="B184" i="1"/>
  <c r="C184" i="1"/>
  <c r="D184" i="1" s="1"/>
  <c r="X184" i="1" s="1"/>
  <c r="E184" i="1"/>
  <c r="F184" i="1"/>
  <c r="G184" i="1"/>
  <c r="H184" i="1"/>
  <c r="Y184" i="1"/>
  <c r="I184" i="1"/>
  <c r="J184" i="1"/>
  <c r="Z184" i="1"/>
  <c r="K184" i="1"/>
  <c r="L184" i="1"/>
  <c r="T184" i="1" s="1"/>
  <c r="U184" i="1" s="1"/>
  <c r="V184" i="1"/>
  <c r="M184" i="1"/>
  <c r="N184" i="1"/>
  <c r="O184" i="1"/>
  <c r="P184" i="1"/>
  <c r="A185" i="1"/>
  <c r="B185" i="1"/>
  <c r="C185" i="1"/>
  <c r="D185" i="1"/>
  <c r="X185" i="1"/>
  <c r="E185" i="1"/>
  <c r="R185" i="1"/>
  <c r="S185" i="1" s="1"/>
  <c r="F185" i="1"/>
  <c r="G185" i="1"/>
  <c r="H185" i="1"/>
  <c r="Y185" i="1"/>
  <c r="I185" i="1"/>
  <c r="J185" i="1"/>
  <c r="Z185" i="1" s="1"/>
  <c r="K185" i="1"/>
  <c r="L185" i="1"/>
  <c r="V185" i="1"/>
  <c r="M185" i="1"/>
  <c r="N185" i="1"/>
  <c r="O185" i="1"/>
  <c r="P185" i="1"/>
  <c r="A186" i="1"/>
  <c r="B186" i="1"/>
  <c r="C186" i="1"/>
  <c r="D186" i="1"/>
  <c r="X186" i="1"/>
  <c r="E186" i="1"/>
  <c r="F186" i="1"/>
  <c r="G186" i="1"/>
  <c r="H186" i="1"/>
  <c r="Y186" i="1" s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F187" i="1"/>
  <c r="G187" i="1"/>
  <c r="H187" i="1"/>
  <c r="Y187" i="1"/>
  <c r="I187" i="1"/>
  <c r="J187" i="1"/>
  <c r="Z187" i="1" s="1"/>
  <c r="K187" i="1"/>
  <c r="L187" i="1"/>
  <c r="M187" i="1"/>
  <c r="N187" i="1"/>
  <c r="O187" i="1"/>
  <c r="P187" i="1"/>
  <c r="A188" i="1"/>
  <c r="B188" i="1"/>
  <c r="C188" i="1"/>
  <c r="D188" i="1"/>
  <c r="X188" i="1"/>
  <c r="E188" i="1"/>
  <c r="F188" i="1"/>
  <c r="R188" i="1" s="1"/>
  <c r="S188" i="1" s="1"/>
  <c r="G188" i="1"/>
  <c r="H188" i="1"/>
  <c r="Y188" i="1"/>
  <c r="AE188" i="1"/>
  <c r="I188" i="1"/>
  <c r="J188" i="1"/>
  <c r="Z188" i="1"/>
  <c r="K188" i="1"/>
  <c r="T188" i="1" s="1"/>
  <c r="L188" i="1"/>
  <c r="M188" i="1"/>
  <c r="N188" i="1"/>
  <c r="O188" i="1"/>
  <c r="P188" i="1"/>
  <c r="A189" i="1"/>
  <c r="B189" i="1"/>
  <c r="C189" i="1"/>
  <c r="D189" i="1" s="1"/>
  <c r="X189" i="1" s="1"/>
  <c r="E189" i="1"/>
  <c r="F189" i="1"/>
  <c r="G189" i="1"/>
  <c r="H189" i="1"/>
  <c r="Y189" i="1" s="1"/>
  <c r="AE189" i="1" s="1"/>
  <c r="I189" i="1"/>
  <c r="J189" i="1"/>
  <c r="Z189" i="1"/>
  <c r="K189" i="1"/>
  <c r="L189" i="1"/>
  <c r="M189" i="1"/>
  <c r="N189" i="1"/>
  <c r="O189" i="1"/>
  <c r="P189" i="1"/>
  <c r="A190" i="1"/>
  <c r="B190" i="1"/>
  <c r="C190" i="1"/>
  <c r="D190" i="1"/>
  <c r="X190" i="1" s="1"/>
  <c r="E190" i="1"/>
  <c r="F190" i="1"/>
  <c r="G190" i="1"/>
  <c r="H190" i="1"/>
  <c r="Y190" i="1"/>
  <c r="AE190" i="1" s="1"/>
  <c r="I190" i="1"/>
  <c r="J190" i="1"/>
  <c r="Z190" i="1" s="1"/>
  <c r="K190" i="1"/>
  <c r="L190" i="1"/>
  <c r="V190" i="1"/>
  <c r="M190" i="1"/>
  <c r="N190" i="1"/>
  <c r="O190" i="1"/>
  <c r="P190" i="1"/>
  <c r="A191" i="1"/>
  <c r="B191" i="1"/>
  <c r="C191" i="1"/>
  <c r="D191" i="1"/>
  <c r="X191" i="1"/>
  <c r="E191" i="1"/>
  <c r="F191" i="1"/>
  <c r="G191" i="1"/>
  <c r="H191" i="1"/>
  <c r="Y191" i="1" s="1"/>
  <c r="AE191" i="1" s="1"/>
  <c r="I191" i="1"/>
  <c r="J191" i="1"/>
  <c r="Z191" i="1" s="1"/>
  <c r="K191" i="1"/>
  <c r="L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 s="1"/>
  <c r="AE192" i="1" s="1"/>
  <c r="I192" i="1"/>
  <c r="J192" i="1"/>
  <c r="Z192" i="1"/>
  <c r="AA192" i="1" s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V193" i="1" s="1"/>
  <c r="M193" i="1"/>
  <c r="N193" i="1"/>
  <c r="O193" i="1"/>
  <c r="P193" i="1"/>
  <c r="A194" i="1"/>
  <c r="B194" i="1"/>
  <c r="C194" i="1"/>
  <c r="D194" i="1" s="1"/>
  <c r="X194" i="1" s="1"/>
  <c r="E194" i="1"/>
  <c r="F194" i="1"/>
  <c r="G194" i="1"/>
  <c r="H194" i="1"/>
  <c r="Y194" i="1"/>
  <c r="AE194" i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R195" i="1" s="1"/>
  <c r="S195" i="1" s="1"/>
  <c r="G195" i="1"/>
  <c r="H195" i="1"/>
  <c r="Y195" i="1"/>
  <c r="AE195" i="1"/>
  <c r="I195" i="1"/>
  <c r="J195" i="1"/>
  <c r="Z195" i="1" s="1"/>
  <c r="AA195" i="1" s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R196" i="1" s="1"/>
  <c r="S196" i="1" s="1"/>
  <c r="G196" i="1"/>
  <c r="H196" i="1"/>
  <c r="Y196" i="1"/>
  <c r="AE196" i="1" s="1"/>
  <c r="I196" i="1"/>
  <c r="J196" i="1"/>
  <c r="Z196" i="1" s="1"/>
  <c r="K196" i="1"/>
  <c r="L196" i="1"/>
  <c r="V196" i="1" s="1"/>
  <c r="M196" i="1"/>
  <c r="N196" i="1"/>
  <c r="O196" i="1"/>
  <c r="P196" i="1"/>
  <c r="A197" i="1"/>
  <c r="B197" i="1"/>
  <c r="C197" i="1"/>
  <c r="D197" i="1" s="1"/>
  <c r="X197" i="1" s="1"/>
  <c r="E197" i="1"/>
  <c r="F197" i="1"/>
  <c r="R197" i="1" s="1"/>
  <c r="S197" i="1" s="1"/>
  <c r="G197" i="1"/>
  <c r="H197" i="1"/>
  <c r="Y197" i="1"/>
  <c r="AE197" i="1"/>
  <c r="I197" i="1"/>
  <c r="J197" i="1"/>
  <c r="Z197" i="1" s="1"/>
  <c r="AA197" i="1" s="1"/>
  <c r="K197" i="1"/>
  <c r="L197" i="1"/>
  <c r="T197" i="1" s="1"/>
  <c r="M197" i="1"/>
  <c r="N197" i="1"/>
  <c r="O197" i="1"/>
  <c r="P197" i="1"/>
  <c r="A198" i="1"/>
  <c r="B198" i="1"/>
  <c r="C198" i="1"/>
  <c r="D198" i="1"/>
  <c r="X198" i="1"/>
  <c r="E198" i="1"/>
  <c r="F198" i="1"/>
  <c r="G198" i="1"/>
  <c r="H198" i="1"/>
  <c r="Y198" i="1" s="1"/>
  <c r="AE198" i="1" s="1"/>
  <c r="I198" i="1"/>
  <c r="J198" i="1"/>
  <c r="Z198" i="1"/>
  <c r="K198" i="1"/>
  <c r="L198" i="1"/>
  <c r="M198" i="1"/>
  <c r="N198" i="1"/>
  <c r="O198" i="1"/>
  <c r="P198" i="1"/>
  <c r="A199" i="1"/>
  <c r="B199" i="1"/>
  <c r="C199" i="1"/>
  <c r="D199" i="1"/>
  <c r="X199" i="1" s="1"/>
  <c r="AA199" i="1" s="1"/>
  <c r="E199" i="1"/>
  <c r="R199" i="1" s="1"/>
  <c r="S199" i="1" s="1"/>
  <c r="F199" i="1"/>
  <c r="G199" i="1"/>
  <c r="H199" i="1"/>
  <c r="Y199" i="1"/>
  <c r="AE199" i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AE200" i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 s="1"/>
  <c r="I201" i="1"/>
  <c r="J201" i="1"/>
  <c r="Z201" i="1"/>
  <c r="K201" i="1"/>
  <c r="L201" i="1"/>
  <c r="V201" i="1"/>
  <c r="M201" i="1"/>
  <c r="N201" i="1"/>
  <c r="O201" i="1"/>
  <c r="P201" i="1"/>
  <c r="A202" i="1"/>
  <c r="B202" i="1"/>
  <c r="C202" i="1"/>
  <c r="D202" i="1"/>
  <c r="X202" i="1" s="1"/>
  <c r="E202" i="1"/>
  <c r="F202" i="1"/>
  <c r="G202" i="1"/>
  <c r="H202" i="1"/>
  <c r="Y202" i="1"/>
  <c r="AE202" i="1" s="1"/>
  <c r="I202" i="1"/>
  <c r="J202" i="1"/>
  <c r="Z202" i="1" s="1"/>
  <c r="K202" i="1"/>
  <c r="L202" i="1"/>
  <c r="T202" i="1"/>
  <c r="M202" i="1"/>
  <c r="N202" i="1"/>
  <c r="O202" i="1"/>
  <c r="P202" i="1"/>
  <c r="A203" i="1"/>
  <c r="B203" i="1"/>
  <c r="C203" i="1"/>
  <c r="D203" i="1"/>
  <c r="X203" i="1"/>
  <c r="E203" i="1"/>
  <c r="F203" i="1"/>
  <c r="G203" i="1"/>
  <c r="H203" i="1"/>
  <c r="Y203" i="1"/>
  <c r="AE203" i="1"/>
  <c r="I203" i="1"/>
  <c r="J203" i="1"/>
  <c r="Z203" i="1"/>
  <c r="K203" i="1"/>
  <c r="L203" i="1"/>
  <c r="M203" i="1"/>
  <c r="N203" i="1"/>
  <c r="O203" i="1"/>
  <c r="P203" i="1"/>
  <c r="A204" i="1"/>
  <c r="B204" i="1"/>
  <c r="C204" i="1"/>
  <c r="D204" i="1" s="1"/>
  <c r="X204" i="1" s="1"/>
  <c r="AA204" i="1" s="1"/>
  <c r="E204" i="1"/>
  <c r="F204" i="1"/>
  <c r="G204" i="1"/>
  <c r="H204" i="1"/>
  <c r="Y204" i="1"/>
  <c r="AE204" i="1"/>
  <c r="I204" i="1"/>
  <c r="J204" i="1"/>
  <c r="Z204" i="1"/>
  <c r="K204" i="1"/>
  <c r="L204" i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/>
  <c r="AE206" i="1"/>
  <c r="I206" i="1"/>
  <c r="J206" i="1"/>
  <c r="Z206" i="1" s="1"/>
  <c r="AA206" i="1" s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/>
  <c r="AE207" i="1"/>
  <c r="I207" i="1"/>
  <c r="J207" i="1"/>
  <c r="Z207" i="1"/>
  <c r="K207" i="1"/>
  <c r="L207" i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 s="1"/>
  <c r="AE208" i="1" s="1"/>
  <c r="I208" i="1"/>
  <c r="J208" i="1"/>
  <c r="Z208" i="1"/>
  <c r="K208" i="1"/>
  <c r="L208" i="1"/>
  <c r="V208" i="1"/>
  <c r="M208" i="1"/>
  <c r="N208" i="1"/>
  <c r="O208" i="1"/>
  <c r="P208" i="1"/>
  <c r="A209" i="1"/>
  <c r="B209" i="1"/>
  <c r="C209" i="1"/>
  <c r="D209" i="1"/>
  <c r="X209" i="1" s="1"/>
  <c r="E209" i="1"/>
  <c r="F209" i="1"/>
  <c r="G209" i="1"/>
  <c r="H209" i="1"/>
  <c r="Y209" i="1"/>
  <c r="AE209" i="1"/>
  <c r="I209" i="1"/>
  <c r="J209" i="1"/>
  <c r="Z209" i="1" s="1"/>
  <c r="K209" i="1"/>
  <c r="L209" i="1"/>
  <c r="M209" i="1"/>
  <c r="N209" i="1"/>
  <c r="O209" i="1"/>
  <c r="P209" i="1"/>
  <c r="A210" i="1"/>
  <c r="B210" i="1"/>
  <c r="C210" i="1"/>
  <c r="D210" i="1" s="1"/>
  <c r="X210" i="1" s="1"/>
  <c r="E210" i="1"/>
  <c r="R210" i="1"/>
  <c r="S210" i="1"/>
  <c r="F210" i="1"/>
  <c r="G210" i="1"/>
  <c r="H210" i="1"/>
  <c r="Y210" i="1" s="1"/>
  <c r="AE210" i="1" s="1"/>
  <c r="I210" i="1"/>
  <c r="J210" i="1"/>
  <c r="Z210" i="1"/>
  <c r="K210" i="1"/>
  <c r="L210" i="1"/>
  <c r="V210" i="1" s="1"/>
  <c r="M210" i="1"/>
  <c r="N210" i="1"/>
  <c r="O210" i="1"/>
  <c r="P210" i="1"/>
  <c r="A211" i="1"/>
  <c r="B211" i="1"/>
  <c r="C211" i="1"/>
  <c r="D211" i="1" s="1"/>
  <c r="X211" i="1" s="1"/>
  <c r="AA211" i="1" s="1"/>
  <c r="E211" i="1"/>
  <c r="F211" i="1"/>
  <c r="R211" i="1"/>
  <c r="G211" i="1"/>
  <c r="H211" i="1"/>
  <c r="Y211" i="1"/>
  <c r="AE211" i="1" s="1"/>
  <c r="I211" i="1"/>
  <c r="J211" i="1"/>
  <c r="Z211" i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R212" i="1"/>
  <c r="G212" i="1"/>
  <c r="H212" i="1"/>
  <c r="Y212" i="1"/>
  <c r="AE212" i="1" s="1"/>
  <c r="I212" i="1"/>
  <c r="J212" i="1"/>
  <c r="Z212" i="1"/>
  <c r="K212" i="1"/>
  <c r="T212" i="1"/>
  <c r="L212" i="1"/>
  <c r="V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/>
  <c r="AE213" i="1" s="1"/>
  <c r="I213" i="1"/>
  <c r="J213" i="1"/>
  <c r="Z213" i="1" s="1"/>
  <c r="K213" i="1"/>
  <c r="L213" i="1"/>
  <c r="V213" i="1"/>
  <c r="M213" i="1"/>
  <c r="N213" i="1"/>
  <c r="O213" i="1"/>
  <c r="P213" i="1"/>
  <c r="A214" i="1"/>
  <c r="B214" i="1"/>
  <c r="C214" i="1"/>
  <c r="D214" i="1"/>
  <c r="X214" i="1"/>
  <c r="E214" i="1"/>
  <c r="F214" i="1"/>
  <c r="G214" i="1"/>
  <c r="H214" i="1"/>
  <c r="Y214" i="1" s="1"/>
  <c r="AE214" i="1" s="1"/>
  <c r="I214" i="1"/>
  <c r="J214" i="1"/>
  <c r="Z214" i="1" s="1"/>
  <c r="AA214" i="1" s="1"/>
  <c r="K214" i="1"/>
  <c r="L214" i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 s="1"/>
  <c r="E216" i="1"/>
  <c r="F216" i="1"/>
  <c r="G216" i="1"/>
  <c r="H216" i="1"/>
  <c r="Y216" i="1"/>
  <c r="AE216" i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R217" i="1"/>
  <c r="S217" i="1"/>
  <c r="G217" i="1"/>
  <c r="H217" i="1"/>
  <c r="Y217" i="1" s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R219" i="1"/>
  <c r="S219" i="1" s="1"/>
  <c r="F219" i="1"/>
  <c r="G219" i="1"/>
  <c r="H219" i="1"/>
  <c r="Y219" i="1"/>
  <c r="AE219" i="1"/>
  <c r="I219" i="1"/>
  <c r="J219" i="1"/>
  <c r="Z219" i="1" s="1"/>
  <c r="K219" i="1"/>
  <c r="L219" i="1"/>
  <c r="V219" i="1" s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/>
  <c r="K220" i="1"/>
  <c r="T220" i="1" s="1"/>
  <c r="L220" i="1"/>
  <c r="V220" i="1" s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R222" i="1" s="1"/>
  <c r="S222" i="1" s="1"/>
  <c r="G222" i="1"/>
  <c r="H222" i="1"/>
  <c r="Y222" i="1" s="1"/>
  <c r="AE222" i="1" s="1"/>
  <c r="I222" i="1"/>
  <c r="J222" i="1"/>
  <c r="Z222" i="1"/>
  <c r="K222" i="1"/>
  <c r="L222" i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/>
  <c r="AE223" i="1"/>
  <c r="I223" i="1"/>
  <c r="J223" i="1"/>
  <c r="Z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R224" i="1" s="1"/>
  <c r="S224" i="1" s="1"/>
  <c r="F224" i="1"/>
  <c r="G224" i="1"/>
  <c r="H224" i="1"/>
  <c r="Y224" i="1"/>
  <c r="AE224" i="1"/>
  <c r="I224" i="1"/>
  <c r="J224" i="1"/>
  <c r="Z224" i="1" s="1"/>
  <c r="AA224" i="1" s="1"/>
  <c r="K224" i="1"/>
  <c r="L224" i="1"/>
  <c r="M224" i="1"/>
  <c r="N224" i="1"/>
  <c r="O224" i="1"/>
  <c r="P224" i="1"/>
  <c r="A225" i="1"/>
  <c r="B225" i="1"/>
  <c r="C225" i="1"/>
  <c r="D225" i="1"/>
  <c r="X225" i="1" s="1"/>
  <c r="E225" i="1"/>
  <c r="F225" i="1"/>
  <c r="G225" i="1"/>
  <c r="H225" i="1"/>
  <c r="Y225" i="1"/>
  <c r="AE225" i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 s="1"/>
  <c r="I226" i="1"/>
  <c r="J226" i="1"/>
  <c r="Z226" i="1"/>
  <c r="K226" i="1"/>
  <c r="L226" i="1"/>
  <c r="V226" i="1" s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 s="1"/>
  <c r="AE227" i="1" s="1"/>
  <c r="I227" i="1"/>
  <c r="J227" i="1"/>
  <c r="Z227" i="1" s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/>
  <c r="I228" i="1"/>
  <c r="J228" i="1"/>
  <c r="Z228" i="1" s="1"/>
  <c r="K228" i="1"/>
  <c r="L228" i="1"/>
  <c r="V228" i="1" s="1"/>
  <c r="M228" i="1"/>
  <c r="N228" i="1"/>
  <c r="O228" i="1"/>
  <c r="P228" i="1"/>
  <c r="A229" i="1"/>
  <c r="B229" i="1"/>
  <c r="C229" i="1"/>
  <c r="D229" i="1" s="1"/>
  <c r="X229" i="1" s="1"/>
  <c r="E229" i="1"/>
  <c r="F229" i="1"/>
  <c r="R229" i="1"/>
  <c r="S229" i="1" s="1"/>
  <c r="G229" i="1"/>
  <c r="H229" i="1"/>
  <c r="Y229" i="1" s="1"/>
  <c r="AE229" i="1" s="1"/>
  <c r="I229" i="1"/>
  <c r="J229" i="1"/>
  <c r="Z229" i="1" s="1"/>
  <c r="AA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R230" i="1" s="1"/>
  <c r="S230" i="1" s="1"/>
  <c r="G230" i="1"/>
  <c r="H230" i="1"/>
  <c r="Y230" i="1"/>
  <c r="AE230" i="1"/>
  <c r="I230" i="1"/>
  <c r="J230" i="1"/>
  <c r="Z230" i="1"/>
  <c r="AA230" i="1" s="1"/>
  <c r="K230" i="1"/>
  <c r="L230" i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/>
  <c r="K231" i="1"/>
  <c r="L231" i="1"/>
  <c r="T231" i="1" s="1"/>
  <c r="M231" i="1"/>
  <c r="N231" i="1"/>
  <c r="O231" i="1"/>
  <c r="P231" i="1"/>
  <c r="A232" i="1"/>
  <c r="B232" i="1"/>
  <c r="C232" i="1"/>
  <c r="D232" i="1"/>
  <c r="X232" i="1" s="1"/>
  <c r="E232" i="1"/>
  <c r="F232" i="1"/>
  <c r="G232" i="1"/>
  <c r="H232" i="1"/>
  <c r="Y232" i="1" s="1"/>
  <c r="AE232" i="1" s="1"/>
  <c r="I232" i="1"/>
  <c r="J232" i="1"/>
  <c r="Z232" i="1" s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AA233" i="1" s="1"/>
  <c r="E233" i="1"/>
  <c r="F233" i="1"/>
  <c r="G233" i="1"/>
  <c r="H233" i="1"/>
  <c r="Y233" i="1"/>
  <c r="AE233" i="1"/>
  <c r="I233" i="1"/>
  <c r="J233" i="1"/>
  <c r="Z233" i="1"/>
  <c r="K233" i="1"/>
  <c r="L233" i="1"/>
  <c r="V233" i="1"/>
  <c r="M233" i="1"/>
  <c r="N233" i="1"/>
  <c r="O233" i="1"/>
  <c r="P233" i="1"/>
  <c r="A234" i="1"/>
  <c r="B234" i="1"/>
  <c r="C234" i="1"/>
  <c r="D234" i="1"/>
  <c r="X234" i="1"/>
  <c r="E234" i="1"/>
  <c r="F234" i="1"/>
  <c r="R234" i="1"/>
  <c r="S234" i="1"/>
  <c r="G234" i="1"/>
  <c r="H234" i="1"/>
  <c r="Y234" i="1" s="1"/>
  <c r="AE234" i="1" s="1"/>
  <c r="I234" i="1"/>
  <c r="J234" i="1"/>
  <c r="Z234" i="1"/>
  <c r="K234" i="1"/>
  <c r="L234" i="1"/>
  <c r="V234" i="1"/>
  <c r="M234" i="1"/>
  <c r="N234" i="1"/>
  <c r="O234" i="1"/>
  <c r="P234" i="1"/>
  <c r="A235" i="1"/>
  <c r="B235" i="1"/>
  <c r="C235" i="1"/>
  <c r="D235" i="1"/>
  <c r="X235" i="1" s="1"/>
  <c r="E235" i="1"/>
  <c r="F235" i="1"/>
  <c r="G235" i="1"/>
  <c r="H235" i="1"/>
  <c r="Y235" i="1"/>
  <c r="AE235" i="1"/>
  <c r="I235" i="1"/>
  <c r="J235" i="1"/>
  <c r="Z235" i="1"/>
  <c r="K235" i="1"/>
  <c r="L235" i="1"/>
  <c r="T235" i="1" s="1"/>
  <c r="U235" i="1" s="1"/>
  <c r="V235" i="1"/>
  <c r="M235" i="1"/>
  <c r="N235" i="1"/>
  <c r="O235" i="1"/>
  <c r="P235" i="1"/>
  <c r="A236" i="1"/>
  <c r="B236" i="1"/>
  <c r="C236" i="1"/>
  <c r="D236" i="1"/>
  <c r="X236" i="1" s="1"/>
  <c r="E236" i="1"/>
  <c r="F236" i="1"/>
  <c r="R236" i="1" s="1"/>
  <c r="S236" i="1" s="1"/>
  <c r="G236" i="1"/>
  <c r="H236" i="1"/>
  <c r="Y236" i="1"/>
  <c r="I236" i="1"/>
  <c r="J236" i="1"/>
  <c r="Z236" i="1" s="1"/>
  <c r="K236" i="1"/>
  <c r="L236" i="1"/>
  <c r="T236" i="1" s="1"/>
  <c r="U236" i="1" s="1"/>
  <c r="V236" i="1"/>
  <c r="M236" i="1"/>
  <c r="N236" i="1"/>
  <c r="O236" i="1"/>
  <c r="P236" i="1"/>
  <c r="A237" i="1"/>
  <c r="B237" i="1"/>
  <c r="C237" i="1"/>
  <c r="D237" i="1"/>
  <c r="X237" i="1"/>
  <c r="E237" i="1"/>
  <c r="F237" i="1"/>
  <c r="G237" i="1"/>
  <c r="H237" i="1"/>
  <c r="Y237" i="1"/>
  <c r="AE237" i="1"/>
  <c r="I237" i="1"/>
  <c r="J237" i="1"/>
  <c r="Z237" i="1" s="1"/>
  <c r="AA237" i="1" s="1"/>
  <c r="K237" i="1"/>
  <c r="L237" i="1"/>
  <c r="T237" i="1" s="1"/>
  <c r="V237" i="1"/>
  <c r="M237" i="1"/>
  <c r="N237" i="1"/>
  <c r="O237" i="1"/>
  <c r="P237" i="1"/>
  <c r="A238" i="1"/>
  <c r="B238" i="1"/>
  <c r="C238" i="1"/>
  <c r="D238" i="1"/>
  <c r="X238" i="1"/>
  <c r="E238" i="1"/>
  <c r="F238" i="1"/>
  <c r="G238" i="1"/>
  <c r="H238" i="1"/>
  <c r="Y238" i="1"/>
  <c r="AE238" i="1" s="1"/>
  <c r="I238" i="1"/>
  <c r="J238" i="1"/>
  <c r="Z238" i="1" s="1"/>
  <c r="AA238" i="1" s="1"/>
  <c r="AB238" i="1" s="1"/>
  <c r="AC238" i="1" s="1"/>
  <c r="AD238" i="1" s="1"/>
  <c r="K238" i="1"/>
  <c r="U238" i="1"/>
  <c r="L238" i="1"/>
  <c r="T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/>
  <c r="K239" i="1"/>
  <c r="L239" i="1"/>
  <c r="V239" i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 s="1"/>
  <c r="K240" i="1"/>
  <c r="L240" i="1"/>
  <c r="M240" i="1"/>
  <c r="N240" i="1"/>
  <c r="O240" i="1"/>
  <c r="P240" i="1"/>
  <c r="A241" i="1"/>
  <c r="B241" i="1"/>
  <c r="C241" i="1"/>
  <c r="D241" i="1"/>
  <c r="X241" i="1" s="1"/>
  <c r="E241" i="1"/>
  <c r="F241" i="1"/>
  <c r="G241" i="1"/>
  <c r="H241" i="1"/>
  <c r="Y241" i="1"/>
  <c r="I241" i="1"/>
  <c r="J241" i="1"/>
  <c r="Z241" i="1" s="1"/>
  <c r="K241" i="1"/>
  <c r="L241" i="1"/>
  <c r="T241" i="1"/>
  <c r="U241" i="1"/>
  <c r="M241" i="1"/>
  <c r="N241" i="1"/>
  <c r="O241" i="1"/>
  <c r="P241" i="1"/>
  <c r="A242" i="1"/>
  <c r="B242" i="1"/>
  <c r="C242" i="1"/>
  <c r="D242" i="1"/>
  <c r="X242" i="1" s="1"/>
  <c r="E242" i="1"/>
  <c r="F242" i="1"/>
  <c r="G242" i="1"/>
  <c r="H242" i="1"/>
  <c r="Y242" i="1"/>
  <c r="AE242" i="1"/>
  <c r="I242" i="1"/>
  <c r="J242" i="1"/>
  <c r="Z242" i="1" s="1"/>
  <c r="AA242" i="1" s="1"/>
  <c r="K242" i="1"/>
  <c r="L242" i="1"/>
  <c r="M242" i="1"/>
  <c r="N242" i="1"/>
  <c r="O242" i="1"/>
  <c r="P242" i="1"/>
  <c r="A243" i="1"/>
  <c r="B243" i="1"/>
  <c r="C243" i="1"/>
  <c r="D243" i="1" s="1"/>
  <c r="X243" i="1" s="1"/>
  <c r="E243" i="1"/>
  <c r="F243" i="1"/>
  <c r="R243" i="1" s="1"/>
  <c r="S243" i="1" s="1"/>
  <c r="G243" i="1"/>
  <c r="H243" i="1"/>
  <c r="Y243" i="1" s="1"/>
  <c r="AE243" i="1" s="1"/>
  <c r="I243" i="1"/>
  <c r="J243" i="1"/>
  <c r="Z243" i="1" s="1"/>
  <c r="AA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R244" i="1" s="1"/>
  <c r="S244" i="1" s="1"/>
  <c r="G244" i="1"/>
  <c r="H244" i="1"/>
  <c r="Y244" i="1" s="1"/>
  <c r="AE244" i="1" s="1"/>
  <c r="I244" i="1"/>
  <c r="J244" i="1"/>
  <c r="Z244" i="1"/>
  <c r="K244" i="1"/>
  <c r="L244" i="1"/>
  <c r="V244" i="1"/>
  <c r="M244" i="1"/>
  <c r="N244" i="1"/>
  <c r="O244" i="1"/>
  <c r="P244" i="1"/>
  <c r="A245" i="1"/>
  <c r="B245" i="1"/>
  <c r="C245" i="1"/>
  <c r="D245" i="1"/>
  <c r="X245" i="1" s="1"/>
  <c r="E245" i="1"/>
  <c r="F245" i="1"/>
  <c r="R245" i="1" s="1"/>
  <c r="S245" i="1" s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R247" i="1" s="1"/>
  <c r="S247" i="1" s="1"/>
  <c r="G247" i="1"/>
  <c r="H247" i="1"/>
  <c r="Y247" i="1"/>
  <c r="AE247" i="1"/>
  <c r="I247" i="1"/>
  <c r="J247" i="1"/>
  <c r="Z247" i="1" s="1"/>
  <c r="AA247" i="1" s="1"/>
  <c r="K247" i="1"/>
  <c r="T247" i="1"/>
  <c r="L247" i="1"/>
  <c r="V247" i="1" s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V248" i="1"/>
  <c r="M248" i="1"/>
  <c r="N248" i="1"/>
  <c r="O248" i="1"/>
  <c r="P248" i="1"/>
  <c r="A249" i="1"/>
  <c r="B249" i="1"/>
  <c r="C249" i="1"/>
  <c r="D249" i="1"/>
  <c r="X249" i="1"/>
  <c r="E249" i="1"/>
  <c r="F249" i="1"/>
  <c r="R249" i="1" s="1"/>
  <c r="S249" i="1" s="1"/>
  <c r="G249" i="1"/>
  <c r="H249" i="1"/>
  <c r="Y249" i="1"/>
  <c r="AE249" i="1"/>
  <c r="I249" i="1"/>
  <c r="J249" i="1"/>
  <c r="Z249" i="1" s="1"/>
  <c r="K249" i="1"/>
  <c r="L249" i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 s="1"/>
  <c r="AE250" i="1" s="1"/>
  <c r="I250" i="1"/>
  <c r="J250" i="1"/>
  <c r="Z250" i="1"/>
  <c r="K250" i="1"/>
  <c r="L250" i="1"/>
  <c r="T250" i="1" s="1"/>
  <c r="U250" i="1" s="1"/>
  <c r="M250" i="1"/>
  <c r="N250" i="1"/>
  <c r="O250" i="1"/>
  <c r="P250" i="1"/>
  <c r="A251" i="1"/>
  <c r="B251" i="1"/>
  <c r="C251" i="1"/>
  <c r="D251" i="1"/>
  <c r="X251" i="1" s="1"/>
  <c r="E251" i="1"/>
  <c r="F251" i="1"/>
  <c r="G251" i="1"/>
  <c r="H251" i="1"/>
  <c r="Y251" i="1" s="1"/>
  <c r="AE251" i="1" s="1"/>
  <c r="I251" i="1"/>
  <c r="J251" i="1"/>
  <c r="Z251" i="1" s="1"/>
  <c r="K251" i="1"/>
  <c r="T251" i="1"/>
  <c r="L251" i="1"/>
  <c r="V251" i="1" s="1"/>
  <c r="M251" i="1"/>
  <c r="N251" i="1"/>
  <c r="O251" i="1"/>
  <c r="P251" i="1"/>
  <c r="A252" i="1"/>
  <c r="B252" i="1"/>
  <c r="C252" i="1"/>
  <c r="D252" i="1" s="1"/>
  <c r="X252" i="1" s="1"/>
  <c r="E252" i="1"/>
  <c r="F252" i="1"/>
  <c r="R252" i="1"/>
  <c r="S252" i="1"/>
  <c r="G252" i="1"/>
  <c r="H252" i="1"/>
  <c r="Y252" i="1" s="1"/>
  <c r="AE252" i="1" s="1"/>
  <c r="I252" i="1"/>
  <c r="J252" i="1"/>
  <c r="Z252" i="1"/>
  <c r="K252" i="1"/>
  <c r="L252" i="1"/>
  <c r="T252" i="1"/>
  <c r="M252" i="1"/>
  <c r="N252" i="1"/>
  <c r="O252" i="1"/>
  <c r="P252" i="1"/>
  <c r="A253" i="1"/>
  <c r="B253" i="1"/>
  <c r="C253" i="1"/>
  <c r="D253" i="1"/>
  <c r="X253" i="1" s="1"/>
  <c r="E253" i="1"/>
  <c r="F253" i="1"/>
  <c r="G253" i="1"/>
  <c r="H253" i="1"/>
  <c r="Y253" i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R254" i="1" s="1"/>
  <c r="S254" i="1" s="1"/>
  <c r="G254" i="1"/>
  <c r="H254" i="1"/>
  <c r="Y254" i="1"/>
  <c r="AE254" i="1"/>
  <c r="I254" i="1"/>
  <c r="J254" i="1"/>
  <c r="Z254" i="1" s="1"/>
  <c r="AA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/>
  <c r="K255" i="1"/>
  <c r="L255" i="1"/>
  <c r="V255" i="1" s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 s="1"/>
  <c r="K256" i="1"/>
  <c r="L256" i="1"/>
  <c r="M256" i="1"/>
  <c r="N256" i="1"/>
  <c r="O256" i="1"/>
  <c r="P256" i="1"/>
  <c r="A257" i="1"/>
  <c r="B257" i="1"/>
  <c r="C257" i="1"/>
  <c r="D257" i="1"/>
  <c r="X257" i="1"/>
  <c r="E257" i="1"/>
  <c r="F257" i="1"/>
  <c r="R257" i="1" s="1"/>
  <c r="S257" i="1" s="1"/>
  <c r="G257" i="1"/>
  <c r="H257" i="1"/>
  <c r="Y257" i="1"/>
  <c r="AE257" i="1"/>
  <c r="I257" i="1"/>
  <c r="J257" i="1"/>
  <c r="Z257" i="1" s="1"/>
  <c r="AA257" i="1" s="1"/>
  <c r="K257" i="1"/>
  <c r="L257" i="1"/>
  <c r="M257" i="1"/>
  <c r="N257" i="1"/>
  <c r="O257" i="1"/>
  <c r="P257" i="1"/>
  <c r="A258" i="1"/>
  <c r="B258" i="1"/>
  <c r="C258" i="1"/>
  <c r="D258" i="1"/>
  <c r="X258" i="1"/>
  <c r="E258" i="1"/>
  <c r="F258" i="1"/>
  <c r="G258" i="1"/>
  <c r="H258" i="1"/>
  <c r="Y258" i="1" s="1"/>
  <c r="AE258" i="1" s="1"/>
  <c r="I258" i="1"/>
  <c r="J258" i="1"/>
  <c r="Z258" i="1" s="1"/>
  <c r="AA258" i="1"/>
  <c r="K258" i="1"/>
  <c r="L258" i="1"/>
  <c r="M258" i="1"/>
  <c r="N258" i="1"/>
  <c r="O258" i="1"/>
  <c r="P258" i="1"/>
  <c r="A259" i="1"/>
  <c r="B259" i="1"/>
  <c r="C259" i="1"/>
  <c r="D259" i="1" s="1"/>
  <c r="X259" i="1" s="1"/>
  <c r="AA259" i="1" s="1"/>
  <c r="E259" i="1"/>
  <c r="F259" i="1"/>
  <c r="G259" i="1"/>
  <c r="H259" i="1"/>
  <c r="Y259" i="1"/>
  <c r="AE259" i="1" s="1"/>
  <c r="I259" i="1"/>
  <c r="J259" i="1"/>
  <c r="Z259" i="1"/>
  <c r="K259" i="1"/>
  <c r="L259" i="1"/>
  <c r="M259" i="1"/>
  <c r="N259" i="1"/>
  <c r="O259" i="1"/>
  <c r="P259" i="1"/>
  <c r="A260" i="1"/>
  <c r="B260" i="1"/>
  <c r="C260" i="1"/>
  <c r="D260" i="1" s="1"/>
  <c r="X260" i="1" s="1"/>
  <c r="E260" i="1"/>
  <c r="F260" i="1"/>
  <c r="R260" i="1" s="1"/>
  <c r="S260" i="1" s="1"/>
  <c r="G260" i="1"/>
  <c r="H260" i="1"/>
  <c r="Y260" i="1" s="1"/>
  <c r="AE260" i="1" s="1"/>
  <c r="I260" i="1"/>
  <c r="J260" i="1"/>
  <c r="Z260" i="1" s="1"/>
  <c r="K260" i="1"/>
  <c r="L260" i="1"/>
  <c r="V260" i="1" s="1"/>
  <c r="M260" i="1"/>
  <c r="N260" i="1"/>
  <c r="O260" i="1"/>
  <c r="P260" i="1"/>
  <c r="A261" i="1"/>
  <c r="B261" i="1"/>
  <c r="C261" i="1"/>
  <c r="D261" i="1" s="1"/>
  <c r="X261" i="1" s="1"/>
  <c r="E261" i="1"/>
  <c r="F261" i="1"/>
  <c r="R261" i="1" s="1"/>
  <c r="G261" i="1"/>
  <c r="H261" i="1"/>
  <c r="Y261" i="1" s="1"/>
  <c r="AE261" i="1" s="1"/>
  <c r="I261" i="1"/>
  <c r="J261" i="1"/>
  <c r="Z261" i="1"/>
  <c r="AA261" i="1"/>
  <c r="K261" i="1"/>
  <c r="L261" i="1"/>
  <c r="M261" i="1"/>
  <c r="N261" i="1"/>
  <c r="O261" i="1"/>
  <c r="P261" i="1"/>
  <c r="A262" i="1"/>
  <c r="B262" i="1"/>
  <c r="C262" i="1"/>
  <c r="D262" i="1" s="1"/>
  <c r="X262" i="1" s="1"/>
  <c r="E262" i="1"/>
  <c r="F262" i="1"/>
  <c r="R262" i="1" s="1"/>
  <c r="G262" i="1"/>
  <c r="H262" i="1"/>
  <c r="Y262" i="1"/>
  <c r="AE262" i="1" s="1"/>
  <c r="I262" i="1"/>
  <c r="J262" i="1"/>
  <c r="Z262" i="1"/>
  <c r="K262" i="1"/>
  <c r="L262" i="1"/>
  <c r="V262" i="1" s="1"/>
  <c r="M262" i="1"/>
  <c r="N262" i="1"/>
  <c r="O262" i="1"/>
  <c r="P262" i="1"/>
  <c r="A263" i="1"/>
  <c r="B263" i="1"/>
  <c r="C263" i="1"/>
  <c r="D263" i="1" s="1"/>
  <c r="X263" i="1"/>
  <c r="E263" i="1"/>
  <c r="F263" i="1"/>
  <c r="R263" i="1"/>
  <c r="S263" i="1"/>
  <c r="G263" i="1"/>
  <c r="H263" i="1"/>
  <c r="Y263" i="1" s="1"/>
  <c r="AE263" i="1" s="1"/>
  <c r="I263" i="1"/>
  <c r="J263" i="1"/>
  <c r="Z263" i="1"/>
  <c r="K263" i="1"/>
  <c r="L263" i="1"/>
  <c r="M263" i="1"/>
  <c r="N263" i="1"/>
  <c r="O263" i="1"/>
  <c r="P263" i="1"/>
  <c r="A264" i="1"/>
  <c r="B264" i="1"/>
  <c r="C264" i="1"/>
  <c r="D264" i="1"/>
  <c r="X264" i="1" s="1"/>
  <c r="E264" i="1"/>
  <c r="F264" i="1"/>
  <c r="R264" i="1"/>
  <c r="S264" i="1"/>
  <c r="G264" i="1"/>
  <c r="H264" i="1"/>
  <c r="Y264" i="1"/>
  <c r="AE264" i="1" s="1"/>
  <c r="I264" i="1"/>
  <c r="J264" i="1"/>
  <c r="Z264" i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R265" i="1"/>
  <c r="S265" i="1"/>
  <c r="G265" i="1"/>
  <c r="H265" i="1"/>
  <c r="Y265" i="1" s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/>
  <c r="E266" i="1"/>
  <c r="F266" i="1"/>
  <c r="G266" i="1"/>
  <c r="H266" i="1"/>
  <c r="Y266" i="1"/>
  <c r="AE266" i="1"/>
  <c r="I266" i="1"/>
  <c r="J266" i="1"/>
  <c r="Z266" i="1" s="1"/>
  <c r="AA266" i="1" s="1"/>
  <c r="K266" i="1"/>
  <c r="L266" i="1"/>
  <c r="T266" i="1" s="1"/>
  <c r="M266" i="1"/>
  <c r="N266" i="1"/>
  <c r="O266" i="1"/>
  <c r="P266" i="1"/>
  <c r="A267" i="1"/>
  <c r="B267" i="1"/>
  <c r="C267" i="1"/>
  <c r="D267" i="1" s="1"/>
  <c r="X267" i="1" s="1"/>
  <c r="AA267" i="1" s="1"/>
  <c r="E267" i="1"/>
  <c r="F267" i="1"/>
  <c r="R267" i="1" s="1"/>
  <c r="S267" i="1" s="1"/>
  <c r="G267" i="1"/>
  <c r="H267" i="1"/>
  <c r="Y267" i="1" s="1"/>
  <c r="AE267" i="1" s="1"/>
  <c r="I267" i="1"/>
  <c r="J267" i="1"/>
  <c r="Z267" i="1"/>
  <c r="K267" i="1"/>
  <c r="L267" i="1"/>
  <c r="M267" i="1"/>
  <c r="N267" i="1"/>
  <c r="O267" i="1"/>
  <c r="P267" i="1"/>
  <c r="A268" i="1"/>
  <c r="B268" i="1"/>
  <c r="C268" i="1"/>
  <c r="D268" i="1" s="1"/>
  <c r="X268" i="1" s="1"/>
  <c r="E268" i="1"/>
  <c r="F268" i="1"/>
  <c r="R268" i="1"/>
  <c r="G268" i="1"/>
  <c r="H268" i="1"/>
  <c r="Y268" i="1" s="1"/>
  <c r="AE268" i="1" s="1"/>
  <c r="I268" i="1"/>
  <c r="J268" i="1"/>
  <c r="Z268" i="1" s="1"/>
  <c r="K268" i="1"/>
  <c r="L268" i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/>
  <c r="AE269" i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 s="1"/>
  <c r="X270" i="1" s="1"/>
  <c r="E270" i="1"/>
  <c r="F270" i="1"/>
  <c r="R270" i="1" s="1"/>
  <c r="S270" i="1" s="1"/>
  <c r="G270" i="1"/>
  <c r="H270" i="1"/>
  <c r="Y270" i="1" s="1"/>
  <c r="AE270" i="1" s="1"/>
  <c r="I270" i="1"/>
  <c r="J270" i="1"/>
  <c r="Z270" i="1" s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 s="1"/>
  <c r="AA271" i="1" s="1"/>
  <c r="K271" i="1"/>
  <c r="L271" i="1"/>
  <c r="V271" i="1" s="1"/>
  <c r="M271" i="1"/>
  <c r="N271" i="1"/>
  <c r="O271" i="1"/>
  <c r="P271" i="1"/>
  <c r="A272" i="1"/>
  <c r="B272" i="1"/>
  <c r="C272" i="1"/>
  <c r="D272" i="1" s="1"/>
  <c r="X272" i="1" s="1"/>
  <c r="E272" i="1"/>
  <c r="F272" i="1"/>
  <c r="R272" i="1"/>
  <c r="S272" i="1" s="1"/>
  <c r="G272" i="1"/>
  <c r="H272" i="1"/>
  <c r="Y272" i="1" s="1"/>
  <c r="AE272" i="1" s="1"/>
  <c r="I272" i="1"/>
  <c r="J272" i="1"/>
  <c r="Z272" i="1" s="1"/>
  <c r="K272" i="1"/>
  <c r="L272" i="1"/>
  <c r="V272" i="1" s="1"/>
  <c r="T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/>
  <c r="AE273" i="1" s="1"/>
  <c r="I273" i="1"/>
  <c r="J273" i="1"/>
  <c r="Z273" i="1"/>
  <c r="K273" i="1"/>
  <c r="L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/>
  <c r="AE274" i="1"/>
  <c r="I274" i="1"/>
  <c r="J274" i="1"/>
  <c r="Z274" i="1" s="1"/>
  <c r="K274" i="1"/>
  <c r="L274" i="1"/>
  <c r="M274" i="1"/>
  <c r="N274" i="1"/>
  <c r="O274" i="1"/>
  <c r="P274" i="1"/>
  <c r="A275" i="1"/>
  <c r="B275" i="1"/>
  <c r="C275" i="1"/>
  <c r="D275" i="1"/>
  <c r="X275" i="1" s="1"/>
  <c r="E275" i="1"/>
  <c r="F275" i="1"/>
  <c r="G275" i="1"/>
  <c r="H275" i="1"/>
  <c r="Y275" i="1" s="1"/>
  <c r="I275" i="1"/>
  <c r="J275" i="1"/>
  <c r="Z275" i="1"/>
  <c r="K275" i="1"/>
  <c r="L275" i="1"/>
  <c r="T275" i="1" s="1"/>
  <c r="M275" i="1"/>
  <c r="N275" i="1"/>
  <c r="O275" i="1"/>
  <c r="P275" i="1"/>
  <c r="A276" i="1"/>
  <c r="B276" i="1"/>
  <c r="C276" i="1"/>
  <c r="D276" i="1"/>
  <c r="X276" i="1" s="1"/>
  <c r="E276" i="1"/>
  <c r="F276" i="1"/>
  <c r="R276" i="1"/>
  <c r="S276" i="1" s="1"/>
  <c r="G276" i="1"/>
  <c r="H276" i="1"/>
  <c r="Y276" i="1" s="1"/>
  <c r="AE276" i="1" s="1"/>
  <c r="I276" i="1"/>
  <c r="J276" i="1"/>
  <c r="Z276" i="1"/>
  <c r="K276" i="1"/>
  <c r="T276" i="1"/>
  <c r="L276" i="1"/>
  <c r="V276" i="1" s="1"/>
  <c r="M276" i="1"/>
  <c r="N276" i="1"/>
  <c r="O276" i="1"/>
  <c r="P276" i="1"/>
  <c r="A277" i="1"/>
  <c r="B277" i="1"/>
  <c r="C277" i="1"/>
  <c r="D277" i="1" s="1"/>
  <c r="X277" i="1" s="1"/>
  <c r="AA277" i="1" s="1"/>
  <c r="E277" i="1"/>
  <c r="F277" i="1"/>
  <c r="G277" i="1"/>
  <c r="H277" i="1"/>
  <c r="Y277" i="1"/>
  <c r="AE277" i="1" s="1"/>
  <c r="I277" i="1"/>
  <c r="J277" i="1"/>
  <c r="Z277" i="1" s="1"/>
  <c r="K277" i="1"/>
  <c r="T277" i="1"/>
  <c r="U277" i="1" s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R278" i="1" s="1"/>
  <c r="S278" i="1" s="1"/>
  <c r="G278" i="1"/>
  <c r="H278" i="1"/>
  <c r="Y278" i="1"/>
  <c r="AE278" i="1" s="1"/>
  <c r="I278" i="1"/>
  <c r="J278" i="1"/>
  <c r="Z278" i="1" s="1"/>
  <c r="K278" i="1"/>
  <c r="L278" i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T279" i="1"/>
  <c r="U279" i="1" s="1"/>
  <c r="M279" i="1"/>
  <c r="N279" i="1"/>
  <c r="O279" i="1"/>
  <c r="P279" i="1"/>
  <c r="A280" i="1"/>
  <c r="B280" i="1"/>
  <c r="C280" i="1"/>
  <c r="D280" i="1" s="1"/>
  <c r="X280" i="1"/>
  <c r="E280" i="1"/>
  <c r="F280" i="1"/>
  <c r="R280" i="1" s="1"/>
  <c r="S280" i="1" s="1"/>
  <c r="G280" i="1"/>
  <c r="H280" i="1"/>
  <c r="Y280" i="1" s="1"/>
  <c r="AE280" i="1"/>
  <c r="I280" i="1"/>
  <c r="J280" i="1"/>
  <c r="Z280" i="1" s="1"/>
  <c r="AA280" i="1" s="1"/>
  <c r="K280" i="1"/>
  <c r="L280" i="1"/>
  <c r="M280" i="1"/>
  <c r="N280" i="1"/>
  <c r="O280" i="1"/>
  <c r="P280" i="1"/>
  <c r="A281" i="1"/>
  <c r="B281" i="1"/>
  <c r="C281" i="1"/>
  <c r="D281" i="1"/>
  <c r="X281" i="1"/>
  <c r="E281" i="1"/>
  <c r="F281" i="1"/>
  <c r="G281" i="1"/>
  <c r="H281" i="1"/>
  <c r="Y281" i="1" s="1"/>
  <c r="AE281" i="1" s="1"/>
  <c r="I281" i="1"/>
  <c r="J281" i="1"/>
  <c r="Z281" i="1"/>
  <c r="AA281" i="1" s="1"/>
  <c r="K281" i="1"/>
  <c r="L281" i="1"/>
  <c r="M281" i="1"/>
  <c r="N281" i="1"/>
  <c r="O281" i="1"/>
  <c r="P281" i="1"/>
  <c r="A282" i="1"/>
  <c r="B282" i="1"/>
  <c r="C282" i="1"/>
  <c r="D282" i="1"/>
  <c r="X282" i="1" s="1"/>
  <c r="E282" i="1"/>
  <c r="F282" i="1"/>
  <c r="R282" i="1" s="1"/>
  <c r="S282" i="1" s="1"/>
  <c r="G282" i="1"/>
  <c r="H282" i="1"/>
  <c r="Y282" i="1" s="1"/>
  <c r="AE282" i="1" s="1"/>
  <c r="I282" i="1"/>
  <c r="J282" i="1"/>
  <c r="Z282" i="1" s="1"/>
  <c r="AA282" i="1" s="1"/>
  <c r="K282" i="1"/>
  <c r="L282" i="1"/>
  <c r="T282" i="1" s="1"/>
  <c r="U282" i="1" s="1"/>
  <c r="M282" i="1"/>
  <c r="N282" i="1"/>
  <c r="O282" i="1"/>
  <c r="P282" i="1"/>
  <c r="A283" i="1"/>
  <c r="B283" i="1"/>
  <c r="C283" i="1"/>
  <c r="D283" i="1"/>
  <c r="X283" i="1" s="1"/>
  <c r="E283" i="1"/>
  <c r="F283" i="1"/>
  <c r="R283" i="1" s="1"/>
  <c r="S283" i="1" s="1"/>
  <c r="G283" i="1"/>
  <c r="H283" i="1"/>
  <c r="Y283" i="1"/>
  <c r="AE283" i="1" s="1"/>
  <c r="I283" i="1"/>
  <c r="J283" i="1"/>
  <c r="Z283" i="1" s="1"/>
  <c r="AA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 s="1"/>
  <c r="I284" i="1"/>
  <c r="J284" i="1"/>
  <c r="Z284" i="1" s="1"/>
  <c r="AA284" i="1"/>
  <c r="K284" i="1"/>
  <c r="L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/>
  <c r="AE285" i="1"/>
  <c r="I285" i="1"/>
  <c r="J285" i="1"/>
  <c r="Z285" i="1" s="1"/>
  <c r="AA285" i="1" s="1"/>
  <c r="K285" i="1"/>
  <c r="L285" i="1"/>
  <c r="M285" i="1"/>
  <c r="N285" i="1"/>
  <c r="O285" i="1"/>
  <c r="P285" i="1"/>
  <c r="A286" i="1"/>
  <c r="B286" i="1"/>
  <c r="C286" i="1"/>
  <c r="D286" i="1" s="1"/>
  <c r="X286" i="1"/>
  <c r="E286" i="1"/>
  <c r="F286" i="1"/>
  <c r="R286" i="1" s="1"/>
  <c r="G286" i="1"/>
  <c r="H286" i="1"/>
  <c r="Y286" i="1"/>
  <c r="AE286" i="1" s="1"/>
  <c r="I286" i="1"/>
  <c r="J286" i="1"/>
  <c r="Z286" i="1"/>
  <c r="AA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R287" i="1" s="1"/>
  <c r="S287" i="1" s="1"/>
  <c r="G287" i="1"/>
  <c r="H287" i="1"/>
  <c r="Y287" i="1" s="1"/>
  <c r="AE287" i="1" s="1"/>
  <c r="I287" i="1"/>
  <c r="J287" i="1"/>
  <c r="Z287" i="1"/>
  <c r="K287" i="1"/>
  <c r="L287" i="1"/>
  <c r="M287" i="1"/>
  <c r="N287" i="1"/>
  <c r="O287" i="1"/>
  <c r="P287" i="1"/>
  <c r="A288" i="1"/>
  <c r="B288" i="1"/>
  <c r="C288" i="1"/>
  <c r="D288" i="1" s="1"/>
  <c r="X288" i="1" s="1"/>
  <c r="E288" i="1"/>
  <c r="F288" i="1"/>
  <c r="G288" i="1"/>
  <c r="H288" i="1"/>
  <c r="Y288" i="1" s="1"/>
  <c r="AE288" i="1" s="1"/>
  <c r="I288" i="1"/>
  <c r="J288" i="1"/>
  <c r="Z288" i="1" s="1"/>
  <c r="AA288" i="1" s="1"/>
  <c r="K288" i="1"/>
  <c r="L288" i="1"/>
  <c r="M288" i="1"/>
  <c r="N288" i="1"/>
  <c r="O288" i="1"/>
  <c r="P288" i="1"/>
  <c r="A289" i="1"/>
  <c r="B289" i="1"/>
  <c r="C289" i="1"/>
  <c r="D289" i="1"/>
  <c r="X289" i="1" s="1"/>
  <c r="E289" i="1"/>
  <c r="F289" i="1"/>
  <c r="G289" i="1"/>
  <c r="H289" i="1"/>
  <c r="Y289" i="1"/>
  <c r="AE289" i="1" s="1"/>
  <c r="I289" i="1"/>
  <c r="J289" i="1"/>
  <c r="Z289" i="1" s="1"/>
  <c r="AA289" i="1" s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R290" i="1" s="1"/>
  <c r="G290" i="1"/>
  <c r="H290" i="1"/>
  <c r="Y290" i="1"/>
  <c r="AE290" i="1" s="1"/>
  <c r="I290" i="1"/>
  <c r="J290" i="1"/>
  <c r="Z290" i="1"/>
  <c r="AA290" i="1" s="1"/>
  <c r="AB290" i="1" s="1"/>
  <c r="K290" i="1"/>
  <c r="L290" i="1"/>
  <c r="T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R291" i="1" s="1"/>
  <c r="S291" i="1" s="1"/>
  <c r="G291" i="1"/>
  <c r="H291" i="1"/>
  <c r="Y291" i="1" s="1"/>
  <c r="AE291" i="1" s="1"/>
  <c r="I291" i="1"/>
  <c r="J291" i="1"/>
  <c r="Z291" i="1" s="1"/>
  <c r="K291" i="1"/>
  <c r="L291" i="1"/>
  <c r="M291" i="1"/>
  <c r="N291" i="1"/>
  <c r="O291" i="1"/>
  <c r="P291" i="1"/>
  <c r="A292" i="1"/>
  <c r="B292" i="1"/>
  <c r="C292" i="1"/>
  <c r="D292" i="1" s="1"/>
  <c r="X292" i="1" s="1"/>
  <c r="E292" i="1"/>
  <c r="F292" i="1"/>
  <c r="G292" i="1"/>
  <c r="H292" i="1"/>
  <c r="Y292" i="1"/>
  <c r="AE292" i="1" s="1"/>
  <c r="I292" i="1"/>
  <c r="J292" i="1"/>
  <c r="Z292" i="1" s="1"/>
  <c r="AA292" i="1" s="1"/>
  <c r="K292" i="1"/>
  <c r="L292" i="1"/>
  <c r="T292" i="1"/>
  <c r="AC292" i="1"/>
  <c r="AD292" i="1" s="1"/>
  <c r="M292" i="1"/>
  <c r="N292" i="1"/>
  <c r="O292" i="1"/>
  <c r="P292" i="1"/>
  <c r="A293" i="1"/>
  <c r="B293" i="1"/>
  <c r="C293" i="1"/>
  <c r="D293" i="1" s="1"/>
  <c r="X293" i="1"/>
  <c r="E293" i="1"/>
  <c r="F293" i="1"/>
  <c r="G293" i="1"/>
  <c r="H293" i="1"/>
  <c r="Y293" i="1" s="1"/>
  <c r="AE293" i="1"/>
  <c r="I293" i="1"/>
  <c r="J293" i="1"/>
  <c r="Z293" i="1"/>
  <c r="AA293" i="1" s="1"/>
  <c r="K293" i="1"/>
  <c r="T293" i="1"/>
  <c r="U293" i="1" s="1"/>
  <c r="L293" i="1"/>
  <c r="V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/>
  <c r="I294" i="1"/>
  <c r="J294" i="1"/>
  <c r="Z294" i="1" s="1"/>
  <c r="AA294" i="1" s="1"/>
  <c r="K294" i="1"/>
  <c r="L294" i="1"/>
  <c r="M294" i="1"/>
  <c r="N294" i="1"/>
  <c r="O294" i="1"/>
  <c r="P294" i="1"/>
  <c r="A295" i="1"/>
  <c r="B295" i="1"/>
  <c r="C295" i="1"/>
  <c r="D295" i="1" s="1"/>
  <c r="X295" i="1" s="1"/>
  <c r="E295" i="1"/>
  <c r="S295" i="1"/>
  <c r="F295" i="1"/>
  <c r="R295" i="1" s="1"/>
  <c r="G295" i="1"/>
  <c r="H295" i="1"/>
  <c r="Y295" i="1" s="1"/>
  <c r="AE295" i="1" s="1"/>
  <c r="I295" i="1"/>
  <c r="J295" i="1"/>
  <c r="Z295" i="1" s="1"/>
  <c r="AA295" i="1"/>
  <c r="K295" i="1"/>
  <c r="L295" i="1"/>
  <c r="V295" i="1" s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 s="1"/>
  <c r="AA296" i="1" s="1"/>
  <c r="K296" i="1"/>
  <c r="L296" i="1"/>
  <c r="V296" i="1" s="1"/>
  <c r="M296" i="1"/>
  <c r="N296" i="1"/>
  <c r="O296" i="1"/>
  <c r="P296" i="1"/>
  <c r="A297" i="1"/>
  <c r="B297" i="1"/>
  <c r="C297" i="1"/>
  <c r="D297" i="1" s="1"/>
  <c r="X297" i="1" s="1"/>
  <c r="E297" i="1"/>
  <c r="F297" i="1"/>
  <c r="R297" i="1" s="1"/>
  <c r="S297" i="1" s="1"/>
  <c r="G297" i="1"/>
  <c r="H297" i="1"/>
  <c r="Y297" i="1" s="1"/>
  <c r="AE297" i="1"/>
  <c r="I297" i="1"/>
  <c r="J297" i="1"/>
  <c r="Z297" i="1" s="1"/>
  <c r="AA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R298" i="1" s="1"/>
  <c r="G298" i="1"/>
  <c r="H298" i="1"/>
  <c r="Y298" i="1" s="1"/>
  <c r="AE298" i="1" s="1"/>
  <c r="I298" i="1"/>
  <c r="J298" i="1"/>
  <c r="Z298" i="1" s="1"/>
  <c r="AA298" i="1" s="1"/>
  <c r="K298" i="1"/>
  <c r="L298" i="1"/>
  <c r="M298" i="1"/>
  <c r="N298" i="1"/>
  <c r="O298" i="1"/>
  <c r="P298" i="1"/>
  <c r="A299" i="1"/>
  <c r="B299" i="1"/>
  <c r="C299" i="1"/>
  <c r="D299" i="1"/>
  <c r="X299" i="1"/>
  <c r="E299" i="1"/>
  <c r="F299" i="1"/>
  <c r="R299" i="1" s="1"/>
  <c r="S299" i="1" s="1"/>
  <c r="G299" i="1"/>
  <c r="H299" i="1"/>
  <c r="Y299" i="1"/>
  <c r="AE299" i="1"/>
  <c r="I299" i="1"/>
  <c r="J299" i="1"/>
  <c r="Z299" i="1" s="1"/>
  <c r="AA299" i="1" s="1"/>
  <c r="K299" i="1"/>
  <c r="L299" i="1"/>
  <c r="V299" i="1" s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 s="1"/>
  <c r="AA300" i="1" s="1"/>
  <c r="K300" i="1"/>
  <c r="L300" i="1"/>
  <c r="V300" i="1" s="1"/>
  <c r="M300" i="1"/>
  <c r="N300" i="1"/>
  <c r="O300" i="1"/>
  <c r="P300" i="1"/>
  <c r="A301" i="1"/>
  <c r="B301" i="1"/>
  <c r="C301" i="1"/>
  <c r="D301" i="1" s="1"/>
  <c r="X301" i="1" s="1"/>
  <c r="E301" i="1"/>
  <c r="F301" i="1"/>
  <c r="R301" i="1" s="1"/>
  <c r="S301" i="1" s="1"/>
  <c r="G301" i="1"/>
  <c r="H301" i="1"/>
  <c r="Y301" i="1"/>
  <c r="AE301" i="1" s="1"/>
  <c r="I301" i="1"/>
  <c r="J301" i="1"/>
  <c r="Z301" i="1"/>
  <c r="AA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R302" i="1" s="1"/>
  <c r="S302" i="1" s="1"/>
  <c r="G302" i="1"/>
  <c r="H302" i="1"/>
  <c r="Y302" i="1"/>
  <c r="AE302" i="1" s="1"/>
  <c r="I302" i="1"/>
  <c r="J302" i="1"/>
  <c r="Z302" i="1" s="1"/>
  <c r="AA302" i="1" s="1"/>
  <c r="K302" i="1"/>
  <c r="L302" i="1"/>
  <c r="M302" i="1"/>
  <c r="N302" i="1"/>
  <c r="O302" i="1"/>
  <c r="P302" i="1"/>
  <c r="A303" i="1"/>
  <c r="B303" i="1"/>
  <c r="C303" i="1"/>
  <c r="D303" i="1" s="1"/>
  <c r="X303" i="1" s="1"/>
  <c r="E303" i="1"/>
  <c r="F303" i="1"/>
  <c r="G303" i="1"/>
  <c r="H303" i="1"/>
  <c r="Y303" i="1" s="1"/>
  <c r="AE303" i="1" s="1"/>
  <c r="I303" i="1"/>
  <c r="J303" i="1"/>
  <c r="Z303" i="1" s="1"/>
  <c r="AA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R304" i="1"/>
  <c r="S304" i="1" s="1"/>
  <c r="G304" i="1"/>
  <c r="H304" i="1"/>
  <c r="Y304" i="1" s="1"/>
  <c r="AE304" i="1" s="1"/>
  <c r="I304" i="1"/>
  <c r="J304" i="1"/>
  <c r="Z304" i="1"/>
  <c r="AA304" i="1" s="1"/>
  <c r="K304" i="1"/>
  <c r="L304" i="1"/>
  <c r="M304" i="1"/>
  <c r="N304" i="1"/>
  <c r="O304" i="1"/>
  <c r="P304" i="1"/>
  <c r="A305" i="1"/>
  <c r="B305" i="1"/>
  <c r="C305" i="1"/>
  <c r="D305" i="1" s="1"/>
  <c r="X305" i="1" s="1"/>
  <c r="E305" i="1"/>
  <c r="F305" i="1"/>
  <c r="R305" i="1" s="1"/>
  <c r="S305" i="1" s="1"/>
  <c r="G305" i="1"/>
  <c r="H305" i="1"/>
  <c r="Y305" i="1" s="1"/>
  <c r="AE305" i="1" s="1"/>
  <c r="I305" i="1"/>
  <c r="J305" i="1"/>
  <c r="Z305" i="1" s="1"/>
  <c r="K305" i="1"/>
  <c r="L305" i="1"/>
  <c r="M305" i="1"/>
  <c r="N305" i="1"/>
  <c r="O305" i="1"/>
  <c r="P305" i="1"/>
  <c r="A306" i="1"/>
  <c r="B306" i="1"/>
  <c r="C306" i="1"/>
  <c r="D306" i="1" s="1"/>
  <c r="X306" i="1"/>
  <c r="E306" i="1"/>
  <c r="F306" i="1"/>
  <c r="G306" i="1"/>
  <c r="H306" i="1"/>
  <c r="Y306" i="1" s="1"/>
  <c r="AE306" i="1" s="1"/>
  <c r="I306" i="1"/>
  <c r="J306" i="1"/>
  <c r="Z306" i="1" s="1"/>
  <c r="AA306" i="1" s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 s="1"/>
  <c r="X308" i="1" s="1"/>
  <c r="E308" i="1"/>
  <c r="F308" i="1"/>
  <c r="G308" i="1"/>
  <c r="H308" i="1"/>
  <c r="Y308" i="1"/>
  <c r="AE308" i="1" s="1"/>
  <c r="I308" i="1"/>
  <c r="J308" i="1"/>
  <c r="Z308" i="1" s="1"/>
  <c r="AA308" i="1" s="1"/>
  <c r="K308" i="1"/>
  <c r="L308" i="1"/>
  <c r="T308" i="1"/>
  <c r="U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R309" i="1"/>
  <c r="S309" i="1" s="1"/>
  <c r="G309" i="1"/>
  <c r="H309" i="1"/>
  <c r="Y309" i="1"/>
  <c r="AE309" i="1"/>
  <c r="I309" i="1"/>
  <c r="J309" i="1"/>
  <c r="Z309" i="1"/>
  <c r="AA309" i="1" s="1"/>
  <c r="K309" i="1"/>
  <c r="L309" i="1"/>
  <c r="V309" i="1" s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 s="1"/>
  <c r="AA310" i="1" s="1"/>
  <c r="K310" i="1"/>
  <c r="L310" i="1"/>
  <c r="V310" i="1" s="1"/>
  <c r="M310" i="1"/>
  <c r="N310" i="1"/>
  <c r="O310" i="1"/>
  <c r="P310" i="1"/>
  <c r="A311" i="1"/>
  <c r="B311" i="1"/>
  <c r="C311" i="1"/>
  <c r="D311" i="1" s="1"/>
  <c r="X311" i="1" s="1"/>
  <c r="E311" i="1"/>
  <c r="F311" i="1"/>
  <c r="R311" i="1" s="1"/>
  <c r="S311" i="1" s="1"/>
  <c r="G311" i="1"/>
  <c r="H311" i="1"/>
  <c r="Y311" i="1"/>
  <c r="AE311" i="1" s="1"/>
  <c r="I311" i="1"/>
  <c r="J311" i="1"/>
  <c r="Z311" i="1" s="1"/>
  <c r="AA311" i="1" s="1"/>
  <c r="K311" i="1"/>
  <c r="L311" i="1"/>
  <c r="V311" i="1" s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/>
  <c r="AA312" i="1" s="1"/>
  <c r="K312" i="1"/>
  <c r="L312" i="1"/>
  <c r="T312" i="1" s="1"/>
  <c r="U312" i="1" s="1"/>
  <c r="M312" i="1"/>
  <c r="N312" i="1"/>
  <c r="O312" i="1"/>
  <c r="P312" i="1"/>
  <c r="A313" i="1"/>
  <c r="B313" i="1"/>
  <c r="C313" i="1"/>
  <c r="D313" i="1"/>
  <c r="X313" i="1" s="1"/>
  <c r="E313" i="1"/>
  <c r="F313" i="1"/>
  <c r="R313" i="1" s="1"/>
  <c r="S313" i="1" s="1"/>
  <c r="G313" i="1"/>
  <c r="H313" i="1"/>
  <c r="Y313" i="1"/>
  <c r="AE313" i="1" s="1"/>
  <c r="I313" i="1"/>
  <c r="J313" i="1"/>
  <c r="Z313" i="1" s="1"/>
  <c r="AA313" i="1" s="1"/>
  <c r="K313" i="1"/>
  <c r="L313" i="1"/>
  <c r="M313" i="1"/>
  <c r="N313" i="1"/>
  <c r="O313" i="1"/>
  <c r="P313" i="1"/>
  <c r="A314" i="1"/>
  <c r="B314" i="1"/>
  <c r="C314" i="1"/>
  <c r="D314" i="1" s="1"/>
  <c r="X314" i="1"/>
  <c r="E314" i="1"/>
  <c r="F314" i="1"/>
  <c r="G314" i="1"/>
  <c r="H314" i="1"/>
  <c r="Y314" i="1" s="1"/>
  <c r="AE314" i="1" s="1"/>
  <c r="I314" i="1"/>
  <c r="J314" i="1"/>
  <c r="Z314" i="1" s="1"/>
  <c r="AA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R315" i="1" s="1"/>
  <c r="S315" i="1" s="1"/>
  <c r="G315" i="1"/>
  <c r="H315" i="1"/>
  <c r="Y315" i="1" s="1"/>
  <c r="AE315" i="1" s="1"/>
  <c r="I315" i="1"/>
  <c r="J315" i="1"/>
  <c r="Z315" i="1"/>
  <c r="AA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/>
  <c r="K316" i="1"/>
  <c r="L316" i="1"/>
  <c r="V316" i="1" s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 s="1"/>
  <c r="AA317" i="1" s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R318" i="1" s="1"/>
  <c r="F318" i="1"/>
  <c r="G318" i="1"/>
  <c r="H318" i="1"/>
  <c r="Y318" i="1"/>
  <c r="AE318" i="1" s="1"/>
  <c r="I318" i="1"/>
  <c r="J318" i="1"/>
  <c r="Z318" i="1" s="1"/>
  <c r="AA318" i="1" s="1"/>
  <c r="K318" i="1"/>
  <c r="L318" i="1"/>
  <c r="V318" i="1" s="1"/>
  <c r="M318" i="1"/>
  <c r="N318" i="1"/>
  <c r="O318" i="1"/>
  <c r="P318" i="1"/>
  <c r="A319" i="1"/>
  <c r="B319" i="1"/>
  <c r="C319" i="1"/>
  <c r="D319" i="1" s="1"/>
  <c r="X319" i="1" s="1"/>
  <c r="E319" i="1"/>
  <c r="F319" i="1"/>
  <c r="G319" i="1"/>
  <c r="H319" i="1"/>
  <c r="Y319" i="1" s="1"/>
  <c r="AE319" i="1" s="1"/>
  <c r="I319" i="1"/>
  <c r="J319" i="1"/>
  <c r="Z319" i="1" s="1"/>
  <c r="AA319" i="1" s="1"/>
  <c r="K319" i="1"/>
  <c r="L319" i="1"/>
  <c r="T319" i="1" s="1"/>
  <c r="M319" i="1"/>
  <c r="N319" i="1"/>
  <c r="O319" i="1"/>
  <c r="P319" i="1"/>
  <c r="A320" i="1"/>
  <c r="B320" i="1"/>
  <c r="C320" i="1"/>
  <c r="D320" i="1" s="1"/>
  <c r="X320" i="1" s="1"/>
  <c r="E320" i="1"/>
  <c r="F320" i="1"/>
  <c r="R320" i="1" s="1"/>
  <c r="S320" i="1" s="1"/>
  <c r="G320" i="1"/>
  <c r="H320" i="1"/>
  <c r="Y320" i="1"/>
  <c r="AE320" i="1" s="1"/>
  <c r="I320" i="1"/>
  <c r="J320" i="1"/>
  <c r="Z320" i="1" s="1"/>
  <c r="AA320" i="1" s="1"/>
  <c r="K320" i="1"/>
  <c r="L320" i="1"/>
  <c r="M320" i="1"/>
  <c r="N320" i="1"/>
  <c r="O320" i="1"/>
  <c r="P320" i="1"/>
  <c r="A321" i="1"/>
  <c r="B321" i="1"/>
  <c r="C321" i="1"/>
  <c r="D321" i="1"/>
  <c r="X321" i="1" s="1"/>
  <c r="E321" i="1"/>
  <c r="F321" i="1"/>
  <c r="G321" i="1"/>
  <c r="H321" i="1"/>
  <c r="Y321" i="1"/>
  <c r="AE321" i="1"/>
  <c r="I321" i="1"/>
  <c r="J321" i="1"/>
  <c r="Z321" i="1"/>
  <c r="AA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R322" i="1" s="1"/>
  <c r="S322" i="1" s="1"/>
  <c r="G322" i="1"/>
  <c r="H322" i="1"/>
  <c r="Y322" i="1" s="1"/>
  <c r="AE322" i="1" s="1"/>
  <c r="I322" i="1"/>
  <c r="J322" i="1"/>
  <c r="Z322" i="1" s="1"/>
  <c r="AA322" i="1" s="1"/>
  <c r="K322" i="1"/>
  <c r="L322" i="1"/>
  <c r="M322" i="1"/>
  <c r="N322" i="1"/>
  <c r="O322" i="1"/>
  <c r="P322" i="1"/>
  <c r="A323" i="1"/>
  <c r="B323" i="1"/>
  <c r="C323" i="1"/>
  <c r="D323" i="1" s="1"/>
  <c r="X323" i="1" s="1"/>
  <c r="E323" i="1"/>
  <c r="F323" i="1"/>
  <c r="R323" i="1"/>
  <c r="S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R324" i="1"/>
  <c r="S324" i="1" s="1"/>
  <c r="G324" i="1"/>
  <c r="H324" i="1"/>
  <c r="Y324" i="1" s="1"/>
  <c r="AE324" i="1" s="1"/>
  <c r="I324" i="1"/>
  <c r="J324" i="1"/>
  <c r="Z324" i="1"/>
  <c r="AA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 s="1"/>
  <c r="AE325" i="1" s="1"/>
  <c r="I325" i="1"/>
  <c r="J325" i="1"/>
  <c r="Z325" i="1"/>
  <c r="K325" i="1"/>
  <c r="L325" i="1"/>
  <c r="M325" i="1"/>
  <c r="N325" i="1"/>
  <c r="O325" i="1"/>
  <c r="P325" i="1"/>
  <c r="A326" i="1"/>
  <c r="B326" i="1"/>
  <c r="C326" i="1"/>
  <c r="D326" i="1" s="1"/>
  <c r="X326" i="1" s="1"/>
  <c r="E326" i="1"/>
  <c r="F326" i="1"/>
  <c r="G326" i="1"/>
  <c r="H326" i="1"/>
  <c r="Y326" i="1" s="1"/>
  <c r="AE326" i="1" s="1"/>
  <c r="I326" i="1"/>
  <c r="J326" i="1"/>
  <c r="Z326" i="1"/>
  <c r="AA326" i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/>
  <c r="I327" i="1"/>
  <c r="J327" i="1"/>
  <c r="Z327" i="1" s="1"/>
  <c r="AA327" i="1" s="1"/>
  <c r="K327" i="1"/>
  <c r="L327" i="1"/>
  <c r="V327" i="1"/>
  <c r="M327" i="1"/>
  <c r="N327" i="1"/>
  <c r="O327" i="1"/>
  <c r="P327" i="1"/>
  <c r="A328" i="1"/>
  <c r="B328" i="1"/>
  <c r="C328" i="1"/>
  <c r="D328" i="1"/>
  <c r="X328" i="1" s="1"/>
  <c r="E328" i="1"/>
  <c r="F328" i="1"/>
  <c r="G328" i="1"/>
  <c r="H328" i="1"/>
  <c r="Y328" i="1"/>
  <c r="AE328" i="1"/>
  <c r="I328" i="1"/>
  <c r="J328" i="1"/>
  <c r="Z328" i="1"/>
  <c r="K328" i="1"/>
  <c r="L328" i="1"/>
  <c r="M328" i="1"/>
  <c r="N328" i="1"/>
  <c r="O328" i="1"/>
  <c r="P328" i="1"/>
  <c r="A329" i="1"/>
  <c r="B329" i="1"/>
  <c r="C329" i="1"/>
  <c r="D329" i="1" s="1"/>
  <c r="X329" i="1" s="1"/>
  <c r="E329" i="1"/>
  <c r="F329" i="1"/>
  <c r="G329" i="1"/>
  <c r="H329" i="1"/>
  <c r="Y329" i="1"/>
  <c r="AE329" i="1" s="1"/>
  <c r="I329" i="1"/>
  <c r="J329" i="1"/>
  <c r="Z329" i="1"/>
  <c r="K329" i="1"/>
  <c r="L329" i="1"/>
  <c r="V329" i="1" s="1"/>
  <c r="M329" i="1"/>
  <c r="N329" i="1"/>
  <c r="O329" i="1"/>
  <c r="P329" i="1"/>
  <c r="A330" i="1"/>
  <c r="B330" i="1"/>
  <c r="C330" i="1"/>
  <c r="D330" i="1" s="1"/>
  <c r="X330" i="1" s="1"/>
  <c r="E330" i="1"/>
  <c r="F330" i="1"/>
  <c r="G330" i="1"/>
  <c r="H330" i="1"/>
  <c r="Y330" i="1" s="1"/>
  <c r="AE330" i="1" s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M331" i="1"/>
  <c r="N331" i="1"/>
  <c r="O331" i="1"/>
  <c r="P331" i="1"/>
  <c r="A332" i="1"/>
  <c r="B332" i="1"/>
  <c r="C332" i="1"/>
  <c r="D332" i="1" s="1"/>
  <c r="X332" i="1" s="1"/>
  <c r="E332" i="1"/>
  <c r="F332" i="1"/>
  <c r="G332" i="1"/>
  <c r="H332" i="1"/>
  <c r="Y332" i="1"/>
  <c r="AE332" i="1"/>
  <c r="I332" i="1"/>
  <c r="J332" i="1"/>
  <c r="Z332" i="1" s="1"/>
  <c r="K332" i="1"/>
  <c r="L332" i="1"/>
  <c r="V332" i="1" s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 s="1"/>
  <c r="AE333" i="1" s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 s="1"/>
  <c r="K334" i="1"/>
  <c r="L334" i="1"/>
  <c r="M334" i="1"/>
  <c r="N334" i="1"/>
  <c r="O334" i="1"/>
  <c r="P334" i="1"/>
  <c r="A335" i="1"/>
  <c r="B335" i="1"/>
  <c r="C335" i="1"/>
  <c r="D335" i="1"/>
  <c r="X335" i="1"/>
  <c r="E335" i="1"/>
  <c r="F335" i="1"/>
  <c r="G335" i="1"/>
  <c r="H335" i="1"/>
  <c r="Y335" i="1" s="1"/>
  <c r="AE335" i="1" s="1"/>
  <c r="I335" i="1"/>
  <c r="J335" i="1"/>
  <c r="Z335" i="1"/>
  <c r="K335" i="1"/>
  <c r="L335" i="1"/>
  <c r="V335" i="1" s="1"/>
  <c r="M335" i="1"/>
  <c r="N335" i="1"/>
  <c r="O335" i="1"/>
  <c r="P335" i="1"/>
  <c r="A336" i="1"/>
  <c r="B336" i="1"/>
  <c r="C336" i="1"/>
  <c r="D336" i="1" s="1"/>
  <c r="X336" i="1" s="1"/>
  <c r="E336" i="1"/>
  <c r="F336" i="1"/>
  <c r="G336" i="1"/>
  <c r="H336" i="1"/>
  <c r="Y336" i="1" s="1"/>
  <c r="AE336" i="1" s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 s="1"/>
  <c r="E337" i="1"/>
  <c r="F337" i="1"/>
  <c r="R337" i="1" s="1"/>
  <c r="S337" i="1" s="1"/>
  <c r="G337" i="1"/>
  <c r="H337" i="1"/>
  <c r="Y337" i="1" s="1"/>
  <c r="AE337" i="1" s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 s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/>
  <c r="AE339" i="1" s="1"/>
  <c r="I339" i="1"/>
  <c r="J339" i="1"/>
  <c r="Z339" i="1" s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 s="1"/>
  <c r="I340" i="1"/>
  <c r="J340" i="1"/>
  <c r="Z340" i="1" s="1"/>
  <c r="AA340" i="1" s="1"/>
  <c r="K340" i="1"/>
  <c r="L340" i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 s="1"/>
  <c r="I341" i="1"/>
  <c r="J341" i="1"/>
  <c r="Z341" i="1" s="1"/>
  <c r="AA341" i="1" s="1"/>
  <c r="K341" i="1"/>
  <c r="L341" i="1"/>
  <c r="V341" i="1"/>
  <c r="M341" i="1"/>
  <c r="N341" i="1"/>
  <c r="O341" i="1"/>
  <c r="P341" i="1"/>
  <c r="A342" i="1"/>
  <c r="B342" i="1"/>
  <c r="C342" i="1"/>
  <c r="D342" i="1"/>
  <c r="X342" i="1" s="1"/>
  <c r="E342" i="1"/>
  <c r="F342" i="1"/>
  <c r="G342" i="1"/>
  <c r="H342" i="1"/>
  <c r="Y342" i="1" s="1"/>
  <c r="AE342" i="1" s="1"/>
  <c r="I342" i="1"/>
  <c r="J342" i="1"/>
  <c r="Z342" i="1"/>
  <c r="AA342" i="1" s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 s="1"/>
  <c r="AE345" i="1" s="1"/>
  <c r="I345" i="1"/>
  <c r="J345" i="1"/>
  <c r="Z345" i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R346" i="1" s="1"/>
  <c r="S346" i="1" s="1"/>
  <c r="G346" i="1"/>
  <c r="H346" i="1"/>
  <c r="Y346" i="1"/>
  <c r="AE346" i="1"/>
  <c r="I346" i="1"/>
  <c r="J346" i="1"/>
  <c r="Z346" i="1"/>
  <c r="AA346" i="1" s="1"/>
  <c r="K346" i="1"/>
  <c r="L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 s="1"/>
  <c r="AE347" i="1" s="1"/>
  <c r="I347" i="1"/>
  <c r="J347" i="1"/>
  <c r="Z347" i="1" s="1"/>
  <c r="K347" i="1"/>
  <c r="L347" i="1"/>
  <c r="M347" i="1"/>
  <c r="N347" i="1"/>
  <c r="O347" i="1"/>
  <c r="P347" i="1"/>
  <c r="A348" i="1"/>
  <c r="B348" i="1"/>
  <c r="C348" i="1"/>
  <c r="D348" i="1" s="1"/>
  <c r="X348" i="1" s="1"/>
  <c r="E348" i="1"/>
  <c r="F348" i="1"/>
  <c r="R348" i="1" s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G349" i="1"/>
  <c r="H349" i="1"/>
  <c r="Y349" i="1"/>
  <c r="AE349" i="1"/>
  <c r="I349" i="1"/>
  <c r="J349" i="1"/>
  <c r="Z349" i="1" s="1"/>
  <c r="K349" i="1"/>
  <c r="L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 s="1"/>
  <c r="AE351" i="1" s="1"/>
  <c r="I351" i="1"/>
  <c r="J351" i="1"/>
  <c r="Z351" i="1" s="1"/>
  <c r="AA351" i="1" s="1"/>
  <c r="K351" i="1"/>
  <c r="L351" i="1"/>
  <c r="V351" i="1"/>
  <c r="M351" i="1"/>
  <c r="N351" i="1"/>
  <c r="O351" i="1"/>
  <c r="P351" i="1"/>
  <c r="A352" i="1"/>
  <c r="B352" i="1"/>
  <c r="C352" i="1"/>
  <c r="D352" i="1"/>
  <c r="X352" i="1" s="1"/>
  <c r="E352" i="1"/>
  <c r="F352" i="1"/>
  <c r="G352" i="1"/>
  <c r="H352" i="1"/>
  <c r="Y352" i="1"/>
  <c r="AE352" i="1"/>
  <c r="I352" i="1"/>
  <c r="J352" i="1"/>
  <c r="Z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 s="1"/>
  <c r="I353" i="1"/>
  <c r="J353" i="1"/>
  <c r="Z353" i="1"/>
  <c r="K353" i="1"/>
  <c r="L353" i="1"/>
  <c r="V353" i="1" s="1"/>
  <c r="M353" i="1"/>
  <c r="N353" i="1"/>
  <c r="O353" i="1"/>
  <c r="P353" i="1"/>
  <c r="A354" i="1"/>
  <c r="B354" i="1"/>
  <c r="C354" i="1"/>
  <c r="D354" i="1" s="1"/>
  <c r="X354" i="1" s="1"/>
  <c r="E354" i="1"/>
  <c r="F354" i="1"/>
  <c r="R354" i="1"/>
  <c r="S354" i="1"/>
  <c r="G354" i="1"/>
  <c r="H354" i="1"/>
  <c r="Y354" i="1"/>
  <c r="AE354" i="1" s="1"/>
  <c r="I354" i="1"/>
  <c r="J354" i="1"/>
  <c r="Z354" i="1"/>
  <c r="K354" i="1"/>
  <c r="L354" i="1"/>
  <c r="M354" i="1"/>
  <c r="N354" i="1"/>
  <c r="O354" i="1"/>
  <c r="P354" i="1"/>
  <c r="A355" i="1"/>
  <c r="B355" i="1"/>
  <c r="C355" i="1"/>
  <c r="D355" i="1" s="1"/>
  <c r="X355" i="1" s="1"/>
  <c r="E355" i="1"/>
  <c r="F355" i="1"/>
  <c r="G355" i="1"/>
  <c r="H355" i="1"/>
  <c r="Y355" i="1" s="1"/>
  <c r="AE355" i="1" s="1"/>
  <c r="I355" i="1"/>
  <c r="J355" i="1"/>
  <c r="Z355" i="1" s="1"/>
  <c r="AA355" i="1" s="1"/>
  <c r="K355" i="1"/>
  <c r="L355" i="1"/>
  <c r="M355" i="1"/>
  <c r="N355" i="1"/>
  <c r="O355" i="1"/>
  <c r="P355" i="1"/>
  <c r="A356" i="1"/>
  <c r="B356" i="1"/>
  <c r="C356" i="1"/>
  <c r="D356" i="1"/>
  <c r="X356" i="1" s="1"/>
  <c r="E356" i="1"/>
  <c r="R356" i="1" s="1"/>
  <c r="S356" i="1" s="1"/>
  <c r="F356" i="1"/>
  <c r="G356" i="1"/>
  <c r="H356" i="1"/>
  <c r="Y356" i="1"/>
  <c r="I356" i="1"/>
  <c r="J356" i="1"/>
  <c r="Z356" i="1"/>
  <c r="K356" i="1"/>
  <c r="L356" i="1"/>
  <c r="T356" i="1" s="1"/>
  <c r="M356" i="1"/>
  <c r="N356" i="1"/>
  <c r="O356" i="1"/>
  <c r="P356" i="1"/>
  <c r="A357" i="1"/>
  <c r="B357" i="1"/>
  <c r="C357" i="1"/>
  <c r="D357" i="1" s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/>
  <c r="AE358" i="1" s="1"/>
  <c r="I358" i="1"/>
  <c r="J358" i="1"/>
  <c r="Z358" i="1" s="1"/>
  <c r="K358" i="1"/>
  <c r="L358" i="1"/>
  <c r="V358" i="1"/>
  <c r="M358" i="1"/>
  <c r="N358" i="1"/>
  <c r="O358" i="1"/>
  <c r="P358" i="1"/>
  <c r="A359" i="1"/>
  <c r="B359" i="1"/>
  <c r="C359" i="1"/>
  <c r="D359" i="1"/>
  <c r="X359" i="1" s="1"/>
  <c r="E359" i="1"/>
  <c r="F359" i="1"/>
  <c r="G359" i="1"/>
  <c r="H359" i="1"/>
  <c r="Y359" i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/>
  <c r="I361" i="1"/>
  <c r="J361" i="1"/>
  <c r="Z361" i="1"/>
  <c r="K361" i="1"/>
  <c r="L361" i="1"/>
  <c r="V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/>
  <c r="K362" i="1"/>
  <c r="L362" i="1"/>
  <c r="V362" i="1"/>
  <c r="M362" i="1"/>
  <c r="N362" i="1"/>
  <c r="O362" i="1"/>
  <c r="P362" i="1"/>
  <c r="A363" i="1"/>
  <c r="B363" i="1"/>
  <c r="C363" i="1"/>
  <c r="D363" i="1"/>
  <c r="X363" i="1" s="1"/>
  <c r="E363" i="1"/>
  <c r="F363" i="1"/>
  <c r="G363" i="1"/>
  <c r="H363" i="1"/>
  <c r="Y363" i="1" s="1"/>
  <c r="AE363" i="1" s="1"/>
  <c r="I363" i="1"/>
  <c r="J363" i="1"/>
  <c r="Z363" i="1" s="1"/>
  <c r="AA363" i="1" s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V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 s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G366" i="1"/>
  <c r="H366" i="1"/>
  <c r="Y366" i="1"/>
  <c r="AE366" i="1" s="1"/>
  <c r="I366" i="1"/>
  <c r="J366" i="1"/>
  <c r="Z366" i="1"/>
  <c r="K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/>
  <c r="I367" i="1"/>
  <c r="J367" i="1"/>
  <c r="Z367" i="1" s="1"/>
  <c r="K367" i="1"/>
  <c r="L367" i="1"/>
  <c r="T367" i="1" s="1"/>
  <c r="U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G368" i="1"/>
  <c r="H368" i="1"/>
  <c r="Y368" i="1"/>
  <c r="AE368" i="1"/>
  <c r="I368" i="1"/>
  <c r="J368" i="1"/>
  <c r="Z368" i="1" s="1"/>
  <c r="K368" i="1"/>
  <c r="L368" i="1"/>
  <c r="M368" i="1"/>
  <c r="N368" i="1"/>
  <c r="O368" i="1"/>
  <c r="P368" i="1"/>
  <c r="A369" i="1"/>
  <c r="B369" i="1"/>
  <c r="C369" i="1"/>
  <c r="D369" i="1"/>
  <c r="X369" i="1" s="1"/>
  <c r="E369" i="1"/>
  <c r="F369" i="1"/>
  <c r="R369" i="1" s="1"/>
  <c r="G369" i="1"/>
  <c r="H369" i="1"/>
  <c r="Y369" i="1" s="1"/>
  <c r="AE369" i="1" s="1"/>
  <c r="I369" i="1"/>
  <c r="J369" i="1"/>
  <c r="Z369" i="1" s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G370" i="1"/>
  <c r="H370" i="1"/>
  <c r="Y370" i="1"/>
  <c r="AE370" i="1" s="1"/>
  <c r="I370" i="1"/>
  <c r="J370" i="1"/>
  <c r="Z370" i="1" s="1"/>
  <c r="K370" i="1"/>
  <c r="L370" i="1"/>
  <c r="M370" i="1"/>
  <c r="N370" i="1"/>
  <c r="O370" i="1"/>
  <c r="P370" i="1"/>
  <c r="A371" i="1"/>
  <c r="B371" i="1"/>
  <c r="C371" i="1"/>
  <c r="D371" i="1"/>
  <c r="X371" i="1"/>
  <c r="E371" i="1"/>
  <c r="F371" i="1"/>
  <c r="G371" i="1"/>
  <c r="H371" i="1"/>
  <c r="Y371" i="1" s="1"/>
  <c r="AE371" i="1" s="1"/>
  <c r="I371" i="1"/>
  <c r="J371" i="1"/>
  <c r="Z371" i="1"/>
  <c r="K371" i="1"/>
  <c r="L371" i="1"/>
  <c r="V371" i="1" s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G373" i="1"/>
  <c r="H373" i="1"/>
  <c r="Y373" i="1" s="1"/>
  <c r="AE373" i="1"/>
  <c r="I373" i="1"/>
  <c r="J373" i="1"/>
  <c r="Z373" i="1" s="1"/>
  <c r="K373" i="1"/>
  <c r="L373" i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V374" i="1" s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/>
  <c r="I375" i="1"/>
  <c r="J375" i="1"/>
  <c r="Z375" i="1" s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R376" i="1" s="1"/>
  <c r="S376" i="1" s="1"/>
  <c r="G376" i="1"/>
  <c r="H376" i="1"/>
  <c r="Y376" i="1"/>
  <c r="AE376" i="1"/>
  <c r="I376" i="1"/>
  <c r="J376" i="1"/>
  <c r="Z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V377" i="1"/>
  <c r="M377" i="1"/>
  <c r="N377" i="1"/>
  <c r="O377" i="1"/>
  <c r="P377" i="1"/>
  <c r="A378" i="1"/>
  <c r="B378" i="1"/>
  <c r="C378" i="1"/>
  <c r="D378" i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 s="1"/>
  <c r="AE379" i="1" s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 s="1"/>
  <c r="AE380" i="1" s="1"/>
  <c r="I380" i="1"/>
  <c r="J380" i="1"/>
  <c r="Z380" i="1"/>
  <c r="K380" i="1"/>
  <c r="L380" i="1"/>
  <c r="T380" i="1" s="1"/>
  <c r="M380" i="1"/>
  <c r="N380" i="1"/>
  <c r="O380" i="1"/>
  <c r="P380" i="1"/>
  <c r="A381" i="1"/>
  <c r="B381" i="1"/>
  <c r="C381" i="1"/>
  <c r="D381" i="1"/>
  <c r="X381" i="1" s="1"/>
  <c r="E381" i="1"/>
  <c r="F381" i="1"/>
  <c r="G381" i="1"/>
  <c r="H381" i="1"/>
  <c r="Y381" i="1"/>
  <c r="AE381" i="1"/>
  <c r="I381" i="1"/>
  <c r="J381" i="1"/>
  <c r="Z381" i="1" s="1"/>
  <c r="K381" i="1"/>
  <c r="L381" i="1"/>
  <c r="T381" i="1"/>
  <c r="M381" i="1"/>
  <c r="N381" i="1"/>
  <c r="O381" i="1"/>
  <c r="P381" i="1"/>
  <c r="A382" i="1"/>
  <c r="B382" i="1"/>
  <c r="C382" i="1"/>
  <c r="D382" i="1"/>
  <c r="X382" i="1"/>
  <c r="E382" i="1"/>
  <c r="F382" i="1"/>
  <c r="G382" i="1"/>
  <c r="H382" i="1"/>
  <c r="Y382" i="1" s="1"/>
  <c r="AE382" i="1" s="1"/>
  <c r="I382" i="1"/>
  <c r="J382" i="1"/>
  <c r="Z382" i="1"/>
  <c r="K382" i="1"/>
  <c r="L382" i="1"/>
  <c r="V382" i="1"/>
  <c r="M382" i="1"/>
  <c r="N382" i="1"/>
  <c r="O382" i="1"/>
  <c r="P382" i="1"/>
  <c r="A383" i="1"/>
  <c r="B383" i="1"/>
  <c r="C383" i="1"/>
  <c r="D383" i="1"/>
  <c r="X383" i="1" s="1"/>
  <c r="E383" i="1"/>
  <c r="F383" i="1"/>
  <c r="G383" i="1"/>
  <c r="H383" i="1"/>
  <c r="Y383" i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 s="1"/>
  <c r="I384" i="1"/>
  <c r="J384" i="1"/>
  <c r="Z384" i="1"/>
  <c r="K384" i="1"/>
  <c r="L384" i="1"/>
  <c r="V384" i="1" s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AE385" i="1" s="1"/>
  <c r="I385" i="1"/>
  <c r="J385" i="1"/>
  <c r="Z385" i="1"/>
  <c r="AA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 s="1"/>
  <c r="E386" i="1"/>
  <c r="F386" i="1"/>
  <c r="G386" i="1"/>
  <c r="H386" i="1"/>
  <c r="Y386" i="1"/>
  <c r="AE386" i="1" s="1"/>
  <c r="I386" i="1"/>
  <c r="J386" i="1"/>
  <c r="Z386" i="1" s="1"/>
  <c r="K386" i="1"/>
  <c r="L386" i="1"/>
  <c r="V386" i="1"/>
  <c r="M386" i="1"/>
  <c r="N386" i="1"/>
  <c r="O386" i="1"/>
  <c r="P386" i="1"/>
  <c r="A387" i="1"/>
  <c r="B387" i="1"/>
  <c r="C387" i="1"/>
  <c r="D387" i="1"/>
  <c r="X387" i="1"/>
  <c r="E387" i="1"/>
  <c r="F387" i="1"/>
  <c r="G387" i="1"/>
  <c r="H387" i="1"/>
  <c r="Y387" i="1" s="1"/>
  <c r="AE387" i="1" s="1"/>
  <c r="I387" i="1"/>
  <c r="J387" i="1"/>
  <c r="Z387" i="1" s="1"/>
  <c r="K387" i="1"/>
  <c r="L387" i="1"/>
  <c r="V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 s="1"/>
  <c r="AE388" i="1" s="1"/>
  <c r="I388" i="1"/>
  <c r="J388" i="1"/>
  <c r="Z388" i="1"/>
  <c r="AA388" i="1" s="1"/>
  <c r="K388" i="1"/>
  <c r="L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 s="1"/>
  <c r="AE389" i="1"/>
  <c r="I389" i="1"/>
  <c r="J389" i="1"/>
  <c r="Z389" i="1"/>
  <c r="K389" i="1"/>
  <c r="L389" i="1"/>
  <c r="M389" i="1"/>
  <c r="N389" i="1"/>
  <c r="O389" i="1"/>
  <c r="P389" i="1"/>
  <c r="A390" i="1"/>
  <c r="B390" i="1"/>
  <c r="C390" i="1"/>
  <c r="D390" i="1" s="1"/>
  <c r="X390" i="1" s="1"/>
  <c r="E390" i="1"/>
  <c r="F390" i="1"/>
  <c r="G390" i="1"/>
  <c r="H390" i="1"/>
  <c r="Y390" i="1" s="1"/>
  <c r="AE390" i="1" s="1"/>
  <c r="I390" i="1"/>
  <c r="J390" i="1"/>
  <c r="Z390" i="1" s="1"/>
  <c r="AA390" i="1"/>
  <c r="K390" i="1"/>
  <c r="L390" i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/>
  <c r="AE391" i="1"/>
  <c r="I391" i="1"/>
  <c r="J391" i="1"/>
  <c r="Z391" i="1" s="1"/>
  <c r="AA391" i="1" s="1"/>
  <c r="K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 s="1"/>
  <c r="AE393" i="1" s="1"/>
  <c r="I393" i="1"/>
  <c r="J393" i="1"/>
  <c r="Z393" i="1" s="1"/>
  <c r="AA393" i="1" s="1"/>
  <c r="K393" i="1"/>
  <c r="L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 s="1"/>
  <c r="I394" i="1"/>
  <c r="J394" i="1"/>
  <c r="Z394" i="1"/>
  <c r="K394" i="1"/>
  <c r="L394" i="1"/>
  <c r="V394" i="1" s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 s="1"/>
  <c r="AE395" i="1" s="1"/>
  <c r="I395" i="1"/>
  <c r="J395" i="1"/>
  <c r="Z395" i="1" s="1"/>
  <c r="AA395" i="1" s="1"/>
  <c r="K395" i="1"/>
  <c r="L395" i="1"/>
  <c r="V395" i="1" s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 s="1"/>
  <c r="K396" i="1"/>
  <c r="L396" i="1"/>
  <c r="V396" i="1"/>
  <c r="M396" i="1"/>
  <c r="N396" i="1"/>
  <c r="O396" i="1"/>
  <c r="P396" i="1"/>
  <c r="A397" i="1"/>
  <c r="B397" i="1"/>
  <c r="C397" i="1"/>
  <c r="D397" i="1"/>
  <c r="X397" i="1"/>
  <c r="E397" i="1"/>
  <c r="F397" i="1"/>
  <c r="G397" i="1"/>
  <c r="H397" i="1"/>
  <c r="Y397" i="1"/>
  <c r="AE397" i="1"/>
  <c r="I397" i="1"/>
  <c r="J397" i="1"/>
  <c r="Z397" i="1" s="1"/>
  <c r="AA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V398" i="1" s="1"/>
  <c r="M398" i="1"/>
  <c r="N398" i="1"/>
  <c r="O398" i="1"/>
  <c r="P398" i="1"/>
  <c r="A399" i="1"/>
  <c r="B399" i="1"/>
  <c r="C399" i="1"/>
  <c r="D399" i="1" s="1"/>
  <c r="X399" i="1" s="1"/>
  <c r="E399" i="1"/>
  <c r="F399" i="1"/>
  <c r="G399" i="1"/>
  <c r="H399" i="1"/>
  <c r="Y399" i="1" s="1"/>
  <c r="AE399" i="1" s="1"/>
  <c r="I399" i="1"/>
  <c r="J399" i="1"/>
  <c r="Z399" i="1"/>
  <c r="K399" i="1"/>
  <c r="L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R401" i="1"/>
  <c r="S401" i="1" s="1"/>
  <c r="G401" i="1"/>
  <c r="H401" i="1"/>
  <c r="Y401" i="1" s="1"/>
  <c r="AE401" i="1" s="1"/>
  <c r="I401" i="1"/>
  <c r="J401" i="1"/>
  <c r="Z401" i="1"/>
  <c r="K401" i="1"/>
  <c r="T401" i="1" s="1"/>
  <c r="L401" i="1"/>
  <c r="V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R402" i="1" s="1"/>
  <c r="G402" i="1"/>
  <c r="H402" i="1"/>
  <c r="Y402" i="1" s="1"/>
  <c r="AE402" i="1" s="1"/>
  <c r="I402" i="1"/>
  <c r="J402" i="1"/>
  <c r="Z402" i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/>
  <c r="E404" i="1"/>
  <c r="F404" i="1"/>
  <c r="G404" i="1"/>
  <c r="H404" i="1"/>
  <c r="Y404" i="1"/>
  <c r="AE404" i="1"/>
  <c r="I404" i="1"/>
  <c r="J404" i="1"/>
  <c r="Z404" i="1"/>
  <c r="K404" i="1"/>
  <c r="L404" i="1"/>
  <c r="V404" i="1" s="1"/>
  <c r="M404" i="1"/>
  <c r="N404" i="1"/>
  <c r="O404" i="1"/>
  <c r="P404" i="1"/>
  <c r="A405" i="1"/>
  <c r="B405" i="1"/>
  <c r="C405" i="1"/>
  <c r="D405" i="1" s="1"/>
  <c r="X405" i="1" s="1"/>
  <c r="E405" i="1"/>
  <c r="F405" i="1"/>
  <c r="G405" i="1"/>
  <c r="H405" i="1"/>
  <c r="Y405" i="1"/>
  <c r="AE405" i="1" s="1"/>
  <c r="I405" i="1"/>
  <c r="J405" i="1"/>
  <c r="Z405" i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 s="1"/>
  <c r="E406" i="1"/>
  <c r="F406" i="1"/>
  <c r="G406" i="1"/>
  <c r="H406" i="1"/>
  <c r="Y406" i="1" s="1"/>
  <c r="AE406" i="1" s="1"/>
  <c r="I406" i="1"/>
  <c r="J406" i="1"/>
  <c r="Z406" i="1" s="1"/>
  <c r="AA406" i="1" s="1"/>
  <c r="K406" i="1"/>
  <c r="L406" i="1"/>
  <c r="V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 s="1"/>
  <c r="AE407" i="1"/>
  <c r="I407" i="1"/>
  <c r="J407" i="1"/>
  <c r="Z407" i="1" s="1"/>
  <c r="AA407" i="1" s="1"/>
  <c r="K407" i="1"/>
  <c r="T407" i="1"/>
  <c r="L407" i="1"/>
  <c r="M407" i="1"/>
  <c r="N407" i="1"/>
  <c r="O407" i="1"/>
  <c r="P407" i="1"/>
  <c r="A408" i="1"/>
  <c r="B408" i="1"/>
  <c r="C408" i="1"/>
  <c r="D408" i="1" s="1"/>
  <c r="X408" i="1" s="1"/>
  <c r="E408" i="1"/>
  <c r="F408" i="1"/>
  <c r="G408" i="1"/>
  <c r="H408" i="1"/>
  <c r="Y408" i="1" s="1"/>
  <c r="AE408" i="1" s="1"/>
  <c r="I408" i="1"/>
  <c r="J408" i="1"/>
  <c r="Z408" i="1"/>
  <c r="K408" i="1"/>
  <c r="L408" i="1"/>
  <c r="V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 s="1"/>
  <c r="AE409" i="1" s="1"/>
  <c r="I409" i="1"/>
  <c r="J409" i="1"/>
  <c r="Z409" i="1"/>
  <c r="AA409" i="1" s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/>
  <c r="AE410" i="1"/>
  <c r="I410" i="1"/>
  <c r="J410" i="1"/>
  <c r="Z410" i="1" s="1"/>
  <c r="K410" i="1"/>
  <c r="L410" i="1"/>
  <c r="V410" i="1"/>
  <c r="M410" i="1"/>
  <c r="N410" i="1"/>
  <c r="O410" i="1"/>
  <c r="P410" i="1"/>
  <c r="A411" i="1"/>
  <c r="B411" i="1"/>
  <c r="C411" i="1"/>
  <c r="D411" i="1"/>
  <c r="X411" i="1"/>
  <c r="E411" i="1"/>
  <c r="F411" i="1"/>
  <c r="G411" i="1"/>
  <c r="H411" i="1"/>
  <c r="Y411" i="1" s="1"/>
  <c r="AE411" i="1" s="1"/>
  <c r="I411" i="1"/>
  <c r="J411" i="1"/>
  <c r="Z411" i="1" s="1"/>
  <c r="AA411" i="1" s="1"/>
  <c r="K411" i="1"/>
  <c r="L411" i="1"/>
  <c r="T411" i="1" s="1"/>
  <c r="M411" i="1"/>
  <c r="N411" i="1"/>
  <c r="O411" i="1"/>
  <c r="P411" i="1"/>
  <c r="A412" i="1"/>
  <c r="B412" i="1"/>
  <c r="C412" i="1"/>
  <c r="D412" i="1" s="1"/>
  <c r="X412" i="1" s="1"/>
  <c r="E412" i="1"/>
  <c r="F412" i="1"/>
  <c r="G412" i="1"/>
  <c r="H412" i="1"/>
  <c r="Y412" i="1"/>
  <c r="AE412" i="1" s="1"/>
  <c r="I412" i="1"/>
  <c r="J412" i="1"/>
  <c r="Z412" i="1"/>
  <c r="K412" i="1"/>
  <c r="L412" i="1"/>
  <c r="V412" i="1" s="1"/>
  <c r="M412" i="1"/>
  <c r="N412" i="1"/>
  <c r="O412" i="1"/>
  <c r="P412" i="1"/>
  <c r="A413" i="1"/>
  <c r="B413" i="1"/>
  <c r="C413" i="1"/>
  <c r="D413" i="1" s="1"/>
  <c r="X413" i="1" s="1"/>
  <c r="E413" i="1"/>
  <c r="F413" i="1"/>
  <c r="G413" i="1"/>
  <c r="H413" i="1"/>
  <c r="Y413" i="1"/>
  <c r="AE413" i="1" s="1"/>
  <c r="I413" i="1"/>
  <c r="J413" i="1"/>
  <c r="Z413" i="1" s="1"/>
  <c r="AA413" i="1" s="1"/>
  <c r="K413" i="1"/>
  <c r="L413" i="1"/>
  <c r="M413" i="1"/>
  <c r="N413" i="1"/>
  <c r="O413" i="1"/>
  <c r="P413" i="1"/>
  <c r="A414" i="1"/>
  <c r="B414" i="1"/>
  <c r="C414" i="1"/>
  <c r="D414" i="1" s="1"/>
  <c r="X414" i="1"/>
  <c r="E414" i="1"/>
  <c r="F414" i="1"/>
  <c r="R414" i="1"/>
  <c r="S414" i="1" s="1"/>
  <c r="G414" i="1"/>
  <c r="H414" i="1"/>
  <c r="Y414" i="1"/>
  <c r="AE414" i="1" s="1"/>
  <c r="I414" i="1"/>
  <c r="J414" i="1"/>
  <c r="Z414" i="1" s="1"/>
  <c r="AA414" i="1" s="1"/>
  <c r="K414" i="1"/>
  <c r="L414" i="1"/>
  <c r="V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 s="1"/>
  <c r="AE415" i="1"/>
  <c r="I415" i="1"/>
  <c r="J415" i="1"/>
  <c r="Z415" i="1"/>
  <c r="AA415" i="1" s="1"/>
  <c r="K415" i="1"/>
  <c r="T415" i="1" s="1"/>
  <c r="L415" i="1"/>
  <c r="M415" i="1"/>
  <c r="N415" i="1"/>
  <c r="O415" i="1"/>
  <c r="P415" i="1"/>
  <c r="A416" i="1"/>
  <c r="B416" i="1"/>
  <c r="C416" i="1"/>
  <c r="D416" i="1" s="1"/>
  <c r="X416" i="1" s="1"/>
  <c r="E416" i="1"/>
  <c r="F416" i="1"/>
  <c r="G416" i="1"/>
  <c r="H416" i="1"/>
  <c r="Y416" i="1"/>
  <c r="AE416" i="1" s="1"/>
  <c r="I416" i="1"/>
  <c r="J416" i="1"/>
  <c r="Z416" i="1" s="1"/>
  <c r="AA416" i="1" s="1"/>
  <c r="K416" i="1"/>
  <c r="L416" i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/>
  <c r="AE417" i="1" s="1"/>
  <c r="I417" i="1"/>
  <c r="J417" i="1"/>
  <c r="Z417" i="1" s="1"/>
  <c r="K417" i="1"/>
  <c r="L417" i="1"/>
  <c r="V417" i="1"/>
  <c r="M417" i="1"/>
  <c r="N417" i="1"/>
  <c r="O417" i="1"/>
  <c r="P417" i="1"/>
  <c r="A418" i="1"/>
  <c r="B418" i="1"/>
  <c r="C418" i="1"/>
  <c r="D418" i="1"/>
  <c r="X418" i="1"/>
  <c r="E418" i="1"/>
  <c r="F418" i="1"/>
  <c r="G418" i="1"/>
  <c r="H418" i="1"/>
  <c r="Y418" i="1" s="1"/>
  <c r="AE418" i="1"/>
  <c r="I418" i="1"/>
  <c r="J418" i="1"/>
  <c r="Z418" i="1"/>
  <c r="K418" i="1"/>
  <c r="L418" i="1"/>
  <c r="M418" i="1"/>
  <c r="N418" i="1"/>
  <c r="O418" i="1"/>
  <c r="P418" i="1"/>
  <c r="A419" i="1"/>
  <c r="B419" i="1"/>
  <c r="C419" i="1"/>
  <c r="D419" i="1" s="1"/>
  <c r="X419" i="1" s="1"/>
  <c r="E419" i="1"/>
  <c r="F419" i="1"/>
  <c r="R419" i="1"/>
  <c r="S419" i="1" s="1"/>
  <c r="G419" i="1"/>
  <c r="H419" i="1"/>
  <c r="Y419" i="1"/>
  <c r="AE419" i="1" s="1"/>
  <c r="I419" i="1"/>
  <c r="J419" i="1"/>
  <c r="Z419" i="1" s="1"/>
  <c r="AA419" i="1" s="1"/>
  <c r="K419" i="1"/>
  <c r="L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 s="1"/>
  <c r="AA420" i="1" s="1"/>
  <c r="K420" i="1"/>
  <c r="T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/>
  <c r="I421" i="1"/>
  <c r="J421" i="1"/>
  <c r="Z421" i="1"/>
  <c r="AA421" i="1" s="1"/>
  <c r="K421" i="1"/>
  <c r="L421" i="1"/>
  <c r="M421" i="1"/>
  <c r="N421" i="1"/>
  <c r="O421" i="1"/>
  <c r="P421" i="1"/>
  <c r="A422" i="1"/>
  <c r="B422" i="1"/>
  <c r="C422" i="1"/>
  <c r="D422" i="1" s="1"/>
  <c r="X422" i="1"/>
  <c r="E422" i="1"/>
  <c r="F422" i="1"/>
  <c r="G422" i="1"/>
  <c r="H422" i="1"/>
  <c r="Y422" i="1"/>
  <c r="AE422" i="1" s="1"/>
  <c r="I422" i="1"/>
  <c r="J422" i="1"/>
  <c r="Z422" i="1"/>
  <c r="K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R423" i="1"/>
  <c r="S423" i="1"/>
  <c r="G423" i="1"/>
  <c r="H423" i="1"/>
  <c r="Y423" i="1" s="1"/>
  <c r="AE423" i="1" s="1"/>
  <c r="I423" i="1"/>
  <c r="J423" i="1"/>
  <c r="Z423" i="1"/>
  <c r="K423" i="1"/>
  <c r="L423" i="1"/>
  <c r="V423" i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 s="1"/>
  <c r="AE424" i="1" s="1"/>
  <c r="I424" i="1"/>
  <c r="J424" i="1"/>
  <c r="Z424" i="1" s="1"/>
  <c r="K424" i="1"/>
  <c r="L424" i="1"/>
  <c r="T424" i="1"/>
  <c r="V424" i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S425" i="1" s="1"/>
  <c r="G425" i="1"/>
  <c r="H425" i="1"/>
  <c r="Y425" i="1"/>
  <c r="AE425" i="1"/>
  <c r="I425" i="1"/>
  <c r="J425" i="1"/>
  <c r="Z425" i="1" s="1"/>
  <c r="AA425" i="1" s="1"/>
  <c r="K425" i="1"/>
  <c r="L425" i="1"/>
  <c r="M425" i="1"/>
  <c r="N425" i="1"/>
  <c r="O425" i="1"/>
  <c r="P425" i="1"/>
  <c r="A426" i="1"/>
  <c r="B426" i="1"/>
  <c r="C426" i="1"/>
  <c r="D426" i="1"/>
  <c r="X426" i="1" s="1"/>
  <c r="E426" i="1"/>
  <c r="F426" i="1"/>
  <c r="R426" i="1"/>
  <c r="S426" i="1"/>
  <c r="G426" i="1"/>
  <c r="H426" i="1"/>
  <c r="Y426" i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 s="1"/>
  <c r="K427" i="1"/>
  <c r="L427" i="1"/>
  <c r="M427" i="1"/>
  <c r="N427" i="1"/>
  <c r="O427" i="1"/>
  <c r="P427" i="1"/>
  <c r="A428" i="1"/>
  <c r="B428" i="1"/>
  <c r="C428" i="1"/>
  <c r="D428" i="1"/>
  <c r="X428" i="1" s="1"/>
  <c r="E428" i="1"/>
  <c r="F428" i="1"/>
  <c r="G428" i="1"/>
  <c r="H428" i="1"/>
  <c r="Y428" i="1" s="1"/>
  <c r="AE428" i="1" s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/>
  <c r="E429" i="1"/>
  <c r="F429" i="1"/>
  <c r="G429" i="1"/>
  <c r="H429" i="1"/>
  <c r="Y429" i="1" s="1"/>
  <c r="AE429" i="1" s="1"/>
  <c r="I429" i="1"/>
  <c r="J429" i="1"/>
  <c r="Z429" i="1"/>
  <c r="AA429" i="1"/>
  <c r="K429" i="1"/>
  <c r="L429" i="1"/>
  <c r="V429" i="1" s="1"/>
  <c r="M429" i="1"/>
  <c r="N429" i="1"/>
  <c r="O429" i="1"/>
  <c r="P429" i="1"/>
  <c r="A430" i="1"/>
  <c r="B430" i="1"/>
  <c r="C430" i="1"/>
  <c r="D430" i="1" s="1"/>
  <c r="X430" i="1" s="1"/>
  <c r="E430" i="1"/>
  <c r="F430" i="1"/>
  <c r="G430" i="1"/>
  <c r="H430" i="1"/>
  <c r="Y430" i="1" s="1"/>
  <c r="AE430" i="1" s="1"/>
  <c r="I430" i="1"/>
  <c r="J430" i="1"/>
  <c r="Z430" i="1" s="1"/>
  <c r="AA430" i="1" s="1"/>
  <c r="K430" i="1"/>
  <c r="L430" i="1"/>
  <c r="V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 s="1"/>
  <c r="S431" i="1" s="1"/>
  <c r="G431" i="1"/>
  <c r="H431" i="1"/>
  <c r="Y431" i="1"/>
  <c r="AE431" i="1" s="1"/>
  <c r="I431" i="1"/>
  <c r="J431" i="1"/>
  <c r="Z431" i="1"/>
  <c r="AA431" i="1" s="1"/>
  <c r="K431" i="1"/>
  <c r="L431" i="1"/>
  <c r="M431" i="1"/>
  <c r="N431" i="1"/>
  <c r="O431" i="1"/>
  <c r="P431" i="1"/>
  <c r="A432" i="1"/>
  <c r="B432" i="1"/>
  <c r="C432" i="1"/>
  <c r="D432" i="1"/>
  <c r="X432" i="1" s="1"/>
  <c r="E432" i="1"/>
  <c r="F432" i="1"/>
  <c r="G432" i="1"/>
  <c r="H432" i="1"/>
  <c r="Y432" i="1" s="1"/>
  <c r="AE432" i="1" s="1"/>
  <c r="I432" i="1"/>
  <c r="J432" i="1"/>
  <c r="Z432" i="1" s="1"/>
  <c r="K432" i="1"/>
  <c r="L432" i="1"/>
  <c r="V432" i="1" s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/>
  <c r="I433" i="1"/>
  <c r="J433" i="1"/>
  <c r="Z433" i="1"/>
  <c r="AA433" i="1" s="1"/>
  <c r="K433" i="1"/>
  <c r="L433" i="1"/>
  <c r="T433" i="1" s="1"/>
  <c r="M433" i="1"/>
  <c r="N433" i="1"/>
  <c r="O433" i="1"/>
  <c r="P433" i="1"/>
  <c r="A434" i="1"/>
  <c r="B434" i="1"/>
  <c r="C434" i="1"/>
  <c r="D434" i="1" s="1"/>
  <c r="X434" i="1"/>
  <c r="E434" i="1"/>
  <c r="F434" i="1"/>
  <c r="G434" i="1"/>
  <c r="H434" i="1"/>
  <c r="Y434" i="1" s="1"/>
  <c r="AE434" i="1" s="1"/>
  <c r="I434" i="1"/>
  <c r="J434" i="1"/>
  <c r="Z434" i="1"/>
  <c r="AA434" i="1" s="1"/>
  <c r="K434" i="1"/>
  <c r="L434" i="1"/>
  <c r="M434" i="1"/>
  <c r="N434" i="1"/>
  <c r="O434" i="1"/>
  <c r="P434" i="1"/>
  <c r="A435" i="1"/>
  <c r="B435" i="1"/>
  <c r="C435" i="1"/>
  <c r="D435" i="1"/>
  <c r="X435" i="1"/>
  <c r="E435" i="1"/>
  <c r="R435" i="1" s="1"/>
  <c r="S435" i="1" s="1"/>
  <c r="F435" i="1"/>
  <c r="G435" i="1"/>
  <c r="H435" i="1"/>
  <c r="Y435" i="1" s="1"/>
  <c r="AE435" i="1" s="1"/>
  <c r="I435" i="1"/>
  <c r="J435" i="1"/>
  <c r="Z435" i="1"/>
  <c r="K435" i="1"/>
  <c r="L435" i="1"/>
  <c r="T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S436" i="1" s="1"/>
  <c r="G436" i="1"/>
  <c r="H436" i="1"/>
  <c r="Y436" i="1" s="1"/>
  <c r="AE436" i="1" s="1"/>
  <c r="I436" i="1"/>
  <c r="J436" i="1"/>
  <c r="Z436" i="1" s="1"/>
  <c r="AA436" i="1" s="1"/>
  <c r="K436" i="1"/>
  <c r="L436" i="1"/>
  <c r="V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 s="1"/>
  <c r="AE437" i="1" s="1"/>
  <c r="I437" i="1"/>
  <c r="J437" i="1"/>
  <c r="Z437" i="1" s="1"/>
  <c r="AA437" i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 s="1"/>
  <c r="AE439" i="1" s="1"/>
  <c r="I439" i="1"/>
  <c r="J439" i="1"/>
  <c r="Z439" i="1" s="1"/>
  <c r="AA439" i="1" s="1"/>
  <c r="K439" i="1"/>
  <c r="L439" i="1"/>
  <c r="M439" i="1"/>
  <c r="N439" i="1"/>
  <c r="O439" i="1"/>
  <c r="P439" i="1"/>
  <c r="A440" i="1"/>
  <c r="B440" i="1"/>
  <c r="C440" i="1"/>
  <c r="D440" i="1" s="1"/>
  <c r="X440" i="1"/>
  <c r="E440" i="1"/>
  <c r="F440" i="1"/>
  <c r="R440" i="1" s="1"/>
  <c r="S440" i="1" s="1"/>
  <c r="G440" i="1"/>
  <c r="H440" i="1"/>
  <c r="Y440" i="1"/>
  <c r="AE440" i="1" s="1"/>
  <c r="I440" i="1"/>
  <c r="J440" i="1"/>
  <c r="Z440" i="1"/>
  <c r="AA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G441" i="1"/>
  <c r="H441" i="1"/>
  <c r="Y441" i="1"/>
  <c r="AE441" i="1" s="1"/>
  <c r="I441" i="1"/>
  <c r="J441" i="1"/>
  <c r="Z441" i="1" s="1"/>
  <c r="AA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R442" i="1" s="1"/>
  <c r="S442" i="1"/>
  <c r="G442" i="1"/>
  <c r="H442" i="1"/>
  <c r="Y442" i="1"/>
  <c r="AE442" i="1" s="1"/>
  <c r="I442" i="1"/>
  <c r="J442" i="1"/>
  <c r="Z442" i="1" s="1"/>
  <c r="AA442" i="1" s="1"/>
  <c r="K442" i="1"/>
  <c r="L442" i="1"/>
  <c r="M442" i="1"/>
  <c r="N442" i="1"/>
  <c r="O442" i="1"/>
  <c r="P442" i="1"/>
  <c r="A443" i="1"/>
  <c r="B443" i="1"/>
  <c r="C443" i="1"/>
  <c r="D443" i="1" s="1"/>
  <c r="X443" i="1"/>
  <c r="E443" i="1"/>
  <c r="F443" i="1"/>
  <c r="G443" i="1"/>
  <c r="H443" i="1"/>
  <c r="Y443" i="1" s="1"/>
  <c r="AE443" i="1"/>
  <c r="I443" i="1"/>
  <c r="J443" i="1"/>
  <c r="Z443" i="1"/>
  <c r="AA443" i="1" s="1"/>
  <c r="K443" i="1"/>
  <c r="L443" i="1"/>
  <c r="M443" i="1"/>
  <c r="N443" i="1"/>
  <c r="O443" i="1"/>
  <c r="P443" i="1"/>
  <c r="A444" i="1"/>
  <c r="B444" i="1"/>
  <c r="C444" i="1"/>
  <c r="D444" i="1"/>
  <c r="X444" i="1" s="1"/>
  <c r="E444" i="1"/>
  <c r="F444" i="1"/>
  <c r="R444" i="1" s="1"/>
  <c r="S444" i="1" s="1"/>
  <c r="G444" i="1"/>
  <c r="H444" i="1"/>
  <c r="Y444" i="1" s="1"/>
  <c r="AE444" i="1" s="1"/>
  <c r="I444" i="1"/>
  <c r="J444" i="1"/>
  <c r="Z444" i="1"/>
  <c r="AA444" i="1" s="1"/>
  <c r="K444" i="1"/>
  <c r="L444" i="1"/>
  <c r="M444" i="1"/>
  <c r="N444" i="1"/>
  <c r="O444" i="1"/>
  <c r="P444" i="1"/>
  <c r="A445" i="1"/>
  <c r="B445" i="1"/>
  <c r="C445" i="1"/>
  <c r="D445" i="1" s="1"/>
  <c r="X445" i="1" s="1"/>
  <c r="E445" i="1"/>
  <c r="F445" i="1"/>
  <c r="G445" i="1"/>
  <c r="H445" i="1"/>
  <c r="Y445" i="1"/>
  <c r="AE445" i="1"/>
  <c r="I445" i="1"/>
  <c r="J445" i="1"/>
  <c r="Z445" i="1"/>
  <c r="AA445" i="1" s="1"/>
  <c r="K445" i="1"/>
  <c r="L445" i="1"/>
  <c r="M445" i="1"/>
  <c r="N445" i="1"/>
  <c r="O445" i="1"/>
  <c r="P445" i="1"/>
  <c r="A446" i="1"/>
  <c r="B446" i="1"/>
  <c r="C446" i="1"/>
  <c r="D446" i="1"/>
  <c r="X446" i="1"/>
  <c r="E446" i="1"/>
  <c r="F446" i="1"/>
  <c r="R446" i="1" s="1"/>
  <c r="S446" i="1" s="1"/>
  <c r="G446" i="1"/>
  <c r="H446" i="1"/>
  <c r="Y446" i="1"/>
  <c r="AE446" i="1" s="1"/>
  <c r="I446" i="1"/>
  <c r="J446" i="1"/>
  <c r="Z446" i="1" s="1"/>
  <c r="AA446" i="1" s="1"/>
  <c r="K446" i="1"/>
  <c r="L446" i="1"/>
  <c r="M446" i="1"/>
  <c r="N446" i="1"/>
  <c r="O446" i="1"/>
  <c r="P446" i="1"/>
  <c r="A447" i="1"/>
  <c r="B447" i="1"/>
  <c r="C447" i="1"/>
  <c r="D447" i="1" s="1"/>
  <c r="X447" i="1"/>
  <c r="E447" i="1"/>
  <c r="F447" i="1"/>
  <c r="R447" i="1"/>
  <c r="S447" i="1" s="1"/>
  <c r="G447" i="1"/>
  <c r="H447" i="1"/>
  <c r="Y447" i="1" s="1"/>
  <c r="AE447" i="1" s="1"/>
  <c r="I447" i="1"/>
  <c r="J447" i="1"/>
  <c r="Z447" i="1"/>
  <c r="AA447" i="1" s="1"/>
  <c r="K447" i="1"/>
  <c r="L447" i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/>
  <c r="I448" i="1"/>
  <c r="J448" i="1"/>
  <c r="Z448" i="1"/>
  <c r="AA448" i="1" s="1"/>
  <c r="K448" i="1"/>
  <c r="L448" i="1"/>
  <c r="V448" i="1"/>
  <c r="M448" i="1"/>
  <c r="N448" i="1"/>
  <c r="O448" i="1"/>
  <c r="P448" i="1"/>
  <c r="A449" i="1"/>
  <c r="B449" i="1"/>
  <c r="C449" i="1"/>
  <c r="D449" i="1"/>
  <c r="X449" i="1"/>
  <c r="E449" i="1"/>
  <c r="F449" i="1"/>
  <c r="R449" i="1"/>
  <c r="S449" i="1" s="1"/>
  <c r="G449" i="1"/>
  <c r="H449" i="1"/>
  <c r="Y449" i="1" s="1"/>
  <c r="AE449" i="1" s="1"/>
  <c r="I449" i="1"/>
  <c r="J449" i="1"/>
  <c r="Z449" i="1"/>
  <c r="AA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 s="1"/>
  <c r="AE450" i="1" s="1"/>
  <c r="I450" i="1"/>
  <c r="J450" i="1"/>
  <c r="Z450" i="1" s="1"/>
  <c r="AA450" i="1" s="1"/>
  <c r="K450" i="1"/>
  <c r="L450" i="1"/>
  <c r="M450" i="1"/>
  <c r="N450" i="1"/>
  <c r="O450" i="1"/>
  <c r="P450" i="1"/>
  <c r="A451" i="1"/>
  <c r="B451" i="1"/>
  <c r="C451" i="1"/>
  <c r="D451" i="1"/>
  <c r="X451" i="1" s="1"/>
  <c r="E451" i="1"/>
  <c r="F451" i="1"/>
  <c r="G451" i="1"/>
  <c r="H451" i="1"/>
  <c r="Y451" i="1" s="1"/>
  <c r="AE451" i="1" s="1"/>
  <c r="I451" i="1"/>
  <c r="J451" i="1"/>
  <c r="Z451" i="1" s="1"/>
  <c r="AA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/>
  <c r="S452" i="1" s="1"/>
  <c r="G452" i="1"/>
  <c r="H452" i="1"/>
  <c r="Y452" i="1"/>
  <c r="AE452" i="1" s="1"/>
  <c r="I452" i="1"/>
  <c r="J452" i="1"/>
  <c r="Z452" i="1" s="1"/>
  <c r="K452" i="1"/>
  <c r="L452" i="1"/>
  <c r="M452" i="1"/>
  <c r="N452" i="1"/>
  <c r="O452" i="1"/>
  <c r="P452" i="1"/>
  <c r="A453" i="1"/>
  <c r="B453" i="1"/>
  <c r="C453" i="1"/>
  <c r="D453" i="1" s="1"/>
  <c r="X453" i="1"/>
  <c r="E453" i="1"/>
  <c r="F453" i="1"/>
  <c r="G453" i="1"/>
  <c r="H453" i="1"/>
  <c r="Y453" i="1" s="1"/>
  <c r="AE453" i="1" s="1"/>
  <c r="I453" i="1"/>
  <c r="J453" i="1"/>
  <c r="Z453" i="1" s="1"/>
  <c r="K453" i="1"/>
  <c r="L453" i="1"/>
  <c r="M453" i="1"/>
  <c r="N453" i="1"/>
  <c r="O453" i="1"/>
  <c r="P453" i="1"/>
  <c r="A454" i="1"/>
  <c r="B454" i="1"/>
  <c r="C454" i="1"/>
  <c r="D454" i="1"/>
  <c r="X454" i="1" s="1"/>
  <c r="E454" i="1"/>
  <c r="F454" i="1"/>
  <c r="G454" i="1"/>
  <c r="H454" i="1"/>
  <c r="Y454" i="1"/>
  <c r="AE454" i="1" s="1"/>
  <c r="I454" i="1"/>
  <c r="J454" i="1"/>
  <c r="Z454" i="1" s="1"/>
  <c r="K454" i="1"/>
  <c r="L454" i="1"/>
  <c r="V454" i="1" s="1"/>
  <c r="M454" i="1"/>
  <c r="N454" i="1"/>
  <c r="O454" i="1"/>
  <c r="P454" i="1"/>
  <c r="A455" i="1"/>
  <c r="B455" i="1"/>
  <c r="C455" i="1"/>
  <c r="D455" i="1" s="1"/>
  <c r="X455" i="1" s="1"/>
  <c r="E455" i="1"/>
  <c r="F455" i="1"/>
  <c r="G455" i="1"/>
  <c r="H455" i="1"/>
  <c r="Y455" i="1" s="1"/>
  <c r="AE455" i="1" s="1"/>
  <c r="I455" i="1"/>
  <c r="J455" i="1"/>
  <c r="Z455" i="1" s="1"/>
  <c r="K455" i="1"/>
  <c r="L455" i="1"/>
  <c r="V455" i="1" s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/>
  <c r="AE456" i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/>
  <c r="K457" i="1"/>
  <c r="L457" i="1"/>
  <c r="V457" i="1"/>
  <c r="M457" i="1"/>
  <c r="N457" i="1"/>
  <c r="O457" i="1"/>
  <c r="P457" i="1"/>
  <c r="A458" i="1"/>
  <c r="B458" i="1"/>
  <c r="C458" i="1"/>
  <c r="D458" i="1"/>
  <c r="X458" i="1" s="1"/>
  <c r="E458" i="1"/>
  <c r="F458" i="1"/>
  <c r="G458" i="1"/>
  <c r="H458" i="1"/>
  <c r="Y458" i="1" s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 s="1"/>
  <c r="AE459" i="1"/>
  <c r="I459" i="1"/>
  <c r="J459" i="1"/>
  <c r="Z459" i="1" s="1"/>
  <c r="K459" i="1"/>
  <c r="L459" i="1"/>
  <c r="V459" i="1" s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/>
  <c r="K460" i="1"/>
  <c r="L460" i="1"/>
  <c r="M460" i="1"/>
  <c r="N460" i="1"/>
  <c r="O460" i="1"/>
  <c r="P460" i="1"/>
  <c r="A461" i="1"/>
  <c r="B461" i="1"/>
  <c r="C461" i="1"/>
  <c r="D461" i="1" s="1"/>
  <c r="X461" i="1"/>
  <c r="E461" i="1"/>
  <c r="F461" i="1"/>
  <c r="G461" i="1"/>
  <c r="H461" i="1"/>
  <c r="Y461" i="1"/>
  <c r="AE461" i="1"/>
  <c r="I461" i="1"/>
  <c r="J461" i="1"/>
  <c r="Z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G462" i="1"/>
  <c r="H462" i="1"/>
  <c r="Y462" i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 s="1"/>
  <c r="E463" i="1"/>
  <c r="F463" i="1"/>
  <c r="G463" i="1"/>
  <c r="H463" i="1"/>
  <c r="Y463" i="1"/>
  <c r="AE463" i="1" s="1"/>
  <c r="I463" i="1"/>
  <c r="J463" i="1"/>
  <c r="Z463" i="1"/>
  <c r="K463" i="1"/>
  <c r="L463" i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 s="1"/>
  <c r="AE464" i="1" s="1"/>
  <c r="I464" i="1"/>
  <c r="J464" i="1"/>
  <c r="Z464" i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G465" i="1"/>
  <c r="H465" i="1"/>
  <c r="Y465" i="1" s="1"/>
  <c r="AE465" i="1" s="1"/>
  <c r="I465" i="1"/>
  <c r="J465" i="1"/>
  <c r="Z465" i="1"/>
  <c r="K465" i="1"/>
  <c r="L465" i="1"/>
  <c r="V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/>
  <c r="AE466" i="1" s="1"/>
  <c r="I466" i="1"/>
  <c r="J466" i="1"/>
  <c r="Z466" i="1" s="1"/>
  <c r="K466" i="1"/>
  <c r="L466" i="1"/>
  <c r="V466" i="1" s="1"/>
  <c r="M466" i="1"/>
  <c r="N466" i="1"/>
  <c r="O466" i="1"/>
  <c r="P466" i="1"/>
  <c r="A467" i="1"/>
  <c r="B467" i="1"/>
  <c r="C467" i="1"/>
  <c r="D467" i="1" s="1"/>
  <c r="X467" i="1"/>
  <c r="E467" i="1"/>
  <c r="F467" i="1"/>
  <c r="G467" i="1"/>
  <c r="H467" i="1"/>
  <c r="Y467" i="1" s="1"/>
  <c r="AE467" i="1" s="1"/>
  <c r="I467" i="1"/>
  <c r="J467" i="1"/>
  <c r="Z467" i="1" s="1"/>
  <c r="K467" i="1"/>
  <c r="L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/>
  <c r="I468" i="1"/>
  <c r="J468" i="1"/>
  <c r="Z468" i="1"/>
  <c r="K468" i="1"/>
  <c r="L468" i="1"/>
  <c r="T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 s="1"/>
  <c r="I469" i="1"/>
  <c r="J469" i="1"/>
  <c r="Z469" i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/>
  <c r="E471" i="1"/>
  <c r="F471" i="1"/>
  <c r="G471" i="1"/>
  <c r="H471" i="1"/>
  <c r="Y471" i="1" s="1"/>
  <c r="AE471" i="1" s="1"/>
  <c r="I471" i="1"/>
  <c r="J471" i="1"/>
  <c r="Z471" i="1" s="1"/>
  <c r="K471" i="1"/>
  <c r="L471" i="1"/>
  <c r="V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 s="1"/>
  <c r="G472" i="1"/>
  <c r="H472" i="1"/>
  <c r="Y472" i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 s="1"/>
  <c r="X473" i="1"/>
  <c r="E473" i="1"/>
  <c r="F473" i="1"/>
  <c r="G473" i="1"/>
  <c r="H473" i="1"/>
  <c r="Y473" i="1"/>
  <c r="I473" i="1"/>
  <c r="J473" i="1"/>
  <c r="Z473" i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V474" i="1"/>
  <c r="M474" i="1"/>
  <c r="N474" i="1"/>
  <c r="O474" i="1"/>
  <c r="P474" i="1"/>
  <c r="A475" i="1"/>
  <c r="B475" i="1"/>
  <c r="C475" i="1"/>
  <c r="D475" i="1"/>
  <c r="X475" i="1" s="1"/>
  <c r="E475" i="1"/>
  <c r="F475" i="1"/>
  <c r="G475" i="1"/>
  <c r="H475" i="1"/>
  <c r="Y475" i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G476" i="1"/>
  <c r="H476" i="1"/>
  <c r="Y476" i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F477" i="1"/>
  <c r="G477" i="1"/>
  <c r="H477" i="1"/>
  <c r="Y477" i="1" s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 s="1"/>
  <c r="I478" i="1"/>
  <c r="J478" i="1"/>
  <c r="Z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F479" i="1"/>
  <c r="G479" i="1"/>
  <c r="H479" i="1"/>
  <c r="Y479" i="1" s="1"/>
  <c r="AE479" i="1" s="1"/>
  <c r="I479" i="1"/>
  <c r="J479" i="1"/>
  <c r="Z479" i="1" s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G480" i="1"/>
  <c r="H480" i="1"/>
  <c r="Y480" i="1"/>
  <c r="AE480" i="1"/>
  <c r="I480" i="1"/>
  <c r="J480" i="1"/>
  <c r="Z480" i="1" s="1"/>
  <c r="K480" i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R481" i="1" s="1"/>
  <c r="S481" i="1" s="1"/>
  <c r="G481" i="1"/>
  <c r="H481" i="1"/>
  <c r="Y481" i="1" s="1"/>
  <c r="AE481" i="1"/>
  <c r="I481" i="1"/>
  <c r="J481" i="1"/>
  <c r="Z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 s="1"/>
  <c r="I483" i="1"/>
  <c r="J483" i="1"/>
  <c r="Z483" i="1"/>
  <c r="K483" i="1"/>
  <c r="L483" i="1"/>
  <c r="V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 s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G485" i="1"/>
  <c r="H485" i="1"/>
  <c r="Y485" i="1"/>
  <c r="AE485" i="1" s="1"/>
  <c r="I485" i="1"/>
  <c r="J485" i="1"/>
  <c r="Z485" i="1" s="1"/>
  <c r="K485" i="1"/>
  <c r="L485" i="1"/>
  <c r="V485" i="1"/>
  <c r="M485" i="1"/>
  <c r="N485" i="1"/>
  <c r="O485" i="1"/>
  <c r="P485" i="1"/>
  <c r="A486" i="1"/>
  <c r="B486" i="1"/>
  <c r="C486" i="1"/>
  <c r="D486" i="1"/>
  <c r="X486" i="1"/>
  <c r="E486" i="1"/>
  <c r="F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/>
  <c r="I488" i="1"/>
  <c r="J488" i="1"/>
  <c r="Z488" i="1" s="1"/>
  <c r="AA488" i="1" s="1"/>
  <c r="K488" i="1"/>
  <c r="L488" i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/>
  <c r="X491" i="1" s="1"/>
  <c r="E491" i="1"/>
  <c r="F491" i="1"/>
  <c r="G491" i="1"/>
  <c r="H491" i="1"/>
  <c r="Y491" i="1"/>
  <c r="AE491" i="1" s="1"/>
  <c r="I491" i="1"/>
  <c r="J491" i="1"/>
  <c r="Z491" i="1" s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 s="1"/>
  <c r="E492" i="1"/>
  <c r="F492" i="1"/>
  <c r="G492" i="1"/>
  <c r="H492" i="1"/>
  <c r="Y492" i="1"/>
  <c r="AE492" i="1" s="1"/>
  <c r="I492" i="1"/>
  <c r="J492" i="1"/>
  <c r="Z492" i="1" s="1"/>
  <c r="AA492" i="1"/>
  <c r="K492" i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 s="1"/>
  <c r="K493" i="1"/>
  <c r="L493" i="1"/>
  <c r="V493" i="1"/>
  <c r="M493" i="1"/>
  <c r="N493" i="1"/>
  <c r="O493" i="1"/>
  <c r="P493" i="1"/>
  <c r="A494" i="1"/>
  <c r="B494" i="1"/>
  <c r="C494" i="1"/>
  <c r="D494" i="1"/>
  <c r="X494" i="1" s="1"/>
  <c r="E494" i="1"/>
  <c r="F494" i="1"/>
  <c r="G494" i="1"/>
  <c r="H494" i="1"/>
  <c r="Y494" i="1"/>
  <c r="AE494" i="1" s="1"/>
  <c r="I494" i="1"/>
  <c r="J494" i="1"/>
  <c r="Z494" i="1" s="1"/>
  <c r="AA494" i="1" s="1"/>
  <c r="K494" i="1"/>
  <c r="L494" i="1"/>
  <c r="V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 s="1"/>
  <c r="AE495" i="1" s="1"/>
  <c r="I495" i="1"/>
  <c r="J495" i="1"/>
  <c r="Z495" i="1"/>
  <c r="AA495" i="1" s="1"/>
  <c r="K495" i="1"/>
  <c r="L495" i="1"/>
  <c r="M495" i="1"/>
  <c r="N495" i="1"/>
  <c r="O495" i="1"/>
  <c r="P495" i="1"/>
  <c r="A496" i="1"/>
  <c r="B496" i="1"/>
  <c r="C496" i="1"/>
  <c r="D496" i="1"/>
  <c r="X496" i="1" s="1"/>
  <c r="E496" i="1"/>
  <c r="F496" i="1"/>
  <c r="G496" i="1"/>
  <c r="H496" i="1"/>
  <c r="Y496" i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/>
  <c r="E497" i="1"/>
  <c r="F497" i="1"/>
  <c r="G497" i="1"/>
  <c r="H497" i="1"/>
  <c r="Y497" i="1"/>
  <c r="AE497" i="1" s="1"/>
  <c r="I497" i="1"/>
  <c r="J497" i="1"/>
  <c r="Z497" i="1"/>
  <c r="AA497" i="1"/>
  <c r="K497" i="1"/>
  <c r="L497" i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 s="1"/>
  <c r="I498" i="1"/>
  <c r="J498" i="1"/>
  <c r="Z498" i="1" s="1"/>
  <c r="AA498" i="1" s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 s="1"/>
  <c r="I499" i="1"/>
  <c r="J499" i="1"/>
  <c r="Z499" i="1" s="1"/>
  <c r="AA499" i="1" s="1"/>
  <c r="K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 s="1"/>
  <c r="AE500" i="1" s="1"/>
  <c r="I500" i="1"/>
  <c r="J500" i="1"/>
  <c r="Z500" i="1"/>
  <c r="K500" i="1"/>
  <c r="L500" i="1"/>
  <c r="V500" i="1"/>
  <c r="M500" i="1"/>
  <c r="N500" i="1"/>
  <c r="O500" i="1"/>
  <c r="P500" i="1"/>
  <c r="A501" i="1"/>
  <c r="B501" i="1"/>
  <c r="C501" i="1"/>
  <c r="D501" i="1"/>
  <c r="X501" i="1" s="1"/>
  <c r="E501" i="1"/>
  <c r="F501" i="1"/>
  <c r="G501" i="1"/>
  <c r="H501" i="1"/>
  <c r="Y501" i="1" s="1"/>
  <c r="AE501" i="1" s="1"/>
  <c r="I501" i="1"/>
  <c r="J501" i="1"/>
  <c r="Z501" i="1"/>
  <c r="AA501" i="1"/>
  <c r="K501" i="1"/>
  <c r="L501" i="1"/>
  <c r="V501" i="1" s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 s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G503" i="1"/>
  <c r="H503" i="1"/>
  <c r="Y503" i="1" s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/>
  <c r="E504" i="1"/>
  <c r="F504" i="1"/>
  <c r="G504" i="1"/>
  <c r="H504" i="1"/>
  <c r="Y504" i="1" s="1"/>
  <c r="AE504" i="1" s="1"/>
  <c r="I504" i="1"/>
  <c r="J504" i="1"/>
  <c r="Z504" i="1" s="1"/>
  <c r="AA504" i="1" s="1"/>
  <c r="K504" i="1"/>
  <c r="L504" i="1"/>
  <c r="V504" i="1" s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 s="1"/>
  <c r="I505" i="1"/>
  <c r="J505" i="1"/>
  <c r="Z505" i="1" s="1"/>
  <c r="AA505" i="1"/>
  <c r="K505" i="1"/>
  <c r="L505" i="1"/>
  <c r="T505" i="1"/>
  <c r="M505" i="1"/>
  <c r="N505" i="1"/>
  <c r="O505" i="1"/>
  <c r="P505" i="1"/>
  <c r="A506" i="1"/>
  <c r="B506" i="1"/>
  <c r="C506" i="1"/>
  <c r="D506" i="1"/>
  <c r="X506" i="1" s="1"/>
  <c r="E506" i="1"/>
  <c r="F506" i="1"/>
  <c r="G506" i="1"/>
  <c r="H506" i="1"/>
  <c r="Y506" i="1"/>
  <c r="AE506" i="1" s="1"/>
  <c r="I506" i="1"/>
  <c r="J506" i="1"/>
  <c r="Z506" i="1" s="1"/>
  <c r="AA506" i="1" s="1"/>
  <c r="K506" i="1"/>
  <c r="L506" i="1"/>
  <c r="V506" i="1" s="1"/>
  <c r="M506" i="1"/>
  <c r="N506" i="1"/>
  <c r="O506" i="1"/>
  <c r="P506" i="1"/>
  <c r="A507" i="1"/>
  <c r="B507" i="1"/>
  <c r="C507" i="1"/>
  <c r="D507" i="1" s="1"/>
  <c r="X507" i="1" s="1"/>
  <c r="E507" i="1"/>
  <c r="F507" i="1"/>
  <c r="G507" i="1"/>
  <c r="H507" i="1"/>
  <c r="Y507" i="1" s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G509" i="1"/>
  <c r="H509" i="1"/>
  <c r="Y509" i="1"/>
  <c r="AE509" i="1" s="1"/>
  <c r="I509" i="1"/>
  <c r="J509" i="1"/>
  <c r="Z509" i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/>
  <c r="E510" i="1"/>
  <c r="F510" i="1"/>
  <c r="G510" i="1"/>
  <c r="H510" i="1"/>
  <c r="Y510" i="1"/>
  <c r="AE510" i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/>
  <c r="E511" i="1"/>
  <c r="F511" i="1"/>
  <c r="G511" i="1"/>
  <c r="H511" i="1"/>
  <c r="Y511" i="1"/>
  <c r="AE511" i="1" s="1"/>
  <c r="I511" i="1"/>
  <c r="J511" i="1"/>
  <c r="Z511" i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 s="1"/>
  <c r="K512" i="1"/>
  <c r="L512" i="1"/>
  <c r="M512" i="1"/>
  <c r="N512" i="1"/>
  <c r="O512" i="1"/>
  <c r="P512" i="1"/>
  <c r="A513" i="1"/>
  <c r="B513" i="1"/>
  <c r="C513" i="1"/>
  <c r="D513" i="1"/>
  <c r="X513" i="1"/>
  <c r="E513" i="1"/>
  <c r="F513" i="1"/>
  <c r="G513" i="1"/>
  <c r="H513" i="1"/>
  <c r="Y513" i="1" s="1"/>
  <c r="AE513" i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F514" i="1"/>
  <c r="G514" i="1"/>
  <c r="H514" i="1"/>
  <c r="Y514" i="1" s="1"/>
  <c r="AE514" i="1" s="1"/>
  <c r="I514" i="1"/>
  <c r="J514" i="1"/>
  <c r="Z514" i="1" s="1"/>
  <c r="AA514" i="1" s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 s="1"/>
  <c r="K515" i="1"/>
  <c r="L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/>
  <c r="E517" i="1"/>
  <c r="F517" i="1"/>
  <c r="G517" i="1"/>
  <c r="H517" i="1"/>
  <c r="Y517" i="1" s="1"/>
  <c r="AE517" i="1" s="1"/>
  <c r="I517" i="1"/>
  <c r="J517" i="1"/>
  <c r="Z517" i="1" s="1"/>
  <c r="AA517" i="1" s="1"/>
  <c r="K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 s="1"/>
  <c r="AA518" i="1" s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 s="1"/>
  <c r="AE519" i="1" s="1"/>
  <c r="I519" i="1"/>
  <c r="J519" i="1"/>
  <c r="Z519" i="1" s="1"/>
  <c r="AA519" i="1" s="1"/>
  <c r="K519" i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 s="1"/>
  <c r="AA522" i="1" s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 s="1"/>
  <c r="M523" i="1"/>
  <c r="N523" i="1"/>
  <c r="O523" i="1"/>
  <c r="P523" i="1"/>
  <c r="A524" i="1"/>
  <c r="B524" i="1"/>
  <c r="C524" i="1"/>
  <c r="D524" i="1" s="1"/>
  <c r="X524" i="1" s="1"/>
  <c r="E524" i="1"/>
  <c r="F524" i="1"/>
  <c r="G524" i="1"/>
  <c r="H524" i="1"/>
  <c r="Y524" i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/>
  <c r="E526" i="1"/>
  <c r="F526" i="1"/>
  <c r="G526" i="1"/>
  <c r="H526" i="1"/>
  <c r="Y526" i="1" s="1"/>
  <c r="AE526" i="1" s="1"/>
  <c r="I526" i="1"/>
  <c r="J526" i="1"/>
  <c r="Z526" i="1"/>
  <c r="AA526" i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/>
  <c r="X528" i="1" s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 s="1"/>
  <c r="M528" i="1"/>
  <c r="N528" i="1"/>
  <c r="O528" i="1"/>
  <c r="P528" i="1"/>
  <c r="A529" i="1"/>
  <c r="B529" i="1"/>
  <c r="C529" i="1"/>
  <c r="D529" i="1" s="1"/>
  <c r="X529" i="1" s="1"/>
  <c r="E529" i="1"/>
  <c r="F529" i="1"/>
  <c r="G529" i="1"/>
  <c r="H529" i="1"/>
  <c r="Y529" i="1"/>
  <c r="AE529" i="1" s="1"/>
  <c r="I529" i="1"/>
  <c r="J529" i="1"/>
  <c r="Z529" i="1" s="1"/>
  <c r="AA529" i="1"/>
  <c r="K529" i="1"/>
  <c r="L529" i="1"/>
  <c r="M529" i="1"/>
  <c r="N529" i="1"/>
  <c r="O529" i="1"/>
  <c r="P529" i="1"/>
  <c r="A530" i="1"/>
  <c r="B530" i="1"/>
  <c r="C530" i="1"/>
  <c r="D530" i="1"/>
  <c r="X530" i="1"/>
  <c r="E530" i="1"/>
  <c r="F530" i="1"/>
  <c r="G530" i="1"/>
  <c r="H530" i="1"/>
  <c r="Y530" i="1"/>
  <c r="AE530" i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/>
  <c r="AE533" i="1" s="1"/>
  <c r="I533" i="1"/>
  <c r="J533" i="1"/>
  <c r="Z533" i="1" s="1"/>
  <c r="AA533" i="1" s="1"/>
  <c r="K533" i="1"/>
  <c r="L533" i="1"/>
  <c r="M533" i="1"/>
  <c r="N533" i="1"/>
  <c r="O533" i="1"/>
  <c r="P533" i="1"/>
  <c r="A534" i="1"/>
  <c r="B534" i="1"/>
  <c r="C534" i="1"/>
  <c r="D534" i="1"/>
  <c r="X534" i="1"/>
  <c r="E534" i="1"/>
  <c r="F534" i="1"/>
  <c r="G534" i="1"/>
  <c r="H534" i="1"/>
  <c r="Y534" i="1"/>
  <c r="AE534" i="1" s="1"/>
  <c r="I534" i="1"/>
  <c r="J534" i="1"/>
  <c r="Z534" i="1"/>
  <c r="AA534" i="1"/>
  <c r="K534" i="1"/>
  <c r="L534" i="1"/>
  <c r="V534" i="1"/>
  <c r="M534" i="1"/>
  <c r="N534" i="1"/>
  <c r="O534" i="1"/>
  <c r="P534" i="1"/>
  <c r="A535" i="1"/>
  <c r="B535" i="1"/>
  <c r="C535" i="1"/>
  <c r="D535" i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/>
  <c r="E537" i="1"/>
  <c r="F537" i="1"/>
  <c r="G537" i="1"/>
  <c r="H537" i="1"/>
  <c r="Y537" i="1" s="1"/>
  <c r="AE537" i="1" s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 s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 s="1"/>
  <c r="E540" i="1"/>
  <c r="F540" i="1"/>
  <c r="R540" i="1" s="1"/>
  <c r="S540" i="1" s="1"/>
  <c r="G540" i="1"/>
  <c r="H540" i="1"/>
  <c r="Y540" i="1"/>
  <c r="AE540" i="1" s="1"/>
  <c r="I540" i="1"/>
  <c r="J540" i="1"/>
  <c r="Z540" i="1"/>
  <c r="AA540" i="1"/>
  <c r="K540" i="1"/>
  <c r="L540" i="1"/>
  <c r="M540" i="1"/>
  <c r="N540" i="1"/>
  <c r="O540" i="1"/>
  <c r="P540" i="1"/>
  <c r="A541" i="1"/>
  <c r="B541" i="1"/>
  <c r="C541" i="1"/>
  <c r="D541" i="1" s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/>
  <c r="X542" i="1" s="1"/>
  <c r="E542" i="1"/>
  <c r="F542" i="1"/>
  <c r="G542" i="1"/>
  <c r="H542" i="1"/>
  <c r="Y542" i="1"/>
  <c r="AE542" i="1"/>
  <c r="I542" i="1"/>
  <c r="J542" i="1"/>
  <c r="Z542" i="1" s="1"/>
  <c r="K542" i="1"/>
  <c r="L542" i="1"/>
  <c r="M542" i="1"/>
  <c r="N542" i="1"/>
  <c r="O542" i="1"/>
  <c r="P542" i="1"/>
  <c r="A543" i="1"/>
  <c r="B543" i="1"/>
  <c r="C543" i="1"/>
  <c r="D543" i="1"/>
  <c r="X543" i="1"/>
  <c r="E543" i="1"/>
  <c r="F543" i="1"/>
  <c r="R543" i="1" s="1"/>
  <c r="S543" i="1" s="1"/>
  <c r="G543" i="1"/>
  <c r="H543" i="1"/>
  <c r="Y543" i="1"/>
  <c r="AE543" i="1" s="1"/>
  <c r="I543" i="1"/>
  <c r="J543" i="1"/>
  <c r="Z543" i="1" s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/>
  <c r="E544" i="1"/>
  <c r="R544" i="1"/>
  <c r="S544" i="1" s="1"/>
  <c r="F544" i="1"/>
  <c r="G544" i="1"/>
  <c r="H544" i="1"/>
  <c r="Y544" i="1" s="1"/>
  <c r="AE544" i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 s="1"/>
  <c r="AE545" i="1" s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 s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/>
  <c r="I547" i="1"/>
  <c r="J547" i="1"/>
  <c r="Z547" i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 s="1"/>
  <c r="AE548" i="1" s="1"/>
  <c r="I548" i="1"/>
  <c r="J548" i="1"/>
  <c r="Z548" i="1"/>
  <c r="AA548" i="1"/>
  <c r="AC548" i="1"/>
  <c r="AD548" i="1" s="1"/>
  <c r="K548" i="1"/>
  <c r="T548" i="1"/>
  <c r="AB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 s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 s="1"/>
  <c r="AE550" i="1" s="1"/>
  <c r="I550" i="1"/>
  <c r="J550" i="1"/>
  <c r="Z550" i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 s="1"/>
  <c r="S551" i="1"/>
  <c r="G551" i="1"/>
  <c r="H551" i="1"/>
  <c r="Y551" i="1"/>
  <c r="AE551" i="1" s="1"/>
  <c r="I551" i="1"/>
  <c r="J551" i="1"/>
  <c r="Z551" i="1" s="1"/>
  <c r="K551" i="1"/>
  <c r="L551" i="1"/>
  <c r="T551" i="1"/>
  <c r="M551" i="1"/>
  <c r="N551" i="1"/>
  <c r="O551" i="1"/>
  <c r="P551" i="1"/>
  <c r="A552" i="1"/>
  <c r="B552" i="1"/>
  <c r="C552" i="1"/>
  <c r="D552" i="1"/>
  <c r="X552" i="1"/>
  <c r="E552" i="1"/>
  <c r="F552" i="1"/>
  <c r="R552" i="1"/>
  <c r="S552" i="1" s="1"/>
  <c r="G552" i="1"/>
  <c r="H552" i="1"/>
  <c r="Y552" i="1" s="1"/>
  <c r="I552" i="1"/>
  <c r="J552" i="1"/>
  <c r="Z552" i="1" s="1"/>
  <c r="AA552" i="1" s="1"/>
  <c r="K552" i="1"/>
  <c r="L552" i="1"/>
  <c r="V552" i="1"/>
  <c r="M552" i="1"/>
  <c r="N552" i="1"/>
  <c r="O552" i="1"/>
  <c r="P552" i="1"/>
  <c r="AE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 s="1"/>
  <c r="K553" i="1"/>
  <c r="L553" i="1"/>
  <c r="V553" i="1" s="1"/>
  <c r="M553" i="1"/>
  <c r="N553" i="1"/>
  <c r="O553" i="1"/>
  <c r="P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 s="1"/>
  <c r="E556" i="1"/>
  <c r="R556" i="1" s="1"/>
  <c r="F556" i="1"/>
  <c r="G556" i="1"/>
  <c r="H556" i="1"/>
  <c r="Y556" i="1"/>
  <c r="AE556" i="1"/>
  <c r="I556" i="1"/>
  <c r="J556" i="1"/>
  <c r="Z556" i="1" s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/>
  <c r="E557" i="1"/>
  <c r="F557" i="1"/>
  <c r="G557" i="1"/>
  <c r="H557" i="1"/>
  <c r="Y557" i="1" s="1"/>
  <c r="AE557" i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F562" i="1"/>
  <c r="G562" i="1"/>
  <c r="H562" i="1"/>
  <c r="Y562" i="1"/>
  <c r="AE562" i="1" s="1"/>
  <c r="I562" i="1"/>
  <c r="J562" i="1"/>
  <c r="Z562" i="1" s="1"/>
  <c r="AA562" i="1" s="1"/>
  <c r="K562" i="1"/>
  <c r="L562" i="1"/>
  <c r="T562" i="1" s="1"/>
  <c r="AC562" i="1" s="1"/>
  <c r="AD562" i="1" s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 s="1"/>
  <c r="AE563" i="1" s="1"/>
  <c r="I563" i="1"/>
  <c r="J563" i="1"/>
  <c r="Z563" i="1" s="1"/>
  <c r="AA563" i="1"/>
  <c r="K563" i="1"/>
  <c r="L563" i="1"/>
  <c r="T563" i="1" s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/>
  <c r="E565" i="1"/>
  <c r="F565" i="1"/>
  <c r="R565" i="1" s="1"/>
  <c r="S565" i="1" s="1"/>
  <c r="G565" i="1"/>
  <c r="H565" i="1"/>
  <c r="Y565" i="1" s="1"/>
  <c r="AE565" i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 s="1"/>
  <c r="L566" i="1"/>
  <c r="V566" i="1"/>
  <c r="M566" i="1"/>
  <c r="N566" i="1"/>
  <c r="O566" i="1"/>
  <c r="P566" i="1"/>
  <c r="A567" i="1"/>
  <c r="B567" i="1"/>
  <c r="C567" i="1"/>
  <c r="D567" i="1"/>
  <c r="X567" i="1"/>
  <c r="E567" i="1"/>
  <c r="F567" i="1"/>
  <c r="G567" i="1"/>
  <c r="H567" i="1"/>
  <c r="Y567" i="1" s="1"/>
  <c r="AE567" i="1" s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 s="1"/>
  <c r="E568" i="1"/>
  <c r="F568" i="1"/>
  <c r="G568" i="1"/>
  <c r="H568" i="1"/>
  <c r="Y568" i="1"/>
  <c r="AE568" i="1" s="1"/>
  <c r="I568" i="1"/>
  <c r="J568" i="1"/>
  <c r="Z568" i="1" s="1"/>
  <c r="AA568" i="1" s="1"/>
  <c r="K568" i="1"/>
  <c r="L568" i="1"/>
  <c r="T568" i="1" s="1"/>
  <c r="U568" i="1" s="1"/>
  <c r="M568" i="1"/>
  <c r="N568" i="1"/>
  <c r="O568" i="1"/>
  <c r="P568" i="1"/>
  <c r="A569" i="1"/>
  <c r="B569" i="1"/>
  <c r="C569" i="1"/>
  <c r="D569" i="1"/>
  <c r="X569" i="1"/>
  <c r="E569" i="1"/>
  <c r="F569" i="1"/>
  <c r="R569" i="1" s="1"/>
  <c r="S569" i="1" s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/>
  <c r="E571" i="1"/>
  <c r="F571" i="1"/>
  <c r="G571" i="1"/>
  <c r="H571" i="1"/>
  <c r="Y571" i="1" s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F572" i="1"/>
  <c r="R572" i="1" s="1"/>
  <c r="S572" i="1" s="1"/>
  <c r="G572" i="1"/>
  <c r="H572" i="1"/>
  <c r="Y572" i="1" s="1"/>
  <c r="AE572" i="1" s="1"/>
  <c r="I572" i="1"/>
  <c r="J572" i="1"/>
  <c r="Z572" i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I573" i="1"/>
  <c r="J573" i="1"/>
  <c r="Z573" i="1" s="1"/>
  <c r="AA573" i="1" s="1"/>
  <c r="K573" i="1"/>
  <c r="L573" i="1"/>
  <c r="M573" i="1"/>
  <c r="N573" i="1"/>
  <c r="O573" i="1"/>
  <c r="P573" i="1"/>
  <c r="Y573" i="1"/>
  <c r="AE573" i="1" s="1"/>
  <c r="A574" i="1"/>
  <c r="B574" i="1"/>
  <c r="C574" i="1"/>
  <c r="D574" i="1"/>
  <c r="X574" i="1"/>
  <c r="E574" i="1"/>
  <c r="F574" i="1"/>
  <c r="G574" i="1"/>
  <c r="H574" i="1"/>
  <c r="Y574" i="1"/>
  <c r="AE574" i="1" s="1"/>
  <c r="I574" i="1"/>
  <c r="J574" i="1"/>
  <c r="Z574" i="1"/>
  <c r="AA574" i="1" s="1"/>
  <c r="K574" i="1"/>
  <c r="L574" i="1"/>
  <c r="M574" i="1"/>
  <c r="N574" i="1"/>
  <c r="O574" i="1"/>
  <c r="P574" i="1"/>
  <c r="A575" i="1"/>
  <c r="B575" i="1"/>
  <c r="C575" i="1"/>
  <c r="D575" i="1" s="1"/>
  <c r="X575" i="1" s="1"/>
  <c r="E575" i="1"/>
  <c r="F575" i="1"/>
  <c r="R575" i="1"/>
  <c r="S575" i="1"/>
  <c r="G575" i="1"/>
  <c r="H575" i="1"/>
  <c r="Y575" i="1" s="1"/>
  <c r="AE575" i="1" s="1"/>
  <c r="I575" i="1"/>
  <c r="J575" i="1"/>
  <c r="Z575" i="1"/>
  <c r="AA575" i="1"/>
  <c r="K575" i="1"/>
  <c r="L575" i="1"/>
  <c r="M575" i="1"/>
  <c r="N575" i="1"/>
  <c r="O575" i="1"/>
  <c r="P575" i="1"/>
  <c r="A576" i="1"/>
  <c r="B576" i="1"/>
  <c r="C576" i="1"/>
  <c r="D576" i="1"/>
  <c r="X576" i="1" s="1"/>
  <c r="E576" i="1"/>
  <c r="F576" i="1"/>
  <c r="R576" i="1" s="1"/>
  <c r="S576" i="1" s="1"/>
  <c r="G576" i="1"/>
  <c r="H576" i="1"/>
  <c r="Y576" i="1" s="1"/>
  <c r="AE576" i="1" s="1"/>
  <c r="I576" i="1"/>
  <c r="J576" i="1"/>
  <c r="Z576" i="1" s="1"/>
  <c r="AA576" i="1" s="1"/>
  <c r="K576" i="1"/>
  <c r="L576" i="1"/>
  <c r="T576" i="1" s="1"/>
  <c r="V576" i="1"/>
  <c r="M576" i="1"/>
  <c r="N576" i="1"/>
  <c r="O576" i="1"/>
  <c r="P576" i="1"/>
  <c r="A577" i="1"/>
  <c r="B577" i="1"/>
  <c r="C577" i="1"/>
  <c r="D577" i="1" s="1"/>
  <c r="X577" i="1"/>
  <c r="E577" i="1"/>
  <c r="F577" i="1"/>
  <c r="G577" i="1"/>
  <c r="H577" i="1"/>
  <c r="Y577" i="1"/>
  <c r="AE577" i="1"/>
  <c r="I577" i="1"/>
  <c r="J577" i="1"/>
  <c r="Z577" i="1" s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 s="1"/>
  <c r="E578" i="1"/>
  <c r="F578" i="1"/>
  <c r="R578" i="1" s="1"/>
  <c r="S578" i="1" s="1"/>
  <c r="G578" i="1"/>
  <c r="H578" i="1"/>
  <c r="Y578" i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 s="1"/>
  <c r="G579" i="1"/>
  <c r="H579" i="1"/>
  <c r="Y579" i="1" s="1"/>
  <c r="AE579" i="1" s="1"/>
  <c r="I579" i="1"/>
  <c r="J579" i="1"/>
  <c r="Z579" i="1"/>
  <c r="AA579" i="1" s="1"/>
  <c r="K579" i="1"/>
  <c r="L579" i="1"/>
  <c r="V579" i="1" s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/>
  <c r="S580" i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/>
  <c r="I582" i="1"/>
  <c r="J582" i="1"/>
  <c r="Z582" i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 s="1"/>
  <c r="AE583" i="1" s="1"/>
  <c r="I583" i="1"/>
  <c r="J583" i="1"/>
  <c r="Z583" i="1"/>
  <c r="AA583" i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 s="1"/>
  <c r="AE584" i="1" s="1"/>
  <c r="I584" i="1"/>
  <c r="J584" i="1"/>
  <c r="Z584" i="1" s="1"/>
  <c r="AA584" i="1" s="1"/>
  <c r="K584" i="1"/>
  <c r="L584" i="1"/>
  <c r="T584" i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/>
  <c r="I585" i="1"/>
  <c r="J585" i="1"/>
  <c r="Z585" i="1"/>
  <c r="AA585" i="1" s="1"/>
  <c r="K585" i="1"/>
  <c r="L585" i="1"/>
  <c r="T585" i="1" s="1"/>
  <c r="V585" i="1"/>
  <c r="M585" i="1"/>
  <c r="N585" i="1"/>
  <c r="O585" i="1"/>
  <c r="P585" i="1"/>
  <c r="A586" i="1"/>
  <c r="B586" i="1"/>
  <c r="C586" i="1"/>
  <c r="D586" i="1"/>
  <c r="X586" i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 s="1"/>
  <c r="I587" i="1"/>
  <c r="J587" i="1"/>
  <c r="Z587" i="1"/>
  <c r="AA587" i="1"/>
  <c r="K587" i="1"/>
  <c r="L587" i="1"/>
  <c r="V587" i="1"/>
  <c r="M587" i="1"/>
  <c r="N587" i="1"/>
  <c r="O587" i="1"/>
  <c r="P587" i="1"/>
  <c r="A588" i="1"/>
  <c r="B588" i="1"/>
  <c r="C588" i="1"/>
  <c r="D588" i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/>
  <c r="X589" i="1"/>
  <c r="E589" i="1"/>
  <c r="F589" i="1"/>
  <c r="G589" i="1"/>
  <c r="H589" i="1"/>
  <c r="Y589" i="1"/>
  <c r="AE589" i="1"/>
  <c r="I589" i="1"/>
  <c r="J589" i="1"/>
  <c r="Z589" i="1" s="1"/>
  <c r="AA589" i="1" s="1"/>
  <c r="K589" i="1"/>
  <c r="L589" i="1"/>
  <c r="V589" i="1"/>
  <c r="M589" i="1"/>
  <c r="N589" i="1"/>
  <c r="O589" i="1"/>
  <c r="P589" i="1"/>
  <c r="A590" i="1"/>
  <c r="B590" i="1"/>
  <c r="C590" i="1"/>
  <c r="D590" i="1"/>
  <c r="X590" i="1"/>
  <c r="E590" i="1"/>
  <c r="F590" i="1"/>
  <c r="R590" i="1" s="1"/>
  <c r="S590" i="1" s="1"/>
  <c r="G590" i="1"/>
  <c r="H590" i="1"/>
  <c r="Y590" i="1"/>
  <c r="AE590" i="1" s="1"/>
  <c r="I590" i="1"/>
  <c r="J590" i="1"/>
  <c r="Z590" i="1" s="1"/>
  <c r="AA590" i="1" s="1"/>
  <c r="K590" i="1"/>
  <c r="L590" i="1"/>
  <c r="V590" i="1"/>
  <c r="M590" i="1"/>
  <c r="N590" i="1"/>
  <c r="O590" i="1"/>
  <c r="P590" i="1"/>
  <c r="A591" i="1"/>
  <c r="B591" i="1"/>
  <c r="C591" i="1"/>
  <c r="D591" i="1"/>
  <c r="X591" i="1"/>
  <c r="E591" i="1"/>
  <c r="F591" i="1"/>
  <c r="G591" i="1"/>
  <c r="H591" i="1"/>
  <c r="Y591" i="1"/>
  <c r="AE591" i="1"/>
  <c r="I591" i="1"/>
  <c r="J591" i="1"/>
  <c r="Z591" i="1" s="1"/>
  <c r="AA591" i="1" s="1"/>
  <c r="K591" i="1"/>
  <c r="L591" i="1"/>
  <c r="V591" i="1"/>
  <c r="M591" i="1"/>
  <c r="N591" i="1"/>
  <c r="O591" i="1"/>
  <c r="P591" i="1"/>
  <c r="A592" i="1"/>
  <c r="B592" i="1"/>
  <c r="C592" i="1"/>
  <c r="D592" i="1"/>
  <c r="X592" i="1"/>
  <c r="E592" i="1"/>
  <c r="F592" i="1"/>
  <c r="R592" i="1" s="1"/>
  <c r="S592" i="1" s="1"/>
  <c r="G592" i="1"/>
  <c r="H592" i="1"/>
  <c r="Y592" i="1"/>
  <c r="AE592" i="1" s="1"/>
  <c r="I592" i="1"/>
  <c r="J592" i="1"/>
  <c r="Z592" i="1" s="1"/>
  <c r="AA592" i="1" s="1"/>
  <c r="K592" i="1"/>
  <c r="L592" i="1"/>
  <c r="V592" i="1"/>
  <c r="M592" i="1"/>
  <c r="N592" i="1"/>
  <c r="O592" i="1"/>
  <c r="P592" i="1"/>
  <c r="A593" i="1"/>
  <c r="B593" i="1"/>
  <c r="C593" i="1"/>
  <c r="D593" i="1"/>
  <c r="X593" i="1"/>
  <c r="E593" i="1"/>
  <c r="F593" i="1"/>
  <c r="G593" i="1"/>
  <c r="H593" i="1"/>
  <c r="Y593" i="1"/>
  <c r="AE593" i="1"/>
  <c r="I593" i="1"/>
  <c r="J593" i="1"/>
  <c r="Z593" i="1" s="1"/>
  <c r="AA593" i="1" s="1"/>
  <c r="K593" i="1"/>
  <c r="L593" i="1"/>
  <c r="V593" i="1"/>
  <c r="M593" i="1"/>
  <c r="N593" i="1"/>
  <c r="O593" i="1"/>
  <c r="P593" i="1"/>
  <c r="A594" i="1"/>
  <c r="B594" i="1"/>
  <c r="C594" i="1"/>
  <c r="D594" i="1"/>
  <c r="X594" i="1"/>
  <c r="E594" i="1"/>
  <c r="F594" i="1"/>
  <c r="G594" i="1"/>
  <c r="H594" i="1"/>
  <c r="Y594" i="1"/>
  <c r="AE594" i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I595" i="1"/>
  <c r="J595" i="1"/>
  <c r="Z595" i="1"/>
  <c r="AA595" i="1"/>
  <c r="K595" i="1"/>
  <c r="L595" i="1"/>
  <c r="V595" i="1" s="1"/>
  <c r="M595" i="1"/>
  <c r="N595" i="1"/>
  <c r="O595" i="1"/>
  <c r="P595" i="1"/>
  <c r="Y595" i="1"/>
  <c r="AE595" i="1" s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/>
  <c r="AA596" i="1"/>
  <c r="K596" i="1"/>
  <c r="L596" i="1"/>
  <c r="V596" i="1" s="1"/>
  <c r="M596" i="1"/>
  <c r="N596" i="1"/>
  <c r="O596" i="1"/>
  <c r="P596" i="1"/>
  <c r="A597" i="1"/>
  <c r="B597" i="1"/>
  <c r="C597" i="1"/>
  <c r="D597" i="1" s="1"/>
  <c r="X597" i="1" s="1"/>
  <c r="E597" i="1"/>
  <c r="F597" i="1"/>
  <c r="G597" i="1"/>
  <c r="H597" i="1"/>
  <c r="Y597" i="1"/>
  <c r="AE597" i="1" s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/>
  <c r="AE598" i="1"/>
  <c r="I598" i="1"/>
  <c r="J598" i="1"/>
  <c r="Z598" i="1"/>
  <c r="AA598" i="1" s="1"/>
  <c r="K598" i="1"/>
  <c r="L598" i="1"/>
  <c r="V598" i="1"/>
  <c r="M598" i="1"/>
  <c r="N598" i="1"/>
  <c r="O598" i="1"/>
  <c r="P598" i="1"/>
  <c r="T598" i="1"/>
  <c r="A599" i="1"/>
  <c r="B599" i="1"/>
  <c r="C599" i="1"/>
  <c r="D599" i="1"/>
  <c r="X599" i="1" s="1"/>
  <c r="E599" i="1"/>
  <c r="F599" i="1"/>
  <c r="G599" i="1"/>
  <c r="H599" i="1"/>
  <c r="Y599" i="1"/>
  <c r="AE599" i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 s="1"/>
  <c r="AE600" i="1" s="1"/>
  <c r="I600" i="1"/>
  <c r="J600" i="1"/>
  <c r="Z600" i="1"/>
  <c r="AA600" i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/>
  <c r="AE601" i="1"/>
  <c r="I601" i="1"/>
  <c r="J601" i="1"/>
  <c r="Z601" i="1" s="1"/>
  <c r="AA601" i="1" s="1"/>
  <c r="K601" i="1"/>
  <c r="L601" i="1"/>
  <c r="V601" i="1"/>
  <c r="M601" i="1"/>
  <c r="N601" i="1"/>
  <c r="O601" i="1"/>
  <c r="P601" i="1"/>
  <c r="A602" i="1"/>
  <c r="B602" i="1"/>
  <c r="C602" i="1"/>
  <c r="D602" i="1"/>
  <c r="X602" i="1"/>
  <c r="E602" i="1"/>
  <c r="F602" i="1"/>
  <c r="G602" i="1"/>
  <c r="H602" i="1"/>
  <c r="Y602" i="1"/>
  <c r="AE602" i="1"/>
  <c r="I602" i="1"/>
  <c r="J602" i="1"/>
  <c r="Z602" i="1" s="1"/>
  <c r="AA602" i="1" s="1"/>
  <c r="K602" i="1"/>
  <c r="L602" i="1"/>
  <c r="M602" i="1"/>
  <c r="N602" i="1"/>
  <c r="O602" i="1"/>
  <c r="P602" i="1"/>
  <c r="A603" i="1"/>
  <c r="B603" i="1"/>
  <c r="C603" i="1"/>
  <c r="D603" i="1"/>
  <c r="E603" i="1"/>
  <c r="F603" i="1"/>
  <c r="G603" i="1"/>
  <c r="H603" i="1"/>
  <c r="Y603" i="1" s="1"/>
  <c r="AE603" i="1" s="1"/>
  <c r="I603" i="1"/>
  <c r="J603" i="1"/>
  <c r="Z603" i="1"/>
  <c r="AA603" i="1" s="1"/>
  <c r="K603" i="1"/>
  <c r="L603" i="1"/>
  <c r="V603" i="1" s="1"/>
  <c r="M603" i="1"/>
  <c r="N603" i="1"/>
  <c r="O603" i="1"/>
  <c r="P603" i="1"/>
  <c r="X603" i="1"/>
  <c r="A604" i="1"/>
  <c r="B604" i="1"/>
  <c r="C604" i="1"/>
  <c r="D604" i="1" s="1"/>
  <c r="X604" i="1" s="1"/>
  <c r="E604" i="1"/>
  <c r="F604" i="1"/>
  <c r="G604" i="1"/>
  <c r="H604" i="1"/>
  <c r="Y604" i="1" s="1"/>
  <c r="AE604" i="1" s="1"/>
  <c r="I604" i="1"/>
  <c r="J604" i="1"/>
  <c r="Z604" i="1"/>
  <c r="AA604" i="1"/>
  <c r="K604" i="1"/>
  <c r="L604" i="1"/>
  <c r="V604" i="1" s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 s="1"/>
  <c r="I605" i="1"/>
  <c r="J605" i="1"/>
  <c r="Z605" i="1" s="1"/>
  <c r="AA605" i="1" s="1"/>
  <c r="K605" i="1"/>
  <c r="L605" i="1"/>
  <c r="T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E607" i="1"/>
  <c r="F607" i="1"/>
  <c r="R607" i="1" s="1"/>
  <c r="S607" i="1" s="1"/>
  <c r="G607" i="1"/>
  <c r="H607" i="1"/>
  <c r="Y607" i="1" s="1"/>
  <c r="AE607" i="1" s="1"/>
  <c r="I607" i="1"/>
  <c r="J607" i="1"/>
  <c r="Z607" i="1" s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/>
  <c r="X608" i="1"/>
  <c r="E608" i="1"/>
  <c r="F608" i="1"/>
  <c r="G608" i="1"/>
  <c r="H608" i="1"/>
  <c r="Y608" i="1" s="1"/>
  <c r="AE608" i="1" s="1"/>
  <c r="I608" i="1"/>
  <c r="J608" i="1"/>
  <c r="Z608" i="1"/>
  <c r="AA608" i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/>
  <c r="I609" i="1"/>
  <c r="J609" i="1"/>
  <c r="Z609" i="1" s="1"/>
  <c r="AA609" i="1" s="1"/>
  <c r="K609" i="1"/>
  <c r="L609" i="1"/>
  <c r="V609" i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/>
  <c r="I610" i="1"/>
  <c r="J610" i="1"/>
  <c r="Z610" i="1"/>
  <c r="AA610" i="1" s="1"/>
  <c r="K610" i="1"/>
  <c r="L610" i="1"/>
  <c r="M610" i="1"/>
  <c r="N610" i="1"/>
  <c r="O610" i="1"/>
  <c r="P610" i="1"/>
  <c r="A611" i="1"/>
  <c r="B611" i="1"/>
  <c r="C611" i="1"/>
  <c r="D611" i="1"/>
  <c r="X611" i="1"/>
  <c r="E611" i="1"/>
  <c r="F611" i="1"/>
  <c r="G611" i="1"/>
  <c r="H611" i="1"/>
  <c r="Y611" i="1" s="1"/>
  <c r="AE611" i="1" s="1"/>
  <c r="I611" i="1"/>
  <c r="J611" i="1"/>
  <c r="Z611" i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 s="1"/>
  <c r="E612" i="1"/>
  <c r="F612" i="1"/>
  <c r="G612" i="1"/>
  <c r="H612" i="1"/>
  <c r="Y612" i="1" s="1"/>
  <c r="AE612" i="1" s="1"/>
  <c r="I612" i="1"/>
  <c r="J612" i="1"/>
  <c r="Z612" i="1"/>
  <c r="AA612" i="1"/>
  <c r="K612" i="1"/>
  <c r="L612" i="1"/>
  <c r="V612" i="1" s="1"/>
  <c r="M612" i="1"/>
  <c r="N612" i="1"/>
  <c r="O612" i="1"/>
  <c r="P612" i="1"/>
  <c r="A613" i="1"/>
  <c r="B613" i="1"/>
  <c r="C613" i="1"/>
  <c r="D613" i="1"/>
  <c r="X613" i="1" s="1"/>
  <c r="E613" i="1"/>
  <c r="F613" i="1"/>
  <c r="R613" i="1"/>
  <c r="S613" i="1"/>
  <c r="G613" i="1"/>
  <c r="H613" i="1"/>
  <c r="Y613" i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/>
  <c r="X614" i="1"/>
  <c r="E614" i="1"/>
  <c r="F614" i="1"/>
  <c r="G614" i="1"/>
  <c r="H614" i="1"/>
  <c r="Y614" i="1"/>
  <c r="AE614" i="1"/>
  <c r="I614" i="1"/>
  <c r="J614" i="1"/>
  <c r="Z614" i="1" s="1"/>
  <c r="AA614" i="1" s="1"/>
  <c r="K614" i="1"/>
  <c r="L614" i="1"/>
  <c r="V614" i="1"/>
  <c r="M614" i="1"/>
  <c r="N614" i="1"/>
  <c r="O614" i="1"/>
  <c r="P614" i="1"/>
  <c r="A615" i="1"/>
  <c r="B615" i="1"/>
  <c r="C615" i="1"/>
  <c r="D615" i="1"/>
  <c r="E615" i="1"/>
  <c r="F615" i="1"/>
  <c r="G615" i="1"/>
  <c r="H615" i="1"/>
  <c r="Y615" i="1" s="1"/>
  <c r="AE615" i="1" s="1"/>
  <c r="I615" i="1"/>
  <c r="J615" i="1"/>
  <c r="Z615" i="1"/>
  <c r="AA615" i="1" s="1"/>
  <c r="K615" i="1"/>
  <c r="L615" i="1"/>
  <c r="M615" i="1"/>
  <c r="N615" i="1"/>
  <c r="O615" i="1"/>
  <c r="P615" i="1"/>
  <c r="X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/>
  <c r="AE617" i="1"/>
  <c r="I617" i="1"/>
  <c r="J617" i="1"/>
  <c r="Z617" i="1" s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/>
  <c r="E618" i="1"/>
  <c r="F618" i="1"/>
  <c r="G618" i="1"/>
  <c r="H618" i="1"/>
  <c r="Y618" i="1" s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/>
  <c r="AA619" i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/>
  <c r="AE620" i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/>
  <c r="X621" i="1" s="1"/>
  <c r="E621" i="1"/>
  <c r="F621" i="1"/>
  <c r="R621" i="1" s="1"/>
  <c r="S621" i="1" s="1"/>
  <c r="G621" i="1"/>
  <c r="H621" i="1"/>
  <c r="Y621" i="1"/>
  <c r="AE621" i="1"/>
  <c r="I621" i="1"/>
  <c r="J621" i="1"/>
  <c r="Z621" i="1" s="1"/>
  <c r="AA621" i="1" s="1"/>
  <c r="K621" i="1"/>
  <c r="L621" i="1"/>
  <c r="M621" i="1"/>
  <c r="N621" i="1"/>
  <c r="O621" i="1"/>
  <c r="P621" i="1"/>
  <c r="A622" i="1"/>
  <c r="B622" i="1"/>
  <c r="C622" i="1"/>
  <c r="D622" i="1"/>
  <c r="X622" i="1"/>
  <c r="E622" i="1"/>
  <c r="F622" i="1"/>
  <c r="G622" i="1"/>
  <c r="H622" i="1"/>
  <c r="Y622" i="1"/>
  <c r="AE622" i="1"/>
  <c r="I622" i="1"/>
  <c r="J622" i="1"/>
  <c r="Z622" i="1"/>
  <c r="AA622" i="1" s="1"/>
  <c r="K622" i="1"/>
  <c r="L622" i="1"/>
  <c r="T622" i="1" s="1"/>
  <c r="U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/>
  <c r="AE623" i="1"/>
  <c r="I623" i="1"/>
  <c r="J623" i="1"/>
  <c r="Z623" i="1" s="1"/>
  <c r="AA623" i="1" s="1"/>
  <c r="K623" i="1"/>
  <c r="L623" i="1"/>
  <c r="T623" i="1"/>
  <c r="M623" i="1"/>
  <c r="N623" i="1"/>
  <c r="O623" i="1"/>
  <c r="P623" i="1"/>
  <c r="A624" i="1"/>
  <c r="B624" i="1"/>
  <c r="C624" i="1"/>
  <c r="D624" i="1"/>
  <c r="X624" i="1"/>
  <c r="E624" i="1"/>
  <c r="F624" i="1"/>
  <c r="G624" i="1"/>
  <c r="H624" i="1"/>
  <c r="Y624" i="1" s="1"/>
  <c r="AE624" i="1" s="1"/>
  <c r="I624" i="1"/>
  <c r="J624" i="1"/>
  <c r="Z624" i="1" s="1"/>
  <c r="AA624" i="1" s="1"/>
  <c r="K624" i="1"/>
  <c r="L624" i="1"/>
  <c r="M624" i="1"/>
  <c r="N624" i="1"/>
  <c r="O624" i="1"/>
  <c r="P624" i="1"/>
  <c r="A625" i="1"/>
  <c r="B625" i="1"/>
  <c r="C625" i="1"/>
  <c r="D625" i="1" s="1"/>
  <c r="X625" i="1" s="1"/>
  <c r="E625" i="1"/>
  <c r="F625" i="1"/>
  <c r="G625" i="1"/>
  <c r="H625" i="1"/>
  <c r="Y625" i="1"/>
  <c r="AE625" i="1" s="1"/>
  <c r="I625" i="1"/>
  <c r="J625" i="1"/>
  <c r="Z625" i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 s="1"/>
  <c r="AE626" i="1" s="1"/>
  <c r="I626" i="1"/>
  <c r="J626" i="1"/>
  <c r="Z626" i="1" s="1"/>
  <c r="AA626" i="1" s="1"/>
  <c r="K626" i="1"/>
  <c r="L626" i="1"/>
  <c r="M626" i="1"/>
  <c r="N626" i="1"/>
  <c r="O626" i="1"/>
  <c r="P626" i="1"/>
  <c r="A627" i="1"/>
  <c r="B627" i="1"/>
  <c r="C627" i="1"/>
  <c r="D627" i="1"/>
  <c r="E627" i="1"/>
  <c r="F627" i="1"/>
  <c r="G627" i="1"/>
  <c r="H627" i="1"/>
  <c r="Y627" i="1" s="1"/>
  <c r="AE627" i="1" s="1"/>
  <c r="I627" i="1"/>
  <c r="J627" i="1"/>
  <c r="Z627" i="1"/>
  <c r="AA627" i="1" s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E628" i="1"/>
  <c r="F628" i="1"/>
  <c r="G628" i="1"/>
  <c r="H628" i="1"/>
  <c r="Y628" i="1" s="1"/>
  <c r="AE628" i="1" s="1"/>
  <c r="I628" i="1"/>
  <c r="J628" i="1"/>
  <c r="Z628" i="1"/>
  <c r="AA628" i="1"/>
  <c r="K628" i="1"/>
  <c r="L628" i="1"/>
  <c r="V628" i="1" s="1"/>
  <c r="M628" i="1"/>
  <c r="N628" i="1"/>
  <c r="O628" i="1"/>
  <c r="P628" i="1"/>
  <c r="X628" i="1"/>
  <c r="A629" i="1"/>
  <c r="B629" i="1"/>
  <c r="C629" i="1"/>
  <c r="D629" i="1" s="1"/>
  <c r="X629" i="1" s="1"/>
  <c r="E629" i="1"/>
  <c r="F629" i="1"/>
  <c r="G629" i="1"/>
  <c r="H629" i="1"/>
  <c r="Y629" i="1" s="1"/>
  <c r="AE629" i="1" s="1"/>
  <c r="I629" i="1"/>
  <c r="J629" i="1"/>
  <c r="Z629" i="1"/>
  <c r="AA629" i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 s="1"/>
  <c r="AE631" i="1" s="1"/>
  <c r="I631" i="1"/>
  <c r="J631" i="1"/>
  <c r="Z631" i="1"/>
  <c r="AA631" i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/>
  <c r="AE632" i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/>
  <c r="E633" i="1"/>
  <c r="F633" i="1"/>
  <c r="G633" i="1"/>
  <c r="H633" i="1"/>
  <c r="Y633" i="1"/>
  <c r="AE633" i="1" s="1"/>
  <c r="I633" i="1"/>
  <c r="J633" i="1"/>
  <c r="Z633" i="1" s="1"/>
  <c r="AA633" i="1" s="1"/>
  <c r="K633" i="1"/>
  <c r="L633" i="1"/>
  <c r="V633" i="1"/>
  <c r="M633" i="1"/>
  <c r="N633" i="1"/>
  <c r="O633" i="1"/>
  <c r="P633" i="1"/>
  <c r="A634" i="1"/>
  <c r="B634" i="1"/>
  <c r="C634" i="1"/>
  <c r="D634" i="1"/>
  <c r="X634" i="1" s="1"/>
  <c r="E634" i="1"/>
  <c r="F634" i="1"/>
  <c r="G634" i="1"/>
  <c r="H634" i="1"/>
  <c r="Y634" i="1"/>
  <c r="AE634" i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 s="1"/>
  <c r="AE635" i="1" s="1"/>
  <c r="I635" i="1"/>
  <c r="J635" i="1"/>
  <c r="Z635" i="1"/>
  <c r="AA635" i="1"/>
  <c r="K635" i="1"/>
  <c r="L635" i="1"/>
  <c r="V635" i="1" s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/>
  <c r="AE636" i="1" s="1"/>
  <c r="I636" i="1"/>
  <c r="J636" i="1"/>
  <c r="Z636" i="1" s="1"/>
  <c r="AA636" i="1" s="1"/>
  <c r="K636" i="1"/>
  <c r="L636" i="1"/>
  <c r="M636" i="1"/>
  <c r="N636" i="1"/>
  <c r="O636" i="1"/>
  <c r="P636" i="1"/>
  <c r="V636" i="1"/>
  <c r="A637" i="1"/>
  <c r="B637" i="1"/>
  <c r="C637" i="1"/>
  <c r="D637" i="1"/>
  <c r="X637" i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 s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/>
  <c r="AA639" i="1"/>
  <c r="K639" i="1"/>
  <c r="T639" i="1" s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/>
  <c r="X641" i="1"/>
  <c r="E641" i="1"/>
  <c r="F641" i="1"/>
  <c r="G641" i="1"/>
  <c r="H641" i="1"/>
  <c r="Y641" i="1" s="1"/>
  <c r="AE641" i="1" s="1"/>
  <c r="I641" i="1"/>
  <c r="J641" i="1"/>
  <c r="Z641" i="1" s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 s="1"/>
  <c r="E642" i="1"/>
  <c r="F642" i="1"/>
  <c r="G642" i="1"/>
  <c r="H642" i="1"/>
  <c r="Y642" i="1" s="1"/>
  <c r="AE642" i="1" s="1"/>
  <c r="I642" i="1"/>
  <c r="J642" i="1"/>
  <c r="Z642" i="1"/>
  <c r="AA642" i="1"/>
  <c r="K642" i="1"/>
  <c r="L642" i="1"/>
  <c r="M642" i="1"/>
  <c r="N642" i="1"/>
  <c r="O642" i="1"/>
  <c r="P642" i="1"/>
  <c r="A643" i="1"/>
  <c r="B643" i="1"/>
  <c r="C643" i="1"/>
  <c r="D643" i="1"/>
  <c r="X643" i="1" s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/>
  <c r="AA644" i="1"/>
  <c r="K644" i="1"/>
  <c r="L644" i="1"/>
  <c r="V644" i="1" s="1"/>
  <c r="M644" i="1"/>
  <c r="N644" i="1"/>
  <c r="O644" i="1"/>
  <c r="P644" i="1"/>
  <c r="X644" i="1"/>
  <c r="Y644" i="1"/>
  <c r="AE644" i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 s="1"/>
  <c r="I646" i="1"/>
  <c r="J646" i="1"/>
  <c r="Z646" i="1" s="1"/>
  <c r="AA646" i="1" s="1"/>
  <c r="K646" i="1"/>
  <c r="L646" i="1"/>
  <c r="V646" i="1"/>
  <c r="M646" i="1"/>
  <c r="N646" i="1"/>
  <c r="O646" i="1"/>
  <c r="P646" i="1"/>
  <c r="A647" i="1"/>
  <c r="B647" i="1"/>
  <c r="C647" i="1"/>
  <c r="D647" i="1"/>
  <c r="X647" i="1" s="1"/>
  <c r="E647" i="1"/>
  <c r="F647" i="1"/>
  <c r="G647" i="1"/>
  <c r="H647" i="1"/>
  <c r="Y647" i="1"/>
  <c r="AE647" i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/>
  <c r="E648" i="1"/>
  <c r="F648" i="1"/>
  <c r="R648" i="1"/>
  <c r="S648" i="1" s="1"/>
  <c r="G648" i="1"/>
  <c r="H648" i="1"/>
  <c r="I648" i="1"/>
  <c r="J648" i="1"/>
  <c r="Z648" i="1"/>
  <c r="AA648" i="1"/>
  <c r="K648" i="1"/>
  <c r="L648" i="1"/>
  <c r="M648" i="1"/>
  <c r="N648" i="1"/>
  <c r="O648" i="1"/>
  <c r="P648" i="1"/>
  <c r="X648" i="1"/>
  <c r="Y648" i="1"/>
  <c r="AE648" i="1"/>
  <c r="A649" i="1"/>
  <c r="B649" i="1"/>
  <c r="C649" i="1"/>
  <c r="D649" i="1" s="1"/>
  <c r="X649" i="1" s="1"/>
  <c r="E649" i="1"/>
  <c r="F649" i="1"/>
  <c r="R649" i="1"/>
  <c r="S649" i="1" s="1"/>
  <c r="G649" i="1"/>
  <c r="H649" i="1"/>
  <c r="Y649" i="1" s="1"/>
  <c r="AE649" i="1" s="1"/>
  <c r="I649" i="1"/>
  <c r="J649" i="1"/>
  <c r="Z649" i="1"/>
  <c r="AA649" i="1"/>
  <c r="K649" i="1"/>
  <c r="L649" i="1"/>
  <c r="V649" i="1"/>
  <c r="M649" i="1"/>
  <c r="N649" i="1"/>
  <c r="O649" i="1"/>
  <c r="P649" i="1"/>
  <c r="A650" i="1"/>
  <c r="B650" i="1"/>
  <c r="C650" i="1"/>
  <c r="D650" i="1" s="1"/>
  <c r="X650" i="1" s="1"/>
  <c r="E650" i="1"/>
  <c r="F650" i="1"/>
  <c r="R650" i="1"/>
  <c r="S650" i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I651" i="1"/>
  <c r="J651" i="1"/>
  <c r="Z651" i="1" s="1"/>
  <c r="AA651" i="1" s="1"/>
  <c r="K651" i="1"/>
  <c r="L651" i="1"/>
  <c r="M651" i="1"/>
  <c r="N651" i="1"/>
  <c r="O651" i="1"/>
  <c r="P651" i="1"/>
  <c r="R651" i="1"/>
  <c r="S651" i="1" s="1"/>
  <c r="T651" i="1"/>
  <c r="V651" i="1"/>
  <c r="Y651" i="1"/>
  <c r="AE651" i="1" s="1"/>
  <c r="A652" i="1"/>
  <c r="B652" i="1"/>
  <c r="C652" i="1"/>
  <c r="D652" i="1"/>
  <c r="E652" i="1"/>
  <c r="F652" i="1"/>
  <c r="G652" i="1"/>
  <c r="H652" i="1"/>
  <c r="Y652" i="1" s="1"/>
  <c r="AE652" i="1" s="1"/>
  <c r="I652" i="1"/>
  <c r="J652" i="1"/>
  <c r="Z652" i="1" s="1"/>
  <c r="AA652" i="1" s="1"/>
  <c r="K652" i="1"/>
  <c r="L652" i="1"/>
  <c r="M652" i="1"/>
  <c r="N652" i="1"/>
  <c r="O652" i="1"/>
  <c r="P652" i="1"/>
  <c r="X652" i="1"/>
  <c r="A653" i="1"/>
  <c r="B653" i="1"/>
  <c r="C653" i="1"/>
  <c r="D653" i="1"/>
  <c r="E653" i="1"/>
  <c r="F653" i="1"/>
  <c r="G653" i="1"/>
  <c r="H653" i="1"/>
  <c r="Y653" i="1"/>
  <c r="AE653" i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/>
  <c r="X654" i="1"/>
  <c r="E654" i="1"/>
  <c r="F654" i="1"/>
  <c r="G654" i="1"/>
  <c r="H654" i="1"/>
  <c r="Y654" i="1" s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/>
  <c r="S655" i="1"/>
  <c r="G655" i="1"/>
  <c r="H655" i="1"/>
  <c r="Y655" i="1" s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R656" i="1"/>
  <c r="S656" i="1"/>
  <c r="G656" i="1"/>
  <c r="H656" i="1"/>
  <c r="Y656" i="1" s="1"/>
  <c r="AE656" i="1" s="1"/>
  <c r="I656" i="1"/>
  <c r="J656" i="1"/>
  <c r="Z656" i="1" s="1"/>
  <c r="AA656" i="1" s="1"/>
  <c r="K656" i="1"/>
  <c r="L656" i="1"/>
  <c r="M656" i="1"/>
  <c r="N656" i="1"/>
  <c r="O656" i="1"/>
  <c r="P656" i="1"/>
  <c r="A657" i="1"/>
  <c r="B657" i="1"/>
  <c r="C657" i="1"/>
  <c r="D657" i="1" s="1"/>
  <c r="X657" i="1" s="1"/>
  <c r="E657" i="1"/>
  <c r="F657" i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A658" i="1"/>
  <c r="B658" i="1"/>
  <c r="C658" i="1"/>
  <c r="D658" i="1" s="1"/>
  <c r="X658" i="1" s="1"/>
  <c r="E658" i="1"/>
  <c r="F658" i="1"/>
  <c r="R658" i="1"/>
  <c r="S658" i="1"/>
  <c r="G658" i="1"/>
  <c r="H658" i="1"/>
  <c r="Y658" i="1" s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T659" i="1"/>
  <c r="AB659" i="1" s="1"/>
  <c r="V659" i="1"/>
  <c r="Y659" i="1"/>
  <c r="AE659" i="1"/>
  <c r="A660" i="1"/>
  <c r="B660" i="1"/>
  <c r="C660" i="1"/>
  <c r="D660" i="1"/>
  <c r="X660" i="1" s="1"/>
  <c r="E660" i="1"/>
  <c r="F660" i="1"/>
  <c r="G660" i="1"/>
  <c r="H660" i="1"/>
  <c r="Y660" i="1" s="1"/>
  <c r="I660" i="1"/>
  <c r="J660" i="1"/>
  <c r="Z660" i="1"/>
  <c r="AA660" i="1"/>
  <c r="K660" i="1"/>
  <c r="L660" i="1"/>
  <c r="M660" i="1"/>
  <c r="N660" i="1"/>
  <c r="O660" i="1"/>
  <c r="P660" i="1"/>
  <c r="T660" i="1"/>
  <c r="AC660" i="1" s="1"/>
  <c r="U660" i="1"/>
  <c r="V660" i="1"/>
  <c r="AD660" i="1"/>
  <c r="AF660" i="1" s="1"/>
  <c r="AE660" i="1"/>
  <c r="A661" i="1"/>
  <c r="B661" i="1"/>
  <c r="C661" i="1"/>
  <c r="D661" i="1"/>
  <c r="E661" i="1"/>
  <c r="F661" i="1"/>
  <c r="G661" i="1"/>
  <c r="H661" i="1"/>
  <c r="Y661" i="1" s="1"/>
  <c r="AE661" i="1" s="1"/>
  <c r="I661" i="1"/>
  <c r="J661" i="1"/>
  <c r="Z661" i="1"/>
  <c r="K661" i="1"/>
  <c r="L661" i="1"/>
  <c r="M661" i="1"/>
  <c r="N661" i="1"/>
  <c r="O661" i="1"/>
  <c r="P661" i="1"/>
  <c r="X661" i="1"/>
  <c r="AA661" i="1"/>
  <c r="A662" i="1"/>
  <c r="B662" i="1"/>
  <c r="C662" i="1"/>
  <c r="D662" i="1" s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/>
  <c r="M662" i="1"/>
  <c r="N662" i="1"/>
  <c r="O662" i="1"/>
  <c r="P662" i="1"/>
  <c r="A663" i="1"/>
  <c r="B663" i="1"/>
  <c r="C663" i="1"/>
  <c r="D663" i="1"/>
  <c r="X663" i="1" s="1"/>
  <c r="E663" i="1"/>
  <c r="F663" i="1"/>
  <c r="G663" i="1"/>
  <c r="H663" i="1"/>
  <c r="Y663" i="1"/>
  <c r="AE663" i="1" s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/>
  <c r="AA664" i="1" s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 s="1"/>
  <c r="S665" i="1" s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X665" i="1"/>
  <c r="Y665" i="1"/>
  <c r="AE665" i="1" s="1"/>
  <c r="A666" i="1"/>
  <c r="B666" i="1"/>
  <c r="C666" i="1"/>
  <c r="D666" i="1"/>
  <c r="X666" i="1"/>
  <c r="E666" i="1"/>
  <c r="F666" i="1"/>
  <c r="R666" i="1" s="1"/>
  <c r="S666" i="1" s="1"/>
  <c r="G666" i="1"/>
  <c r="H666" i="1"/>
  <c r="Y666" i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R667" i="1" s="1"/>
  <c r="S667" i="1" s="1"/>
  <c r="G667" i="1"/>
  <c r="H667" i="1"/>
  <c r="Y667" i="1" s="1"/>
  <c r="AE667" i="1" s="1"/>
  <c r="I667" i="1"/>
  <c r="J667" i="1"/>
  <c r="K667" i="1"/>
  <c r="L667" i="1"/>
  <c r="M667" i="1"/>
  <c r="N667" i="1"/>
  <c r="O667" i="1"/>
  <c r="P667" i="1"/>
  <c r="V667" i="1"/>
  <c r="Z667" i="1"/>
  <c r="AA667" i="1" s="1"/>
  <c r="A668" i="1"/>
  <c r="B668" i="1"/>
  <c r="C668" i="1"/>
  <c r="D668" i="1"/>
  <c r="X668" i="1"/>
  <c r="E668" i="1"/>
  <c r="F668" i="1"/>
  <c r="G668" i="1"/>
  <c r="H668" i="1"/>
  <c r="Y668" i="1" s="1"/>
  <c r="AE668" i="1" s="1"/>
  <c r="I668" i="1"/>
  <c r="J668" i="1"/>
  <c r="Z668" i="1"/>
  <c r="AA668" i="1" s="1"/>
  <c r="K668" i="1"/>
  <c r="L668" i="1"/>
  <c r="M668" i="1"/>
  <c r="N668" i="1"/>
  <c r="O668" i="1"/>
  <c r="P668" i="1"/>
  <c r="R668" i="1"/>
  <c r="S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 s="1"/>
  <c r="AE669" i="1" s="1"/>
  <c r="I669" i="1"/>
  <c r="J669" i="1"/>
  <c r="Z669" i="1"/>
  <c r="AA669" i="1"/>
  <c r="K669" i="1"/>
  <c r="L669" i="1"/>
  <c r="M669" i="1"/>
  <c r="N669" i="1"/>
  <c r="O669" i="1"/>
  <c r="P669" i="1"/>
  <c r="A670" i="1"/>
  <c r="B670" i="1"/>
  <c r="C670" i="1"/>
  <c r="D670" i="1"/>
  <c r="X670" i="1"/>
  <c r="E670" i="1"/>
  <c r="F670" i="1"/>
  <c r="R670" i="1" s="1"/>
  <c r="S670" i="1" s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 s="1"/>
  <c r="A671" i="1"/>
  <c r="B671" i="1"/>
  <c r="C671" i="1"/>
  <c r="D671" i="1" s="1"/>
  <c r="X671" i="1" s="1"/>
  <c r="E671" i="1"/>
  <c r="F671" i="1"/>
  <c r="R671" i="1" s="1"/>
  <c r="S671" i="1" s="1"/>
  <c r="G671" i="1"/>
  <c r="H671" i="1"/>
  <c r="Y671" i="1" s="1"/>
  <c r="AE671" i="1" s="1"/>
  <c r="I671" i="1"/>
  <c r="J671" i="1"/>
  <c r="K671" i="1"/>
  <c r="L671" i="1"/>
  <c r="M671" i="1"/>
  <c r="N671" i="1"/>
  <c r="O671" i="1"/>
  <c r="P671" i="1"/>
  <c r="Z671" i="1"/>
  <c r="AA671" i="1"/>
  <c r="A672" i="1"/>
  <c r="B672" i="1"/>
  <c r="C672" i="1"/>
  <c r="D672" i="1" s="1"/>
  <c r="X672" i="1" s="1"/>
  <c r="E672" i="1"/>
  <c r="F672" i="1"/>
  <c r="R672" i="1"/>
  <c r="S672" i="1" s="1"/>
  <c r="G672" i="1"/>
  <c r="H672" i="1"/>
  <c r="Y672" i="1" s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/>
  <c r="G673" i="1"/>
  <c r="H673" i="1"/>
  <c r="Y673" i="1" s="1"/>
  <c r="AE673" i="1" s="1"/>
  <c r="I673" i="1"/>
  <c r="J673" i="1"/>
  <c r="Z673" i="1"/>
  <c r="AA673" i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I675" i="1"/>
  <c r="J675" i="1"/>
  <c r="Z675" i="1" s="1"/>
  <c r="AA675" i="1" s="1"/>
  <c r="K675" i="1"/>
  <c r="L675" i="1"/>
  <c r="V675" i="1" s="1"/>
  <c r="M675" i="1"/>
  <c r="N675" i="1"/>
  <c r="O675" i="1"/>
  <c r="P675" i="1"/>
  <c r="AE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/>
  <c r="AE676" i="1" s="1"/>
  <c r="I676" i="1"/>
  <c r="J676" i="1"/>
  <c r="Z676" i="1"/>
  <c r="AA676" i="1"/>
  <c r="K676" i="1"/>
  <c r="L676" i="1"/>
  <c r="M676" i="1"/>
  <c r="N676" i="1"/>
  <c r="O676" i="1"/>
  <c r="P676" i="1"/>
  <c r="A677" i="1"/>
  <c r="B677" i="1"/>
  <c r="C677" i="1"/>
  <c r="D677" i="1"/>
  <c r="X677" i="1" s="1"/>
  <c r="E677" i="1"/>
  <c r="F677" i="1"/>
  <c r="R677" i="1" s="1"/>
  <c r="S677" i="1" s="1"/>
  <c r="G677" i="1"/>
  <c r="H677" i="1"/>
  <c r="Y677" i="1" s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V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/>
  <c r="AE678" i="1"/>
  <c r="I678" i="1"/>
  <c r="J678" i="1"/>
  <c r="K678" i="1"/>
  <c r="L678" i="1"/>
  <c r="M678" i="1"/>
  <c r="N678" i="1"/>
  <c r="O678" i="1"/>
  <c r="P678" i="1"/>
  <c r="Z678" i="1"/>
  <c r="AA678" i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 s="1"/>
  <c r="A680" i="1"/>
  <c r="B680" i="1"/>
  <c r="C680" i="1"/>
  <c r="D680" i="1" s="1"/>
  <c r="X680" i="1" s="1"/>
  <c r="E680" i="1"/>
  <c r="F680" i="1"/>
  <c r="R680" i="1"/>
  <c r="S680" i="1"/>
  <c r="G680" i="1"/>
  <c r="H680" i="1"/>
  <c r="Y680" i="1" s="1"/>
  <c r="AE680" i="1" s="1"/>
  <c r="I680" i="1"/>
  <c r="J680" i="1"/>
  <c r="Z680" i="1"/>
  <c r="AA680" i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/>
  <c r="S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/>
  <c r="E682" i="1"/>
  <c r="F682" i="1"/>
  <c r="G682" i="1"/>
  <c r="H682" i="1"/>
  <c r="Y682" i="1"/>
  <c r="AE682" i="1"/>
  <c r="I682" i="1"/>
  <c r="J682" i="1"/>
  <c r="Z682" i="1" s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 s="1"/>
  <c r="X683" i="1" s="1"/>
  <c r="E683" i="1"/>
  <c r="R683" i="1" s="1"/>
  <c r="S683" i="1" s="1"/>
  <c r="F683" i="1"/>
  <c r="G683" i="1"/>
  <c r="H683" i="1"/>
  <c r="Y683" i="1"/>
  <c r="AE683" i="1" s="1"/>
  <c r="I683" i="1"/>
  <c r="J683" i="1"/>
  <c r="Z683" i="1" s="1"/>
  <c r="AA683" i="1" s="1"/>
  <c r="K683" i="1"/>
  <c r="L683" i="1"/>
  <c r="M683" i="1"/>
  <c r="N683" i="1"/>
  <c r="O683" i="1"/>
  <c r="P683" i="1"/>
  <c r="V683" i="1"/>
  <c r="A684" i="1"/>
  <c r="B684" i="1"/>
  <c r="C684" i="1"/>
  <c r="D684" i="1" s="1"/>
  <c r="X684" i="1" s="1"/>
  <c r="E684" i="1"/>
  <c r="R684" i="1" s="1"/>
  <c r="S684" i="1" s="1"/>
  <c r="F684" i="1"/>
  <c r="G684" i="1"/>
  <c r="H684" i="1"/>
  <c r="Y684" i="1"/>
  <c r="AE684" i="1"/>
  <c r="I684" i="1"/>
  <c r="J684" i="1"/>
  <c r="Z684" i="1" s="1"/>
  <c r="AA684" i="1" s="1"/>
  <c r="K684" i="1"/>
  <c r="L684" i="1"/>
  <c r="T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/>
  <c r="S685" i="1"/>
  <c r="G685" i="1"/>
  <c r="H685" i="1"/>
  <c r="Y685" i="1" s="1"/>
  <c r="AE685" i="1" s="1"/>
  <c r="I685" i="1"/>
  <c r="J685" i="1"/>
  <c r="Z685" i="1" s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 s="1"/>
  <c r="AE686" i="1" s="1"/>
  <c r="I686" i="1"/>
  <c r="J686" i="1"/>
  <c r="Z686" i="1" s="1"/>
  <c r="AA686" i="1" s="1"/>
  <c r="K686" i="1"/>
  <c r="L686" i="1"/>
  <c r="M686" i="1"/>
  <c r="N686" i="1"/>
  <c r="O686" i="1"/>
  <c r="P686" i="1"/>
  <c r="R686" i="1"/>
  <c r="S686" i="1" s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K687" i="1"/>
  <c r="L687" i="1"/>
  <c r="M687" i="1"/>
  <c r="N687" i="1"/>
  <c r="O687" i="1"/>
  <c r="P687" i="1"/>
  <c r="R687" i="1"/>
  <c r="S687" i="1" s="1"/>
  <c r="Z687" i="1"/>
  <c r="AA687" i="1" s="1"/>
  <c r="A688" i="1"/>
  <c r="B688" i="1"/>
  <c r="C688" i="1"/>
  <c r="D688" i="1"/>
  <c r="X688" i="1"/>
  <c r="E688" i="1"/>
  <c r="F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 s="1"/>
  <c r="E689" i="1"/>
  <c r="F689" i="1"/>
  <c r="G689" i="1"/>
  <c r="H689" i="1"/>
  <c r="Y689" i="1"/>
  <c r="AE689" i="1" s="1"/>
  <c r="I689" i="1"/>
  <c r="J689" i="1"/>
  <c r="K689" i="1"/>
  <c r="L689" i="1"/>
  <c r="M689" i="1"/>
  <c r="N689" i="1"/>
  <c r="O689" i="1"/>
  <c r="P689" i="1"/>
  <c r="Z689" i="1"/>
  <c r="AA689" i="1" s="1"/>
  <c r="A690" i="1"/>
  <c r="B690" i="1"/>
  <c r="C690" i="1"/>
  <c r="D690" i="1"/>
  <c r="X690" i="1"/>
  <c r="E690" i="1"/>
  <c r="F690" i="1"/>
  <c r="R690" i="1" s="1"/>
  <c r="G690" i="1"/>
  <c r="H690" i="1"/>
  <c r="Y690" i="1" s="1"/>
  <c r="AE690" i="1" s="1"/>
  <c r="I690" i="1"/>
  <c r="J690" i="1"/>
  <c r="Z690" i="1"/>
  <c r="AA690" i="1"/>
  <c r="K690" i="1"/>
  <c r="L690" i="1"/>
  <c r="M690" i="1"/>
  <c r="N690" i="1"/>
  <c r="O690" i="1"/>
  <c r="P690" i="1"/>
  <c r="S690" i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/>
  <c r="AA691" i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 s="1"/>
  <c r="E692" i="1"/>
  <c r="F692" i="1"/>
  <c r="R692" i="1"/>
  <c r="S692" i="1" s="1"/>
  <c r="G692" i="1"/>
  <c r="H692" i="1"/>
  <c r="Y692" i="1"/>
  <c r="AE692" i="1" s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/>
  <c r="AE693" i="1" s="1"/>
  <c r="I693" i="1"/>
  <c r="J693" i="1"/>
  <c r="Z693" i="1" s="1"/>
  <c r="AA693" i="1" s="1"/>
  <c r="K693" i="1"/>
  <c r="L693" i="1"/>
  <c r="M693" i="1"/>
  <c r="N693" i="1"/>
  <c r="O693" i="1"/>
  <c r="P693" i="1"/>
  <c r="R693" i="1"/>
  <c r="S693" i="1" s="1"/>
  <c r="A694" i="1"/>
  <c r="B694" i="1"/>
  <c r="C694" i="1"/>
  <c r="D694" i="1"/>
  <c r="X694" i="1" s="1"/>
  <c r="E694" i="1"/>
  <c r="F694" i="1"/>
  <c r="G694" i="1"/>
  <c r="H694" i="1"/>
  <c r="Y694" i="1"/>
  <c r="AE694" i="1"/>
  <c r="I694" i="1"/>
  <c r="J694" i="1"/>
  <c r="K694" i="1"/>
  <c r="L694" i="1"/>
  <c r="M694" i="1"/>
  <c r="N694" i="1"/>
  <c r="O694" i="1"/>
  <c r="P694" i="1"/>
  <c r="R694" i="1"/>
  <c r="S694" i="1" s="1"/>
  <c r="Z694" i="1"/>
  <c r="AA694" i="1" s="1"/>
  <c r="A695" i="1"/>
  <c r="B695" i="1"/>
  <c r="C695" i="1"/>
  <c r="D695" i="1"/>
  <c r="X695" i="1"/>
  <c r="E695" i="1"/>
  <c r="F695" i="1"/>
  <c r="R695" i="1" s="1"/>
  <c r="S695" i="1" s="1"/>
  <c r="G695" i="1"/>
  <c r="H695" i="1"/>
  <c r="Y695" i="1" s="1"/>
  <c r="I695" i="1"/>
  <c r="J695" i="1"/>
  <c r="K695" i="1"/>
  <c r="L695" i="1"/>
  <c r="V695" i="1" s="1"/>
  <c r="M695" i="1"/>
  <c r="N695" i="1"/>
  <c r="O695" i="1"/>
  <c r="P695" i="1"/>
  <c r="Z695" i="1"/>
  <c r="AA695" i="1"/>
  <c r="AE695" i="1"/>
  <c r="A696" i="1"/>
  <c r="B696" i="1"/>
  <c r="C696" i="1"/>
  <c r="D696" i="1"/>
  <c r="X696" i="1"/>
  <c r="E696" i="1"/>
  <c r="F696" i="1"/>
  <c r="R696" i="1"/>
  <c r="S696" i="1" s="1"/>
  <c r="G696" i="1"/>
  <c r="H696" i="1"/>
  <c r="Y696" i="1"/>
  <c r="AE696" i="1"/>
  <c r="I696" i="1"/>
  <c r="J696" i="1"/>
  <c r="Z696" i="1" s="1"/>
  <c r="AA696" i="1" s="1"/>
  <c r="K696" i="1"/>
  <c r="T696" i="1" s="1"/>
  <c r="L696" i="1"/>
  <c r="M696" i="1"/>
  <c r="N696" i="1"/>
  <c r="O696" i="1"/>
  <c r="P696" i="1"/>
  <c r="A697" i="1"/>
  <c r="B697" i="1"/>
  <c r="C697" i="1"/>
  <c r="D697" i="1" s="1"/>
  <c r="X697" i="1" s="1"/>
  <c r="E697" i="1"/>
  <c r="F697" i="1"/>
  <c r="R697" i="1" s="1"/>
  <c r="S697" i="1" s="1"/>
  <c r="G697" i="1"/>
  <c r="H697" i="1"/>
  <c r="Y697" i="1" s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 s="1"/>
  <c r="X698" i="1" s="1"/>
  <c r="E698" i="1"/>
  <c r="F698" i="1"/>
  <c r="R698" i="1" s="1"/>
  <c r="S698" i="1"/>
  <c r="G698" i="1"/>
  <c r="H698" i="1"/>
  <c r="Y698" i="1" s="1"/>
  <c r="AE698" i="1" s="1"/>
  <c r="I698" i="1"/>
  <c r="J698" i="1"/>
  <c r="Z698" i="1"/>
  <c r="AA698" i="1"/>
  <c r="K698" i="1"/>
  <c r="L698" i="1"/>
  <c r="M698" i="1"/>
  <c r="N698" i="1"/>
  <c r="O698" i="1"/>
  <c r="P698" i="1"/>
  <c r="V698" i="1"/>
  <c r="A699" i="1"/>
  <c r="B699" i="1"/>
  <c r="C699" i="1"/>
  <c r="D699" i="1" s="1"/>
  <c r="X699" i="1" s="1"/>
  <c r="E699" i="1"/>
  <c r="F699" i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 s="1"/>
  <c r="X700" i="1" s="1"/>
  <c r="E700" i="1"/>
  <c r="F700" i="1"/>
  <c r="R700" i="1" s="1"/>
  <c r="S700" i="1" s="1"/>
  <c r="G700" i="1"/>
  <c r="H700" i="1"/>
  <c r="Y700" i="1"/>
  <c r="AE700" i="1" s="1"/>
  <c r="I700" i="1"/>
  <c r="J700" i="1"/>
  <c r="Z700" i="1"/>
  <c r="K700" i="1"/>
  <c r="L700" i="1"/>
  <c r="T700" i="1"/>
  <c r="M700" i="1"/>
  <c r="N700" i="1"/>
  <c r="O700" i="1"/>
  <c r="P700" i="1"/>
  <c r="AA700" i="1"/>
  <c r="A701" i="1"/>
  <c r="B701" i="1"/>
  <c r="C701" i="1"/>
  <c r="D701" i="1" s="1"/>
  <c r="X701" i="1" s="1"/>
  <c r="E701" i="1"/>
  <c r="F701" i="1"/>
  <c r="G701" i="1"/>
  <c r="H701" i="1"/>
  <c r="Y701" i="1"/>
  <c r="AE701" i="1" s="1"/>
  <c r="I701" i="1"/>
  <c r="J701" i="1"/>
  <c r="Z701" i="1"/>
  <c r="AA701" i="1" s="1"/>
  <c r="K701" i="1"/>
  <c r="L701" i="1"/>
  <c r="M701" i="1"/>
  <c r="N701" i="1"/>
  <c r="O701" i="1"/>
  <c r="P701" i="1"/>
  <c r="R701" i="1"/>
  <c r="S701" i="1" s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/>
  <c r="A703" i="1"/>
  <c r="B703" i="1"/>
  <c r="C703" i="1"/>
  <c r="D703" i="1" s="1"/>
  <c r="X703" i="1" s="1"/>
  <c r="E703" i="1"/>
  <c r="F703" i="1"/>
  <c r="G703" i="1"/>
  <c r="H703" i="1"/>
  <c r="Y703" i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/>
  <c r="E704" i="1"/>
  <c r="F704" i="1"/>
  <c r="R704" i="1"/>
  <c r="S704" i="1" s="1"/>
  <c r="G704" i="1"/>
  <c r="H704" i="1"/>
  <c r="Y704" i="1"/>
  <c r="AE704" i="1"/>
  <c r="I704" i="1"/>
  <c r="J704" i="1"/>
  <c r="K704" i="1"/>
  <c r="L704" i="1"/>
  <c r="V704" i="1" s="1"/>
  <c r="M704" i="1"/>
  <c r="N704" i="1"/>
  <c r="O704" i="1"/>
  <c r="P704" i="1"/>
  <c r="Z704" i="1"/>
  <c r="AA704" i="1"/>
  <c r="A705" i="1"/>
  <c r="B705" i="1"/>
  <c r="C705" i="1"/>
  <c r="D705" i="1"/>
  <c r="X705" i="1"/>
  <c r="E705" i="1"/>
  <c r="F705" i="1"/>
  <c r="R705" i="1"/>
  <c r="S705" i="1" s="1"/>
  <c r="G705" i="1"/>
  <c r="H705" i="1"/>
  <c r="Y705" i="1"/>
  <c r="AE705" i="1"/>
  <c r="I705" i="1"/>
  <c r="J705" i="1"/>
  <c r="K705" i="1"/>
  <c r="L705" i="1"/>
  <c r="V705" i="1" s="1"/>
  <c r="M705" i="1"/>
  <c r="N705" i="1"/>
  <c r="O705" i="1"/>
  <c r="P705" i="1"/>
  <c r="Z705" i="1"/>
  <c r="AA705" i="1"/>
  <c r="A706" i="1"/>
  <c r="B706" i="1"/>
  <c r="C706" i="1"/>
  <c r="D706" i="1"/>
  <c r="X706" i="1"/>
  <c r="E706" i="1"/>
  <c r="F706" i="1"/>
  <c r="G706" i="1"/>
  <c r="H706" i="1"/>
  <c r="Y706" i="1" s="1"/>
  <c r="AE706" i="1" s="1"/>
  <c r="I706" i="1"/>
  <c r="J706" i="1"/>
  <c r="Z706" i="1" s="1"/>
  <c r="K706" i="1"/>
  <c r="L706" i="1"/>
  <c r="M706" i="1"/>
  <c r="N706" i="1"/>
  <c r="O706" i="1"/>
  <c r="P706" i="1"/>
  <c r="R706" i="1"/>
  <c r="S706" i="1"/>
  <c r="V706" i="1"/>
  <c r="AA706" i="1"/>
  <c r="A707" i="1"/>
  <c r="B707" i="1"/>
  <c r="C707" i="1"/>
  <c r="D707" i="1" s="1"/>
  <c r="X707" i="1" s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R707" i="1"/>
  <c r="S707" i="1" s="1"/>
  <c r="A708" i="1"/>
  <c r="B708" i="1"/>
  <c r="C708" i="1"/>
  <c r="D708" i="1"/>
  <c r="X708" i="1" s="1"/>
  <c r="E708" i="1"/>
  <c r="F708" i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R708" i="1"/>
  <c r="S708" i="1" s="1"/>
  <c r="A709" i="1"/>
  <c r="B709" i="1"/>
  <c r="C709" i="1"/>
  <c r="D709" i="1"/>
  <c r="X709" i="1"/>
  <c r="E709" i="1"/>
  <c r="R709" i="1" s="1"/>
  <c r="S709" i="1" s="1"/>
  <c r="F709" i="1"/>
  <c r="G709" i="1"/>
  <c r="H709" i="1"/>
  <c r="Y709" i="1" s="1"/>
  <c r="AE709" i="1" s="1"/>
  <c r="I709" i="1"/>
  <c r="J709" i="1"/>
  <c r="Z709" i="1"/>
  <c r="AA709" i="1"/>
  <c r="K709" i="1"/>
  <c r="L709" i="1"/>
  <c r="T709" i="1"/>
  <c r="M709" i="1"/>
  <c r="N709" i="1"/>
  <c r="O709" i="1"/>
  <c r="P709" i="1"/>
  <c r="V709" i="1"/>
  <c r="A710" i="1"/>
  <c r="B710" i="1"/>
  <c r="C710" i="1"/>
  <c r="D710" i="1"/>
  <c r="X710" i="1"/>
  <c r="E710" i="1"/>
  <c r="F710" i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 s="1"/>
  <c r="X711" i="1" s="1"/>
  <c r="E711" i="1"/>
  <c r="F711" i="1"/>
  <c r="G711" i="1"/>
  <c r="H711" i="1"/>
  <c r="Y711" i="1" s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 s="1"/>
  <c r="X712" i="1" s="1"/>
  <c r="E712" i="1"/>
  <c r="F712" i="1"/>
  <c r="G712" i="1"/>
  <c r="H712" i="1"/>
  <c r="Y712" i="1"/>
  <c r="AE712" i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/>
  <c r="E713" i="1"/>
  <c r="F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R714" i="1" s="1"/>
  <c r="S714" i="1" s="1"/>
  <c r="G714" i="1"/>
  <c r="H714" i="1"/>
  <c r="Y714" i="1" s="1"/>
  <c r="AE714" i="1" s="1"/>
  <c r="I714" i="1"/>
  <c r="J714" i="1"/>
  <c r="Z714" i="1" s="1"/>
  <c r="AA714" i="1" s="1"/>
  <c r="K714" i="1"/>
  <c r="L714" i="1"/>
  <c r="M714" i="1"/>
  <c r="N714" i="1"/>
  <c r="O714" i="1"/>
  <c r="P714" i="1"/>
  <c r="V714" i="1"/>
  <c r="A715" i="1"/>
  <c r="B715" i="1"/>
  <c r="C715" i="1"/>
  <c r="D715" i="1" s="1"/>
  <c r="X715" i="1" s="1"/>
  <c r="E715" i="1"/>
  <c r="F715" i="1"/>
  <c r="G715" i="1"/>
  <c r="H715" i="1"/>
  <c r="Y715" i="1" s="1"/>
  <c r="AE715" i="1" s="1"/>
  <c r="I715" i="1"/>
  <c r="J715" i="1"/>
  <c r="Z715" i="1" s="1"/>
  <c r="AA715" i="1" s="1"/>
  <c r="K715" i="1"/>
  <c r="L715" i="1"/>
  <c r="M715" i="1"/>
  <c r="N715" i="1"/>
  <c r="O715" i="1"/>
  <c r="P715" i="1"/>
  <c r="R715" i="1"/>
  <c r="S715" i="1"/>
  <c r="V715" i="1"/>
  <c r="A716" i="1"/>
  <c r="B716" i="1"/>
  <c r="C716" i="1"/>
  <c r="D716" i="1" s="1"/>
  <c r="X716" i="1" s="1"/>
  <c r="E716" i="1"/>
  <c r="R716" i="1" s="1"/>
  <c r="S716" i="1" s="1"/>
  <c r="F716" i="1"/>
  <c r="G716" i="1"/>
  <c r="H716" i="1"/>
  <c r="Y716" i="1"/>
  <c r="AE716" i="1"/>
  <c r="I716" i="1"/>
  <c r="J716" i="1"/>
  <c r="Z716" i="1" s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/>
  <c r="AE717" i="1" s="1"/>
  <c r="I717" i="1"/>
  <c r="J717" i="1"/>
  <c r="Z717" i="1" s="1"/>
  <c r="AA717" i="1" s="1"/>
  <c r="K717" i="1"/>
  <c r="L717" i="1"/>
  <c r="M717" i="1"/>
  <c r="N717" i="1"/>
  <c r="O717" i="1"/>
  <c r="P717" i="1"/>
  <c r="A718" i="1"/>
  <c r="B718" i="1"/>
  <c r="C718" i="1"/>
  <c r="D718" i="1" s="1"/>
  <c r="X718" i="1" s="1"/>
  <c r="E718" i="1"/>
  <c r="R718" i="1" s="1"/>
  <c r="S718" i="1" s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/>
  <c r="AE720" i="1" s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/>
  <c r="X721" i="1"/>
  <c r="E721" i="1"/>
  <c r="F721" i="1"/>
  <c r="R721" i="1"/>
  <c r="S721" i="1" s="1"/>
  <c r="G721" i="1"/>
  <c r="H721" i="1"/>
  <c r="Y721" i="1"/>
  <c r="AE721" i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 s="1"/>
  <c r="X722" i="1"/>
  <c r="E722" i="1"/>
  <c r="F722" i="1"/>
  <c r="R722" i="1" s="1"/>
  <c r="S722" i="1" s="1"/>
  <c r="G722" i="1"/>
  <c r="H722" i="1"/>
  <c r="Y722" i="1"/>
  <c r="AE722" i="1" s="1"/>
  <c r="I722" i="1"/>
  <c r="J722" i="1"/>
  <c r="Z722" i="1"/>
  <c r="AA722" i="1"/>
  <c r="K722" i="1"/>
  <c r="L722" i="1"/>
  <c r="V722" i="1" s="1"/>
  <c r="M722" i="1"/>
  <c r="N722" i="1"/>
  <c r="O722" i="1"/>
  <c r="P722" i="1"/>
  <c r="A723" i="1"/>
  <c r="B723" i="1"/>
  <c r="C723" i="1"/>
  <c r="D723" i="1" s="1"/>
  <c r="X723" i="1" s="1"/>
  <c r="E723" i="1"/>
  <c r="F723" i="1"/>
  <c r="R723" i="1"/>
  <c r="S723" i="1"/>
  <c r="G723" i="1"/>
  <c r="H723" i="1"/>
  <c r="Y723" i="1" s="1"/>
  <c r="AE723" i="1" s="1"/>
  <c r="I723" i="1"/>
  <c r="J723" i="1"/>
  <c r="Z723" i="1" s="1"/>
  <c r="AA723" i="1" s="1"/>
  <c r="K723" i="1"/>
  <c r="L723" i="1"/>
  <c r="V723" i="1" s="1"/>
  <c r="M723" i="1"/>
  <c r="N723" i="1"/>
  <c r="O723" i="1"/>
  <c r="P723" i="1"/>
  <c r="A724" i="1"/>
  <c r="B724" i="1"/>
  <c r="C724" i="1"/>
  <c r="D724" i="1" s="1"/>
  <c r="X724" i="1"/>
  <c r="E724" i="1"/>
  <c r="F724" i="1"/>
  <c r="G724" i="1"/>
  <c r="H724" i="1"/>
  <c r="Y724" i="1" s="1"/>
  <c r="AE724" i="1"/>
  <c r="I724" i="1"/>
  <c r="J724" i="1"/>
  <c r="Z724" i="1" s="1"/>
  <c r="AA724" i="1" s="1"/>
  <c r="K724" i="1"/>
  <c r="L724" i="1"/>
  <c r="T724" i="1" s="1"/>
  <c r="M724" i="1"/>
  <c r="N724" i="1"/>
  <c r="O724" i="1"/>
  <c r="P724" i="1"/>
  <c r="V724" i="1"/>
  <c r="A725" i="1"/>
  <c r="B725" i="1"/>
  <c r="C725" i="1"/>
  <c r="D725" i="1"/>
  <c r="X725" i="1"/>
  <c r="E725" i="1"/>
  <c r="F725" i="1"/>
  <c r="R725" i="1" s="1"/>
  <c r="S725" i="1" s="1"/>
  <c r="G725" i="1"/>
  <c r="H725" i="1"/>
  <c r="Y725" i="1" s="1"/>
  <c r="I725" i="1"/>
  <c r="J725" i="1"/>
  <c r="Z725" i="1"/>
  <c r="AA725" i="1" s="1"/>
  <c r="K725" i="1"/>
  <c r="L725" i="1"/>
  <c r="T725" i="1"/>
  <c r="M725" i="1"/>
  <c r="N725" i="1"/>
  <c r="O725" i="1"/>
  <c r="P725" i="1"/>
  <c r="AE725" i="1"/>
  <c r="A726" i="1"/>
  <c r="B726" i="1"/>
  <c r="C726" i="1"/>
  <c r="D726" i="1"/>
  <c r="X726" i="1"/>
  <c r="E726" i="1"/>
  <c r="F726" i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/>
  <c r="A727" i="1"/>
  <c r="B727" i="1"/>
  <c r="C727" i="1"/>
  <c r="D727" i="1" s="1"/>
  <c r="X727" i="1" s="1"/>
  <c r="E727" i="1"/>
  <c r="F727" i="1"/>
  <c r="R727" i="1" s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S727" i="1"/>
  <c r="Z727" i="1"/>
  <c r="AA727" i="1" s="1"/>
  <c r="A728" i="1"/>
  <c r="B728" i="1"/>
  <c r="C728" i="1"/>
  <c r="D728" i="1" s="1"/>
  <c r="X728" i="1" s="1"/>
  <c r="E728" i="1"/>
  <c r="R728" i="1" s="1"/>
  <c r="S728" i="1" s="1"/>
  <c r="F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 s="1"/>
  <c r="A730" i="1"/>
  <c r="B730" i="1"/>
  <c r="C730" i="1"/>
  <c r="D730" i="1"/>
  <c r="X730" i="1" s="1"/>
  <c r="E730" i="1"/>
  <c r="F730" i="1"/>
  <c r="R730" i="1"/>
  <c r="S730" i="1" s="1"/>
  <c r="G730" i="1"/>
  <c r="H730" i="1"/>
  <c r="Y730" i="1"/>
  <c r="I730" i="1"/>
  <c r="J730" i="1"/>
  <c r="Z730" i="1"/>
  <c r="AA730" i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/>
  <c r="E732" i="1"/>
  <c r="F732" i="1"/>
  <c r="G732" i="1"/>
  <c r="H732" i="1"/>
  <c r="Y732" i="1" s="1"/>
  <c r="I732" i="1"/>
  <c r="J732" i="1"/>
  <c r="K732" i="1"/>
  <c r="L732" i="1"/>
  <c r="M732" i="1"/>
  <c r="N732" i="1"/>
  <c r="O732" i="1"/>
  <c r="P732" i="1"/>
  <c r="Z732" i="1"/>
  <c r="AA732" i="1"/>
  <c r="AE732" i="1"/>
  <c r="A733" i="1"/>
  <c r="B733" i="1"/>
  <c r="C733" i="1"/>
  <c r="D733" i="1" s="1"/>
  <c r="X733" i="1" s="1"/>
  <c r="E733" i="1"/>
  <c r="F733" i="1"/>
  <c r="R733" i="1"/>
  <c r="S733" i="1"/>
  <c r="G733" i="1"/>
  <c r="H733" i="1"/>
  <c r="Y733" i="1" s="1"/>
  <c r="AE733" i="1" s="1"/>
  <c r="I733" i="1"/>
  <c r="J733" i="1"/>
  <c r="K733" i="1"/>
  <c r="L733" i="1"/>
  <c r="V733" i="1"/>
  <c r="M733" i="1"/>
  <c r="N733" i="1"/>
  <c r="O733" i="1"/>
  <c r="P733" i="1"/>
  <c r="Z733" i="1"/>
  <c r="AA733" i="1"/>
  <c r="A734" i="1"/>
  <c r="B734" i="1"/>
  <c r="C734" i="1"/>
  <c r="D734" i="1" s="1"/>
  <c r="X734" i="1" s="1"/>
  <c r="E734" i="1"/>
  <c r="F734" i="1"/>
  <c r="R734" i="1" s="1"/>
  <c r="S734" i="1" s="1"/>
  <c r="G734" i="1"/>
  <c r="H734" i="1"/>
  <c r="Y734" i="1" s="1"/>
  <c r="AE734" i="1" s="1"/>
  <c r="I734" i="1"/>
  <c r="J734" i="1"/>
  <c r="K734" i="1"/>
  <c r="L734" i="1"/>
  <c r="M734" i="1"/>
  <c r="N734" i="1"/>
  <c r="O734" i="1"/>
  <c r="P734" i="1"/>
  <c r="V734" i="1"/>
  <c r="Z734" i="1"/>
  <c r="AA734" i="1" s="1"/>
  <c r="A735" i="1"/>
  <c r="B735" i="1"/>
  <c r="C735" i="1"/>
  <c r="D735" i="1" s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Z735" i="1" s="1"/>
  <c r="AA735" i="1" s="1"/>
  <c r="K735" i="1"/>
  <c r="L735" i="1"/>
  <c r="M735" i="1"/>
  <c r="N735" i="1"/>
  <c r="O735" i="1"/>
  <c r="P735" i="1"/>
  <c r="A736" i="1"/>
  <c r="B736" i="1"/>
  <c r="C736" i="1"/>
  <c r="D736" i="1" s="1"/>
  <c r="X736" i="1" s="1"/>
  <c r="E736" i="1"/>
  <c r="F736" i="1"/>
  <c r="R736" i="1"/>
  <c r="S736" i="1"/>
  <c r="G736" i="1"/>
  <c r="H736" i="1"/>
  <c r="Y736" i="1" s="1"/>
  <c r="AE736" i="1" s="1"/>
  <c r="I736" i="1"/>
  <c r="J736" i="1"/>
  <c r="Z736" i="1" s="1"/>
  <c r="AA736" i="1" s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AE737" i="1" s="1"/>
  <c r="I737" i="1"/>
  <c r="J737" i="1"/>
  <c r="Z737" i="1" s="1"/>
  <c r="AA737" i="1"/>
  <c r="K737" i="1"/>
  <c r="L737" i="1"/>
  <c r="V737" i="1" s="1"/>
  <c r="M737" i="1"/>
  <c r="N737" i="1"/>
  <c r="O737" i="1"/>
  <c r="P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 s="1"/>
  <c r="X739" i="1" s="1"/>
  <c r="E739" i="1"/>
  <c r="F739" i="1"/>
  <c r="G739" i="1"/>
  <c r="H739" i="1"/>
  <c r="Y739" i="1"/>
  <c r="AE739" i="1"/>
  <c r="I739" i="1"/>
  <c r="J739" i="1"/>
  <c r="Z739" i="1" s="1"/>
  <c r="K739" i="1"/>
  <c r="L739" i="1"/>
  <c r="M739" i="1"/>
  <c r="N739" i="1"/>
  <c r="O739" i="1"/>
  <c r="P739" i="1"/>
  <c r="R739" i="1"/>
  <c r="S739" i="1" s="1"/>
  <c r="AA739" i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/>
  <c r="E741" i="1"/>
  <c r="F741" i="1"/>
  <c r="G741" i="1"/>
  <c r="H741" i="1"/>
  <c r="Y741" i="1"/>
  <c r="AE741" i="1" s="1"/>
  <c r="I741" i="1"/>
  <c r="J741" i="1"/>
  <c r="Z741" i="1" s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F742" i="1"/>
  <c r="R742" i="1" s="1"/>
  <c r="S742" i="1" s="1"/>
  <c r="G742" i="1"/>
  <c r="H742" i="1"/>
  <c r="Y742" i="1"/>
  <c r="AE742" i="1"/>
  <c r="I742" i="1"/>
  <c r="J742" i="1"/>
  <c r="K742" i="1"/>
  <c r="L742" i="1"/>
  <c r="M742" i="1"/>
  <c r="N742" i="1"/>
  <c r="O742" i="1"/>
  <c r="P742" i="1"/>
  <c r="Z742" i="1"/>
  <c r="AA742" i="1"/>
  <c r="A743" i="1"/>
  <c r="B743" i="1"/>
  <c r="C743" i="1"/>
  <c r="D743" i="1"/>
  <c r="X743" i="1"/>
  <c r="E743" i="1"/>
  <c r="R743" i="1" s="1"/>
  <c r="S743" i="1" s="1"/>
  <c r="F743" i="1"/>
  <c r="G743" i="1"/>
  <c r="H743" i="1"/>
  <c r="Y743" i="1"/>
  <c r="AE743" i="1"/>
  <c r="I743" i="1"/>
  <c r="J743" i="1"/>
  <c r="Z743" i="1" s="1"/>
  <c r="AA743" i="1" s="1"/>
  <c r="K743" i="1"/>
  <c r="L743" i="1"/>
  <c r="T743" i="1" s="1"/>
  <c r="AC743" i="1" s="1"/>
  <c r="AD743" i="1" s="1"/>
  <c r="M743" i="1"/>
  <c r="N743" i="1"/>
  <c r="O743" i="1"/>
  <c r="P743" i="1"/>
  <c r="A744" i="1"/>
  <c r="B744" i="1"/>
  <c r="C744" i="1"/>
  <c r="D744" i="1" s="1"/>
  <c r="X744" i="1" s="1"/>
  <c r="E744" i="1"/>
  <c r="F744" i="1"/>
  <c r="R744" i="1" s="1"/>
  <c r="S744" i="1"/>
  <c r="G744" i="1"/>
  <c r="H744" i="1"/>
  <c r="Y744" i="1" s="1"/>
  <c r="AE744" i="1" s="1"/>
  <c r="I744" i="1"/>
  <c r="J744" i="1"/>
  <c r="Z744" i="1" s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/>
  <c r="I745" i="1"/>
  <c r="J745" i="1"/>
  <c r="Z745" i="1" s="1"/>
  <c r="AA745" i="1" s="1"/>
  <c r="K745" i="1"/>
  <c r="L745" i="1"/>
  <c r="T745" i="1"/>
  <c r="AC745" i="1" s="1"/>
  <c r="AD745" i="1"/>
  <c r="M745" i="1"/>
  <c r="N745" i="1"/>
  <c r="O745" i="1"/>
  <c r="P745" i="1"/>
  <c r="R745" i="1"/>
  <c r="S745" i="1" s="1"/>
  <c r="A746" i="1"/>
  <c r="B746" i="1"/>
  <c r="C746" i="1"/>
  <c r="D746" i="1"/>
  <c r="X746" i="1"/>
  <c r="E746" i="1"/>
  <c r="R746" i="1" s="1"/>
  <c r="S746" i="1" s="1"/>
  <c r="F746" i="1"/>
  <c r="G746" i="1"/>
  <c r="H746" i="1"/>
  <c r="Y746" i="1"/>
  <c r="AE746" i="1" s="1"/>
  <c r="I746" i="1"/>
  <c r="J746" i="1"/>
  <c r="Z746" i="1" s="1"/>
  <c r="AA746" i="1" s="1"/>
  <c r="K746" i="1"/>
  <c r="L746" i="1"/>
  <c r="T746" i="1"/>
  <c r="AC746" i="1"/>
  <c r="AD746" i="1"/>
  <c r="M746" i="1"/>
  <c r="N746" i="1"/>
  <c r="O746" i="1"/>
  <c r="P746" i="1"/>
  <c r="A747" i="1"/>
  <c r="B747" i="1"/>
  <c r="C747" i="1"/>
  <c r="D747" i="1"/>
  <c r="X747" i="1" s="1"/>
  <c r="E747" i="1"/>
  <c r="F747" i="1"/>
  <c r="R747" i="1"/>
  <c r="S747" i="1"/>
  <c r="G747" i="1"/>
  <c r="H747" i="1"/>
  <c r="Y747" i="1" s="1"/>
  <c r="AE747" i="1" s="1"/>
  <c r="I747" i="1"/>
  <c r="J747" i="1"/>
  <c r="K747" i="1"/>
  <c r="L747" i="1"/>
  <c r="M747" i="1"/>
  <c r="N747" i="1"/>
  <c r="O747" i="1"/>
  <c r="P747" i="1"/>
  <c r="Z747" i="1"/>
  <c r="AA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/>
  <c r="E749" i="1"/>
  <c r="R749" i="1" s="1"/>
  <c r="S749" i="1" s="1"/>
  <c r="F749" i="1"/>
  <c r="G749" i="1"/>
  <c r="H749" i="1"/>
  <c r="Y749" i="1" s="1"/>
  <c r="AE749" i="1" s="1"/>
  <c r="I749" i="1"/>
  <c r="J749" i="1"/>
  <c r="K749" i="1"/>
  <c r="L749" i="1"/>
  <c r="M749" i="1"/>
  <c r="N749" i="1"/>
  <c r="O749" i="1"/>
  <c r="P749" i="1"/>
  <c r="Z749" i="1"/>
  <c r="AA749" i="1" s="1"/>
  <c r="A750" i="1"/>
  <c r="B750" i="1"/>
  <c r="C750" i="1"/>
  <c r="D750" i="1" s="1"/>
  <c r="X750" i="1" s="1"/>
  <c r="E750" i="1"/>
  <c r="F750" i="1"/>
  <c r="R750" i="1" s="1"/>
  <c r="S750" i="1" s="1"/>
  <c r="G750" i="1"/>
  <c r="H750" i="1"/>
  <c r="Y750" i="1" s="1"/>
  <c r="AE750" i="1" s="1"/>
  <c r="I750" i="1"/>
  <c r="J750" i="1"/>
  <c r="K750" i="1"/>
  <c r="L750" i="1"/>
  <c r="T750" i="1" s="1"/>
  <c r="AC750" i="1"/>
  <c r="AD750" i="1"/>
  <c r="M750" i="1"/>
  <c r="N750" i="1"/>
  <c r="O750" i="1"/>
  <c r="P750" i="1"/>
  <c r="Z750" i="1"/>
  <c r="AA750" i="1"/>
  <c r="A751" i="1"/>
  <c r="B751" i="1"/>
  <c r="C751" i="1"/>
  <c r="D751" i="1" s="1"/>
  <c r="X751" i="1" s="1"/>
  <c r="E751" i="1"/>
  <c r="F751" i="1"/>
  <c r="R751" i="1"/>
  <c r="S751" i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 s="1"/>
  <c r="E752" i="1"/>
  <c r="F752" i="1"/>
  <c r="R752" i="1"/>
  <c r="S752" i="1"/>
  <c r="G752" i="1"/>
  <c r="H752" i="1"/>
  <c r="Y752" i="1"/>
  <c r="AE752" i="1" s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 s="1"/>
  <c r="E753" i="1"/>
  <c r="F753" i="1"/>
  <c r="G753" i="1"/>
  <c r="H753" i="1"/>
  <c r="Y753" i="1"/>
  <c r="AE753" i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/>
  <c r="X754" i="1"/>
  <c r="E754" i="1"/>
  <c r="F754" i="1"/>
  <c r="G754" i="1"/>
  <c r="H754" i="1"/>
  <c r="Y754" i="1"/>
  <c r="AE754" i="1"/>
  <c r="I754" i="1"/>
  <c r="J754" i="1"/>
  <c r="Z754" i="1" s="1"/>
  <c r="AA754" i="1" s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A755" i="1"/>
  <c r="B755" i="1"/>
  <c r="C755" i="1"/>
  <c r="D755" i="1"/>
  <c r="X755" i="1"/>
  <c r="E755" i="1"/>
  <c r="R755" i="1" s="1"/>
  <c r="S755" i="1" s="1"/>
  <c r="F755" i="1"/>
  <c r="G755" i="1"/>
  <c r="H755" i="1"/>
  <c r="Y755" i="1" s="1"/>
  <c r="AE755" i="1" s="1"/>
  <c r="I755" i="1"/>
  <c r="J755" i="1"/>
  <c r="K755" i="1"/>
  <c r="L755" i="1"/>
  <c r="M755" i="1"/>
  <c r="N755" i="1"/>
  <c r="O755" i="1"/>
  <c r="P755" i="1"/>
  <c r="Z755" i="1"/>
  <c r="AA755" i="1" s="1"/>
  <c r="A756" i="1"/>
  <c r="B756" i="1"/>
  <c r="C756" i="1"/>
  <c r="D756" i="1" s="1"/>
  <c r="X756" i="1" s="1"/>
  <c r="E756" i="1"/>
  <c r="F756" i="1"/>
  <c r="R756" i="1" s="1"/>
  <c r="S756" i="1" s="1"/>
  <c r="G756" i="1"/>
  <c r="H756" i="1"/>
  <c r="Y756" i="1" s="1"/>
  <c r="AE756" i="1" s="1"/>
  <c r="I756" i="1"/>
  <c r="J756" i="1"/>
  <c r="Z756" i="1" s="1"/>
  <c r="AA756" i="1"/>
  <c r="K756" i="1"/>
  <c r="L756" i="1"/>
  <c r="M756" i="1"/>
  <c r="N756" i="1"/>
  <c r="O756" i="1"/>
  <c r="P756" i="1"/>
  <c r="A757" i="1"/>
  <c r="B757" i="1"/>
  <c r="C757" i="1"/>
  <c r="D757" i="1"/>
  <c r="X757" i="1" s="1"/>
  <c r="E757" i="1"/>
  <c r="F757" i="1"/>
  <c r="G757" i="1"/>
  <c r="H757" i="1"/>
  <c r="Y757" i="1"/>
  <c r="AE757" i="1" s="1"/>
  <c r="I757" i="1"/>
  <c r="J757" i="1"/>
  <c r="Z757" i="1" s="1"/>
  <c r="AA757" i="1" s="1"/>
  <c r="K757" i="1"/>
  <c r="L757" i="1"/>
  <c r="T757" i="1"/>
  <c r="AC757" i="1" s="1"/>
  <c r="AD757" i="1"/>
  <c r="M757" i="1"/>
  <c r="N757" i="1"/>
  <c r="O757" i="1"/>
  <c r="P757" i="1"/>
  <c r="R757" i="1"/>
  <c r="S757" i="1" s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/>
  <c r="AE758" i="1"/>
  <c r="I758" i="1"/>
  <c r="J758" i="1"/>
  <c r="Z758" i="1" s="1"/>
  <c r="AA758" i="1" s="1"/>
  <c r="K758" i="1"/>
  <c r="L758" i="1"/>
  <c r="T758" i="1"/>
  <c r="AC758" i="1"/>
  <c r="AD758" i="1"/>
  <c r="M758" i="1"/>
  <c r="N758" i="1"/>
  <c r="O758" i="1"/>
  <c r="P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/>
  <c r="AE760" i="1"/>
  <c r="I760" i="1"/>
  <c r="J760" i="1"/>
  <c r="Z760" i="1" s="1"/>
  <c r="K760" i="1"/>
  <c r="L760" i="1"/>
  <c r="M760" i="1"/>
  <c r="N760" i="1"/>
  <c r="O760" i="1"/>
  <c r="P760" i="1"/>
  <c r="R760" i="1"/>
  <c r="S760" i="1" s="1"/>
  <c r="AA760" i="1"/>
  <c r="A761" i="1"/>
  <c r="B761" i="1"/>
  <c r="C761" i="1"/>
  <c r="D761" i="1"/>
  <c r="X761" i="1"/>
  <c r="E761" i="1"/>
  <c r="R761" i="1" s="1"/>
  <c r="S761" i="1" s="1"/>
  <c r="F761" i="1"/>
  <c r="G761" i="1"/>
  <c r="H761" i="1"/>
  <c r="Y761" i="1" s="1"/>
  <c r="AE761" i="1" s="1"/>
  <c r="I761" i="1"/>
  <c r="J761" i="1"/>
  <c r="K761" i="1"/>
  <c r="L761" i="1"/>
  <c r="T761" i="1"/>
  <c r="AC761" i="1" s="1"/>
  <c r="AD761" i="1" s="1"/>
  <c r="M761" i="1"/>
  <c r="N761" i="1"/>
  <c r="O761" i="1"/>
  <c r="P761" i="1"/>
  <c r="Z761" i="1"/>
  <c r="AA761" i="1"/>
  <c r="A762" i="1"/>
  <c r="B762" i="1"/>
  <c r="C762" i="1"/>
  <c r="D762" i="1"/>
  <c r="X762" i="1" s="1"/>
  <c r="E762" i="1"/>
  <c r="F762" i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Z762" i="1"/>
  <c r="AA762" i="1"/>
  <c r="A763" i="1"/>
  <c r="B763" i="1"/>
  <c r="C763" i="1"/>
  <c r="D763" i="1" s="1"/>
  <c r="X763" i="1" s="1"/>
  <c r="E763" i="1"/>
  <c r="F763" i="1"/>
  <c r="G763" i="1"/>
  <c r="H763" i="1"/>
  <c r="Y763" i="1"/>
  <c r="AE763" i="1" s="1"/>
  <c r="I763" i="1"/>
  <c r="J763" i="1"/>
  <c r="Z763" i="1" s="1"/>
  <c r="AA763" i="1"/>
  <c r="K763" i="1"/>
  <c r="L763" i="1"/>
  <c r="M763" i="1"/>
  <c r="N763" i="1"/>
  <c r="O763" i="1"/>
  <c r="P763" i="1"/>
  <c r="A764" i="1"/>
  <c r="B764" i="1"/>
  <c r="C764" i="1"/>
  <c r="D764" i="1"/>
  <c r="X764" i="1" s="1"/>
  <c r="E764" i="1"/>
  <c r="F764" i="1"/>
  <c r="G764" i="1"/>
  <c r="H764" i="1"/>
  <c r="Y764" i="1"/>
  <c r="AE764" i="1"/>
  <c r="I764" i="1"/>
  <c r="J764" i="1"/>
  <c r="Z764" i="1" s="1"/>
  <c r="AA764" i="1" s="1"/>
  <c r="K764" i="1"/>
  <c r="L764" i="1"/>
  <c r="M764" i="1"/>
  <c r="N764" i="1"/>
  <c r="O764" i="1"/>
  <c r="P764" i="1"/>
  <c r="R764" i="1"/>
  <c r="S764" i="1" s="1"/>
  <c r="A765" i="1"/>
  <c r="B765" i="1"/>
  <c r="C765" i="1"/>
  <c r="D765" i="1"/>
  <c r="X765" i="1" s="1"/>
  <c r="E765" i="1"/>
  <c r="F765" i="1"/>
  <c r="G765" i="1"/>
  <c r="H765" i="1"/>
  <c r="Y765" i="1"/>
  <c r="AE765" i="1"/>
  <c r="I765" i="1"/>
  <c r="J765" i="1"/>
  <c r="K765" i="1"/>
  <c r="L765" i="1"/>
  <c r="M765" i="1"/>
  <c r="N765" i="1"/>
  <c r="O765" i="1"/>
  <c r="P765" i="1"/>
  <c r="R765" i="1"/>
  <c r="S765" i="1" s="1"/>
  <c r="Z765" i="1"/>
  <c r="AA765" i="1" s="1"/>
  <c r="A766" i="1"/>
  <c r="B766" i="1"/>
  <c r="C766" i="1"/>
  <c r="D766" i="1"/>
  <c r="X766" i="1"/>
  <c r="E766" i="1"/>
  <c r="F766" i="1"/>
  <c r="G766" i="1"/>
  <c r="H766" i="1"/>
  <c r="Y766" i="1" s="1"/>
  <c r="AE766" i="1" s="1"/>
  <c r="I766" i="1"/>
  <c r="J766" i="1"/>
  <c r="Z766" i="1" s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/>
  <c r="AE767" i="1"/>
  <c r="I767" i="1"/>
  <c r="J767" i="1"/>
  <c r="Z767" i="1" s="1"/>
  <c r="K767" i="1"/>
  <c r="L767" i="1"/>
  <c r="T767" i="1"/>
  <c r="AC767" i="1" s="1"/>
  <c r="AD767" i="1"/>
  <c r="M767" i="1"/>
  <c r="N767" i="1"/>
  <c r="O767" i="1"/>
  <c r="P767" i="1"/>
  <c r="AA767" i="1"/>
  <c r="A768" i="1"/>
  <c r="B768" i="1"/>
  <c r="C768" i="1"/>
  <c r="D768" i="1" s="1"/>
  <c r="X768" i="1" s="1"/>
  <c r="E768" i="1"/>
  <c r="R768" i="1" s="1"/>
  <c r="F768" i="1"/>
  <c r="G768" i="1"/>
  <c r="H768" i="1"/>
  <c r="Y768" i="1"/>
  <c r="AE768" i="1" s="1"/>
  <c r="I768" i="1"/>
  <c r="J768" i="1"/>
  <c r="K768" i="1"/>
  <c r="L768" i="1"/>
  <c r="T768" i="1"/>
  <c r="AC768" i="1"/>
  <c r="AD768" i="1"/>
  <c r="M768" i="1"/>
  <c r="N768" i="1"/>
  <c r="O768" i="1"/>
  <c r="P768" i="1"/>
  <c r="S768" i="1"/>
  <c r="Z768" i="1"/>
  <c r="AA768" i="1"/>
  <c r="A769" i="1"/>
  <c r="B769" i="1"/>
  <c r="C769" i="1"/>
  <c r="D769" i="1" s="1"/>
  <c r="X769" i="1" s="1"/>
  <c r="E769" i="1"/>
  <c r="F769" i="1"/>
  <c r="R769" i="1"/>
  <c r="S769" i="1"/>
  <c r="G769" i="1"/>
  <c r="H769" i="1"/>
  <c r="Y769" i="1" s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 s="1"/>
  <c r="X770" i="1" s="1"/>
  <c r="E770" i="1"/>
  <c r="F770" i="1"/>
  <c r="R770" i="1" s="1"/>
  <c r="S770" i="1" s="1"/>
  <c r="G770" i="1"/>
  <c r="H770" i="1"/>
  <c r="Y770" i="1"/>
  <c r="AE770" i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/>
  <c r="E771" i="1"/>
  <c r="S771" i="1"/>
  <c r="F771" i="1"/>
  <c r="R771" i="1" s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/>
  <c r="G772" i="1"/>
  <c r="H772" i="1"/>
  <c r="Y772" i="1"/>
  <c r="AE772" i="1" s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 s="1"/>
  <c r="E773" i="1"/>
  <c r="F773" i="1"/>
  <c r="R773" i="1"/>
  <c r="S773" i="1" s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/>
  <c r="X774" i="1" s="1"/>
  <c r="E774" i="1"/>
  <c r="F774" i="1"/>
  <c r="G774" i="1"/>
  <c r="H774" i="1"/>
  <c r="Y774" i="1"/>
  <c r="AE774" i="1"/>
  <c r="I774" i="1"/>
  <c r="J774" i="1"/>
  <c r="K774" i="1"/>
  <c r="L774" i="1"/>
  <c r="T774" i="1" s="1"/>
  <c r="AC774" i="1" s="1"/>
  <c r="M774" i="1"/>
  <c r="N774" i="1"/>
  <c r="O774" i="1"/>
  <c r="P774" i="1"/>
  <c r="R774" i="1"/>
  <c r="S774" i="1" s="1"/>
  <c r="Z774" i="1"/>
  <c r="AA774" i="1"/>
  <c r="A775" i="1"/>
  <c r="B775" i="1"/>
  <c r="C775" i="1"/>
  <c r="D775" i="1"/>
  <c r="X775" i="1"/>
  <c r="E775" i="1"/>
  <c r="F775" i="1"/>
  <c r="R775" i="1" s="1"/>
  <c r="S775" i="1" s="1"/>
  <c r="G775" i="1"/>
  <c r="H775" i="1"/>
  <c r="Y775" i="1" s="1"/>
  <c r="AE775" i="1" s="1"/>
  <c r="I775" i="1"/>
  <c r="J775" i="1"/>
  <c r="Z775" i="1" s="1"/>
  <c r="AA775" i="1" s="1"/>
  <c r="K775" i="1"/>
  <c r="L775" i="1"/>
  <c r="T775" i="1" s="1"/>
  <c r="AC775" i="1" s="1"/>
  <c r="AD775" i="1" s="1"/>
  <c r="M775" i="1"/>
  <c r="N775" i="1"/>
  <c r="O775" i="1"/>
  <c r="P775" i="1"/>
  <c r="A776" i="1"/>
  <c r="B776" i="1"/>
  <c r="C776" i="1"/>
  <c r="D776" i="1"/>
  <c r="X776" i="1" s="1"/>
  <c r="E776" i="1"/>
  <c r="F776" i="1"/>
  <c r="G776" i="1"/>
  <c r="H776" i="1"/>
  <c r="Y776" i="1"/>
  <c r="AE776" i="1"/>
  <c r="I776" i="1"/>
  <c r="J776" i="1"/>
  <c r="K776" i="1"/>
  <c r="L776" i="1"/>
  <c r="M776" i="1"/>
  <c r="N776" i="1"/>
  <c r="O776" i="1"/>
  <c r="P776" i="1"/>
  <c r="R776" i="1"/>
  <c r="S776" i="1" s="1"/>
  <c r="Z776" i="1"/>
  <c r="AA776" i="1" s="1"/>
  <c r="A777" i="1"/>
  <c r="B777" i="1"/>
  <c r="C777" i="1"/>
  <c r="D777" i="1"/>
  <c r="X777" i="1"/>
  <c r="E777" i="1"/>
  <c r="F777" i="1"/>
  <c r="G777" i="1"/>
  <c r="H777" i="1"/>
  <c r="Y777" i="1"/>
  <c r="AE777" i="1"/>
  <c r="I777" i="1"/>
  <c r="J777" i="1"/>
  <c r="Z777" i="1" s="1"/>
  <c r="AA777" i="1" s="1"/>
  <c r="K777" i="1"/>
  <c r="L777" i="1"/>
  <c r="M777" i="1"/>
  <c r="N777" i="1"/>
  <c r="O777" i="1"/>
  <c r="P777" i="1"/>
  <c r="A778" i="1"/>
  <c r="B778" i="1"/>
  <c r="C778" i="1"/>
  <c r="D778" i="1"/>
  <c r="X778" i="1"/>
  <c r="E778" i="1"/>
  <c r="F778" i="1"/>
  <c r="G778" i="1"/>
  <c r="H778" i="1"/>
  <c r="Y778" i="1" s="1"/>
  <c r="AE778" i="1" s="1"/>
  <c r="I778" i="1"/>
  <c r="J778" i="1"/>
  <c r="Z778" i="1" s="1"/>
  <c r="AA778" i="1" s="1"/>
  <c r="K778" i="1"/>
  <c r="L778" i="1"/>
  <c r="T778" i="1" s="1"/>
  <c r="AC778" i="1" s="1"/>
  <c r="AD778" i="1" s="1"/>
  <c r="M778" i="1"/>
  <c r="N778" i="1"/>
  <c r="O778" i="1"/>
  <c r="P778" i="1"/>
  <c r="R778" i="1"/>
  <c r="S778" i="1" s="1"/>
  <c r="A779" i="1"/>
  <c r="B779" i="1"/>
  <c r="C779" i="1"/>
  <c r="D779" i="1"/>
  <c r="X779" i="1" s="1"/>
  <c r="E779" i="1"/>
  <c r="R779" i="1" s="1"/>
  <c r="S779" i="1" s="1"/>
  <c r="F779" i="1"/>
  <c r="G779" i="1"/>
  <c r="H779" i="1"/>
  <c r="Y779" i="1"/>
  <c r="AE779" i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A780" i="1"/>
  <c r="B780" i="1"/>
  <c r="C780" i="1"/>
  <c r="D780" i="1"/>
  <c r="X780" i="1" s="1"/>
  <c r="E780" i="1"/>
  <c r="F780" i="1"/>
  <c r="G780" i="1"/>
  <c r="H780" i="1"/>
  <c r="Y780" i="1"/>
  <c r="AE780" i="1" s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 s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 s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/>
  <c r="X782" i="1" s="1"/>
  <c r="E782" i="1"/>
  <c r="R782" i="1" s="1"/>
  <c r="S782" i="1" s="1"/>
  <c r="F782" i="1"/>
  <c r="G782" i="1"/>
  <c r="H782" i="1"/>
  <c r="Y782" i="1"/>
  <c r="AE782" i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A783" i="1"/>
  <c r="B783" i="1"/>
  <c r="C783" i="1"/>
  <c r="D783" i="1"/>
  <c r="X783" i="1" s="1"/>
  <c r="E783" i="1"/>
  <c r="F783" i="1"/>
  <c r="G783" i="1"/>
  <c r="H783" i="1"/>
  <c r="Y783" i="1"/>
  <c r="AE783" i="1" s="1"/>
  <c r="I783" i="1"/>
  <c r="J783" i="1"/>
  <c r="K783" i="1"/>
  <c r="L783" i="1"/>
  <c r="T783" i="1"/>
  <c r="AC783" i="1"/>
  <c r="AD783" i="1"/>
  <c r="M783" i="1"/>
  <c r="N783" i="1"/>
  <c r="O783" i="1"/>
  <c r="P783" i="1"/>
  <c r="R783" i="1"/>
  <c r="S783" i="1"/>
  <c r="Z783" i="1"/>
  <c r="AA783" i="1"/>
  <c r="A784" i="1"/>
  <c r="B784" i="1"/>
  <c r="C784" i="1"/>
  <c r="D784" i="1" s="1"/>
  <c r="X784" i="1" s="1"/>
  <c r="E784" i="1"/>
  <c r="F784" i="1"/>
  <c r="R784" i="1"/>
  <c r="S784" i="1" s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 s="1"/>
  <c r="X785" i="1" s="1"/>
  <c r="E785" i="1"/>
  <c r="F785" i="1"/>
  <c r="R785" i="1"/>
  <c r="S785" i="1" s="1"/>
  <c r="G785" i="1"/>
  <c r="H785" i="1"/>
  <c r="Y785" i="1" s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 s="1"/>
  <c r="AE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/>
  <c r="X787" i="1"/>
  <c r="E787" i="1"/>
  <c r="F787" i="1"/>
  <c r="G787" i="1"/>
  <c r="H787" i="1"/>
  <c r="Y787" i="1"/>
  <c r="AE787" i="1" s="1"/>
  <c r="I787" i="1"/>
  <c r="J787" i="1"/>
  <c r="Z787" i="1" s="1"/>
  <c r="AA787" i="1" s="1"/>
  <c r="K787" i="1"/>
  <c r="L787" i="1"/>
  <c r="T787" i="1"/>
  <c r="U787" i="1"/>
  <c r="M787" i="1"/>
  <c r="N787" i="1"/>
  <c r="O787" i="1"/>
  <c r="P787" i="1"/>
  <c r="R787" i="1"/>
  <c r="S787" i="1" s="1"/>
  <c r="A788" i="1"/>
  <c r="B788" i="1"/>
  <c r="C788" i="1"/>
  <c r="D788" i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R789" i="1" s="1"/>
  <c r="S789" i="1" s="1"/>
  <c r="G789" i="1"/>
  <c r="H789" i="1"/>
  <c r="Y789" i="1" s="1"/>
  <c r="AE789" i="1" s="1"/>
  <c r="I789" i="1"/>
  <c r="J789" i="1"/>
  <c r="K789" i="1"/>
  <c r="L789" i="1"/>
  <c r="V789" i="1"/>
  <c r="M789" i="1"/>
  <c r="N789" i="1"/>
  <c r="O789" i="1"/>
  <c r="P789" i="1"/>
  <c r="Z789" i="1"/>
  <c r="AA789" i="1"/>
  <c r="A790" i="1"/>
  <c r="B790" i="1"/>
  <c r="C790" i="1"/>
  <c r="D790" i="1" s="1"/>
  <c r="X790" i="1" s="1"/>
  <c r="E790" i="1"/>
  <c r="F790" i="1"/>
  <c r="R790" i="1" s="1"/>
  <c r="S790" i="1" s="1"/>
  <c r="G790" i="1"/>
  <c r="H790" i="1"/>
  <c r="Y790" i="1" s="1"/>
  <c r="AE790" i="1" s="1"/>
  <c r="I790" i="1"/>
  <c r="J790" i="1"/>
  <c r="K790" i="1"/>
  <c r="L790" i="1"/>
  <c r="V790" i="1"/>
  <c r="M790" i="1"/>
  <c r="N790" i="1"/>
  <c r="O790" i="1"/>
  <c r="P790" i="1"/>
  <c r="Z790" i="1"/>
  <c r="AA790" i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 s="1"/>
  <c r="AA792" i="1" s="1"/>
  <c r="K792" i="1"/>
  <c r="L792" i="1"/>
  <c r="M792" i="1"/>
  <c r="N792" i="1"/>
  <c r="O792" i="1"/>
  <c r="P792" i="1"/>
  <c r="R792" i="1"/>
  <c r="S792" i="1" s="1"/>
  <c r="V792" i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 s="1"/>
  <c r="AE793" i="1" s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 s="1"/>
  <c r="X794" i="1" s="1"/>
  <c r="E794" i="1"/>
  <c r="F794" i="1"/>
  <c r="G794" i="1"/>
  <c r="H794" i="1"/>
  <c r="Y794" i="1" s="1"/>
  <c r="AE794" i="1" s="1"/>
  <c r="I794" i="1"/>
  <c r="J794" i="1"/>
  <c r="Z794" i="1" s="1"/>
  <c r="AA794" i="1" s="1"/>
  <c r="K794" i="1"/>
  <c r="L794" i="1"/>
  <c r="V794" i="1" s="1"/>
  <c r="M794" i="1"/>
  <c r="N794" i="1"/>
  <c r="O794" i="1"/>
  <c r="P794" i="1"/>
  <c r="R794" i="1"/>
  <c r="S794" i="1" s="1"/>
  <c r="A795" i="1"/>
  <c r="B795" i="1"/>
  <c r="C795" i="1"/>
  <c r="D795" i="1" s="1"/>
  <c r="X795" i="1" s="1"/>
  <c r="E795" i="1"/>
  <c r="F795" i="1"/>
  <c r="R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R797" i="1" s="1"/>
  <c r="S797" i="1" s="1"/>
  <c r="G797" i="1"/>
  <c r="H797" i="1"/>
  <c r="Y797" i="1"/>
  <c r="AE797" i="1"/>
  <c r="I797" i="1"/>
  <c r="J797" i="1"/>
  <c r="K797" i="1"/>
  <c r="L797" i="1"/>
  <c r="V797" i="1"/>
  <c r="M797" i="1"/>
  <c r="N797" i="1"/>
  <c r="O797" i="1"/>
  <c r="P797" i="1"/>
  <c r="Z797" i="1"/>
  <c r="AA797" i="1"/>
  <c r="A798" i="1"/>
  <c r="B798" i="1"/>
  <c r="C798" i="1"/>
  <c r="D798" i="1"/>
  <c r="X798" i="1" s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/>
  <c r="A799" i="1"/>
  <c r="B799" i="1"/>
  <c r="C799" i="1"/>
  <c r="D799" i="1" s="1"/>
  <c r="X799" i="1" s="1"/>
  <c r="E799" i="1"/>
  <c r="F799" i="1"/>
  <c r="R799" i="1"/>
  <c r="S799" i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/>
  <c r="AA800" i="1" s="1"/>
  <c r="K800" i="1"/>
  <c r="L800" i="1"/>
  <c r="M800" i="1"/>
  <c r="N800" i="1"/>
  <c r="O800" i="1"/>
  <c r="P800" i="1"/>
  <c r="R800" i="1"/>
  <c r="S800" i="1"/>
  <c r="V800" i="1"/>
  <c r="A801" i="1"/>
  <c r="B801" i="1"/>
  <c r="C801" i="1"/>
  <c r="D801" i="1" s="1"/>
  <c r="X801" i="1" s="1"/>
  <c r="E801" i="1"/>
  <c r="F801" i="1"/>
  <c r="R801" i="1" s="1"/>
  <c r="S801" i="1" s="1"/>
  <c r="G801" i="1"/>
  <c r="H801" i="1"/>
  <c r="Y801" i="1"/>
  <c r="AE801" i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 s="1"/>
  <c r="E802" i="1"/>
  <c r="F802" i="1"/>
  <c r="G802" i="1"/>
  <c r="H802" i="1"/>
  <c r="Y802" i="1" s="1"/>
  <c r="AE802" i="1" s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/>
  <c r="X804" i="1" s="1"/>
  <c r="E804" i="1"/>
  <c r="F804" i="1"/>
  <c r="R804" i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/>
  <c r="X805" i="1" s="1"/>
  <c r="E805" i="1"/>
  <c r="F805" i="1"/>
  <c r="R805" i="1" s="1"/>
  <c r="S805" i="1" s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/>
  <c r="A806" i="1"/>
  <c r="B806" i="1"/>
  <c r="C806" i="1"/>
  <c r="D806" i="1" s="1"/>
  <c r="X806" i="1" s="1"/>
  <c r="E806" i="1"/>
  <c r="F806" i="1"/>
  <c r="R806" i="1" s="1"/>
  <c r="S806" i="1" s="1"/>
  <c r="G806" i="1"/>
  <c r="H806" i="1"/>
  <c r="Y806" i="1"/>
  <c r="AE806" i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 s="1"/>
  <c r="X808" i="1" s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M808" i="1"/>
  <c r="N808" i="1"/>
  <c r="O808" i="1"/>
  <c r="P808" i="1"/>
  <c r="R808" i="1"/>
  <c r="S808" i="1"/>
  <c r="V808" i="1"/>
  <c r="A809" i="1"/>
  <c r="B809" i="1"/>
  <c r="C809" i="1"/>
  <c r="D809" i="1"/>
  <c r="X809" i="1" s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/>
  <c r="M809" i="1"/>
  <c r="N809" i="1"/>
  <c r="O809" i="1"/>
  <c r="P809" i="1"/>
  <c r="Z809" i="1"/>
  <c r="AA809" i="1"/>
  <c r="A810" i="1"/>
  <c r="B810" i="1"/>
  <c r="C810" i="1"/>
  <c r="D810" i="1" s="1"/>
  <c r="X810" i="1" s="1"/>
  <c r="E810" i="1"/>
  <c r="F810" i="1"/>
  <c r="G810" i="1"/>
  <c r="H810" i="1"/>
  <c r="Y810" i="1" s="1"/>
  <c r="AE810" i="1" s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A811" i="1"/>
  <c r="B811" i="1"/>
  <c r="C811" i="1"/>
  <c r="D811" i="1" s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 s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R813" i="1" s="1"/>
  <c r="S813" i="1" s="1"/>
  <c r="G813" i="1"/>
  <c r="H813" i="1"/>
  <c r="Y813" i="1"/>
  <c r="AE813" i="1" s="1"/>
  <c r="I813" i="1"/>
  <c r="J813" i="1"/>
  <c r="K813" i="1"/>
  <c r="L813" i="1"/>
  <c r="V813" i="1"/>
  <c r="M813" i="1"/>
  <c r="N813" i="1"/>
  <c r="O813" i="1"/>
  <c r="P813" i="1"/>
  <c r="Z813" i="1"/>
  <c r="AA813" i="1"/>
  <c r="A814" i="1"/>
  <c r="B814" i="1"/>
  <c r="C814" i="1"/>
  <c r="D814" i="1"/>
  <c r="X814" i="1" s="1"/>
  <c r="E814" i="1"/>
  <c r="F814" i="1"/>
  <c r="R814" i="1" s="1"/>
  <c r="S814" i="1" s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 s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 s="1"/>
  <c r="X816" i="1" s="1"/>
  <c r="E816" i="1"/>
  <c r="F816" i="1"/>
  <c r="G816" i="1"/>
  <c r="H816" i="1"/>
  <c r="Y816" i="1" s="1"/>
  <c r="AE816" i="1" s="1"/>
  <c r="I816" i="1"/>
  <c r="J816" i="1"/>
  <c r="Z816" i="1" s="1"/>
  <c r="AA816" i="1" s="1"/>
  <c r="K816" i="1"/>
  <c r="L816" i="1"/>
  <c r="M816" i="1"/>
  <c r="N816" i="1"/>
  <c r="O816" i="1"/>
  <c r="P816" i="1"/>
  <c r="R816" i="1"/>
  <c r="S816" i="1" s="1"/>
  <c r="V816" i="1"/>
  <c r="A817" i="1"/>
  <c r="B817" i="1"/>
  <c r="C817" i="1"/>
  <c r="D817" i="1"/>
  <c r="X817" i="1" s="1"/>
  <c r="E817" i="1"/>
  <c r="F817" i="1"/>
  <c r="R817" i="1" s="1"/>
  <c r="S817" i="1" s="1"/>
  <c r="G817" i="1"/>
  <c r="H817" i="1"/>
  <c r="Y817" i="1"/>
  <c r="AE817" i="1" s="1"/>
  <c r="I817" i="1"/>
  <c r="J817" i="1"/>
  <c r="K817" i="1"/>
  <c r="L817" i="1"/>
  <c r="V817" i="1"/>
  <c r="M817" i="1"/>
  <c r="N817" i="1"/>
  <c r="O817" i="1"/>
  <c r="P817" i="1"/>
  <c r="Z817" i="1"/>
  <c r="AA817" i="1"/>
  <c r="A818" i="1"/>
  <c r="B818" i="1"/>
  <c r="C818" i="1"/>
  <c r="D818" i="1"/>
  <c r="X818" i="1" s="1"/>
  <c r="E818" i="1"/>
  <c r="F818" i="1"/>
  <c r="G818" i="1"/>
  <c r="H818" i="1"/>
  <c r="Y818" i="1" s="1"/>
  <c r="AE818" i="1" s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A819" i="1"/>
  <c r="B819" i="1"/>
  <c r="C819" i="1"/>
  <c r="D819" i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/>
  <c r="X821" i="1" s="1"/>
  <c r="E821" i="1"/>
  <c r="F821" i="1"/>
  <c r="R821" i="1" s="1"/>
  <c r="S821" i="1" s="1"/>
  <c r="G821" i="1"/>
  <c r="H821" i="1"/>
  <c r="Y821" i="1"/>
  <c r="AE821" i="1"/>
  <c r="I821" i="1"/>
  <c r="J821" i="1"/>
  <c r="K821" i="1"/>
  <c r="L821" i="1"/>
  <c r="V821" i="1"/>
  <c r="M821" i="1"/>
  <c r="N821" i="1"/>
  <c r="O821" i="1"/>
  <c r="P821" i="1"/>
  <c r="Z821" i="1"/>
  <c r="AA821" i="1"/>
  <c r="A822" i="1"/>
  <c r="B822" i="1"/>
  <c r="C822" i="1"/>
  <c r="D822" i="1"/>
  <c r="X822" i="1" s="1"/>
  <c r="E822" i="1"/>
  <c r="F822" i="1"/>
  <c r="R822" i="1" s="1"/>
  <c r="S822" i="1" s="1"/>
  <c r="G822" i="1"/>
  <c r="H822" i="1"/>
  <c r="Y822" i="1"/>
  <c r="AE822" i="1" s="1"/>
  <c r="I822" i="1"/>
  <c r="J822" i="1"/>
  <c r="K822" i="1"/>
  <c r="L822" i="1"/>
  <c r="V822" i="1"/>
  <c r="M822" i="1"/>
  <c r="N822" i="1"/>
  <c r="O822" i="1"/>
  <c r="P822" i="1"/>
  <c r="Z822" i="1"/>
  <c r="AA822" i="1"/>
  <c r="A823" i="1"/>
  <c r="B823" i="1"/>
  <c r="C823" i="1"/>
  <c r="D823" i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/>
  <c r="E826" i="1"/>
  <c r="F826" i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R828" i="1" s="1"/>
  <c r="S828" i="1" s="1"/>
  <c r="G828" i="1"/>
  <c r="H828" i="1"/>
  <c r="Y828" i="1" s="1"/>
  <c r="AE828" i="1" s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R829" i="1" s="1"/>
  <c r="S829" i="1" s="1"/>
  <c r="G829" i="1"/>
  <c r="H829" i="1"/>
  <c r="Y829" i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/>
  <c r="AE830" i="1" s="1"/>
  <c r="I830" i="1"/>
  <c r="J830" i="1"/>
  <c r="Z830" i="1" s="1"/>
  <c r="AA830" i="1" s="1"/>
  <c r="K830" i="1"/>
  <c r="L830" i="1"/>
  <c r="M830" i="1"/>
  <c r="N830" i="1"/>
  <c r="O830" i="1"/>
  <c r="P830" i="1"/>
  <c r="A831" i="1"/>
  <c r="B831" i="1"/>
  <c r="C831" i="1"/>
  <c r="D831" i="1"/>
  <c r="X831" i="1" s="1"/>
  <c r="E831" i="1"/>
  <c r="F831" i="1"/>
  <c r="G831" i="1"/>
  <c r="H831" i="1"/>
  <c r="Y831" i="1"/>
  <c r="AE831" i="1" s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/>
  <c r="I832" i="1"/>
  <c r="J832" i="1"/>
  <c r="Z832" i="1"/>
  <c r="AA832" i="1" s="1"/>
  <c r="K832" i="1"/>
  <c r="L832" i="1"/>
  <c r="M832" i="1"/>
  <c r="N832" i="1"/>
  <c r="O832" i="1"/>
  <c r="P832" i="1"/>
  <c r="A833" i="1"/>
  <c r="B833" i="1"/>
  <c r="C833" i="1"/>
  <c r="D833" i="1"/>
  <c r="X833" i="1"/>
  <c r="E833" i="1"/>
  <c r="F833" i="1"/>
  <c r="R833" i="1" s="1"/>
  <c r="S833" i="1" s="1"/>
  <c r="G833" i="1"/>
  <c r="H833" i="1"/>
  <c r="Y833" i="1"/>
  <c r="AE833" i="1"/>
  <c r="I833" i="1"/>
  <c r="J833" i="1"/>
  <c r="Z833" i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 s="1"/>
  <c r="AE834" i="1" s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/>
  <c r="E836" i="1"/>
  <c r="F836" i="1"/>
  <c r="R836" i="1"/>
  <c r="S836" i="1" s="1"/>
  <c r="G836" i="1"/>
  <c r="H836" i="1"/>
  <c r="Y836" i="1"/>
  <c r="AE836" i="1"/>
  <c r="I836" i="1"/>
  <c r="J836" i="1"/>
  <c r="Z836" i="1" s="1"/>
  <c r="AA836" i="1" s="1"/>
  <c r="K836" i="1"/>
  <c r="L836" i="1"/>
  <c r="M836" i="1"/>
  <c r="N836" i="1"/>
  <c r="O836" i="1"/>
  <c r="P836" i="1"/>
  <c r="A837" i="1"/>
  <c r="B837" i="1"/>
  <c r="C837" i="1"/>
  <c r="D837" i="1"/>
  <c r="X837" i="1"/>
  <c r="E837" i="1"/>
  <c r="F837" i="1"/>
  <c r="G837" i="1"/>
  <c r="H837" i="1"/>
  <c r="Y837" i="1"/>
  <c r="AE837" i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AF838" i="1" s="1"/>
  <c r="AG838" i="1" s="1"/>
  <c r="AH838" i="1" s="1"/>
  <c r="I838" i="1"/>
  <c r="J838" i="1"/>
  <c r="Z838" i="1" s="1"/>
  <c r="AA838" i="1" s="1"/>
  <c r="K838" i="1"/>
  <c r="L838" i="1"/>
  <c r="M838" i="1"/>
  <c r="N838" i="1"/>
  <c r="O838" i="1"/>
  <c r="P838" i="1"/>
  <c r="A839" i="1"/>
  <c r="B839" i="1"/>
  <c r="C839" i="1"/>
  <c r="D839" i="1"/>
  <c r="X839" i="1"/>
  <c r="E839" i="1"/>
  <c r="F839" i="1"/>
  <c r="G839" i="1"/>
  <c r="H839" i="1"/>
  <c r="Y839" i="1"/>
  <c r="AE839" i="1" s="1"/>
  <c r="I839" i="1"/>
  <c r="J839" i="1"/>
  <c r="Z839" i="1" s="1"/>
  <c r="K839" i="1"/>
  <c r="L839" i="1"/>
  <c r="M839" i="1"/>
  <c r="N839" i="1"/>
  <c r="O839" i="1"/>
  <c r="P839" i="1"/>
  <c r="AA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/>
  <c r="X841" i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 s="1"/>
  <c r="E842" i="1"/>
  <c r="F842" i="1"/>
  <c r="G842" i="1"/>
  <c r="H842" i="1"/>
  <c r="Y842" i="1"/>
  <c r="AE842" i="1"/>
  <c r="I842" i="1"/>
  <c r="J842" i="1"/>
  <c r="K842" i="1"/>
  <c r="L842" i="1"/>
  <c r="M842" i="1"/>
  <c r="N842" i="1"/>
  <c r="O842" i="1"/>
  <c r="P842" i="1"/>
  <c r="Z842" i="1"/>
  <c r="AA842" i="1" s="1"/>
  <c r="A843" i="1"/>
  <c r="B843" i="1"/>
  <c r="C843" i="1"/>
  <c r="D843" i="1"/>
  <c r="X843" i="1" s="1"/>
  <c r="E843" i="1"/>
  <c r="F843" i="1"/>
  <c r="R843" i="1" s="1"/>
  <c r="S843" i="1" s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 s="1"/>
  <c r="X844" i="1" s="1"/>
  <c r="E844" i="1"/>
  <c r="F844" i="1"/>
  <c r="R844" i="1" s="1"/>
  <c r="S844" i="1" s="1"/>
  <c r="G844" i="1"/>
  <c r="H844" i="1"/>
  <c r="Y844" i="1" s="1"/>
  <c r="AE844" i="1" s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 s="1"/>
  <c r="X845" i="1" s="1"/>
  <c r="E845" i="1"/>
  <c r="F845" i="1"/>
  <c r="G845" i="1"/>
  <c r="H845" i="1"/>
  <c r="Y845" i="1" s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/>
  <c r="E846" i="1"/>
  <c r="R846" i="1" s="1"/>
  <c r="S846" i="1" s="1"/>
  <c r="F846" i="1"/>
  <c r="G846" i="1"/>
  <c r="H846" i="1"/>
  <c r="Y846" i="1"/>
  <c r="AE846" i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/>
  <c r="X847" i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/>
  <c r="G848" i="1"/>
  <c r="H848" i="1"/>
  <c r="Y848" i="1" s="1"/>
  <c r="AE848" i="1" s="1"/>
  <c r="I848" i="1"/>
  <c r="J848" i="1"/>
  <c r="Z848" i="1"/>
  <c r="AA848" i="1"/>
  <c r="K848" i="1"/>
  <c r="L848" i="1"/>
  <c r="V848" i="1" s="1"/>
  <c r="M848" i="1"/>
  <c r="N848" i="1"/>
  <c r="O848" i="1"/>
  <c r="P848" i="1"/>
  <c r="A849" i="1"/>
  <c r="B849" i="1"/>
  <c r="C849" i="1"/>
  <c r="D849" i="1"/>
  <c r="X849" i="1" s="1"/>
  <c r="E849" i="1"/>
  <c r="F849" i="1"/>
  <c r="R849" i="1"/>
  <c r="S849" i="1"/>
  <c r="G849" i="1"/>
  <c r="H849" i="1"/>
  <c r="Y849" i="1"/>
  <c r="AE849" i="1" s="1"/>
  <c r="I849" i="1"/>
  <c r="J849" i="1"/>
  <c r="Z849" i="1"/>
  <c r="AA849" i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F852" i="1"/>
  <c r="R852" i="1"/>
  <c r="S852" i="1"/>
  <c r="G852" i="1"/>
  <c r="H852" i="1"/>
  <c r="Y852" i="1" s="1"/>
  <c r="AE852" i="1" s="1"/>
  <c r="I852" i="1"/>
  <c r="J852" i="1"/>
  <c r="Z852" i="1"/>
  <c r="AA852" i="1"/>
  <c r="K852" i="1"/>
  <c r="T852" i="1" s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/>
  <c r="S853" i="1"/>
  <c r="G853" i="1"/>
  <c r="H853" i="1"/>
  <c r="Y853" i="1" s="1"/>
  <c r="AE853" i="1" s="1"/>
  <c r="I853" i="1"/>
  <c r="J853" i="1"/>
  <c r="Z853" i="1"/>
  <c r="AA853" i="1"/>
  <c r="K853" i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R855" i="1" s="1"/>
  <c r="S855" i="1" s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V855" i="1" s="1"/>
  <c r="M855" i="1"/>
  <c r="N855" i="1"/>
  <c r="O855" i="1"/>
  <c r="P855" i="1"/>
  <c r="A856" i="1"/>
  <c r="B856" i="1"/>
  <c r="C856" i="1"/>
  <c r="D856" i="1"/>
  <c r="X856" i="1" s="1"/>
  <c r="E856" i="1"/>
  <c r="F856" i="1"/>
  <c r="R856" i="1"/>
  <c r="S856" i="1"/>
  <c r="G856" i="1"/>
  <c r="H856" i="1"/>
  <c r="Y856" i="1"/>
  <c r="AE856" i="1" s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/>
  <c r="I857" i="1"/>
  <c r="J857" i="1"/>
  <c r="Z857" i="1" s="1"/>
  <c r="AA857" i="1" s="1"/>
  <c r="K857" i="1"/>
  <c r="L857" i="1"/>
  <c r="M857" i="1"/>
  <c r="N857" i="1"/>
  <c r="O857" i="1"/>
  <c r="P857" i="1"/>
  <c r="A858" i="1"/>
  <c r="B858" i="1"/>
  <c r="C858" i="1"/>
  <c r="D858" i="1"/>
  <c r="X858" i="1"/>
  <c r="E858" i="1"/>
  <c r="F858" i="1"/>
  <c r="G858" i="1"/>
  <c r="H858" i="1"/>
  <c r="Y858" i="1" s="1"/>
  <c r="AE858" i="1" s="1"/>
  <c r="I858" i="1"/>
  <c r="J858" i="1"/>
  <c r="Z858" i="1" s="1"/>
  <c r="K858" i="1"/>
  <c r="L858" i="1"/>
  <c r="M858" i="1"/>
  <c r="N858" i="1"/>
  <c r="O858" i="1"/>
  <c r="P858" i="1"/>
  <c r="AA858" i="1"/>
  <c r="A859" i="1"/>
  <c r="B859" i="1"/>
  <c r="C859" i="1"/>
  <c r="D859" i="1" s="1"/>
  <c r="X859" i="1" s="1"/>
  <c r="E859" i="1"/>
  <c r="F859" i="1"/>
  <c r="G859" i="1"/>
  <c r="H859" i="1"/>
  <c r="Y859" i="1" s="1"/>
  <c r="AE859" i="1" s="1"/>
  <c r="AF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G860" i="1"/>
  <c r="H860" i="1"/>
  <c r="Y860" i="1"/>
  <c r="AE860" i="1" s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/>
  <c r="X861" i="1" s="1"/>
  <c r="E861" i="1"/>
  <c r="F861" i="1"/>
  <c r="R861" i="1" s="1"/>
  <c r="G861" i="1"/>
  <c r="H861" i="1"/>
  <c r="Y861" i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 s="1"/>
  <c r="X862" i="1" s="1"/>
  <c r="E862" i="1"/>
  <c r="F862" i="1"/>
  <c r="R862" i="1" s="1"/>
  <c r="S862" i="1" s="1"/>
  <c r="G862" i="1"/>
  <c r="H862" i="1"/>
  <c r="Y862" i="1" s="1"/>
  <c r="AE862" i="1" s="1"/>
  <c r="I862" i="1"/>
  <c r="J862" i="1"/>
  <c r="Z862" i="1" s="1"/>
  <c r="AA862" i="1" s="1"/>
  <c r="K862" i="1"/>
  <c r="L862" i="1"/>
  <c r="M862" i="1"/>
  <c r="N862" i="1"/>
  <c r="O862" i="1"/>
  <c r="P862" i="1"/>
  <c r="A863" i="1"/>
  <c r="B863" i="1"/>
  <c r="C863" i="1"/>
  <c r="D863" i="1"/>
  <c r="X863" i="1"/>
  <c r="E863" i="1"/>
  <c r="F863" i="1"/>
  <c r="G863" i="1"/>
  <c r="H863" i="1"/>
  <c r="Y863" i="1"/>
  <c r="AE863" i="1" s="1"/>
  <c r="I863" i="1"/>
  <c r="J863" i="1"/>
  <c r="Z863" i="1" s="1"/>
  <c r="K863" i="1"/>
  <c r="L863" i="1"/>
  <c r="M863" i="1"/>
  <c r="N863" i="1"/>
  <c r="O863" i="1"/>
  <c r="P863" i="1"/>
  <c r="AA863" i="1"/>
  <c r="A864" i="1"/>
  <c r="B864" i="1"/>
  <c r="C864" i="1"/>
  <c r="D864" i="1"/>
  <c r="X864" i="1"/>
  <c r="E864" i="1"/>
  <c r="F864" i="1"/>
  <c r="R864" i="1"/>
  <c r="S864" i="1" s="1"/>
  <c r="G864" i="1"/>
  <c r="H864" i="1"/>
  <c r="Y864" i="1"/>
  <c r="AE864" i="1"/>
  <c r="I864" i="1"/>
  <c r="J864" i="1"/>
  <c r="Z864" i="1"/>
  <c r="AA864" i="1" s="1"/>
  <c r="K864" i="1"/>
  <c r="L864" i="1"/>
  <c r="M864" i="1"/>
  <c r="N864" i="1"/>
  <c r="O864" i="1"/>
  <c r="P864" i="1"/>
  <c r="A865" i="1"/>
  <c r="B865" i="1"/>
  <c r="C865" i="1"/>
  <c r="D865" i="1"/>
  <c r="X865" i="1"/>
  <c r="E865" i="1"/>
  <c r="R865" i="1" s="1"/>
  <c r="S865" i="1" s="1"/>
  <c r="F865" i="1"/>
  <c r="G865" i="1"/>
  <c r="H865" i="1"/>
  <c r="Y865" i="1"/>
  <c r="AE865" i="1"/>
  <c r="I865" i="1"/>
  <c r="J865" i="1"/>
  <c r="Z865" i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 s="1"/>
  <c r="AE866" i="1" s="1"/>
  <c r="I866" i="1"/>
  <c r="J866" i="1"/>
  <c r="Z866" i="1" s="1"/>
  <c r="AA866" i="1" s="1"/>
  <c r="K866" i="1"/>
  <c r="L866" i="1"/>
  <c r="M866" i="1"/>
  <c r="N866" i="1"/>
  <c r="O866" i="1"/>
  <c r="P866" i="1"/>
  <c r="A867" i="1"/>
  <c r="B867" i="1"/>
  <c r="C867" i="1"/>
  <c r="D867" i="1"/>
  <c r="X867" i="1" s="1"/>
  <c r="E867" i="1"/>
  <c r="F867" i="1"/>
  <c r="G867" i="1"/>
  <c r="H867" i="1"/>
  <c r="Y867" i="1"/>
  <c r="AE867" i="1"/>
  <c r="I867" i="1"/>
  <c r="J867" i="1"/>
  <c r="K867" i="1"/>
  <c r="L867" i="1"/>
  <c r="M867" i="1"/>
  <c r="N867" i="1"/>
  <c r="O867" i="1"/>
  <c r="P867" i="1"/>
  <c r="Z867" i="1"/>
  <c r="AA867" i="1" s="1"/>
  <c r="AB867" i="1" s="1"/>
  <c r="A868" i="1"/>
  <c r="B868" i="1"/>
  <c r="C868" i="1"/>
  <c r="D868" i="1"/>
  <c r="X868" i="1"/>
  <c r="E868" i="1"/>
  <c r="F868" i="1"/>
  <c r="R868" i="1" s="1"/>
  <c r="S868" i="1" s="1"/>
  <c r="G868" i="1"/>
  <c r="H868" i="1"/>
  <c r="Y868" i="1"/>
  <c r="AE868" i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R869" i="1" s="1"/>
  <c r="S869" i="1" s="1"/>
  <c r="G869" i="1"/>
  <c r="H869" i="1"/>
  <c r="Y869" i="1"/>
  <c r="AE869" i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 s="1"/>
  <c r="I870" i="1"/>
  <c r="J870" i="1"/>
  <c r="Z870" i="1" s="1"/>
  <c r="AA870" i="1" s="1"/>
  <c r="K870" i="1"/>
  <c r="L870" i="1"/>
  <c r="T870" i="1" s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/>
  <c r="I871" i="1"/>
  <c r="J871" i="1"/>
  <c r="K871" i="1"/>
  <c r="L871" i="1"/>
  <c r="M871" i="1"/>
  <c r="N871" i="1"/>
  <c r="O871" i="1"/>
  <c r="P871" i="1"/>
  <c r="Z871" i="1"/>
  <c r="AA871" i="1" s="1"/>
  <c r="A872" i="1"/>
  <c r="B872" i="1"/>
  <c r="C872" i="1"/>
  <c r="D872" i="1"/>
  <c r="X872" i="1"/>
  <c r="E872" i="1"/>
  <c r="F872" i="1"/>
  <c r="R872" i="1" s="1"/>
  <c r="S872" i="1" s="1"/>
  <c r="G872" i="1"/>
  <c r="H872" i="1"/>
  <c r="Y872" i="1"/>
  <c r="AE872" i="1"/>
  <c r="I872" i="1"/>
  <c r="J872" i="1"/>
  <c r="Z872" i="1" s="1"/>
  <c r="AA872" i="1" s="1"/>
  <c r="K872" i="1"/>
  <c r="L872" i="1"/>
  <c r="M872" i="1"/>
  <c r="N872" i="1"/>
  <c r="O872" i="1"/>
  <c r="P872" i="1"/>
  <c r="A873" i="1"/>
  <c r="B873" i="1"/>
  <c r="C873" i="1"/>
  <c r="D873" i="1"/>
  <c r="X873" i="1"/>
  <c r="E873" i="1"/>
  <c r="F873" i="1"/>
  <c r="G873" i="1"/>
  <c r="H873" i="1"/>
  <c r="Y873" i="1" s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 s="1"/>
  <c r="X874" i="1" s="1"/>
  <c r="E874" i="1"/>
  <c r="F874" i="1"/>
  <c r="G874" i="1"/>
  <c r="H874" i="1"/>
  <c r="Y874" i="1"/>
  <c r="AE874" i="1" s="1"/>
  <c r="I874" i="1"/>
  <c r="J874" i="1"/>
  <c r="K874" i="1"/>
  <c r="L874" i="1"/>
  <c r="M874" i="1"/>
  <c r="N874" i="1"/>
  <c r="O874" i="1"/>
  <c r="P874" i="1"/>
  <c r="Z874" i="1"/>
  <c r="AA874" i="1" s="1"/>
  <c r="A875" i="1"/>
  <c r="B875" i="1"/>
  <c r="C875" i="1"/>
  <c r="D875" i="1"/>
  <c r="X875" i="1"/>
  <c r="E875" i="1"/>
  <c r="F875" i="1"/>
  <c r="G875" i="1"/>
  <c r="H875" i="1"/>
  <c r="Y875" i="1"/>
  <c r="AE875" i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 s="1"/>
  <c r="S876" i="1" s="1"/>
  <c r="G876" i="1"/>
  <c r="H876" i="1"/>
  <c r="Y876" i="1" s="1"/>
  <c r="AE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 s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 s="1"/>
  <c r="X878" i="1" s="1"/>
  <c r="E878" i="1"/>
  <c r="F878" i="1"/>
  <c r="G878" i="1"/>
  <c r="H878" i="1"/>
  <c r="Y878" i="1"/>
  <c r="AE878" i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/>
  <c r="X879" i="1"/>
  <c r="E879" i="1"/>
  <c r="F879" i="1"/>
  <c r="R879" i="1" s="1"/>
  <c r="S879" i="1" s="1"/>
  <c r="G879" i="1"/>
  <c r="H879" i="1"/>
  <c r="Y879" i="1" s="1"/>
  <c r="AE879" i="1" s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/>
  <c r="G880" i="1"/>
  <c r="H880" i="1"/>
  <c r="Y880" i="1" s="1"/>
  <c r="AE880" i="1" s="1"/>
  <c r="I880" i="1"/>
  <c r="J880" i="1"/>
  <c r="Z880" i="1"/>
  <c r="AA880" i="1"/>
  <c r="K880" i="1"/>
  <c r="T880" i="1" s="1"/>
  <c r="U880" i="1" s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/>
  <c r="S881" i="1"/>
  <c r="G881" i="1"/>
  <c r="H881" i="1"/>
  <c r="Y881" i="1" s="1"/>
  <c r="AE881" i="1" s="1"/>
  <c r="I881" i="1"/>
  <c r="J881" i="1"/>
  <c r="Z881" i="1"/>
  <c r="AA881" i="1"/>
  <c r="K881" i="1"/>
  <c r="L881" i="1"/>
  <c r="M881" i="1"/>
  <c r="N881" i="1"/>
  <c r="O881" i="1"/>
  <c r="P881" i="1"/>
  <c r="A882" i="1"/>
  <c r="B882" i="1"/>
  <c r="C882" i="1"/>
  <c r="D882" i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883" i="1"/>
  <c r="B883" i="1"/>
  <c r="C883" i="1"/>
  <c r="D883" i="1"/>
  <c r="X883" i="1"/>
  <c r="E883" i="1"/>
  <c r="F883" i="1"/>
  <c r="G883" i="1"/>
  <c r="H883" i="1"/>
  <c r="Y883" i="1" s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 s="1"/>
  <c r="E884" i="1"/>
  <c r="F884" i="1"/>
  <c r="R884" i="1"/>
  <c r="S884" i="1"/>
  <c r="G884" i="1"/>
  <c r="H884" i="1"/>
  <c r="Y884" i="1"/>
  <c r="AE884" i="1" s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/>
  <c r="G885" i="1"/>
  <c r="H885" i="1"/>
  <c r="Y885" i="1" s="1"/>
  <c r="AE885" i="1" s="1"/>
  <c r="I885" i="1"/>
  <c r="J885" i="1"/>
  <c r="Z885" i="1"/>
  <c r="AA885" i="1"/>
  <c r="K885" i="1"/>
  <c r="L885" i="1"/>
  <c r="M885" i="1"/>
  <c r="N885" i="1"/>
  <c r="O885" i="1"/>
  <c r="P885" i="1"/>
  <c r="A886" i="1"/>
  <c r="B886" i="1"/>
  <c r="C886" i="1"/>
  <c r="D886" i="1"/>
  <c r="X886" i="1" s="1"/>
  <c r="E886" i="1"/>
  <c r="F886" i="1"/>
  <c r="G886" i="1"/>
  <c r="H886" i="1"/>
  <c r="Y886" i="1"/>
  <c r="AE886" i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/>
  <c r="X887" i="1"/>
  <c r="E887" i="1"/>
  <c r="F887" i="1"/>
  <c r="G887" i="1"/>
  <c r="H887" i="1"/>
  <c r="Y887" i="1" s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 s="1"/>
  <c r="E888" i="1"/>
  <c r="F888" i="1"/>
  <c r="R888" i="1"/>
  <c r="S888" i="1"/>
  <c r="G888" i="1"/>
  <c r="H888" i="1"/>
  <c r="Y888" i="1"/>
  <c r="AE888" i="1" s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/>
  <c r="X889" i="1" s="1"/>
  <c r="E889" i="1"/>
  <c r="F889" i="1"/>
  <c r="G889" i="1"/>
  <c r="H889" i="1"/>
  <c r="Y889" i="1"/>
  <c r="AE889" i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/>
  <c r="E890" i="1"/>
  <c r="F890" i="1"/>
  <c r="G890" i="1"/>
  <c r="H890" i="1"/>
  <c r="Y890" i="1" s="1"/>
  <c r="AE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 s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 s="1"/>
  <c r="X892" i="1" s="1"/>
  <c r="E892" i="1"/>
  <c r="F892" i="1"/>
  <c r="G892" i="1"/>
  <c r="H892" i="1"/>
  <c r="Y892" i="1"/>
  <c r="AE892" i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 s="1"/>
  <c r="I894" i="1"/>
  <c r="J894" i="1"/>
  <c r="Z894" i="1" s="1"/>
  <c r="AA894" i="1" s="1"/>
  <c r="K894" i="1"/>
  <c r="L894" i="1"/>
  <c r="M894" i="1"/>
  <c r="N894" i="1"/>
  <c r="O894" i="1"/>
  <c r="P894" i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Z895" i="1" s="1"/>
  <c r="AA895" i="1" s="1"/>
  <c r="AB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R896" i="1" s="1"/>
  <c r="S896" i="1" s="1"/>
  <c r="F896" i="1"/>
  <c r="G896" i="1"/>
  <c r="H896" i="1"/>
  <c r="Y896" i="1"/>
  <c r="AE896" i="1"/>
  <c r="I896" i="1"/>
  <c r="J896" i="1"/>
  <c r="Z896" i="1" s="1"/>
  <c r="AA896" i="1" s="1"/>
  <c r="AB896" i="1" s="1"/>
  <c r="K896" i="1"/>
  <c r="L896" i="1"/>
  <c r="M896" i="1"/>
  <c r="N896" i="1"/>
  <c r="O896" i="1"/>
  <c r="P896" i="1"/>
  <c r="A897" i="1"/>
  <c r="B897" i="1"/>
  <c r="C897" i="1"/>
  <c r="D897" i="1"/>
  <c r="X897" i="1"/>
  <c r="E897" i="1"/>
  <c r="F897" i="1"/>
  <c r="R897" i="1"/>
  <c r="S897" i="1"/>
  <c r="G897" i="1"/>
  <c r="H897" i="1"/>
  <c r="Y897" i="1"/>
  <c r="AE897" i="1"/>
  <c r="I897" i="1"/>
  <c r="J897" i="1"/>
  <c r="Z897" i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 s="1"/>
  <c r="AE898" i="1" s="1"/>
  <c r="I898" i="1"/>
  <c r="J898" i="1"/>
  <c r="Z898" i="1" s="1"/>
  <c r="AA898" i="1" s="1"/>
  <c r="K898" i="1"/>
  <c r="L898" i="1"/>
  <c r="T898" i="1" s="1"/>
  <c r="M898" i="1"/>
  <c r="N898" i="1"/>
  <c r="O898" i="1"/>
  <c r="P898" i="1"/>
  <c r="A899" i="1"/>
  <c r="B899" i="1"/>
  <c r="C899" i="1"/>
  <c r="D899" i="1" s="1"/>
  <c r="X899" i="1" s="1"/>
  <c r="E899" i="1"/>
  <c r="F899" i="1"/>
  <c r="G899" i="1"/>
  <c r="H899" i="1"/>
  <c r="Y899" i="1"/>
  <c r="AE899" i="1" s="1"/>
  <c r="I899" i="1"/>
  <c r="J899" i="1"/>
  <c r="Z899" i="1" s="1"/>
  <c r="AA899" i="1" s="1"/>
  <c r="AB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R900" i="1" s="1"/>
  <c r="S900" i="1" s="1"/>
  <c r="F900" i="1"/>
  <c r="G900" i="1"/>
  <c r="H900" i="1"/>
  <c r="Y900" i="1"/>
  <c r="AE900" i="1"/>
  <c r="I900" i="1"/>
  <c r="J900" i="1"/>
  <c r="Z900" i="1" s="1"/>
  <c r="AA900" i="1" s="1"/>
  <c r="AB900" i="1" s="1"/>
  <c r="K900" i="1"/>
  <c r="L900" i="1"/>
  <c r="M900" i="1"/>
  <c r="N900" i="1"/>
  <c r="O900" i="1"/>
  <c r="P900" i="1"/>
  <c r="A901" i="1"/>
  <c r="B901" i="1"/>
  <c r="C901" i="1"/>
  <c r="D901" i="1"/>
  <c r="X901" i="1"/>
  <c r="E901" i="1"/>
  <c r="F901" i="1"/>
  <c r="R901" i="1"/>
  <c r="S901" i="1" s="1"/>
  <c r="G901" i="1"/>
  <c r="H901" i="1"/>
  <c r="Y901" i="1"/>
  <c r="AE901" i="1"/>
  <c r="I901" i="1"/>
  <c r="J901" i="1"/>
  <c r="Z901" i="1"/>
  <c r="AA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/>
  <c r="AE902" i="1" s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/>
  <c r="X903" i="1" s="1"/>
  <c r="E903" i="1"/>
  <c r="F903" i="1"/>
  <c r="G903" i="1"/>
  <c r="H903" i="1"/>
  <c r="Y903" i="1"/>
  <c r="AE903" i="1" s="1"/>
  <c r="I903" i="1"/>
  <c r="J903" i="1"/>
  <c r="K903" i="1"/>
  <c r="L903" i="1"/>
  <c r="M903" i="1"/>
  <c r="N903" i="1"/>
  <c r="O903" i="1"/>
  <c r="P903" i="1"/>
  <c r="Z903" i="1"/>
  <c r="AA903" i="1" s="1"/>
  <c r="A904" i="1"/>
  <c r="B904" i="1"/>
  <c r="C904" i="1"/>
  <c r="D904" i="1"/>
  <c r="X904" i="1"/>
  <c r="E904" i="1"/>
  <c r="F904" i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/>
  <c r="X905" i="1"/>
  <c r="E905" i="1"/>
  <c r="F905" i="1"/>
  <c r="G905" i="1"/>
  <c r="H905" i="1"/>
  <c r="Y905" i="1" s="1"/>
  <c r="AE905" i="1" s="1"/>
  <c r="I905" i="1"/>
  <c r="J905" i="1"/>
  <c r="Z905" i="1" s="1"/>
  <c r="AA905" i="1" s="1"/>
  <c r="K905" i="1"/>
  <c r="L905" i="1"/>
  <c r="M905" i="1"/>
  <c r="N905" i="1"/>
  <c r="O905" i="1"/>
  <c r="P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 s="1"/>
  <c r="E907" i="1"/>
  <c r="R907" i="1" s="1"/>
  <c r="S907" i="1" s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 s="1"/>
  <c r="AA908" i="1" s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/>
  <c r="E911" i="1"/>
  <c r="F911" i="1"/>
  <c r="G911" i="1"/>
  <c r="H911" i="1"/>
  <c r="Y911" i="1" s="1"/>
  <c r="AE911" i="1" s="1"/>
  <c r="I911" i="1"/>
  <c r="J911" i="1"/>
  <c r="Z911" i="1" s="1"/>
  <c r="AA911" i="1" s="1"/>
  <c r="K911" i="1"/>
  <c r="L911" i="1"/>
  <c r="M911" i="1"/>
  <c r="N911" i="1"/>
  <c r="O911" i="1"/>
  <c r="P911" i="1"/>
  <c r="A912" i="1"/>
  <c r="B912" i="1"/>
  <c r="C912" i="1"/>
  <c r="D912" i="1"/>
  <c r="X912" i="1" s="1"/>
  <c r="E912" i="1"/>
  <c r="F912" i="1"/>
  <c r="R912" i="1"/>
  <c r="S912" i="1"/>
  <c r="G912" i="1"/>
  <c r="H912" i="1"/>
  <c r="Y912" i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/>
  <c r="E915" i="1"/>
  <c r="F915" i="1"/>
  <c r="G915" i="1"/>
  <c r="H915" i="1"/>
  <c r="Y915" i="1" s="1"/>
  <c r="AE915" i="1" s="1"/>
  <c r="I915" i="1"/>
  <c r="J915" i="1"/>
  <c r="Z915" i="1" s="1"/>
  <c r="K915" i="1"/>
  <c r="L915" i="1"/>
  <c r="V915" i="1" s="1"/>
  <c r="M915" i="1"/>
  <c r="N915" i="1"/>
  <c r="O915" i="1"/>
  <c r="P915" i="1"/>
  <c r="AA915" i="1"/>
  <c r="A916" i="1"/>
  <c r="B916" i="1"/>
  <c r="C916" i="1"/>
  <c r="D916" i="1" s="1"/>
  <c r="X916" i="1" s="1"/>
  <c r="E916" i="1"/>
  <c r="F916" i="1"/>
  <c r="R916" i="1"/>
  <c r="S916" i="1"/>
  <c r="G916" i="1"/>
  <c r="H916" i="1"/>
  <c r="Y916" i="1" s="1"/>
  <c r="AE916" i="1" s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 s="1"/>
  <c r="E917" i="1"/>
  <c r="F917" i="1"/>
  <c r="R917" i="1"/>
  <c r="S917" i="1"/>
  <c r="G917" i="1"/>
  <c r="H917" i="1"/>
  <c r="Y917" i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/>
  <c r="X918" i="1"/>
  <c r="E918" i="1"/>
  <c r="R918" i="1" s="1"/>
  <c r="S918" i="1" s="1"/>
  <c r="F918" i="1"/>
  <c r="G918" i="1"/>
  <c r="H918" i="1"/>
  <c r="Y918" i="1"/>
  <c r="AE918" i="1"/>
  <c r="I918" i="1"/>
  <c r="J918" i="1"/>
  <c r="Z918" i="1" s="1"/>
  <c r="AA918" i="1" s="1"/>
  <c r="K918" i="1"/>
  <c r="T918" i="1" s="1"/>
  <c r="L918" i="1"/>
  <c r="M918" i="1"/>
  <c r="N918" i="1"/>
  <c r="O918" i="1"/>
  <c r="P918" i="1"/>
  <c r="A919" i="1"/>
  <c r="B919" i="1"/>
  <c r="C919" i="1"/>
  <c r="D919" i="1"/>
  <c r="X919" i="1"/>
  <c r="E919" i="1"/>
  <c r="F919" i="1"/>
  <c r="G919" i="1"/>
  <c r="H919" i="1"/>
  <c r="Y919" i="1" s="1"/>
  <c r="AE919" i="1" s="1"/>
  <c r="I919" i="1"/>
  <c r="J919" i="1"/>
  <c r="Z919" i="1" s="1"/>
  <c r="K919" i="1"/>
  <c r="L919" i="1"/>
  <c r="M919" i="1"/>
  <c r="N919" i="1"/>
  <c r="O919" i="1"/>
  <c r="P919" i="1"/>
  <c r="AA919" i="1"/>
  <c r="A920" i="1"/>
  <c r="B920" i="1"/>
  <c r="C920" i="1"/>
  <c r="D920" i="1"/>
  <c r="X920" i="1" s="1"/>
  <c r="E920" i="1"/>
  <c r="F920" i="1"/>
  <c r="R920" i="1"/>
  <c r="S920" i="1" s="1"/>
  <c r="G920" i="1"/>
  <c r="H920" i="1"/>
  <c r="Y920" i="1" s="1"/>
  <c r="AE920" i="1" s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G921" i="1"/>
  <c r="H921" i="1"/>
  <c r="Y921" i="1"/>
  <c r="AE921" i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 s="1"/>
  <c r="E922" i="1"/>
  <c r="F922" i="1"/>
  <c r="G922" i="1"/>
  <c r="H922" i="1"/>
  <c r="Y922" i="1" s="1"/>
  <c r="AE922" i="1" s="1"/>
  <c r="I922" i="1"/>
  <c r="J922" i="1"/>
  <c r="Z922" i="1" s="1"/>
  <c r="K922" i="1"/>
  <c r="T922" i="1" s="1"/>
  <c r="U922" i="1" s="1"/>
  <c r="L922" i="1"/>
  <c r="M922" i="1"/>
  <c r="N922" i="1"/>
  <c r="O922" i="1"/>
  <c r="P922" i="1"/>
  <c r="AA922" i="1"/>
  <c r="A923" i="1"/>
  <c r="B923" i="1"/>
  <c r="C923" i="1"/>
  <c r="D923" i="1" s="1"/>
  <c r="X923" i="1" s="1"/>
  <c r="E923" i="1"/>
  <c r="F923" i="1"/>
  <c r="G923" i="1"/>
  <c r="H923" i="1"/>
  <c r="Y923" i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 s="1"/>
  <c r="X924" i="1" s="1"/>
  <c r="E924" i="1"/>
  <c r="F924" i="1"/>
  <c r="R924" i="1" s="1"/>
  <c r="S924" i="1" s="1"/>
  <c r="G924" i="1"/>
  <c r="H924" i="1"/>
  <c r="Y924" i="1" s="1"/>
  <c r="AE924" i="1" s="1"/>
  <c r="I924" i="1"/>
  <c r="J924" i="1"/>
  <c r="Z924" i="1" s="1"/>
  <c r="AA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/>
  <c r="AE925" i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 s="1"/>
  <c r="X927" i="1" s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 s="1"/>
  <c r="G928" i="1"/>
  <c r="H928" i="1"/>
  <c r="Y928" i="1"/>
  <c r="AE928" i="1" s="1"/>
  <c r="I928" i="1"/>
  <c r="J928" i="1"/>
  <c r="Z928" i="1" s="1"/>
  <c r="AA928" i="1" s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 s="1"/>
  <c r="S929" i="1" s="1"/>
  <c r="G929" i="1"/>
  <c r="H929" i="1"/>
  <c r="Y929" i="1"/>
  <c r="AE929" i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 s="1"/>
  <c r="AE930" i="1" s="1"/>
  <c r="I930" i="1"/>
  <c r="J930" i="1"/>
  <c r="Z930" i="1" s="1"/>
  <c r="AA930" i="1" s="1"/>
  <c r="K930" i="1"/>
  <c r="L930" i="1"/>
  <c r="M930" i="1"/>
  <c r="N930" i="1"/>
  <c r="O930" i="1"/>
  <c r="P930" i="1"/>
  <c r="A931" i="1"/>
  <c r="B931" i="1"/>
  <c r="C931" i="1"/>
  <c r="D931" i="1"/>
  <c r="X931" i="1"/>
  <c r="E931" i="1"/>
  <c r="F931" i="1"/>
  <c r="G931" i="1"/>
  <c r="H931" i="1"/>
  <c r="Y931" i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/>
  <c r="X933" i="1"/>
  <c r="E933" i="1"/>
  <c r="R933" i="1" s="1"/>
  <c r="S933" i="1" s="1"/>
  <c r="F933" i="1"/>
  <c r="G933" i="1"/>
  <c r="H933" i="1"/>
  <c r="Y933" i="1"/>
  <c r="AE933" i="1"/>
  <c r="I933" i="1"/>
  <c r="J933" i="1"/>
  <c r="Z933" i="1"/>
  <c r="AA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R934" i="1" s="1"/>
  <c r="S934" i="1" s="1"/>
  <c r="F934" i="1"/>
  <c r="G934" i="1"/>
  <c r="H934" i="1"/>
  <c r="Y934" i="1" s="1"/>
  <c r="AE934" i="1" s="1"/>
  <c r="I934" i="1"/>
  <c r="J934" i="1"/>
  <c r="Z934" i="1" s="1"/>
  <c r="AA934" i="1" s="1"/>
  <c r="K934" i="1"/>
  <c r="L934" i="1"/>
  <c r="V934" i="1" s="1"/>
  <c r="M934" i="1"/>
  <c r="N934" i="1"/>
  <c r="O934" i="1"/>
  <c r="P934" i="1"/>
  <c r="A935" i="1"/>
  <c r="B935" i="1"/>
  <c r="C935" i="1"/>
  <c r="D935" i="1"/>
  <c r="X935" i="1"/>
  <c r="E935" i="1"/>
  <c r="F935" i="1"/>
  <c r="G935" i="1"/>
  <c r="H935" i="1"/>
  <c r="Y935" i="1" s="1"/>
  <c r="AE935" i="1" s="1"/>
  <c r="I935" i="1"/>
  <c r="J935" i="1"/>
  <c r="K935" i="1"/>
  <c r="L935" i="1"/>
  <c r="M935" i="1"/>
  <c r="N935" i="1"/>
  <c r="O935" i="1"/>
  <c r="P935" i="1"/>
  <c r="Z935" i="1"/>
  <c r="AA935" i="1" s="1"/>
  <c r="AB935" i="1" s="1"/>
  <c r="A936" i="1"/>
  <c r="B936" i="1"/>
  <c r="C936" i="1"/>
  <c r="D936" i="1"/>
  <c r="X936" i="1" s="1"/>
  <c r="E936" i="1"/>
  <c r="F936" i="1"/>
  <c r="R936" i="1"/>
  <c r="S936" i="1" s="1"/>
  <c r="G936" i="1"/>
  <c r="H936" i="1"/>
  <c r="Y936" i="1"/>
  <c r="AE936" i="1"/>
  <c r="I936" i="1"/>
  <c r="J936" i="1"/>
  <c r="Z936" i="1"/>
  <c r="AA936" i="1" s="1"/>
  <c r="K936" i="1"/>
  <c r="L936" i="1"/>
  <c r="M936" i="1"/>
  <c r="N936" i="1"/>
  <c r="O936" i="1"/>
  <c r="P936" i="1"/>
  <c r="A937" i="1"/>
  <c r="B937" i="1"/>
  <c r="C937" i="1"/>
  <c r="D937" i="1"/>
  <c r="X937" i="1"/>
  <c r="E937" i="1"/>
  <c r="F937" i="1"/>
  <c r="G937" i="1"/>
  <c r="H937" i="1"/>
  <c r="Y937" i="1" s="1"/>
  <c r="AE937" i="1" s="1"/>
  <c r="I937" i="1"/>
  <c r="J937" i="1"/>
  <c r="Z937" i="1" s="1"/>
  <c r="AA937" i="1" s="1"/>
  <c r="K937" i="1"/>
  <c r="L937" i="1"/>
  <c r="T937" i="1" s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F939" i="1"/>
  <c r="R939" i="1" s="1"/>
  <c r="S939" i="1" s="1"/>
  <c r="G939" i="1"/>
  <c r="H939" i="1"/>
  <c r="Y939" i="1"/>
  <c r="AE939" i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 s="1"/>
  <c r="S940" i="1" s="1"/>
  <c r="G940" i="1"/>
  <c r="H940" i="1"/>
  <c r="Y940" i="1" s="1"/>
  <c r="AE940" i="1" s="1"/>
  <c r="I940" i="1"/>
  <c r="J940" i="1"/>
  <c r="Z940" i="1" s="1"/>
  <c r="AA940" i="1" s="1"/>
  <c r="K940" i="1"/>
  <c r="L940" i="1"/>
  <c r="M940" i="1"/>
  <c r="N940" i="1"/>
  <c r="O940" i="1"/>
  <c r="P940" i="1"/>
  <c r="A941" i="1"/>
  <c r="B941" i="1"/>
  <c r="C941" i="1"/>
  <c r="D941" i="1" s="1"/>
  <c r="X941" i="1" s="1"/>
  <c r="E941" i="1"/>
  <c r="F941" i="1"/>
  <c r="R941" i="1" s="1"/>
  <c r="S941" i="1" s="1"/>
  <c r="G941" i="1"/>
  <c r="H941" i="1"/>
  <c r="Y941" i="1" s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 s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B942" i="1" s="1"/>
  <c r="A943" i="1"/>
  <c r="B943" i="1"/>
  <c r="C943" i="1"/>
  <c r="D943" i="1"/>
  <c r="X943" i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 s="1"/>
  <c r="E944" i="1"/>
  <c r="F944" i="1"/>
  <c r="R944" i="1"/>
  <c r="S944" i="1" s="1"/>
  <c r="G944" i="1"/>
  <c r="H944" i="1"/>
  <c r="Y944" i="1"/>
  <c r="AE944" i="1" s="1"/>
  <c r="I944" i="1"/>
  <c r="J944" i="1"/>
  <c r="Z944" i="1"/>
  <c r="AA944" i="1" s="1"/>
  <c r="AB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/>
  <c r="G945" i="1"/>
  <c r="H945" i="1"/>
  <c r="Y945" i="1"/>
  <c r="AE945" i="1" s="1"/>
  <c r="I945" i="1"/>
  <c r="J945" i="1"/>
  <c r="Z945" i="1"/>
  <c r="AA945" i="1"/>
  <c r="K945" i="1"/>
  <c r="L945" i="1"/>
  <c r="M945" i="1"/>
  <c r="N945" i="1"/>
  <c r="O945" i="1"/>
  <c r="P945" i="1"/>
  <c r="A946" i="1"/>
  <c r="B946" i="1"/>
  <c r="C946" i="1"/>
  <c r="D946" i="1" s="1"/>
  <c r="X946" i="1" s="1"/>
  <c r="E946" i="1"/>
  <c r="F946" i="1"/>
  <c r="G946" i="1"/>
  <c r="H946" i="1"/>
  <c r="Y946" i="1"/>
  <c r="AE946" i="1" s="1"/>
  <c r="I946" i="1"/>
  <c r="J946" i="1"/>
  <c r="Z946" i="1" s="1"/>
  <c r="AA946" i="1" s="1"/>
  <c r="K946" i="1"/>
  <c r="L946" i="1"/>
  <c r="M946" i="1"/>
  <c r="N946" i="1"/>
  <c r="O946" i="1"/>
  <c r="P946" i="1"/>
  <c r="A947" i="1"/>
  <c r="B947" i="1"/>
  <c r="C947" i="1"/>
  <c r="D947" i="1"/>
  <c r="X947" i="1"/>
  <c r="E947" i="1"/>
  <c r="R947" i="1" s="1"/>
  <c r="S947" i="1" s="1"/>
  <c r="F947" i="1"/>
  <c r="G947" i="1"/>
  <c r="H947" i="1"/>
  <c r="Y947" i="1" s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F949" i="1"/>
  <c r="R949" i="1"/>
  <c r="S949" i="1"/>
  <c r="G949" i="1"/>
  <c r="H949" i="1"/>
  <c r="Y949" i="1"/>
  <c r="AE949" i="1"/>
  <c r="I949" i="1"/>
  <c r="J949" i="1"/>
  <c r="Z949" i="1"/>
  <c r="AA949" i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 s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/>
  <c r="X951" i="1"/>
  <c r="E951" i="1"/>
  <c r="F951" i="1"/>
  <c r="G951" i="1"/>
  <c r="H951" i="1"/>
  <c r="Y951" i="1" s="1"/>
  <c r="AE951" i="1" s="1"/>
  <c r="I951" i="1"/>
  <c r="J951" i="1"/>
  <c r="Z951" i="1" s="1"/>
  <c r="AA951" i="1" s="1"/>
  <c r="AB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 s="1"/>
  <c r="G952" i="1"/>
  <c r="H952" i="1"/>
  <c r="Y952" i="1"/>
  <c r="AE952" i="1" s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G953" i="1"/>
  <c r="H953" i="1"/>
  <c r="Y953" i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R954" i="1" s="1"/>
  <c r="S954" i="1" s="1"/>
  <c r="F954" i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 s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G957" i="1"/>
  <c r="H957" i="1"/>
  <c r="Y957" i="1"/>
  <c r="AE957" i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/>
  <c r="AE958" i="1" s="1"/>
  <c r="I958" i="1"/>
  <c r="J958" i="1"/>
  <c r="Z958" i="1" s="1"/>
  <c r="AA958" i="1" s="1"/>
  <c r="K958" i="1"/>
  <c r="L958" i="1"/>
  <c r="M958" i="1"/>
  <c r="N958" i="1"/>
  <c r="O958" i="1"/>
  <c r="P958" i="1"/>
  <c r="A959" i="1"/>
  <c r="B959" i="1"/>
  <c r="C959" i="1"/>
  <c r="D959" i="1"/>
  <c r="X959" i="1" s="1"/>
  <c r="E959" i="1"/>
  <c r="F959" i="1"/>
  <c r="G959" i="1"/>
  <c r="H959" i="1"/>
  <c r="Y959" i="1"/>
  <c r="AE959" i="1" s="1"/>
  <c r="I959" i="1"/>
  <c r="J959" i="1"/>
  <c r="K959" i="1"/>
  <c r="L959" i="1"/>
  <c r="M959" i="1"/>
  <c r="N959" i="1"/>
  <c r="O959" i="1"/>
  <c r="P959" i="1"/>
  <c r="Z959" i="1"/>
  <c r="AA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/>
  <c r="I960" i="1"/>
  <c r="J960" i="1"/>
  <c r="Z960" i="1"/>
  <c r="AA960" i="1" s="1"/>
  <c r="K960" i="1"/>
  <c r="L960" i="1"/>
  <c r="M960" i="1"/>
  <c r="N960" i="1"/>
  <c r="O960" i="1"/>
  <c r="P960" i="1"/>
  <c r="A961" i="1"/>
  <c r="B961" i="1"/>
  <c r="C961" i="1"/>
  <c r="D961" i="1"/>
  <c r="X961" i="1"/>
  <c r="E961" i="1"/>
  <c r="F961" i="1"/>
  <c r="R961" i="1" s="1"/>
  <c r="S961" i="1" s="1"/>
  <c r="G961" i="1"/>
  <c r="H961" i="1"/>
  <c r="Y961" i="1"/>
  <c r="AE961" i="1"/>
  <c r="I961" i="1"/>
  <c r="J961" i="1"/>
  <c r="K961" i="1"/>
  <c r="AB961" i="1" s="1"/>
  <c r="L961" i="1"/>
  <c r="V961" i="1" s="1"/>
  <c r="M961" i="1"/>
  <c r="N961" i="1"/>
  <c r="O961" i="1"/>
  <c r="P961" i="1"/>
  <c r="T961" i="1"/>
  <c r="U961" i="1" s="1"/>
  <c r="Z961" i="1"/>
  <c r="AA961" i="1" s="1"/>
  <c r="A962" i="1"/>
  <c r="B962" i="1"/>
  <c r="C962" i="1"/>
  <c r="D962" i="1"/>
  <c r="X962" i="1"/>
  <c r="E962" i="1"/>
  <c r="F962" i="1"/>
  <c r="G962" i="1"/>
  <c r="H962" i="1"/>
  <c r="Y962" i="1"/>
  <c r="AE962" i="1" s="1"/>
  <c r="I962" i="1"/>
  <c r="J962" i="1"/>
  <c r="Z962" i="1" s="1"/>
  <c r="AA962" i="1" s="1"/>
  <c r="AB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Z963" i="1" s="1"/>
  <c r="AA963" i="1" s="1"/>
  <c r="K963" i="1"/>
  <c r="L963" i="1"/>
  <c r="V963" i="1" s="1"/>
  <c r="M963" i="1"/>
  <c r="N963" i="1"/>
  <c r="O963" i="1"/>
  <c r="P963" i="1"/>
  <c r="T963" i="1"/>
  <c r="U963" i="1" s="1"/>
  <c r="A964" i="1"/>
  <c r="B964" i="1"/>
  <c r="C964" i="1"/>
  <c r="D964" i="1"/>
  <c r="X964" i="1" s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L964" i="1"/>
  <c r="V964" i="1"/>
  <c r="M964" i="1"/>
  <c r="N964" i="1"/>
  <c r="O964" i="1"/>
  <c r="P964" i="1"/>
  <c r="A965" i="1"/>
  <c r="B965" i="1"/>
  <c r="C965" i="1"/>
  <c r="D965" i="1"/>
  <c r="X965" i="1"/>
  <c r="E965" i="1"/>
  <c r="F965" i="1"/>
  <c r="G965" i="1"/>
  <c r="H965" i="1"/>
  <c r="Y965" i="1"/>
  <c r="AE965" i="1" s="1"/>
  <c r="I965" i="1"/>
  <c r="J965" i="1"/>
  <c r="Z965" i="1" s="1"/>
  <c r="AA965" i="1" s="1"/>
  <c r="K965" i="1"/>
  <c r="T965" i="1" s="1"/>
  <c r="U965" i="1" s="1"/>
  <c r="L965" i="1"/>
  <c r="V965" i="1" s="1"/>
  <c r="M965" i="1"/>
  <c r="N965" i="1"/>
  <c r="O965" i="1"/>
  <c r="P965" i="1"/>
  <c r="A966" i="1"/>
  <c r="B966" i="1"/>
  <c r="C966" i="1"/>
  <c r="D966" i="1"/>
  <c r="X966" i="1"/>
  <c r="E966" i="1"/>
  <c r="F966" i="1"/>
  <c r="R966" i="1"/>
  <c r="S966" i="1" s="1"/>
  <c r="G966" i="1"/>
  <c r="H966" i="1"/>
  <c r="Y966" i="1"/>
  <c r="AE966" i="1" s="1"/>
  <c r="I966" i="1"/>
  <c r="J966" i="1"/>
  <c r="Z966" i="1" s="1"/>
  <c r="AA966" i="1" s="1"/>
  <c r="K966" i="1"/>
  <c r="L966" i="1"/>
  <c r="T966" i="1" s="1"/>
  <c r="U966" i="1" s="1"/>
  <c r="V966" i="1"/>
  <c r="M966" i="1"/>
  <c r="N966" i="1"/>
  <c r="O966" i="1"/>
  <c r="P966" i="1"/>
  <c r="A967" i="1"/>
  <c r="B967" i="1"/>
  <c r="C967" i="1"/>
  <c r="D967" i="1"/>
  <c r="X967" i="1"/>
  <c r="E967" i="1"/>
  <c r="R967" i="1" s="1"/>
  <c r="S967" i="1" s="1"/>
  <c r="F967" i="1"/>
  <c r="G967" i="1"/>
  <c r="H967" i="1"/>
  <c r="Y967" i="1"/>
  <c r="AE967" i="1"/>
  <c r="I967" i="1"/>
  <c r="J967" i="1"/>
  <c r="Z967" i="1" s="1"/>
  <c r="K967" i="1"/>
  <c r="T967" i="1" s="1"/>
  <c r="L967" i="1"/>
  <c r="V967" i="1" s="1"/>
  <c r="M967" i="1"/>
  <c r="N967" i="1"/>
  <c r="O967" i="1"/>
  <c r="P967" i="1"/>
  <c r="AA967" i="1"/>
  <c r="A968" i="1"/>
  <c r="B968" i="1"/>
  <c r="C968" i="1"/>
  <c r="D968" i="1"/>
  <c r="X968" i="1"/>
  <c r="E968" i="1"/>
  <c r="F968" i="1"/>
  <c r="R968" i="1"/>
  <c r="S968" i="1" s="1"/>
  <c r="G968" i="1"/>
  <c r="H968" i="1"/>
  <c r="Y968" i="1"/>
  <c r="AE968" i="1" s="1"/>
  <c r="I968" i="1"/>
  <c r="J968" i="1"/>
  <c r="Z968" i="1"/>
  <c r="AA968" i="1" s="1"/>
  <c r="K968" i="1"/>
  <c r="U968" i="1"/>
  <c r="L968" i="1"/>
  <c r="T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 s="1"/>
  <c r="I969" i="1"/>
  <c r="J969" i="1"/>
  <c r="Z969" i="1" s="1"/>
  <c r="AA969" i="1" s="1"/>
  <c r="K969" i="1"/>
  <c r="T969" i="1" s="1"/>
  <c r="U969" i="1" s="1"/>
  <c r="L969" i="1"/>
  <c r="V969" i="1" s="1"/>
  <c r="M969" i="1"/>
  <c r="N969" i="1"/>
  <c r="O969" i="1"/>
  <c r="P969" i="1"/>
  <c r="A970" i="1"/>
  <c r="B970" i="1"/>
  <c r="C970" i="1"/>
  <c r="D970" i="1" s="1"/>
  <c r="X970" i="1" s="1"/>
  <c r="E970" i="1"/>
  <c r="F970" i="1"/>
  <c r="R970" i="1" s="1"/>
  <c r="S970" i="1" s="1"/>
  <c r="G970" i="1"/>
  <c r="H970" i="1"/>
  <c r="Y970" i="1"/>
  <c r="AE970" i="1" s="1"/>
  <c r="I970" i="1"/>
  <c r="J970" i="1"/>
  <c r="Z970" i="1" s="1"/>
  <c r="AA970" i="1" s="1"/>
  <c r="K970" i="1"/>
  <c r="L970" i="1"/>
  <c r="T970" i="1" s="1"/>
  <c r="U970" i="1" s="1"/>
  <c r="V970" i="1"/>
  <c r="M970" i="1"/>
  <c r="N970" i="1"/>
  <c r="O970" i="1"/>
  <c r="P970" i="1"/>
  <c r="A971" i="1"/>
  <c r="B971" i="1"/>
  <c r="C971" i="1"/>
  <c r="D971" i="1"/>
  <c r="X971" i="1" s="1"/>
  <c r="E971" i="1"/>
  <c r="F971" i="1"/>
  <c r="R971" i="1"/>
  <c r="S971" i="1" s="1"/>
  <c r="G971" i="1"/>
  <c r="H971" i="1"/>
  <c r="Y971" i="1"/>
  <c r="AE971" i="1" s="1"/>
  <c r="I971" i="1"/>
  <c r="J971" i="1"/>
  <c r="Z971" i="1" s="1"/>
  <c r="AA971" i="1" s="1"/>
  <c r="K971" i="1"/>
  <c r="L971" i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/>
  <c r="I972" i="1"/>
  <c r="J972" i="1"/>
  <c r="Z972" i="1" s="1"/>
  <c r="K972" i="1"/>
  <c r="L972" i="1"/>
  <c r="V972" i="1"/>
  <c r="M972" i="1"/>
  <c r="N972" i="1"/>
  <c r="O972" i="1"/>
  <c r="P972" i="1"/>
  <c r="T972" i="1"/>
  <c r="U972" i="1" s="1"/>
  <c r="AA972" i="1"/>
  <c r="A973" i="1"/>
  <c r="B973" i="1"/>
  <c r="C973" i="1"/>
  <c r="D973" i="1"/>
  <c r="X973" i="1"/>
  <c r="E973" i="1"/>
  <c r="F973" i="1"/>
  <c r="R973" i="1"/>
  <c r="S973" i="1" s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/>
  <c r="E974" i="1"/>
  <c r="R974" i="1" s="1"/>
  <c r="S974" i="1" s="1"/>
  <c r="F974" i="1"/>
  <c r="G974" i="1"/>
  <c r="H974" i="1"/>
  <c r="Y974" i="1"/>
  <c r="AE974" i="1" s="1"/>
  <c r="I974" i="1"/>
  <c r="J974" i="1"/>
  <c r="K974" i="1"/>
  <c r="T974" i="1" s="1"/>
  <c r="L974" i="1"/>
  <c r="V974" i="1" s="1"/>
  <c r="M974" i="1"/>
  <c r="N974" i="1"/>
  <c r="O974" i="1"/>
  <c r="P974" i="1"/>
  <c r="Z974" i="1"/>
  <c r="AA974" i="1" s="1"/>
  <c r="AB974" i="1" s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 s="1"/>
  <c r="AE975" i="1" s="1"/>
  <c r="I975" i="1"/>
  <c r="J975" i="1"/>
  <c r="Z975" i="1" s="1"/>
  <c r="AA975" i="1" s="1"/>
  <c r="K975" i="1"/>
  <c r="L975" i="1"/>
  <c r="T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/>
  <c r="M976" i="1"/>
  <c r="N976" i="1"/>
  <c r="O976" i="1"/>
  <c r="P976" i="1"/>
  <c r="T976" i="1"/>
  <c r="U976" i="1" s="1"/>
  <c r="A977" i="1"/>
  <c r="B977" i="1"/>
  <c r="C977" i="1"/>
  <c r="D977" i="1"/>
  <c r="X977" i="1"/>
  <c r="E977" i="1"/>
  <c r="F977" i="1"/>
  <c r="R977" i="1"/>
  <c r="S977" i="1"/>
  <c r="G977" i="1"/>
  <c r="H977" i="1"/>
  <c r="Y977" i="1"/>
  <c r="AE977" i="1"/>
  <c r="I977" i="1"/>
  <c r="J977" i="1"/>
  <c r="K977" i="1"/>
  <c r="L977" i="1"/>
  <c r="T977" i="1" s="1"/>
  <c r="U977" i="1" s="1"/>
  <c r="V977" i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 s="1"/>
  <c r="S978" i="1" s="1"/>
  <c r="G978" i="1"/>
  <c r="H978" i="1"/>
  <c r="Y978" i="1" s="1"/>
  <c r="AE978" i="1" s="1"/>
  <c r="I978" i="1"/>
  <c r="J978" i="1"/>
  <c r="K978" i="1"/>
  <c r="L978" i="1"/>
  <c r="T978" i="1" s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F979" i="1"/>
  <c r="G979" i="1"/>
  <c r="H979" i="1"/>
  <c r="Y979" i="1" s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 s="1"/>
  <c r="A980" i="1"/>
  <c r="B980" i="1"/>
  <c r="C980" i="1"/>
  <c r="D980" i="1" s="1"/>
  <c r="X980" i="1" s="1"/>
  <c r="E980" i="1"/>
  <c r="F980" i="1"/>
  <c r="R980" i="1"/>
  <c r="S980" i="1" s="1"/>
  <c r="G980" i="1"/>
  <c r="H980" i="1"/>
  <c r="Y980" i="1"/>
  <c r="AE980" i="1" s="1"/>
  <c r="I980" i="1"/>
  <c r="J980" i="1"/>
  <c r="Z980" i="1" s="1"/>
  <c r="K980" i="1"/>
  <c r="L980" i="1"/>
  <c r="M980" i="1"/>
  <c r="N980" i="1"/>
  <c r="O980" i="1"/>
  <c r="P980" i="1"/>
  <c r="AA980" i="1"/>
  <c r="A981" i="1"/>
  <c r="B981" i="1"/>
  <c r="C981" i="1"/>
  <c r="D981" i="1" s="1"/>
  <c r="X981" i="1" s="1"/>
  <c r="E981" i="1"/>
  <c r="F981" i="1"/>
  <c r="R981" i="1"/>
  <c r="S981" i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 s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K982" i="1"/>
  <c r="L982" i="1"/>
  <c r="T982" i="1" s="1"/>
  <c r="U982" i="1" s="1"/>
  <c r="M982" i="1"/>
  <c r="N982" i="1"/>
  <c r="O982" i="1"/>
  <c r="P982" i="1"/>
  <c r="Z982" i="1"/>
  <c r="AA982" i="1" s="1"/>
  <c r="A983" i="1"/>
  <c r="B983" i="1"/>
  <c r="C983" i="1"/>
  <c r="D983" i="1" s="1"/>
  <c r="X983" i="1" s="1"/>
  <c r="E983" i="1"/>
  <c r="F983" i="1"/>
  <c r="R983" i="1"/>
  <c r="S983" i="1" s="1"/>
  <c r="G983" i="1"/>
  <c r="H983" i="1"/>
  <c r="Y983" i="1" s="1"/>
  <c r="AE983" i="1" s="1"/>
  <c r="I983" i="1"/>
  <c r="J983" i="1"/>
  <c r="Z983" i="1" s="1"/>
  <c r="AA983" i="1" s="1"/>
  <c r="K983" i="1"/>
  <c r="L983" i="1"/>
  <c r="V983" i="1" s="1"/>
  <c r="M983" i="1"/>
  <c r="N983" i="1"/>
  <c r="O983" i="1"/>
  <c r="P983" i="1"/>
  <c r="T983" i="1"/>
  <c r="U983" i="1" s="1"/>
  <c r="A984" i="1"/>
  <c r="B984" i="1"/>
  <c r="C984" i="1"/>
  <c r="D984" i="1" s="1"/>
  <c r="X984" i="1"/>
  <c r="E984" i="1"/>
  <c r="R984" i="1" s="1"/>
  <c r="S984" i="1" s="1"/>
  <c r="F984" i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B984" i="1" s="1"/>
  <c r="A985" i="1"/>
  <c r="B985" i="1"/>
  <c r="C985" i="1"/>
  <c r="D985" i="1" s="1"/>
  <c r="X985" i="1" s="1"/>
  <c r="E985" i="1"/>
  <c r="R985" i="1" s="1"/>
  <c r="S985" i="1" s="1"/>
  <c r="F985" i="1"/>
  <c r="G985" i="1"/>
  <c r="H985" i="1"/>
  <c r="Y985" i="1" s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 s="1"/>
  <c r="I986" i="1"/>
  <c r="J986" i="1"/>
  <c r="Z986" i="1" s="1"/>
  <c r="K986" i="1"/>
  <c r="L986" i="1"/>
  <c r="V986" i="1"/>
  <c r="M986" i="1"/>
  <c r="N986" i="1"/>
  <c r="O986" i="1"/>
  <c r="P986" i="1"/>
  <c r="T986" i="1"/>
  <c r="U986" i="1" s="1"/>
  <c r="AA986" i="1"/>
  <c r="A987" i="1"/>
  <c r="B987" i="1"/>
  <c r="C987" i="1"/>
  <c r="D987" i="1" s="1"/>
  <c r="X987" i="1" s="1"/>
  <c r="E987" i="1"/>
  <c r="F987" i="1"/>
  <c r="R987" i="1"/>
  <c r="S987" i="1" s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 s="1"/>
  <c r="AE988" i="1" s="1"/>
  <c r="I988" i="1"/>
  <c r="J988" i="1"/>
  <c r="Z988" i="1" s="1"/>
  <c r="AA988" i="1" s="1"/>
  <c r="K988" i="1"/>
  <c r="L988" i="1"/>
  <c r="M988" i="1"/>
  <c r="N988" i="1"/>
  <c r="O988" i="1"/>
  <c r="P988" i="1"/>
  <c r="A989" i="1"/>
  <c r="B989" i="1"/>
  <c r="C989" i="1"/>
  <c r="D989" i="1"/>
  <c r="X989" i="1" s="1"/>
  <c r="E989" i="1"/>
  <c r="F989" i="1"/>
  <c r="R989" i="1"/>
  <c r="S989" i="1"/>
  <c r="G989" i="1"/>
  <c r="H989" i="1"/>
  <c r="Y989" i="1"/>
  <c r="AE989" i="1" s="1"/>
  <c r="I989" i="1"/>
  <c r="J989" i="1"/>
  <c r="K989" i="1"/>
  <c r="T989" i="1" s="1"/>
  <c r="L989" i="1"/>
  <c r="V989" i="1" s="1"/>
  <c r="M989" i="1"/>
  <c r="N989" i="1"/>
  <c r="O989" i="1"/>
  <c r="P989" i="1"/>
  <c r="Z989" i="1"/>
  <c r="AA989" i="1" s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 s="1"/>
  <c r="AE990" i="1" s="1"/>
  <c r="I990" i="1"/>
  <c r="J990" i="1"/>
  <c r="Z990" i="1" s="1"/>
  <c r="AA990" i="1" s="1"/>
  <c r="K990" i="1"/>
  <c r="T990" i="1" s="1"/>
  <c r="U990" i="1" s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I991" i="1"/>
  <c r="J991" i="1"/>
  <c r="Z991" i="1" s="1"/>
  <c r="AA991" i="1" s="1"/>
  <c r="AB991" i="1" s="1"/>
  <c r="K991" i="1"/>
  <c r="L991" i="1"/>
  <c r="V991" i="1"/>
  <c r="M991" i="1"/>
  <c r="N991" i="1"/>
  <c r="O991" i="1"/>
  <c r="P991" i="1"/>
  <c r="T991" i="1"/>
  <c r="U991" i="1" s="1"/>
  <c r="A992" i="1"/>
  <c r="B992" i="1"/>
  <c r="C992" i="1"/>
  <c r="D992" i="1" s="1"/>
  <c r="X992" i="1" s="1"/>
  <c r="E992" i="1"/>
  <c r="F992" i="1"/>
  <c r="R992" i="1" s="1"/>
  <c r="S992" i="1" s="1"/>
  <c r="G992" i="1"/>
  <c r="H992" i="1"/>
  <c r="Y992" i="1" s="1"/>
  <c r="AE992" i="1" s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 s="1"/>
  <c r="S993" i="1"/>
  <c r="G993" i="1"/>
  <c r="H993" i="1"/>
  <c r="Y993" i="1" s="1"/>
  <c r="AE993" i="1" s="1"/>
  <c r="I993" i="1"/>
  <c r="J993" i="1"/>
  <c r="Z993" i="1" s="1"/>
  <c r="K993" i="1"/>
  <c r="T993" i="1" s="1"/>
  <c r="U993" i="1" s="1"/>
  <c r="L993" i="1"/>
  <c r="V993" i="1"/>
  <c r="M993" i="1"/>
  <c r="N993" i="1"/>
  <c r="O993" i="1"/>
  <c r="P993" i="1"/>
  <c r="AA993" i="1"/>
  <c r="A994" i="1"/>
  <c r="B994" i="1"/>
  <c r="C994" i="1"/>
  <c r="D994" i="1"/>
  <c r="X994" i="1" s="1"/>
  <c r="E994" i="1"/>
  <c r="F994" i="1"/>
  <c r="R994" i="1"/>
  <c r="S994" i="1" s="1"/>
  <c r="G994" i="1"/>
  <c r="H994" i="1"/>
  <c r="Y994" i="1"/>
  <c r="AE994" i="1" s="1"/>
  <c r="I994" i="1"/>
  <c r="J994" i="1"/>
  <c r="K994" i="1"/>
  <c r="L994" i="1"/>
  <c r="V994" i="1" s="1"/>
  <c r="M994" i="1"/>
  <c r="N994" i="1"/>
  <c r="O994" i="1"/>
  <c r="P994" i="1"/>
  <c r="Z994" i="1"/>
  <c r="AA994" i="1" s="1"/>
  <c r="A995" i="1"/>
  <c r="B995" i="1"/>
  <c r="C995" i="1"/>
  <c r="D995" i="1" s="1"/>
  <c r="X995" i="1" s="1"/>
  <c r="E995" i="1"/>
  <c r="F995" i="1"/>
  <c r="G995" i="1"/>
  <c r="H995" i="1"/>
  <c r="Y995" i="1"/>
  <c r="AE995" i="1" s="1"/>
  <c r="I995" i="1"/>
  <c r="J995" i="1"/>
  <c r="Z995" i="1" s="1"/>
  <c r="AA995" i="1" s="1"/>
  <c r="K995" i="1"/>
  <c r="L995" i="1"/>
  <c r="V995" i="1" s="1"/>
  <c r="M995" i="1"/>
  <c r="N995" i="1"/>
  <c r="O995" i="1"/>
  <c r="P995" i="1"/>
  <c r="T995" i="1"/>
  <c r="U995" i="1" s="1"/>
  <c r="A996" i="1"/>
  <c r="B996" i="1"/>
  <c r="C996" i="1"/>
  <c r="D996" i="1" s="1"/>
  <c r="X996" i="1" s="1"/>
  <c r="E996" i="1"/>
  <c r="F996" i="1"/>
  <c r="G996" i="1"/>
  <c r="H996" i="1"/>
  <c r="Y996" i="1" s="1"/>
  <c r="AE996" i="1"/>
  <c r="I996" i="1"/>
  <c r="J996" i="1"/>
  <c r="Z996" i="1" s="1"/>
  <c r="AA996" i="1" s="1"/>
  <c r="K996" i="1"/>
  <c r="T996" i="1" s="1"/>
  <c r="L996" i="1"/>
  <c r="V996" i="1" s="1"/>
  <c r="M996" i="1"/>
  <c r="N996" i="1"/>
  <c r="O996" i="1"/>
  <c r="P996" i="1"/>
  <c r="A997" i="1"/>
  <c r="B997" i="1"/>
  <c r="C997" i="1"/>
  <c r="D997" i="1" s="1"/>
  <c r="X997" i="1" s="1"/>
  <c r="E997" i="1"/>
  <c r="F997" i="1"/>
  <c r="G997" i="1"/>
  <c r="H997" i="1"/>
  <c r="Y997" i="1"/>
  <c r="AE997" i="1" s="1"/>
  <c r="I997" i="1"/>
  <c r="J997" i="1"/>
  <c r="K997" i="1"/>
  <c r="L997" i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F998" i="1"/>
  <c r="R998" i="1"/>
  <c r="S998" i="1"/>
  <c r="G998" i="1"/>
  <c r="H998" i="1"/>
  <c r="Y998" i="1" s="1"/>
  <c r="AE998" i="1" s="1"/>
  <c r="I998" i="1"/>
  <c r="J998" i="1"/>
  <c r="K998" i="1"/>
  <c r="L998" i="1"/>
  <c r="M998" i="1"/>
  <c r="N998" i="1"/>
  <c r="O998" i="1"/>
  <c r="P998" i="1"/>
  <c r="Z998" i="1"/>
  <c r="AA998" i="1" s="1"/>
  <c r="A999" i="1"/>
  <c r="B999" i="1"/>
  <c r="C999" i="1"/>
  <c r="D999" i="1" s="1"/>
  <c r="X999" i="1" s="1"/>
  <c r="E999" i="1"/>
  <c r="F999" i="1"/>
  <c r="G999" i="1"/>
  <c r="H999" i="1"/>
  <c r="Y999" i="1"/>
  <c r="AE999" i="1"/>
  <c r="I999" i="1"/>
  <c r="J999" i="1"/>
  <c r="K999" i="1"/>
  <c r="L999" i="1"/>
  <c r="V999" i="1" s="1"/>
  <c r="M999" i="1"/>
  <c r="N999" i="1"/>
  <c r="O999" i="1"/>
  <c r="P999" i="1"/>
  <c r="T999" i="1"/>
  <c r="U999" i="1" s="1"/>
  <c r="Z999" i="1"/>
  <c r="AA999" i="1" s="1"/>
  <c r="AB999" i="1" s="1"/>
  <c r="A1000" i="1"/>
  <c r="B1000" i="1"/>
  <c r="C1000" i="1"/>
  <c r="D1000" i="1"/>
  <c r="X1000" i="1"/>
  <c r="E1000" i="1"/>
  <c r="F1000" i="1"/>
  <c r="R1000" i="1" s="1"/>
  <c r="S1000" i="1" s="1"/>
  <c r="G1000" i="1"/>
  <c r="H1000" i="1"/>
  <c r="Y1000" i="1" s="1"/>
  <c r="AE1000" i="1" s="1"/>
  <c r="I1000" i="1"/>
  <c r="J1000" i="1"/>
  <c r="Z1000" i="1" s="1"/>
  <c r="AA1000" i="1" s="1"/>
  <c r="K1000" i="1"/>
  <c r="T1000" i="1"/>
  <c r="U1000" i="1"/>
  <c r="L1000" i="1"/>
  <c r="V1000" i="1" s="1"/>
  <c r="M1000" i="1"/>
  <c r="N1000" i="1"/>
  <c r="O1000" i="1"/>
  <c r="P1000" i="1"/>
  <c r="T643" i="1"/>
  <c r="T629" i="1"/>
  <c r="T619" i="1"/>
  <c r="T637" i="1"/>
  <c r="T612" i="1"/>
  <c r="AC612" i="1"/>
  <c r="AD612" i="1" s="1"/>
  <c r="AF612" i="1" s="1"/>
  <c r="T611" i="1"/>
  <c r="AB611" i="1" s="1"/>
  <c r="U611" i="1"/>
  <c r="V605" i="1"/>
  <c r="T596" i="1"/>
  <c r="T555" i="1"/>
  <c r="T554" i="1"/>
  <c r="V547" i="1"/>
  <c r="T647" i="1"/>
  <c r="AC647" i="1"/>
  <c r="AD647" i="1"/>
  <c r="T646" i="1"/>
  <c r="U646" i="1" s="1"/>
  <c r="T644" i="1"/>
  <c r="T634" i="1"/>
  <c r="AB634" i="1" s="1"/>
  <c r="T626" i="1"/>
  <c r="U626" i="1" s="1"/>
  <c r="T614" i="1"/>
  <c r="AB614" i="1" s="1"/>
  <c r="T613" i="1"/>
  <c r="T561" i="1"/>
  <c r="AC561" i="1"/>
  <c r="AD561" i="1"/>
  <c r="AF561" i="1" s="1"/>
  <c r="AG561" i="1" s="1"/>
  <c r="AH561" i="1" s="1"/>
  <c r="U548" i="1"/>
  <c r="R521" i="1"/>
  <c r="S521" i="1" s="1"/>
  <c r="V515" i="1"/>
  <c r="V696" i="1"/>
  <c r="R997" i="1"/>
  <c r="S997" i="1" s="1"/>
  <c r="V987" i="1"/>
  <c r="T987" i="1"/>
  <c r="U987" i="1" s="1"/>
  <c r="R986" i="1"/>
  <c r="S986" i="1"/>
  <c r="V980" i="1"/>
  <c r="T980" i="1"/>
  <c r="AC980" i="1" s="1"/>
  <c r="AD980" i="1" s="1"/>
  <c r="U980" i="1"/>
  <c r="R979" i="1"/>
  <c r="S979" i="1" s="1"/>
  <c r="U967" i="1"/>
  <c r="R957" i="1"/>
  <c r="S957" i="1" s="1"/>
  <c r="R909" i="1"/>
  <c r="S909" i="1" s="1"/>
  <c r="R893" i="1"/>
  <c r="S893" i="1" s="1"/>
  <c r="R877" i="1"/>
  <c r="S877" i="1" s="1"/>
  <c r="S861" i="1"/>
  <c r="R845" i="1"/>
  <c r="S845" i="1" s="1"/>
  <c r="T786" i="1"/>
  <c r="AC786" i="1"/>
  <c r="AD786" i="1" s="1"/>
  <c r="T771" i="1"/>
  <c r="AC771" i="1" s="1"/>
  <c r="AD771" i="1" s="1"/>
  <c r="T749" i="1"/>
  <c r="AC749" i="1" s="1"/>
  <c r="AD749" i="1" s="1"/>
  <c r="AF749" i="1" s="1"/>
  <c r="T695" i="1"/>
  <c r="T689" i="1"/>
  <c r="V689" i="1"/>
  <c r="V663" i="1"/>
  <c r="T663" i="1"/>
  <c r="V655" i="1"/>
  <c r="T655" i="1"/>
  <c r="U974" i="1"/>
  <c r="AC974" i="1"/>
  <c r="AD974" i="1"/>
  <c r="V962" i="1"/>
  <c r="T962" i="1"/>
  <c r="T702" i="1"/>
  <c r="V702" i="1"/>
  <c r="T676" i="1"/>
  <c r="V676" i="1"/>
  <c r="T669" i="1"/>
  <c r="V669" i="1"/>
  <c r="T994" i="1"/>
  <c r="U994" i="1" s="1"/>
  <c r="V984" i="1"/>
  <c r="T984" i="1"/>
  <c r="AC970" i="1"/>
  <c r="AD970" i="1" s="1"/>
  <c r="T738" i="1"/>
  <c r="AC738" i="1" s="1"/>
  <c r="AD738" i="1" s="1"/>
  <c r="V738" i="1"/>
  <c r="T727" i="1"/>
  <c r="V727" i="1"/>
  <c r="T721" i="1"/>
  <c r="V721" i="1"/>
  <c r="V661" i="1"/>
  <c r="T661" i="1"/>
  <c r="V653" i="1"/>
  <c r="T653" i="1"/>
  <c r="R995" i="1"/>
  <c r="S995" i="1" s="1"/>
  <c r="V990" i="1"/>
  <c r="T985" i="1"/>
  <c r="V978" i="1"/>
  <c r="V973" i="1"/>
  <c r="T973" i="1"/>
  <c r="U973" i="1" s="1"/>
  <c r="R972" i="1"/>
  <c r="S972" i="1"/>
  <c r="R953" i="1"/>
  <c r="S953" i="1"/>
  <c r="R937" i="1"/>
  <c r="S937" i="1" s="1"/>
  <c r="R921" i="1"/>
  <c r="S921" i="1" s="1"/>
  <c r="R905" i="1"/>
  <c r="S905" i="1" s="1"/>
  <c r="R889" i="1"/>
  <c r="S889" i="1"/>
  <c r="R873" i="1"/>
  <c r="S873" i="1" s="1"/>
  <c r="R857" i="1"/>
  <c r="S857" i="1"/>
  <c r="R841" i="1"/>
  <c r="S841" i="1" s="1"/>
  <c r="R825" i="1"/>
  <c r="S825" i="1"/>
  <c r="AD774" i="1"/>
  <c r="T760" i="1"/>
  <c r="AC760" i="1"/>
  <c r="AD760" i="1"/>
  <c r="T728" i="1"/>
  <c r="V728" i="1"/>
  <c r="T708" i="1"/>
  <c r="V708" i="1"/>
  <c r="T701" i="1"/>
  <c r="AB701" i="1"/>
  <c r="V701" i="1"/>
  <c r="AB687" i="1"/>
  <c r="T670" i="1"/>
  <c r="V670" i="1"/>
  <c r="V645" i="1"/>
  <c r="T645" i="1"/>
  <c r="T742" i="1"/>
  <c r="AC742" i="1"/>
  <c r="AD742" i="1"/>
  <c r="T739" i="1"/>
  <c r="AC739" i="1" s="1"/>
  <c r="AD739" i="1" s="1"/>
  <c r="T735" i="1"/>
  <c r="T726" i="1"/>
  <c r="V726" i="1"/>
  <c r="T720" i="1"/>
  <c r="T719" i="1"/>
  <c r="AB719" i="1"/>
  <c r="V719" i="1"/>
  <c r="T713" i="1"/>
  <c r="AB713" i="1" s="1"/>
  <c r="T694" i="1"/>
  <c r="V694" i="1"/>
  <c r="T688" i="1"/>
  <c r="T687" i="1"/>
  <c r="V687" i="1"/>
  <c r="T681" i="1"/>
  <c r="T664" i="1"/>
  <c r="AB660" i="1"/>
  <c r="R660" i="1"/>
  <c r="S660" i="1" s="1"/>
  <c r="T658" i="1"/>
  <c r="U658" i="1"/>
  <c r="T656" i="1"/>
  <c r="AB656" i="1" s="1"/>
  <c r="R652" i="1"/>
  <c r="S652" i="1" s="1"/>
  <c r="T650" i="1"/>
  <c r="U650" i="1" s="1"/>
  <c r="T648" i="1"/>
  <c r="AB648" i="1"/>
  <c r="T642" i="1"/>
  <c r="U642" i="1" s="1"/>
  <c r="T640" i="1"/>
  <c r="R636" i="1"/>
  <c r="S636" i="1" s="1"/>
  <c r="R631" i="1"/>
  <c r="S631" i="1"/>
  <c r="R628" i="1"/>
  <c r="S628" i="1" s="1"/>
  <c r="T600" i="1"/>
  <c r="U600" i="1" s="1"/>
  <c r="T599" i="1"/>
  <c r="AB599" i="1"/>
  <c r="U598" i="1"/>
  <c r="AB598" i="1"/>
  <c r="T594" i="1"/>
  <c r="AC594" i="1" s="1"/>
  <c r="V594" i="1"/>
  <c r="V564" i="1"/>
  <c r="R547" i="1"/>
  <c r="S547" i="1"/>
  <c r="V541" i="1"/>
  <c r="T541" i="1"/>
  <c r="V507" i="1"/>
  <c r="R959" i="1"/>
  <c r="S959" i="1" s="1"/>
  <c r="R955" i="1"/>
  <c r="S955" i="1" s="1"/>
  <c r="R951" i="1"/>
  <c r="S951" i="1" s="1"/>
  <c r="R935" i="1"/>
  <c r="S935" i="1" s="1"/>
  <c r="R931" i="1"/>
  <c r="S931" i="1"/>
  <c r="R927" i="1"/>
  <c r="S927" i="1" s="1"/>
  <c r="R923" i="1"/>
  <c r="S923" i="1" s="1"/>
  <c r="R919" i="1"/>
  <c r="S919" i="1"/>
  <c r="R915" i="1"/>
  <c r="S915" i="1" s="1"/>
  <c r="R911" i="1"/>
  <c r="S911" i="1" s="1"/>
  <c r="R903" i="1"/>
  <c r="S903" i="1" s="1"/>
  <c r="R899" i="1"/>
  <c r="S899" i="1"/>
  <c r="R895" i="1"/>
  <c r="S895" i="1" s="1"/>
  <c r="R891" i="1"/>
  <c r="S891" i="1" s="1"/>
  <c r="R887" i="1"/>
  <c r="S887" i="1" s="1"/>
  <c r="R883" i="1"/>
  <c r="S883" i="1" s="1"/>
  <c r="R871" i="1"/>
  <c r="S871" i="1"/>
  <c r="R867" i="1"/>
  <c r="S867" i="1"/>
  <c r="R863" i="1"/>
  <c r="S863" i="1" s="1"/>
  <c r="R859" i="1"/>
  <c r="S859" i="1" s="1"/>
  <c r="R851" i="1"/>
  <c r="S851" i="1"/>
  <c r="R847" i="1"/>
  <c r="S847" i="1" s="1"/>
  <c r="R839" i="1"/>
  <c r="S839" i="1" s="1"/>
  <c r="R835" i="1"/>
  <c r="S835" i="1" s="1"/>
  <c r="R831" i="1"/>
  <c r="S831" i="1"/>
  <c r="R827" i="1"/>
  <c r="S827" i="1" s="1"/>
  <c r="T784" i="1"/>
  <c r="AB784" i="1" s="1"/>
  <c r="AC784" i="1"/>
  <c r="AD784" i="1" s="1"/>
  <c r="T780" i="1"/>
  <c r="T776" i="1"/>
  <c r="AC776" i="1" s="1"/>
  <c r="AD776" i="1"/>
  <c r="T772" i="1"/>
  <c r="AB772" i="1" s="1"/>
  <c r="T769" i="1"/>
  <c r="T765" i="1"/>
  <c r="AC765" i="1"/>
  <c r="AD765" i="1"/>
  <c r="AF765" i="1" s="1"/>
  <c r="R763" i="1"/>
  <c r="S763" i="1"/>
  <c r="T762" i="1"/>
  <c r="T759" i="1"/>
  <c r="AC759" i="1"/>
  <c r="AD759" i="1"/>
  <c r="T755" i="1"/>
  <c r="AC755" i="1"/>
  <c r="AD755" i="1" s="1"/>
  <c r="T751" i="1"/>
  <c r="AC751" i="1" s="1"/>
  <c r="AD751" i="1" s="1"/>
  <c r="T747" i="1"/>
  <c r="AC747" i="1"/>
  <c r="AD747" i="1"/>
  <c r="V739" i="1"/>
  <c r="T737" i="1"/>
  <c r="AC737" i="1"/>
  <c r="AD737" i="1" s="1"/>
  <c r="V735" i="1"/>
  <c r="T729" i="1"/>
  <c r="AC729" i="1"/>
  <c r="AD729" i="1"/>
  <c r="AB727" i="1"/>
  <c r="V725" i="1"/>
  <c r="T710" i="1"/>
  <c r="V710" i="1"/>
  <c r="T704" i="1"/>
  <c r="T703" i="1"/>
  <c r="V703" i="1"/>
  <c r="V700" i="1"/>
  <c r="T697" i="1"/>
  <c r="AB695" i="1"/>
  <c r="V693" i="1"/>
  <c r="AB689" i="1"/>
  <c r="T678" i="1"/>
  <c r="V678" i="1"/>
  <c r="T672" i="1"/>
  <c r="T671" i="1"/>
  <c r="V671" i="1"/>
  <c r="V668" i="1"/>
  <c r="V638" i="1"/>
  <c r="T638" i="1"/>
  <c r="AC638" i="1"/>
  <c r="AD638" i="1"/>
  <c r="R637" i="1"/>
  <c r="S637" i="1" s="1"/>
  <c r="V630" i="1"/>
  <c r="T630" i="1"/>
  <c r="U630" i="1"/>
  <c r="R629" i="1"/>
  <c r="S629" i="1"/>
  <c r="T627" i="1"/>
  <c r="AC627" i="1" s="1"/>
  <c r="AB627" i="1"/>
  <c r="T616" i="1"/>
  <c r="T615" i="1"/>
  <c r="U614" i="1"/>
  <c r="T603" i="1"/>
  <c r="U603" i="1" s="1"/>
  <c r="T565" i="1"/>
  <c r="T549" i="1"/>
  <c r="V538" i="1"/>
  <c r="T538" i="1"/>
  <c r="U538" i="1"/>
  <c r="R999" i="1"/>
  <c r="S999" i="1" s="1"/>
  <c r="R976" i="1"/>
  <c r="S976" i="1" s="1"/>
  <c r="R969" i="1"/>
  <c r="S969" i="1"/>
  <c r="R965" i="1"/>
  <c r="S965" i="1" s="1"/>
  <c r="R963" i="1"/>
  <c r="S963" i="1" s="1"/>
  <c r="R958" i="1"/>
  <c r="S958" i="1" s="1"/>
  <c r="R950" i="1"/>
  <c r="S950" i="1" s="1"/>
  <c r="R946" i="1"/>
  <c r="S946" i="1"/>
  <c r="R942" i="1"/>
  <c r="S942" i="1" s="1"/>
  <c r="R938" i="1"/>
  <c r="S938" i="1"/>
  <c r="R930" i="1"/>
  <c r="S930" i="1"/>
  <c r="R926" i="1"/>
  <c r="S926" i="1" s="1"/>
  <c r="R922" i="1"/>
  <c r="S922" i="1" s="1"/>
  <c r="R914" i="1"/>
  <c r="S914" i="1"/>
  <c r="R910" i="1"/>
  <c r="S910" i="1" s="1"/>
  <c r="R906" i="1"/>
  <c r="S906" i="1" s="1"/>
  <c r="R902" i="1"/>
  <c r="S902" i="1" s="1"/>
  <c r="R898" i="1"/>
  <c r="S898" i="1"/>
  <c r="R894" i="1"/>
  <c r="S894" i="1" s="1"/>
  <c r="R890" i="1"/>
  <c r="S890" i="1" s="1"/>
  <c r="R886" i="1"/>
  <c r="S886" i="1" s="1"/>
  <c r="R882" i="1"/>
  <c r="S882" i="1"/>
  <c r="R878" i="1"/>
  <c r="S878" i="1"/>
  <c r="R874" i="1"/>
  <c r="S874" i="1"/>
  <c r="R870" i="1"/>
  <c r="S870" i="1" s="1"/>
  <c r="R866" i="1"/>
  <c r="S866" i="1" s="1"/>
  <c r="R858" i="1"/>
  <c r="S858" i="1" s="1"/>
  <c r="R854" i="1"/>
  <c r="S854" i="1" s="1"/>
  <c r="R850" i="1"/>
  <c r="S850" i="1" s="1"/>
  <c r="R842" i="1"/>
  <c r="S842" i="1"/>
  <c r="R838" i="1"/>
  <c r="S838" i="1" s="1"/>
  <c r="R834" i="1"/>
  <c r="S834" i="1" s="1"/>
  <c r="R830" i="1"/>
  <c r="S830" i="1" s="1"/>
  <c r="R826" i="1"/>
  <c r="S826" i="1"/>
  <c r="T785" i="1"/>
  <c r="T781" i="1"/>
  <c r="AC781" i="1"/>
  <c r="AD781" i="1" s="1"/>
  <c r="T777" i="1"/>
  <c r="AC777" i="1"/>
  <c r="AD777" i="1"/>
  <c r="T773" i="1"/>
  <c r="AC773" i="1"/>
  <c r="AD773" i="1"/>
  <c r="T770" i="1"/>
  <c r="AC770" i="1" s="1"/>
  <c r="AD770" i="1" s="1"/>
  <c r="T766" i="1"/>
  <c r="AC766" i="1"/>
  <c r="AD766" i="1" s="1"/>
  <c r="T763" i="1"/>
  <c r="U763" i="1" s="1"/>
  <c r="AC763" i="1"/>
  <c r="AD763" i="1" s="1"/>
  <c r="T756" i="1"/>
  <c r="T752" i="1"/>
  <c r="AC752" i="1" s="1"/>
  <c r="AD752" i="1"/>
  <c r="T748" i="1"/>
  <c r="AC748" i="1" s="1"/>
  <c r="AD748" i="1" s="1"/>
  <c r="T744" i="1"/>
  <c r="T741" i="1"/>
  <c r="AC741" i="1"/>
  <c r="AD741" i="1"/>
  <c r="T740" i="1"/>
  <c r="AC740" i="1"/>
  <c r="AD740" i="1" s="1"/>
  <c r="T736" i="1"/>
  <c r="AC736" i="1" s="1"/>
  <c r="AD736" i="1" s="1"/>
  <c r="T733" i="1"/>
  <c r="AC733" i="1"/>
  <c r="AD733" i="1" s="1"/>
  <c r="AF733" i="1" s="1"/>
  <c r="T732" i="1"/>
  <c r="AB732" i="1" s="1"/>
  <c r="V732" i="1"/>
  <c r="V720" i="1"/>
  <c r="T718" i="1"/>
  <c r="V718" i="1"/>
  <c r="V713" i="1"/>
  <c r="T712" i="1"/>
  <c r="T711" i="1"/>
  <c r="V711" i="1"/>
  <c r="T705" i="1"/>
  <c r="AB705" i="1"/>
  <c r="AB703" i="1"/>
  <c r="V688" i="1"/>
  <c r="T686" i="1"/>
  <c r="AB686" i="1" s="1"/>
  <c r="V686" i="1"/>
  <c r="V681" i="1"/>
  <c r="T680" i="1"/>
  <c r="T679" i="1"/>
  <c r="AB679" i="1"/>
  <c r="V679" i="1"/>
  <c r="T673" i="1"/>
  <c r="V664" i="1"/>
  <c r="T662" i="1"/>
  <c r="U662" i="1"/>
  <c r="R661" i="1"/>
  <c r="S661" i="1"/>
  <c r="U659" i="1"/>
  <c r="AC659" i="1"/>
  <c r="AD659" i="1" s="1"/>
  <c r="V658" i="1"/>
  <c r="V656" i="1"/>
  <c r="T654" i="1"/>
  <c r="U654" i="1"/>
  <c r="R653" i="1"/>
  <c r="S653" i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/>
  <c r="R633" i="1"/>
  <c r="S633" i="1"/>
  <c r="R632" i="1"/>
  <c r="S632" i="1"/>
  <c r="T618" i="1"/>
  <c r="V613" i="1"/>
  <c r="V606" i="1"/>
  <c r="T606" i="1"/>
  <c r="U606" i="1"/>
  <c r="R605" i="1"/>
  <c r="S605" i="1" s="1"/>
  <c r="T588" i="1"/>
  <c r="V588" i="1"/>
  <c r="T544" i="1"/>
  <c r="V526" i="1"/>
  <c r="T734" i="1"/>
  <c r="AC734" i="1" s="1"/>
  <c r="AD734" i="1" s="1"/>
  <c r="T730" i="1"/>
  <c r="AB725" i="1"/>
  <c r="T723" i="1"/>
  <c r="AB723" i="1" s="1"/>
  <c r="T722" i="1"/>
  <c r="T715" i="1"/>
  <c r="AB715" i="1" s="1"/>
  <c r="T714" i="1"/>
  <c r="AB709" i="1"/>
  <c r="T707" i="1"/>
  <c r="AB707" i="1"/>
  <c r="T706" i="1"/>
  <c r="T699" i="1"/>
  <c r="AB699" i="1"/>
  <c r="T698" i="1"/>
  <c r="AC698" i="1" s="1"/>
  <c r="T691" i="1"/>
  <c r="AB691" i="1"/>
  <c r="T690" i="1"/>
  <c r="AB685" i="1"/>
  <c r="T683" i="1"/>
  <c r="AB683" i="1" s="1"/>
  <c r="T682" i="1"/>
  <c r="U682" i="1" s="1"/>
  <c r="AB677" i="1"/>
  <c r="T675" i="1"/>
  <c r="AB675" i="1"/>
  <c r="T674" i="1"/>
  <c r="AB669" i="1"/>
  <c r="T667" i="1"/>
  <c r="AB667" i="1" s="1"/>
  <c r="T666" i="1"/>
  <c r="AC666" i="1" s="1"/>
  <c r="R662" i="1"/>
  <c r="S662" i="1" s="1"/>
  <c r="R654" i="1"/>
  <c r="S654" i="1"/>
  <c r="R647" i="1"/>
  <c r="S647" i="1"/>
  <c r="R644" i="1"/>
  <c r="S644" i="1" s="1"/>
  <c r="R643" i="1"/>
  <c r="S643" i="1" s="1"/>
  <c r="R642" i="1"/>
  <c r="S642" i="1"/>
  <c r="R641" i="1"/>
  <c r="S641" i="1"/>
  <c r="R640" i="1"/>
  <c r="S640" i="1" s="1"/>
  <c r="T636" i="1"/>
  <c r="AC636" i="1" s="1"/>
  <c r="AD636" i="1" s="1"/>
  <c r="AF636" i="1" s="1"/>
  <c r="T635" i="1"/>
  <c r="T631" i="1"/>
  <c r="AC631" i="1" s="1"/>
  <c r="AD631" i="1" s="1"/>
  <c r="AF631" i="1" s="1"/>
  <c r="U631" i="1"/>
  <c r="T628" i="1"/>
  <c r="AB628" i="1" s="1"/>
  <c r="AC628" i="1"/>
  <c r="AD628" i="1"/>
  <c r="R620" i="1"/>
  <c r="S620" i="1" s="1"/>
  <c r="T610" i="1"/>
  <c r="U610" i="1"/>
  <c r="T608" i="1"/>
  <c r="AB608" i="1"/>
  <c r="R604" i="1"/>
  <c r="S604" i="1" s="1"/>
  <c r="T545" i="1"/>
  <c r="U545" i="1" s="1"/>
  <c r="V542" i="1"/>
  <c r="T542" i="1"/>
  <c r="U542" i="1"/>
  <c r="R627" i="1"/>
  <c r="S627" i="1"/>
  <c r="R626" i="1"/>
  <c r="S626" i="1" s="1"/>
  <c r="R625" i="1"/>
  <c r="S625" i="1" s="1"/>
  <c r="R624" i="1"/>
  <c r="S624" i="1"/>
  <c r="R623" i="1"/>
  <c r="S623" i="1"/>
  <c r="T620" i="1"/>
  <c r="AC620" i="1" s="1"/>
  <c r="AD620" i="1" s="1"/>
  <c r="R619" i="1"/>
  <c r="S619" i="1"/>
  <c r="R618" i="1"/>
  <c r="S618" i="1"/>
  <c r="R617" i="1"/>
  <c r="S617" i="1"/>
  <c r="R616" i="1"/>
  <c r="S616" i="1" s="1"/>
  <c r="R615" i="1"/>
  <c r="S615" i="1"/>
  <c r="R612" i="1"/>
  <c r="S612" i="1"/>
  <c r="R611" i="1"/>
  <c r="S611" i="1" s="1"/>
  <c r="R610" i="1"/>
  <c r="S610" i="1" s="1"/>
  <c r="R609" i="1"/>
  <c r="S609" i="1"/>
  <c r="R608" i="1"/>
  <c r="S608" i="1"/>
  <c r="T604" i="1"/>
  <c r="AB604" i="1" s="1"/>
  <c r="U604" i="1"/>
  <c r="R603" i="1"/>
  <c r="S603" i="1" s="1"/>
  <c r="R602" i="1"/>
  <c r="S602" i="1"/>
  <c r="R601" i="1"/>
  <c r="S601" i="1"/>
  <c r="R600" i="1"/>
  <c r="S600" i="1" s="1"/>
  <c r="R599" i="1"/>
  <c r="S599" i="1" s="1"/>
  <c r="T595" i="1"/>
  <c r="R594" i="1"/>
  <c r="S594" i="1"/>
  <c r="R588" i="1"/>
  <c r="S588" i="1"/>
  <c r="T571" i="1"/>
  <c r="U571" i="1" s="1"/>
  <c r="S556" i="1"/>
  <c r="R554" i="1"/>
  <c r="S554" i="1"/>
  <c r="T553" i="1"/>
  <c r="U553" i="1"/>
  <c r="AG553" i="1" s="1"/>
  <c r="AH553" i="1" s="1"/>
  <c r="T552" i="1"/>
  <c r="AC552" i="1" s="1"/>
  <c r="T546" i="1"/>
  <c r="R545" i="1"/>
  <c r="S545" i="1" s="1"/>
  <c r="V502" i="1"/>
  <c r="R597" i="1"/>
  <c r="S597" i="1"/>
  <c r="R587" i="1"/>
  <c r="S587" i="1"/>
  <c r="R583" i="1"/>
  <c r="S583" i="1" s="1"/>
  <c r="R566" i="1"/>
  <c r="S566" i="1" s="1"/>
  <c r="R560" i="1"/>
  <c r="S560" i="1"/>
  <c r="R546" i="1"/>
  <c r="S546" i="1" s="1"/>
  <c r="R538" i="1"/>
  <c r="S538" i="1"/>
  <c r="U636" i="1"/>
  <c r="U635" i="1"/>
  <c r="AC635" i="1"/>
  <c r="AD635" i="1" s="1"/>
  <c r="AB635" i="1"/>
  <c r="AG631" i="1"/>
  <c r="AH631" i="1" s="1"/>
  <c r="U628" i="1"/>
  <c r="AC553" i="1"/>
  <c r="AD553" i="1" s="1"/>
  <c r="AF553" i="1" s="1"/>
  <c r="U596" i="1"/>
  <c r="AC596" i="1"/>
  <c r="AD596" i="1"/>
  <c r="AF596" i="1"/>
  <c r="U647" i="1"/>
  <c r="AB647" i="1"/>
  <c r="U623" i="1"/>
  <c r="AB623" i="1"/>
  <c r="AC623" i="1"/>
  <c r="AD623" i="1"/>
  <c r="AF623" i="1" s="1"/>
  <c r="AB615" i="1"/>
  <c r="AC608" i="1"/>
  <c r="AD608" i="1" s="1"/>
  <c r="AF608" i="1" s="1"/>
  <c r="AC599" i="1"/>
  <c r="AD599" i="1"/>
  <c r="U556" i="1"/>
  <c r="AD556" i="1"/>
  <c r="AF556" i="1"/>
  <c r="AG556" i="1" s="1"/>
  <c r="AH556" i="1" s="1"/>
  <c r="U644" i="1"/>
  <c r="AC644" i="1"/>
  <c r="AD644" i="1"/>
  <c r="AF644" i="1"/>
  <c r="U643" i="1"/>
  <c r="AC643" i="1"/>
  <c r="AD643" i="1" s="1"/>
  <c r="AB643" i="1"/>
  <c r="U639" i="1"/>
  <c r="AB639" i="1"/>
  <c r="AC639" i="1"/>
  <c r="AD639" i="1" s="1"/>
  <c r="U632" i="1"/>
  <c r="AC632" i="1"/>
  <c r="AD632" i="1"/>
  <c r="AF632" i="1"/>
  <c r="AB626" i="1"/>
  <c r="U619" i="1"/>
  <c r="U612" i="1"/>
  <c r="AC603" i="1"/>
  <c r="AD603" i="1" s="1"/>
  <c r="AB603" i="1"/>
  <c r="AB644" i="1"/>
  <c r="AB636" i="1"/>
  <c r="V529" i="1"/>
  <c r="V634" i="1"/>
  <c r="AB632" i="1"/>
  <c r="V626" i="1"/>
  <c r="T607" i="1"/>
  <c r="V544" i="1"/>
  <c r="V521" i="1"/>
  <c r="AB630" i="1"/>
  <c r="AB622" i="1"/>
  <c r="U562" i="1"/>
  <c r="V647" i="1"/>
  <c r="V639" i="1"/>
  <c r="V631" i="1"/>
  <c r="V623" i="1"/>
  <c r="V615" i="1"/>
  <c r="V599" i="1"/>
  <c r="V642" i="1"/>
  <c r="V640" i="1"/>
  <c r="V632" i="1"/>
  <c r="V624" i="1"/>
  <c r="V618" i="1"/>
  <c r="V616" i="1"/>
  <c r="V610" i="1"/>
  <c r="V608" i="1"/>
  <c r="V602" i="1"/>
  <c r="V600" i="1"/>
  <c r="R646" i="1"/>
  <c r="S646" i="1" s="1"/>
  <c r="R638" i="1"/>
  <c r="S638" i="1"/>
  <c r="R630" i="1"/>
  <c r="S630" i="1"/>
  <c r="R622" i="1"/>
  <c r="S622" i="1" s="1"/>
  <c r="R614" i="1"/>
  <c r="S614" i="1" s="1"/>
  <c r="R606" i="1"/>
  <c r="S606" i="1"/>
  <c r="R598" i="1"/>
  <c r="S598" i="1"/>
  <c r="V597" i="1"/>
  <c r="AC595" i="1"/>
  <c r="AD595" i="1" s="1"/>
  <c r="T592" i="1"/>
  <c r="T557" i="1"/>
  <c r="U557" i="1"/>
  <c r="V551" i="1"/>
  <c r="T550" i="1"/>
  <c r="AB550" i="1" s="1"/>
  <c r="V527" i="1"/>
  <c r="V522" i="1"/>
  <c r="AB596" i="1"/>
  <c r="R596" i="1"/>
  <c r="S596" i="1" s="1"/>
  <c r="R559" i="1"/>
  <c r="S559" i="1"/>
  <c r="R558" i="1"/>
  <c r="S558" i="1" s="1"/>
  <c r="R557" i="1"/>
  <c r="S557" i="1"/>
  <c r="R550" i="1"/>
  <c r="S550" i="1" s="1"/>
  <c r="R549" i="1"/>
  <c r="S549" i="1"/>
  <c r="T528" i="1"/>
  <c r="U528" i="1" s="1"/>
  <c r="AC528" i="1"/>
  <c r="AD528" i="1" s="1"/>
  <c r="AF528" i="1" s="1"/>
  <c r="T520" i="1"/>
  <c r="U520" i="1" s="1"/>
  <c r="AC1000" i="1"/>
  <c r="AD1000" i="1" s="1"/>
  <c r="AC993" i="1"/>
  <c r="AD993" i="1"/>
  <c r="AC991" i="1"/>
  <c r="AD991" i="1" s="1"/>
  <c r="AC975" i="1"/>
  <c r="AD975" i="1"/>
  <c r="AC973" i="1"/>
  <c r="AD973" i="1" s="1"/>
  <c r="T822" i="1"/>
  <c r="T818" i="1"/>
  <c r="AB818" i="1"/>
  <c r="T814" i="1"/>
  <c r="AB814" i="1"/>
  <c r="T798" i="1"/>
  <c r="T794" i="1"/>
  <c r="AF782" i="1"/>
  <c r="AF766" i="1"/>
  <c r="AF758" i="1"/>
  <c r="AG758" i="1" s="1"/>
  <c r="AH758" i="1" s="1"/>
  <c r="AF746" i="1"/>
  <c r="AG746" i="1" s="1"/>
  <c r="AH746" i="1" s="1"/>
  <c r="AF742" i="1"/>
  <c r="AF731" i="1"/>
  <c r="AG731" i="1" s="1"/>
  <c r="AH731" i="1" s="1"/>
  <c r="AC724" i="1"/>
  <c r="AD724" i="1" s="1"/>
  <c r="U724" i="1"/>
  <c r="AC716" i="1"/>
  <c r="AD716" i="1"/>
  <c r="U716" i="1"/>
  <c r="AC708" i="1"/>
  <c r="AD708" i="1"/>
  <c r="U708" i="1"/>
  <c r="AC700" i="1"/>
  <c r="AD700" i="1"/>
  <c r="U700" i="1"/>
  <c r="AC692" i="1"/>
  <c r="AD692" i="1" s="1"/>
  <c r="U692" i="1"/>
  <c r="AC684" i="1"/>
  <c r="AD684" i="1" s="1"/>
  <c r="U684" i="1"/>
  <c r="AC676" i="1"/>
  <c r="AD676" i="1"/>
  <c r="U676" i="1"/>
  <c r="V905" i="1"/>
  <c r="T905" i="1"/>
  <c r="AB905" i="1"/>
  <c r="V904" i="1"/>
  <c r="T904" i="1"/>
  <c r="V901" i="1"/>
  <c r="T901" i="1"/>
  <c r="U901" i="1" s="1"/>
  <c r="V898" i="1"/>
  <c r="V896" i="1"/>
  <c r="T896" i="1"/>
  <c r="V890" i="1"/>
  <c r="T890" i="1"/>
  <c r="V883" i="1"/>
  <c r="T883" i="1"/>
  <c r="AC883" i="1" s="1"/>
  <c r="AD883" i="1" s="1"/>
  <c r="AF883" i="1" s="1"/>
  <c r="V882" i="1"/>
  <c r="T882" i="1"/>
  <c r="V881" i="1"/>
  <c r="T881" i="1"/>
  <c r="V879" i="1"/>
  <c r="T879" i="1"/>
  <c r="AC879" i="1" s="1"/>
  <c r="AD879" i="1" s="1"/>
  <c r="AF879" i="1" s="1"/>
  <c r="V878" i="1"/>
  <c r="T878" i="1"/>
  <c r="V877" i="1"/>
  <c r="T877" i="1"/>
  <c r="V876" i="1"/>
  <c r="T876" i="1"/>
  <c r="V875" i="1"/>
  <c r="T875" i="1"/>
  <c r="V874" i="1"/>
  <c r="T874" i="1"/>
  <c r="AB874" i="1" s="1"/>
  <c r="V873" i="1"/>
  <c r="T873" i="1"/>
  <c r="V872" i="1"/>
  <c r="T872" i="1"/>
  <c r="V871" i="1"/>
  <c r="T871" i="1"/>
  <c r="U871" i="1" s="1"/>
  <c r="V870" i="1"/>
  <c r="V869" i="1"/>
  <c r="T869" i="1"/>
  <c r="AC869" i="1" s="1"/>
  <c r="V868" i="1"/>
  <c r="T868" i="1"/>
  <c r="U868" i="1" s="1"/>
  <c r="V867" i="1"/>
  <c r="T867" i="1"/>
  <c r="V866" i="1"/>
  <c r="T866" i="1"/>
  <c r="AB866" i="1"/>
  <c r="V865" i="1"/>
  <c r="T865" i="1"/>
  <c r="V864" i="1"/>
  <c r="T864" i="1"/>
  <c r="V863" i="1"/>
  <c r="T863" i="1"/>
  <c r="V862" i="1"/>
  <c r="T862" i="1"/>
  <c r="AB862" i="1"/>
  <c r="V861" i="1"/>
  <c r="T861" i="1"/>
  <c r="U861" i="1" s="1"/>
  <c r="V860" i="1"/>
  <c r="T860" i="1"/>
  <c r="V859" i="1"/>
  <c r="T859" i="1"/>
  <c r="V858" i="1"/>
  <c r="T858" i="1"/>
  <c r="AB858" i="1"/>
  <c r="V857" i="1"/>
  <c r="T857" i="1"/>
  <c r="V856" i="1"/>
  <c r="T856" i="1"/>
  <c r="V854" i="1"/>
  <c r="T854" i="1"/>
  <c r="AC854" i="1" s="1"/>
  <c r="AD854" i="1" s="1"/>
  <c r="AB854" i="1"/>
  <c r="V853" i="1"/>
  <c r="T853" i="1"/>
  <c r="V852" i="1"/>
  <c r="V851" i="1"/>
  <c r="T851" i="1"/>
  <c r="V850" i="1"/>
  <c r="T850" i="1"/>
  <c r="AB850" i="1" s="1"/>
  <c r="V849" i="1"/>
  <c r="T849" i="1"/>
  <c r="T848" i="1"/>
  <c r="V847" i="1"/>
  <c r="T847" i="1"/>
  <c r="AC847" i="1" s="1"/>
  <c r="AD847" i="1" s="1"/>
  <c r="V846" i="1"/>
  <c r="T846" i="1"/>
  <c r="V845" i="1"/>
  <c r="T845" i="1"/>
  <c r="V844" i="1"/>
  <c r="T844" i="1"/>
  <c r="V843" i="1"/>
  <c r="T843" i="1"/>
  <c r="AB843" i="1" s="1"/>
  <c r="V842" i="1"/>
  <c r="T842" i="1"/>
  <c r="AB842" i="1" s="1"/>
  <c r="V841" i="1"/>
  <c r="T841" i="1"/>
  <c r="V840" i="1"/>
  <c r="T840" i="1"/>
  <c r="V839" i="1"/>
  <c r="T839" i="1"/>
  <c r="U839" i="1" s="1"/>
  <c r="V838" i="1"/>
  <c r="T838" i="1"/>
  <c r="AB838" i="1"/>
  <c r="V837" i="1"/>
  <c r="T837" i="1"/>
  <c r="AC837" i="1" s="1"/>
  <c r="V836" i="1"/>
  <c r="T836" i="1"/>
  <c r="U836" i="1" s="1"/>
  <c r="V835" i="1"/>
  <c r="T835" i="1"/>
  <c r="V834" i="1"/>
  <c r="T834" i="1"/>
  <c r="AB834" i="1"/>
  <c r="V833" i="1"/>
  <c r="T833" i="1"/>
  <c r="AB833" i="1" s="1"/>
  <c r="V832" i="1"/>
  <c r="T832" i="1"/>
  <c r="V831" i="1"/>
  <c r="T831" i="1"/>
  <c r="V830" i="1"/>
  <c r="T830" i="1"/>
  <c r="AB830" i="1"/>
  <c r="V829" i="1"/>
  <c r="T829" i="1"/>
  <c r="U829" i="1" s="1"/>
  <c r="V828" i="1"/>
  <c r="T828" i="1"/>
  <c r="V827" i="1"/>
  <c r="T827" i="1"/>
  <c r="V826" i="1"/>
  <c r="T826" i="1"/>
  <c r="V825" i="1"/>
  <c r="T825" i="1"/>
  <c r="V824" i="1"/>
  <c r="T824" i="1"/>
  <c r="T823" i="1"/>
  <c r="AB823" i="1" s="1"/>
  <c r="AB819" i="1"/>
  <c r="T819" i="1"/>
  <c r="AC819" i="1" s="1"/>
  <c r="AD819" i="1" s="1"/>
  <c r="T815" i="1"/>
  <c r="AC815" i="1" s="1"/>
  <c r="AB811" i="1"/>
  <c r="T811" i="1"/>
  <c r="T807" i="1"/>
  <c r="AB807" i="1" s="1"/>
  <c r="T803" i="1"/>
  <c r="AB799" i="1"/>
  <c r="T799" i="1"/>
  <c r="AB795" i="1"/>
  <c r="T795" i="1"/>
  <c r="T791" i="1"/>
  <c r="AB791" i="1" s="1"/>
  <c r="AF783" i="1"/>
  <c r="AG783" i="1" s="1"/>
  <c r="AH783" i="1"/>
  <c r="AF779" i="1"/>
  <c r="AF775" i="1"/>
  <c r="AG775" i="1" s="1"/>
  <c r="AH775" i="1" s="1"/>
  <c r="AF767" i="1"/>
  <c r="AG767" i="1" s="1"/>
  <c r="AH767" i="1" s="1"/>
  <c r="AF751" i="1"/>
  <c r="AG751" i="1"/>
  <c r="AH751" i="1" s="1"/>
  <c r="AF743" i="1"/>
  <c r="AC995" i="1"/>
  <c r="AD995" i="1" s="1"/>
  <c r="AC994" i="1"/>
  <c r="AD994" i="1" s="1"/>
  <c r="AC972" i="1"/>
  <c r="AD972" i="1" s="1"/>
  <c r="AC968" i="1"/>
  <c r="AD968" i="1"/>
  <c r="AC966" i="1"/>
  <c r="AD966" i="1"/>
  <c r="AC965" i="1"/>
  <c r="AD965" i="1" s="1"/>
  <c r="T810" i="1"/>
  <c r="T806" i="1"/>
  <c r="AB806" i="1"/>
  <c r="T802" i="1"/>
  <c r="AF778" i="1"/>
  <c r="AF774" i="1"/>
  <c r="AG774" i="1" s="1"/>
  <c r="AH774" i="1" s="1"/>
  <c r="AF770" i="1"/>
  <c r="V958" i="1"/>
  <c r="T958" i="1"/>
  <c r="U958" i="1" s="1"/>
  <c r="V957" i="1"/>
  <c r="T957" i="1"/>
  <c r="V956" i="1"/>
  <c r="T956" i="1"/>
  <c r="AB956" i="1"/>
  <c r="V955" i="1"/>
  <c r="T955" i="1"/>
  <c r="V954" i="1"/>
  <c r="T954" i="1"/>
  <c r="V953" i="1"/>
  <c r="T953" i="1"/>
  <c r="AB953" i="1"/>
  <c r="V952" i="1"/>
  <c r="T952" i="1"/>
  <c r="U952" i="1" s="1"/>
  <c r="AB952" i="1"/>
  <c r="V951" i="1"/>
  <c r="T951" i="1"/>
  <c r="V950" i="1"/>
  <c r="T950" i="1"/>
  <c r="AB950" i="1"/>
  <c r="V948" i="1"/>
  <c r="T948" i="1"/>
  <c r="AC948" i="1" s="1"/>
  <c r="AB948" i="1"/>
  <c r="V946" i="1"/>
  <c r="T946" i="1"/>
  <c r="AB946" i="1" s="1"/>
  <c r="V945" i="1"/>
  <c r="T945" i="1"/>
  <c r="AB945" i="1" s="1"/>
  <c r="V939" i="1"/>
  <c r="T939" i="1"/>
  <c r="AB939" i="1" s="1"/>
  <c r="V935" i="1"/>
  <c r="T935" i="1"/>
  <c r="V926" i="1"/>
  <c r="T926" i="1"/>
  <c r="AC926" i="1" s="1"/>
  <c r="AD926" i="1" s="1"/>
  <c r="V924" i="1"/>
  <c r="T924" i="1"/>
  <c r="V921" i="1"/>
  <c r="T921" i="1"/>
  <c r="V920" i="1"/>
  <c r="T920" i="1"/>
  <c r="AB920" i="1"/>
  <c r="V919" i="1"/>
  <c r="T919" i="1"/>
  <c r="U919" i="1" s="1"/>
  <c r="V918" i="1"/>
  <c r="V917" i="1"/>
  <c r="T917" i="1"/>
  <c r="AB917" i="1"/>
  <c r="V916" i="1"/>
  <c r="T916" i="1"/>
  <c r="V914" i="1"/>
  <c r="T914" i="1"/>
  <c r="V913" i="1"/>
  <c r="T913" i="1"/>
  <c r="AC913" i="1" s="1"/>
  <c r="V910" i="1"/>
  <c r="T910" i="1"/>
  <c r="AC910" i="1" s="1"/>
  <c r="V907" i="1"/>
  <c r="T907" i="1"/>
  <c r="V906" i="1"/>
  <c r="T906" i="1"/>
  <c r="V902" i="1"/>
  <c r="T902" i="1"/>
  <c r="AB902" i="1"/>
  <c r="V899" i="1"/>
  <c r="T899" i="1"/>
  <c r="V895" i="1"/>
  <c r="T895" i="1"/>
  <c r="V893" i="1"/>
  <c r="T893" i="1"/>
  <c r="AC893" i="1" s="1"/>
  <c r="AD893" i="1" s="1"/>
  <c r="V892" i="1"/>
  <c r="T892" i="1"/>
  <c r="AB892" i="1" s="1"/>
  <c r="V891" i="1"/>
  <c r="T891" i="1"/>
  <c r="V889" i="1"/>
  <c r="T889" i="1"/>
  <c r="V888" i="1"/>
  <c r="T888" i="1"/>
  <c r="AB888" i="1" s="1"/>
  <c r="V887" i="1"/>
  <c r="T887" i="1"/>
  <c r="AB887" i="1"/>
  <c r="V885" i="1"/>
  <c r="T885" i="1"/>
  <c r="V880" i="1"/>
  <c r="AB993" i="1"/>
  <c r="AB989" i="1"/>
  <c r="AB980" i="1"/>
  <c r="AB979" i="1"/>
  <c r="AB973" i="1"/>
  <c r="AB972" i="1"/>
  <c r="AB970" i="1"/>
  <c r="AB968" i="1"/>
  <c r="AB966" i="1"/>
  <c r="AB921" i="1"/>
  <c r="AB907" i="1"/>
  <c r="AB890" i="1"/>
  <c r="AB882" i="1"/>
  <c r="AB881" i="1"/>
  <c r="AB879" i="1"/>
  <c r="AB877" i="1"/>
  <c r="AB873" i="1"/>
  <c r="AB872" i="1"/>
  <c r="AB871" i="1"/>
  <c r="AB863" i="1"/>
  <c r="AB861" i="1"/>
  <c r="AB860" i="1"/>
  <c r="AB859" i="1"/>
  <c r="AB857" i="1"/>
  <c r="AB856" i="1"/>
  <c r="AB853" i="1"/>
  <c r="AB849" i="1"/>
  <c r="AB848" i="1"/>
  <c r="AB847" i="1"/>
  <c r="AB845" i="1"/>
  <c r="AB841" i="1"/>
  <c r="AB840" i="1"/>
  <c r="AB839" i="1"/>
  <c r="AB836" i="1"/>
  <c r="AB835" i="1"/>
  <c r="AB831" i="1"/>
  <c r="AB829" i="1"/>
  <c r="AB828" i="1"/>
  <c r="AB827" i="1"/>
  <c r="AB825" i="1"/>
  <c r="AB824" i="1"/>
  <c r="T820" i="1"/>
  <c r="AB820" i="1" s="1"/>
  <c r="T816" i="1"/>
  <c r="AB816" i="1" s="1"/>
  <c r="AB812" i="1"/>
  <c r="T812" i="1"/>
  <c r="AC812" i="1" s="1"/>
  <c r="AB808" i="1"/>
  <c r="T808" i="1"/>
  <c r="T804" i="1"/>
  <c r="AB804" i="1" s="1"/>
  <c r="T800" i="1"/>
  <c r="AB796" i="1"/>
  <c r="T796" i="1"/>
  <c r="U796" i="1" s="1"/>
  <c r="AB792" i="1"/>
  <c r="T792" i="1"/>
  <c r="T788" i="1"/>
  <c r="AB788" i="1" s="1"/>
  <c r="AF776" i="1"/>
  <c r="AF768" i="1"/>
  <c r="AG768" i="1" s="1"/>
  <c r="AH768" i="1" s="1"/>
  <c r="AF752" i="1"/>
  <c r="AF737" i="1"/>
  <c r="AC728" i="1"/>
  <c r="AD728" i="1"/>
  <c r="U728" i="1"/>
  <c r="AC720" i="1"/>
  <c r="AD720" i="1"/>
  <c r="U720" i="1"/>
  <c r="AC704" i="1"/>
  <c r="AD704" i="1"/>
  <c r="U704" i="1"/>
  <c r="AC696" i="1"/>
  <c r="AD696" i="1" s="1"/>
  <c r="U696" i="1"/>
  <c r="AC688" i="1"/>
  <c r="AD688" i="1"/>
  <c r="U688" i="1"/>
  <c r="AC680" i="1"/>
  <c r="AD680" i="1"/>
  <c r="U680" i="1"/>
  <c r="AC999" i="1"/>
  <c r="AD999" i="1"/>
  <c r="AC990" i="1"/>
  <c r="AD990" i="1"/>
  <c r="AC987" i="1"/>
  <c r="AD987" i="1" s="1"/>
  <c r="AC986" i="1"/>
  <c r="AD986" i="1"/>
  <c r="AC979" i="1"/>
  <c r="AD979" i="1" s="1"/>
  <c r="AC967" i="1"/>
  <c r="AD967" i="1" s="1"/>
  <c r="AC961" i="1"/>
  <c r="AD961" i="1"/>
  <c r="T790" i="1"/>
  <c r="AF754" i="1"/>
  <c r="AF750" i="1"/>
  <c r="AF739" i="1"/>
  <c r="V960" i="1"/>
  <c r="T960" i="1"/>
  <c r="AB960" i="1" s="1"/>
  <c r="V959" i="1"/>
  <c r="T959" i="1"/>
  <c r="V949" i="1"/>
  <c r="T949" i="1"/>
  <c r="AB949" i="1" s="1"/>
  <c r="V947" i="1"/>
  <c r="T947" i="1"/>
  <c r="AC947" i="1" s="1"/>
  <c r="AD947" i="1" s="1"/>
  <c r="V944" i="1"/>
  <c r="T944" i="1"/>
  <c r="V943" i="1"/>
  <c r="T943" i="1"/>
  <c r="V942" i="1"/>
  <c r="T942" i="1"/>
  <c r="U942" i="1" s="1"/>
  <c r="V940" i="1"/>
  <c r="T940" i="1"/>
  <c r="AB940" i="1"/>
  <c r="V938" i="1"/>
  <c r="T938" i="1"/>
  <c r="V937" i="1"/>
  <c r="V936" i="1"/>
  <c r="T936" i="1"/>
  <c r="AB936" i="1"/>
  <c r="V933" i="1"/>
  <c r="T933" i="1"/>
  <c r="V932" i="1"/>
  <c r="T932" i="1"/>
  <c r="V931" i="1"/>
  <c r="T931" i="1"/>
  <c r="V930" i="1"/>
  <c r="T930" i="1"/>
  <c r="V929" i="1"/>
  <c r="T929" i="1"/>
  <c r="V928" i="1"/>
  <c r="T928" i="1"/>
  <c r="AB928" i="1" s="1"/>
  <c r="V927" i="1"/>
  <c r="T927" i="1"/>
  <c r="V925" i="1"/>
  <c r="T925" i="1"/>
  <c r="AC925" i="1" s="1"/>
  <c r="AD925" i="1" s="1"/>
  <c r="AF925" i="1" s="1"/>
  <c r="V923" i="1"/>
  <c r="T923" i="1"/>
  <c r="V922" i="1"/>
  <c r="V912" i="1"/>
  <c r="T912" i="1"/>
  <c r="AB912" i="1" s="1"/>
  <c r="V911" i="1"/>
  <c r="T911" i="1"/>
  <c r="V909" i="1"/>
  <c r="T909" i="1"/>
  <c r="V908" i="1"/>
  <c r="T908" i="1"/>
  <c r="AB908" i="1"/>
  <c r="V903" i="1"/>
  <c r="T903" i="1"/>
  <c r="AC903" i="1" s="1"/>
  <c r="AD903" i="1" s="1"/>
  <c r="V900" i="1"/>
  <c r="T900" i="1"/>
  <c r="V897" i="1"/>
  <c r="T897" i="1"/>
  <c r="AC897" i="1" s="1"/>
  <c r="V894" i="1"/>
  <c r="T894" i="1"/>
  <c r="AC894" i="1" s="1"/>
  <c r="AD894" i="1" s="1"/>
  <c r="V886" i="1"/>
  <c r="T886" i="1"/>
  <c r="V884" i="1"/>
  <c r="T884" i="1"/>
  <c r="AB884" i="1"/>
  <c r="AB995" i="1"/>
  <c r="AB990" i="1"/>
  <c r="AB987" i="1"/>
  <c r="AB986" i="1"/>
  <c r="T821" i="1"/>
  <c r="AB821" i="1" s="1"/>
  <c r="T817" i="1"/>
  <c r="T813" i="1"/>
  <c r="AB813" i="1"/>
  <c r="T809" i="1"/>
  <c r="U809" i="1" s="1"/>
  <c r="T805" i="1"/>
  <c r="U805" i="1" s="1"/>
  <c r="T801" i="1"/>
  <c r="T797" i="1"/>
  <c r="AB797" i="1" s="1"/>
  <c r="T793" i="1"/>
  <c r="T789" i="1"/>
  <c r="AB789" i="1"/>
  <c r="AF777" i="1"/>
  <c r="AF773" i="1"/>
  <c r="AF761" i="1"/>
  <c r="AF757" i="1"/>
  <c r="AG757" i="1" s="1"/>
  <c r="AH757" i="1" s="1"/>
  <c r="AF745" i="1"/>
  <c r="AF741" i="1"/>
  <c r="AF736" i="1"/>
  <c r="AB728" i="1"/>
  <c r="AC727" i="1"/>
  <c r="AD727" i="1"/>
  <c r="U727" i="1"/>
  <c r="AB724" i="1"/>
  <c r="AC723" i="1"/>
  <c r="AD723" i="1"/>
  <c r="U723" i="1"/>
  <c r="AB720" i="1"/>
  <c r="AC719" i="1"/>
  <c r="AD719" i="1"/>
  <c r="U719" i="1"/>
  <c r="AB716" i="1"/>
  <c r="AC715" i="1"/>
  <c r="AD715" i="1"/>
  <c r="AF715" i="1" s="1"/>
  <c r="U715" i="1"/>
  <c r="AB708" i="1"/>
  <c r="AC707" i="1"/>
  <c r="AD707" i="1" s="1"/>
  <c r="U707" i="1"/>
  <c r="AB704" i="1"/>
  <c r="AC703" i="1"/>
  <c r="AD703" i="1"/>
  <c r="U703" i="1"/>
  <c r="AB700" i="1"/>
  <c r="AC699" i="1"/>
  <c r="AD699" i="1" s="1"/>
  <c r="U699" i="1"/>
  <c r="AB696" i="1"/>
  <c r="AC695" i="1"/>
  <c r="AD695" i="1"/>
  <c r="U695" i="1"/>
  <c r="AB692" i="1"/>
  <c r="AC691" i="1"/>
  <c r="AD691" i="1" s="1"/>
  <c r="U691" i="1"/>
  <c r="AB688" i="1"/>
  <c r="AC687" i="1"/>
  <c r="AD687" i="1"/>
  <c r="U687" i="1"/>
  <c r="AB684" i="1"/>
  <c r="AC683" i="1"/>
  <c r="AD683" i="1" s="1"/>
  <c r="U683" i="1"/>
  <c r="AB680" i="1"/>
  <c r="AC679" i="1"/>
  <c r="AD679" i="1"/>
  <c r="U679" i="1"/>
  <c r="AB676" i="1"/>
  <c r="AC675" i="1"/>
  <c r="AD675" i="1" s="1"/>
  <c r="U675" i="1"/>
  <c r="AC667" i="1"/>
  <c r="AD667" i="1"/>
  <c r="U667" i="1"/>
  <c r="U653" i="1"/>
  <c r="AC653" i="1"/>
  <c r="AD653" i="1" s="1"/>
  <c r="U645" i="1"/>
  <c r="AC645" i="1"/>
  <c r="AD645" i="1" s="1"/>
  <c r="U637" i="1"/>
  <c r="AC637" i="1"/>
  <c r="AD637" i="1"/>
  <c r="U629" i="1"/>
  <c r="AC629" i="1"/>
  <c r="AD629" i="1" s="1"/>
  <c r="AF629" i="1" s="1"/>
  <c r="U613" i="1"/>
  <c r="AC613" i="1"/>
  <c r="AD613" i="1"/>
  <c r="U605" i="1"/>
  <c r="AC605" i="1"/>
  <c r="AD605" i="1"/>
  <c r="U597" i="1"/>
  <c r="AC597" i="1"/>
  <c r="AD597" i="1"/>
  <c r="V787" i="1"/>
  <c r="AB787" i="1"/>
  <c r="V786" i="1"/>
  <c r="AB786" i="1"/>
  <c r="V785" i="1"/>
  <c r="V784" i="1"/>
  <c r="V783" i="1"/>
  <c r="AB783" i="1"/>
  <c r="V782" i="1"/>
  <c r="AB782" i="1"/>
  <c r="V781" i="1"/>
  <c r="V780" i="1"/>
  <c r="V779" i="1"/>
  <c r="AB779" i="1"/>
  <c r="V778" i="1"/>
  <c r="AB778" i="1"/>
  <c r="V777" i="1"/>
  <c r="AB777" i="1"/>
  <c r="V776" i="1"/>
  <c r="AB776" i="1"/>
  <c r="V775" i="1"/>
  <c r="AB775" i="1"/>
  <c r="V774" i="1"/>
  <c r="AB774" i="1"/>
  <c r="V773" i="1"/>
  <c r="AB773" i="1"/>
  <c r="V772" i="1"/>
  <c r="V771" i="1"/>
  <c r="AB771" i="1"/>
  <c r="V770" i="1"/>
  <c r="AB770" i="1"/>
  <c r="V769" i="1"/>
  <c r="V768" i="1"/>
  <c r="AB768" i="1"/>
  <c r="V767" i="1"/>
  <c r="AB767" i="1"/>
  <c r="V766" i="1"/>
  <c r="AB766" i="1"/>
  <c r="V765" i="1"/>
  <c r="AB765" i="1"/>
  <c r="V764" i="1"/>
  <c r="V763" i="1"/>
  <c r="AB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V755" i="1"/>
  <c r="AB755" i="1"/>
  <c r="V754" i="1"/>
  <c r="AB754" i="1"/>
  <c r="V753" i="1"/>
  <c r="V752" i="1"/>
  <c r="AB752" i="1"/>
  <c r="V751" i="1"/>
  <c r="AB751" i="1"/>
  <c r="V750" i="1"/>
  <c r="AB750" i="1"/>
  <c r="V749" i="1"/>
  <c r="AB749" i="1"/>
  <c r="V748" i="1"/>
  <c r="V747" i="1"/>
  <c r="AB747" i="1"/>
  <c r="V746" i="1"/>
  <c r="AB746" i="1"/>
  <c r="V745" i="1"/>
  <c r="AB745" i="1"/>
  <c r="V744" i="1"/>
  <c r="V743" i="1"/>
  <c r="AB743" i="1"/>
  <c r="V742" i="1"/>
  <c r="AB742" i="1"/>
  <c r="V741" i="1"/>
  <c r="AB741" i="1"/>
  <c r="V740" i="1"/>
  <c r="AB739" i="1"/>
  <c r="AB738" i="1"/>
  <c r="AB737" i="1"/>
  <c r="AB736" i="1"/>
  <c r="AB735" i="1"/>
  <c r="AB733" i="1"/>
  <c r="AB731" i="1"/>
  <c r="AB730" i="1"/>
  <c r="AB729" i="1"/>
  <c r="AC726" i="1"/>
  <c r="AD726" i="1" s="1"/>
  <c r="U726" i="1"/>
  <c r="AC718" i="1"/>
  <c r="AD718" i="1"/>
  <c r="U718" i="1"/>
  <c r="AC714" i="1"/>
  <c r="AD714" i="1" s="1"/>
  <c r="AF714" i="1" s="1"/>
  <c r="U714" i="1"/>
  <c r="AC710" i="1"/>
  <c r="AD710" i="1"/>
  <c r="U710" i="1"/>
  <c r="AG710" i="1" s="1"/>
  <c r="AC706" i="1"/>
  <c r="AD706" i="1"/>
  <c r="U706" i="1"/>
  <c r="AD698" i="1"/>
  <c r="U698" i="1"/>
  <c r="AG698" i="1" s="1"/>
  <c r="AH698" i="1" s="1"/>
  <c r="AC694" i="1"/>
  <c r="AD694" i="1" s="1"/>
  <c r="U694" i="1"/>
  <c r="AC690" i="1"/>
  <c r="AD690" i="1"/>
  <c r="U690" i="1"/>
  <c r="AC686" i="1"/>
  <c r="AD686" i="1"/>
  <c r="U686" i="1"/>
  <c r="AC682" i="1"/>
  <c r="AD682" i="1" s="1"/>
  <c r="AC678" i="1"/>
  <c r="AD678" i="1"/>
  <c r="U678" i="1"/>
  <c r="AC674" i="1"/>
  <c r="AD674" i="1"/>
  <c r="U674" i="1"/>
  <c r="AC670" i="1"/>
  <c r="AD670" i="1" s="1"/>
  <c r="AF670" i="1" s="1"/>
  <c r="U670" i="1"/>
  <c r="AD666" i="1"/>
  <c r="U666" i="1"/>
  <c r="AF599" i="1"/>
  <c r="T593" i="1"/>
  <c r="AC787" i="1"/>
  <c r="AD787" i="1"/>
  <c r="U786" i="1"/>
  <c r="U785" i="1"/>
  <c r="U783" i="1"/>
  <c r="U782" i="1"/>
  <c r="AG782" i="1" s="1"/>
  <c r="AH782" i="1" s="1"/>
  <c r="U779" i="1"/>
  <c r="U778" i="1"/>
  <c r="AG778" i="1"/>
  <c r="AH778" i="1" s="1"/>
  <c r="U777" i="1"/>
  <c r="AG777" i="1" s="1"/>
  <c r="AH777" i="1" s="1"/>
  <c r="U776" i="1"/>
  <c r="U775" i="1"/>
  <c r="U774" i="1"/>
  <c r="U773" i="1"/>
  <c r="U772" i="1"/>
  <c r="U771" i="1"/>
  <c r="U770" i="1"/>
  <c r="U768" i="1"/>
  <c r="U767" i="1"/>
  <c r="U766" i="1"/>
  <c r="AG766" i="1" s="1"/>
  <c r="U765" i="1"/>
  <c r="AG765" i="1" s="1"/>
  <c r="AH765" i="1" s="1"/>
  <c r="U761" i="1"/>
  <c r="AG761" i="1" s="1"/>
  <c r="AH761" i="1" s="1"/>
  <c r="U760" i="1"/>
  <c r="U759" i="1"/>
  <c r="U758" i="1"/>
  <c r="U757" i="1"/>
  <c r="U755" i="1"/>
  <c r="U754" i="1"/>
  <c r="AG754" i="1"/>
  <c r="AH754" i="1" s="1"/>
  <c r="U752" i="1"/>
  <c r="U751" i="1"/>
  <c r="U750" i="1"/>
  <c r="AG750" i="1"/>
  <c r="AH750" i="1" s="1"/>
  <c r="U749" i="1"/>
  <c r="U747" i="1"/>
  <c r="U746" i="1"/>
  <c r="U745" i="1"/>
  <c r="AG745" i="1" s="1"/>
  <c r="AH745" i="1" s="1"/>
  <c r="U743" i="1"/>
  <c r="U742" i="1"/>
  <c r="U741" i="1"/>
  <c r="U739" i="1"/>
  <c r="AG739" i="1" s="1"/>
  <c r="AH739" i="1" s="1"/>
  <c r="U738" i="1"/>
  <c r="U737" i="1"/>
  <c r="U736" i="1"/>
  <c r="U733" i="1"/>
  <c r="U732" i="1"/>
  <c r="U731" i="1"/>
  <c r="U729" i="1"/>
  <c r="AB726" i="1"/>
  <c r="AC725" i="1"/>
  <c r="AD725" i="1" s="1"/>
  <c r="U725" i="1"/>
  <c r="AB722" i="1"/>
  <c r="AB718" i="1"/>
  <c r="AB714" i="1"/>
  <c r="AC713" i="1"/>
  <c r="AD713" i="1" s="1"/>
  <c r="AG713" i="1" s="1"/>
  <c r="AH713" i="1" s="1"/>
  <c r="U713" i="1"/>
  <c r="AB710" i="1"/>
  <c r="AC709" i="1"/>
  <c r="AD709" i="1"/>
  <c r="U709" i="1"/>
  <c r="AB706" i="1"/>
  <c r="AC705" i="1"/>
  <c r="AD705" i="1" s="1"/>
  <c r="U705" i="1"/>
  <c r="AC701" i="1"/>
  <c r="AD701" i="1" s="1"/>
  <c r="U701" i="1"/>
  <c r="AB698" i="1"/>
  <c r="AB694" i="1"/>
  <c r="AB690" i="1"/>
  <c r="AC689" i="1"/>
  <c r="AD689" i="1" s="1"/>
  <c r="U689" i="1"/>
  <c r="AC685" i="1"/>
  <c r="AD685" i="1" s="1"/>
  <c r="U685" i="1"/>
  <c r="AB682" i="1"/>
  <c r="AB678" i="1"/>
  <c r="AC677" i="1"/>
  <c r="AD677" i="1" s="1"/>
  <c r="U677" i="1"/>
  <c r="AB674" i="1"/>
  <c r="AB670" i="1"/>
  <c r="AC669" i="1"/>
  <c r="AD669" i="1"/>
  <c r="U669" i="1"/>
  <c r="AB666" i="1"/>
  <c r="T665" i="1"/>
  <c r="AB665" i="1" s="1"/>
  <c r="T657" i="1"/>
  <c r="U657" i="1" s="1"/>
  <c r="AB653" i="1"/>
  <c r="T649" i="1"/>
  <c r="AB645" i="1"/>
  <c r="T641" i="1"/>
  <c r="AB637" i="1"/>
  <c r="T633" i="1"/>
  <c r="AB633" i="1"/>
  <c r="AB629" i="1"/>
  <c r="T625" i="1"/>
  <c r="T617" i="1"/>
  <c r="AB617" i="1" s="1"/>
  <c r="AB613" i="1"/>
  <c r="T609" i="1"/>
  <c r="AC609" i="1" s="1"/>
  <c r="AD609" i="1" s="1"/>
  <c r="AB605" i="1"/>
  <c r="T601" i="1"/>
  <c r="AB601" i="1"/>
  <c r="AB597" i="1"/>
  <c r="T589" i="1"/>
  <c r="AG660" i="1"/>
  <c r="AH660" i="1"/>
  <c r="AG636" i="1"/>
  <c r="AH636" i="1" s="1"/>
  <c r="AG596" i="1"/>
  <c r="AH596" i="1" s="1"/>
  <c r="T590" i="1"/>
  <c r="AB590" i="1"/>
  <c r="T582" i="1"/>
  <c r="U582" i="1"/>
  <c r="AC662" i="1"/>
  <c r="AD662" i="1" s="1"/>
  <c r="AC658" i="1"/>
  <c r="AD658" i="1" s="1"/>
  <c r="AF658" i="1" s="1"/>
  <c r="AC654" i="1"/>
  <c r="AD654" i="1"/>
  <c r="AC650" i="1"/>
  <c r="AD650" i="1"/>
  <c r="AC634" i="1"/>
  <c r="AD634" i="1"/>
  <c r="AC622" i="1"/>
  <c r="AD622" i="1" s="1"/>
  <c r="AF622" i="1" s="1"/>
  <c r="AC610" i="1"/>
  <c r="AD610" i="1"/>
  <c r="AC606" i="1"/>
  <c r="AD606" i="1" s="1"/>
  <c r="AF606" i="1" s="1"/>
  <c r="AC598" i="1"/>
  <c r="AD598" i="1"/>
  <c r="AB592" i="1"/>
  <c r="T591" i="1"/>
  <c r="AB591" i="1"/>
  <c r="T587" i="1"/>
  <c r="AC587" i="1" s="1"/>
  <c r="AD587" i="1" s="1"/>
  <c r="AF587" i="1" s="1"/>
  <c r="T579" i="1"/>
  <c r="AC579" i="1" s="1"/>
  <c r="AD579" i="1" s="1"/>
  <c r="AF579" i="1" s="1"/>
  <c r="AA547" i="1"/>
  <c r="AB547" i="1"/>
  <c r="AA542" i="1"/>
  <c r="AB542" i="1" s="1"/>
  <c r="AA536" i="1"/>
  <c r="AA525" i="1"/>
  <c r="V433" i="1"/>
  <c r="V421" i="1"/>
  <c r="AC611" i="1"/>
  <c r="AD611" i="1" s="1"/>
  <c r="AD594" i="1"/>
  <c r="AC626" i="1"/>
  <c r="AD626" i="1" s="1"/>
  <c r="AC642" i="1"/>
  <c r="AD642" i="1" s="1"/>
  <c r="AC568" i="1"/>
  <c r="AD568" i="1" s="1"/>
  <c r="U549" i="1"/>
  <c r="U608" i="1"/>
  <c r="AC604" i="1"/>
  <c r="AD604" i="1" s="1"/>
  <c r="AF604" i="1" s="1"/>
  <c r="AB631" i="1"/>
  <c r="AB646" i="1"/>
  <c r="AB600" i="1"/>
  <c r="AC614" i="1"/>
  <c r="AD614" i="1" s="1"/>
  <c r="AC630" i="1"/>
  <c r="AD630" i="1"/>
  <c r="AC646" i="1"/>
  <c r="AD646" i="1" s="1"/>
  <c r="AB612" i="1"/>
  <c r="AB642" i="1"/>
  <c r="AG752" i="1"/>
  <c r="AH752" i="1" s="1"/>
  <c r="AG776" i="1"/>
  <c r="AH776" i="1" s="1"/>
  <c r="AD627" i="1"/>
  <c r="AF627" i="1" s="1"/>
  <c r="U599" i="1"/>
  <c r="AB610" i="1"/>
  <c r="AB606" i="1"/>
  <c r="AB658" i="1"/>
  <c r="AB654" i="1"/>
  <c r="U655" i="1"/>
  <c r="AC655" i="1"/>
  <c r="AD655" i="1" s="1"/>
  <c r="AB655" i="1"/>
  <c r="U595" i="1"/>
  <c r="AB595" i="1"/>
  <c r="AB650" i="1"/>
  <c r="AB662" i="1"/>
  <c r="U648" i="1"/>
  <c r="AC648" i="1"/>
  <c r="AD648" i="1" s="1"/>
  <c r="U656" i="1"/>
  <c r="U664" i="1"/>
  <c r="AC664" i="1"/>
  <c r="AD664" i="1"/>
  <c r="U984" i="1"/>
  <c r="AC984" i="1"/>
  <c r="AD984" i="1"/>
  <c r="AF984" i="1"/>
  <c r="AG984" i="1" s="1"/>
  <c r="AH984" i="1" s="1"/>
  <c r="U663" i="1"/>
  <c r="AC663" i="1"/>
  <c r="AD663" i="1" s="1"/>
  <c r="AF663" i="1" s="1"/>
  <c r="AG663" i="1" s="1"/>
  <c r="AH663" i="1" s="1"/>
  <c r="AB663" i="1"/>
  <c r="AG773" i="1"/>
  <c r="AH773" i="1" s="1"/>
  <c r="AG779" i="1"/>
  <c r="AH779" i="1" s="1"/>
  <c r="AH766" i="1"/>
  <c r="U638" i="1"/>
  <c r="AB638" i="1"/>
  <c r="AB664" i="1"/>
  <c r="AG604" i="1"/>
  <c r="AH604" i="1" s="1"/>
  <c r="AF611" i="1"/>
  <c r="AG611" i="1" s="1"/>
  <c r="AH611" i="1" s="1"/>
  <c r="U550" i="1"/>
  <c r="U592" i="1"/>
  <c r="AC592" i="1"/>
  <c r="AD592" i="1" s="1"/>
  <c r="AF592" i="1" s="1"/>
  <c r="AC607" i="1"/>
  <c r="AD607" i="1" s="1"/>
  <c r="AF598" i="1"/>
  <c r="AG598" i="1"/>
  <c r="AH598" i="1" s="1"/>
  <c r="AF630" i="1"/>
  <c r="AG630" i="1"/>
  <c r="AH630" i="1" s="1"/>
  <c r="U589" i="1"/>
  <c r="AF787" i="1"/>
  <c r="AG787" i="1" s="1"/>
  <c r="AH787" i="1" s="1"/>
  <c r="AF674" i="1"/>
  <c r="AF682" i="1"/>
  <c r="AF690" i="1"/>
  <c r="AG690" i="1"/>
  <c r="AH690" i="1"/>
  <c r="AF698" i="1"/>
  <c r="AF645" i="1"/>
  <c r="AG645" i="1" s="1"/>
  <c r="AH645" i="1"/>
  <c r="AC792" i="1"/>
  <c r="AD792" i="1"/>
  <c r="AF792" i="1" s="1"/>
  <c r="U792" i="1"/>
  <c r="AC800" i="1"/>
  <c r="AD800" i="1" s="1"/>
  <c r="AF800" i="1" s="1"/>
  <c r="AC808" i="1"/>
  <c r="AD808" i="1"/>
  <c r="U808" i="1"/>
  <c r="AC816" i="1"/>
  <c r="AD816" i="1" s="1"/>
  <c r="U816" i="1"/>
  <c r="AC795" i="1"/>
  <c r="AD795" i="1"/>
  <c r="U795" i="1"/>
  <c r="AC811" i="1"/>
  <c r="AD811" i="1" s="1"/>
  <c r="U811" i="1"/>
  <c r="U819" i="1"/>
  <c r="AC824" i="1"/>
  <c r="AD824" i="1" s="1"/>
  <c r="U824" i="1"/>
  <c r="AC828" i="1"/>
  <c r="AD828" i="1"/>
  <c r="U828" i="1"/>
  <c r="AC830" i="1"/>
  <c r="AD830" i="1"/>
  <c r="U830" i="1"/>
  <c r="AC834" i="1"/>
  <c r="AD834" i="1"/>
  <c r="U834" i="1"/>
  <c r="AC836" i="1"/>
  <c r="AD836" i="1" s="1"/>
  <c r="AF836" i="1" s="1"/>
  <c r="AC838" i="1"/>
  <c r="AD838" i="1"/>
  <c r="U838" i="1"/>
  <c r="AC840" i="1"/>
  <c r="AD840" i="1" s="1"/>
  <c r="U840" i="1"/>
  <c r="AC842" i="1"/>
  <c r="AD842" i="1" s="1"/>
  <c r="AF842" i="1" s="1"/>
  <c r="U842" i="1"/>
  <c r="U844" i="1"/>
  <c r="AC846" i="1"/>
  <c r="AD846" i="1" s="1"/>
  <c r="AC848" i="1"/>
  <c r="AD848" i="1"/>
  <c r="U848" i="1"/>
  <c r="AC850" i="1"/>
  <c r="AD850" i="1" s="1"/>
  <c r="AF850" i="1" s="1"/>
  <c r="U850" i="1"/>
  <c r="AC852" i="1"/>
  <c r="AD852" i="1" s="1"/>
  <c r="AC856" i="1"/>
  <c r="AD856" i="1"/>
  <c r="U856" i="1"/>
  <c r="AC860" i="1"/>
  <c r="AD860" i="1"/>
  <c r="U860" i="1"/>
  <c r="AC862" i="1"/>
  <c r="AD862" i="1" s="1"/>
  <c r="U862" i="1"/>
  <c r="AC866" i="1"/>
  <c r="AD866" i="1" s="1"/>
  <c r="U866" i="1"/>
  <c r="AC868" i="1"/>
  <c r="AD868" i="1" s="1"/>
  <c r="U870" i="1"/>
  <c r="AC872" i="1"/>
  <c r="AD872" i="1" s="1"/>
  <c r="U872" i="1"/>
  <c r="AC874" i="1"/>
  <c r="AD874" i="1" s="1"/>
  <c r="U874" i="1"/>
  <c r="U876" i="1"/>
  <c r="AC878" i="1"/>
  <c r="AD878" i="1"/>
  <c r="AC881" i="1"/>
  <c r="AD881" i="1"/>
  <c r="U881" i="1"/>
  <c r="U883" i="1"/>
  <c r="AC896" i="1"/>
  <c r="AD896" i="1" s="1"/>
  <c r="U896" i="1"/>
  <c r="AC905" i="1"/>
  <c r="AD905" i="1"/>
  <c r="U905" i="1"/>
  <c r="AC814" i="1"/>
  <c r="AD814" i="1"/>
  <c r="U814" i="1"/>
  <c r="AC822" i="1"/>
  <c r="AD822" i="1" s="1"/>
  <c r="AF650" i="1"/>
  <c r="AG650" i="1"/>
  <c r="AH650" i="1" s="1"/>
  <c r="U609" i="1"/>
  <c r="AC625" i="1"/>
  <c r="AD625" i="1" s="1"/>
  <c r="U641" i="1"/>
  <c r="AC641" i="1"/>
  <c r="AD641" i="1" s="1"/>
  <c r="AC657" i="1"/>
  <c r="AD657" i="1"/>
  <c r="AF637" i="1"/>
  <c r="AG637" i="1" s="1"/>
  <c r="AH637" i="1" s="1"/>
  <c r="AB657" i="1"/>
  <c r="AF687" i="1"/>
  <c r="AG687" i="1"/>
  <c r="AH687" i="1" s="1"/>
  <c r="AF703" i="1"/>
  <c r="AG703" i="1" s="1"/>
  <c r="AH703" i="1" s="1"/>
  <c r="AF719" i="1"/>
  <c r="AG719" i="1"/>
  <c r="AH719" i="1"/>
  <c r="AC793" i="1"/>
  <c r="AD793" i="1" s="1"/>
  <c r="U793" i="1"/>
  <c r="AC817" i="1"/>
  <c r="AD817" i="1"/>
  <c r="AF817" i="1" s="1"/>
  <c r="AG817" i="1" s="1"/>
  <c r="AH817" i="1" s="1"/>
  <c r="U817" i="1"/>
  <c r="AC886" i="1"/>
  <c r="AD886" i="1" s="1"/>
  <c r="AF886" i="1" s="1"/>
  <c r="U886" i="1"/>
  <c r="AD897" i="1"/>
  <c r="U897" i="1"/>
  <c r="AC909" i="1"/>
  <c r="AD909" i="1"/>
  <c r="U909" i="1"/>
  <c r="AC912" i="1"/>
  <c r="AD912" i="1" s="1"/>
  <c r="U912" i="1"/>
  <c r="AC922" i="1"/>
  <c r="AD922" i="1" s="1"/>
  <c r="AC928" i="1"/>
  <c r="AD928" i="1" s="1"/>
  <c r="U928" i="1"/>
  <c r="U932" i="1"/>
  <c r="AC936" i="1"/>
  <c r="AD936" i="1" s="1"/>
  <c r="U936" i="1"/>
  <c r="AC943" i="1"/>
  <c r="AD943" i="1" s="1"/>
  <c r="U947" i="1"/>
  <c r="AC959" i="1"/>
  <c r="AD959" i="1" s="1"/>
  <c r="U959" i="1"/>
  <c r="AC790" i="1"/>
  <c r="AD790" i="1" s="1"/>
  <c r="AF790" i="1" s="1"/>
  <c r="AG790" i="1" s="1"/>
  <c r="AH790" i="1" s="1"/>
  <c r="U790" i="1"/>
  <c r="AF990" i="1"/>
  <c r="AG990" i="1"/>
  <c r="AH990" i="1" s="1"/>
  <c r="AF696" i="1"/>
  <c r="AG696" i="1" s="1"/>
  <c r="AH696" i="1" s="1"/>
  <c r="AB897" i="1"/>
  <c r="AB909" i="1"/>
  <c r="AB925" i="1"/>
  <c r="AC888" i="1"/>
  <c r="AD888" i="1" s="1"/>
  <c r="U888" i="1"/>
  <c r="AC891" i="1"/>
  <c r="AD891" i="1" s="1"/>
  <c r="U891" i="1"/>
  <c r="U893" i="1"/>
  <c r="AC899" i="1"/>
  <c r="AD899" i="1"/>
  <c r="U899" i="1"/>
  <c r="AC906" i="1"/>
  <c r="AD906" i="1" s="1"/>
  <c r="AF906" i="1" s="1"/>
  <c r="U906" i="1"/>
  <c r="AD910" i="1"/>
  <c r="U910" i="1"/>
  <c r="AC914" i="1"/>
  <c r="AD914" i="1" s="1"/>
  <c r="U914" i="1"/>
  <c r="AC921" i="1"/>
  <c r="AD921" i="1" s="1"/>
  <c r="U921" i="1"/>
  <c r="U926" i="1"/>
  <c r="AC935" i="1"/>
  <c r="AD935" i="1"/>
  <c r="AG935" i="1" s="1"/>
  <c r="AH935" i="1" s="1"/>
  <c r="U935" i="1"/>
  <c r="AC945" i="1"/>
  <c r="AD945" i="1" s="1"/>
  <c r="U945" i="1"/>
  <c r="AD948" i="1"/>
  <c r="AG948" i="1" s="1"/>
  <c r="AH948" i="1" s="1"/>
  <c r="U948" i="1"/>
  <c r="AC951" i="1"/>
  <c r="AD951" i="1" s="1"/>
  <c r="U951" i="1"/>
  <c r="AC953" i="1"/>
  <c r="AD953" i="1"/>
  <c r="U953" i="1"/>
  <c r="AC955" i="1"/>
  <c r="AD955" i="1"/>
  <c r="AF955" i="1" s="1"/>
  <c r="U955" i="1"/>
  <c r="AC957" i="1"/>
  <c r="AD957" i="1" s="1"/>
  <c r="U802" i="1"/>
  <c r="AC810" i="1"/>
  <c r="AD810" i="1" s="1"/>
  <c r="U810" i="1"/>
  <c r="AF676" i="1"/>
  <c r="AG676" i="1" s="1"/>
  <c r="AH676" i="1" s="1"/>
  <c r="AF708" i="1"/>
  <c r="AF724" i="1"/>
  <c r="AF991" i="1"/>
  <c r="AG991" i="1" s="1"/>
  <c r="AH991" i="1" s="1"/>
  <c r="AF654" i="1"/>
  <c r="AG654" i="1"/>
  <c r="AH654" i="1"/>
  <c r="AF669" i="1"/>
  <c r="AG670" i="1"/>
  <c r="AH670" i="1"/>
  <c r="AF678" i="1"/>
  <c r="AG678" i="1"/>
  <c r="AH678" i="1" s="1"/>
  <c r="AF694" i="1"/>
  <c r="AF710" i="1"/>
  <c r="AH710" i="1"/>
  <c r="AF718" i="1"/>
  <c r="AG718" i="1"/>
  <c r="AH718" i="1" s="1"/>
  <c r="AF597" i="1"/>
  <c r="AG597" i="1"/>
  <c r="AH597" i="1"/>
  <c r="AG629" i="1"/>
  <c r="AH629" i="1" s="1"/>
  <c r="AF667" i="1"/>
  <c r="AG667" i="1"/>
  <c r="AH667" i="1"/>
  <c r="AB793" i="1"/>
  <c r="AB817" i="1"/>
  <c r="AB790" i="1"/>
  <c r="AF979" i="1"/>
  <c r="AG979" i="1" s="1"/>
  <c r="AH979" i="1" s="1"/>
  <c r="AC788" i="1"/>
  <c r="AD788" i="1"/>
  <c r="U788" i="1"/>
  <c r="AC796" i="1"/>
  <c r="AD796" i="1" s="1"/>
  <c r="AC804" i="1"/>
  <c r="AD804" i="1"/>
  <c r="AF804" i="1" s="1"/>
  <c r="AG804" i="1" s="1"/>
  <c r="U804" i="1"/>
  <c r="AD812" i="1"/>
  <c r="AF812" i="1" s="1"/>
  <c r="AG812" i="1" s="1"/>
  <c r="AH812" i="1" s="1"/>
  <c r="U812" i="1"/>
  <c r="AC820" i="1"/>
  <c r="AD820" i="1" s="1"/>
  <c r="AG820" i="1" s="1"/>
  <c r="AH820" i="1" s="1"/>
  <c r="U820" i="1"/>
  <c r="AB886" i="1"/>
  <c r="AB906" i="1"/>
  <c r="AB910" i="1"/>
  <c r="AB914" i="1"/>
  <c r="AB922" i="1"/>
  <c r="AB926" i="1"/>
  <c r="AB810" i="1"/>
  <c r="AF968" i="1"/>
  <c r="AG968" i="1" s="1"/>
  <c r="AH968" i="1" s="1"/>
  <c r="AC791" i="1"/>
  <c r="AD791" i="1"/>
  <c r="U791" i="1"/>
  <c r="AC799" i="1"/>
  <c r="AD799" i="1" s="1"/>
  <c r="U799" i="1"/>
  <c r="AC807" i="1"/>
  <c r="AD807" i="1" s="1"/>
  <c r="U807" i="1"/>
  <c r="AD815" i="1"/>
  <c r="AF815" i="1" s="1"/>
  <c r="U815" i="1"/>
  <c r="AC823" i="1"/>
  <c r="AD823" i="1"/>
  <c r="U823" i="1"/>
  <c r="AC827" i="1"/>
  <c r="AD827" i="1" s="1"/>
  <c r="U827" i="1"/>
  <c r="AC829" i="1"/>
  <c r="AD829" i="1" s="1"/>
  <c r="AC831" i="1"/>
  <c r="AD831" i="1"/>
  <c r="U831" i="1"/>
  <c r="AC833" i="1"/>
  <c r="AD833" i="1" s="1"/>
  <c r="AF833" i="1" s="1"/>
  <c r="U833" i="1"/>
  <c r="AC835" i="1"/>
  <c r="AD835" i="1" s="1"/>
  <c r="U835" i="1"/>
  <c r="AD837" i="1"/>
  <c r="U837" i="1"/>
  <c r="AC839" i="1"/>
  <c r="AD839" i="1" s="1"/>
  <c r="AC841" i="1"/>
  <c r="AD841" i="1"/>
  <c r="U841" i="1"/>
  <c r="AC843" i="1"/>
  <c r="AD843" i="1"/>
  <c r="U843" i="1"/>
  <c r="AC845" i="1"/>
  <c r="AD845" i="1" s="1"/>
  <c r="U845" i="1"/>
  <c r="U847" i="1"/>
  <c r="AC849" i="1"/>
  <c r="AD849" i="1"/>
  <c r="U849" i="1"/>
  <c r="AC853" i="1"/>
  <c r="AD853" i="1"/>
  <c r="U853" i="1"/>
  <c r="AC859" i="1"/>
  <c r="AD859" i="1"/>
  <c r="AG859" i="1" s="1"/>
  <c r="U859" i="1"/>
  <c r="AC861" i="1"/>
  <c r="AD861" i="1" s="1"/>
  <c r="AC863" i="1"/>
  <c r="AD863" i="1"/>
  <c r="U863" i="1"/>
  <c r="AC867" i="1"/>
  <c r="AD867" i="1" s="1"/>
  <c r="U867" i="1"/>
  <c r="AD869" i="1"/>
  <c r="U869" i="1"/>
  <c r="AC871" i="1"/>
  <c r="AD871" i="1" s="1"/>
  <c r="AC873" i="1"/>
  <c r="AD873" i="1"/>
  <c r="AF873" i="1" s="1"/>
  <c r="AG873" i="1" s="1"/>
  <c r="U873" i="1"/>
  <c r="AC875" i="1"/>
  <c r="AD875" i="1"/>
  <c r="U875" i="1"/>
  <c r="AC877" i="1"/>
  <c r="AD877" i="1" s="1"/>
  <c r="U877" i="1"/>
  <c r="U879" i="1"/>
  <c r="AC882" i="1"/>
  <c r="AD882" i="1" s="1"/>
  <c r="U882" i="1"/>
  <c r="U898" i="1"/>
  <c r="AC904" i="1"/>
  <c r="AD904" i="1" s="1"/>
  <c r="AC818" i="1"/>
  <c r="AD818" i="1"/>
  <c r="AF818" i="1" s="1"/>
  <c r="U818" i="1"/>
  <c r="U579" i="1"/>
  <c r="U587" i="1"/>
  <c r="AG587" i="1" s="1"/>
  <c r="U590" i="1"/>
  <c r="AC590" i="1"/>
  <c r="AD590" i="1" s="1"/>
  <c r="AF590" i="1" s="1"/>
  <c r="AG590" i="1" s="1"/>
  <c r="AH590" i="1" s="1"/>
  <c r="U617" i="1"/>
  <c r="AC617" i="1"/>
  <c r="AD617" i="1"/>
  <c r="U633" i="1"/>
  <c r="AC633" i="1"/>
  <c r="AD633" i="1" s="1"/>
  <c r="AF633" i="1" s="1"/>
  <c r="U665" i="1"/>
  <c r="AC665" i="1"/>
  <c r="AD665" i="1" s="1"/>
  <c r="AF713" i="1"/>
  <c r="AB609" i="1"/>
  <c r="AB641" i="1"/>
  <c r="AF679" i="1"/>
  <c r="AG679" i="1" s="1"/>
  <c r="AH679" i="1" s="1"/>
  <c r="AF695" i="1"/>
  <c r="AG695" i="1" s="1"/>
  <c r="AH695" i="1" s="1"/>
  <c r="AF727" i="1"/>
  <c r="AG727" i="1"/>
  <c r="AH727" i="1"/>
  <c r="AC789" i="1"/>
  <c r="AD789" i="1" s="1"/>
  <c r="U789" i="1"/>
  <c r="AC797" i="1"/>
  <c r="AD797" i="1"/>
  <c r="U797" i="1"/>
  <c r="AC805" i="1"/>
  <c r="AD805" i="1"/>
  <c r="AC813" i="1"/>
  <c r="AD813" i="1"/>
  <c r="U813" i="1"/>
  <c r="AC821" i="1"/>
  <c r="AD821" i="1"/>
  <c r="AF821" i="1" s="1"/>
  <c r="AG821" i="1" s="1"/>
  <c r="AH821" i="1" s="1"/>
  <c r="U821" i="1"/>
  <c r="AC884" i="1"/>
  <c r="AD884" i="1" s="1"/>
  <c r="U884" i="1"/>
  <c r="U894" i="1"/>
  <c r="AC900" i="1"/>
  <c r="AD900" i="1" s="1"/>
  <c r="U900" i="1"/>
  <c r="AC911" i="1"/>
  <c r="AD911" i="1"/>
  <c r="U911" i="1"/>
  <c r="AC927" i="1"/>
  <c r="AD927" i="1" s="1"/>
  <c r="U927" i="1"/>
  <c r="AC931" i="1"/>
  <c r="AD931" i="1"/>
  <c r="AF931" i="1" s="1"/>
  <c r="U931" i="1"/>
  <c r="AC933" i="1"/>
  <c r="AD933" i="1" s="1"/>
  <c r="AC940" i="1"/>
  <c r="AD940" i="1"/>
  <c r="AG940" i="1" s="1"/>
  <c r="U940" i="1"/>
  <c r="AC942" i="1"/>
  <c r="AD942" i="1"/>
  <c r="AC944" i="1"/>
  <c r="AD944" i="1"/>
  <c r="U944" i="1"/>
  <c r="AC949" i="1"/>
  <c r="AD949" i="1"/>
  <c r="AF949" i="1" s="1"/>
  <c r="U949" i="1"/>
  <c r="AC960" i="1"/>
  <c r="AD960" i="1" s="1"/>
  <c r="U960" i="1"/>
  <c r="AF986" i="1"/>
  <c r="AG986" i="1" s="1"/>
  <c r="AH986" i="1" s="1"/>
  <c r="AF688" i="1"/>
  <c r="AG688" i="1"/>
  <c r="AH688" i="1" s="1"/>
  <c r="AF720" i="1"/>
  <c r="AG720" i="1" s="1"/>
  <c r="AH720" i="1" s="1"/>
  <c r="AB891" i="1"/>
  <c r="AB911" i="1"/>
  <c r="AB923" i="1"/>
  <c r="AB927" i="1"/>
  <c r="AB931" i="1"/>
  <c r="AB955" i="1"/>
  <c r="AB959" i="1"/>
  <c r="AC880" i="1"/>
  <c r="AD880" i="1"/>
  <c r="AC887" i="1"/>
  <c r="AD887" i="1"/>
  <c r="U887" i="1"/>
  <c r="AC889" i="1"/>
  <c r="AD889" i="1"/>
  <c r="AF889" i="1" s="1"/>
  <c r="AC892" i="1"/>
  <c r="AD892" i="1" s="1"/>
  <c r="U892" i="1"/>
  <c r="AC895" i="1"/>
  <c r="AD895" i="1"/>
  <c r="AG895" i="1" s="1"/>
  <c r="AH895" i="1" s="1"/>
  <c r="U895" i="1"/>
  <c r="AC902" i="1"/>
  <c r="AD902" i="1" s="1"/>
  <c r="U902" i="1"/>
  <c r="AC907" i="1"/>
  <c r="AD907" i="1" s="1"/>
  <c r="U907" i="1"/>
  <c r="AD913" i="1"/>
  <c r="U913" i="1"/>
  <c r="AC916" i="1"/>
  <c r="AD916" i="1"/>
  <c r="AC920" i="1"/>
  <c r="AD920" i="1" s="1"/>
  <c r="U920" i="1"/>
  <c r="AC939" i="1"/>
  <c r="AD939" i="1" s="1"/>
  <c r="U939" i="1"/>
  <c r="AC946" i="1"/>
  <c r="AD946" i="1" s="1"/>
  <c r="U946" i="1"/>
  <c r="AC950" i="1"/>
  <c r="AD950" i="1"/>
  <c r="AF950" i="1" s="1"/>
  <c r="U950" i="1"/>
  <c r="AC952" i="1"/>
  <c r="AD952" i="1" s="1"/>
  <c r="AC956" i="1"/>
  <c r="AD956" i="1"/>
  <c r="AF956" i="1" s="1"/>
  <c r="U956" i="1"/>
  <c r="AC958" i="1"/>
  <c r="AD958" i="1" s="1"/>
  <c r="AC806" i="1"/>
  <c r="AD806" i="1"/>
  <c r="U806" i="1"/>
  <c r="AF700" i="1"/>
  <c r="AG700" i="1"/>
  <c r="AH700" i="1" s="1"/>
  <c r="AF716" i="1"/>
  <c r="AG592" i="1"/>
  <c r="AH592" i="1"/>
  <c r="AF655" i="1"/>
  <c r="AF664" i="1"/>
  <c r="AG664" i="1"/>
  <c r="AH664" i="1"/>
  <c r="AG633" i="1"/>
  <c r="AH633" i="1" s="1"/>
  <c r="AG879" i="1"/>
  <c r="AH879" i="1"/>
  <c r="AH859" i="1"/>
  <c r="AF835" i="1"/>
  <c r="AF831" i="1"/>
  <c r="AG831" i="1"/>
  <c r="AH831" i="1" s="1"/>
  <c r="AF823" i="1"/>
  <c r="AF791" i="1"/>
  <c r="AG791" i="1" s="1"/>
  <c r="AH791" i="1" s="1"/>
  <c r="AF820" i="1"/>
  <c r="AH804" i="1"/>
  <c r="AF958" i="1"/>
  <c r="AG958" i="1" s="1"/>
  <c r="AH958" i="1" s="1"/>
  <c r="AG950" i="1"/>
  <c r="AH950" i="1"/>
  <c r="AF913" i="1"/>
  <c r="AG913" i="1" s="1"/>
  <c r="AH913" i="1" s="1"/>
  <c r="AF892" i="1"/>
  <c r="AG892" i="1" s="1"/>
  <c r="AH892" i="1" s="1"/>
  <c r="AF887" i="1"/>
  <c r="AG887" i="1" s="1"/>
  <c r="AH887" i="1" s="1"/>
  <c r="AH587" i="1"/>
  <c r="AF641" i="1"/>
  <c r="AG641" i="1" s="1"/>
  <c r="AH641" i="1" s="1"/>
  <c r="AF905" i="1"/>
  <c r="AG905" i="1"/>
  <c r="AH905" i="1" s="1"/>
  <c r="AF881" i="1"/>
  <c r="AG881" i="1"/>
  <c r="AH881" i="1" s="1"/>
  <c r="AF868" i="1"/>
  <c r="AG868" i="1" s="1"/>
  <c r="AH868" i="1" s="1"/>
  <c r="AF860" i="1"/>
  <c r="AF856" i="1"/>
  <c r="AG856" i="1" s="1"/>
  <c r="AH856" i="1" s="1"/>
  <c r="AF848" i="1"/>
  <c r="AG848" i="1"/>
  <c r="AH848" i="1" s="1"/>
  <c r="AG836" i="1"/>
  <c r="AH836" i="1"/>
  <c r="AF828" i="1"/>
  <c r="AG828" i="1" s="1"/>
  <c r="AH828" i="1" s="1"/>
  <c r="AF795" i="1"/>
  <c r="AG795" i="1" s="1"/>
  <c r="AH795" i="1" s="1"/>
  <c r="AF816" i="1"/>
  <c r="AF940" i="1"/>
  <c r="AH940" i="1"/>
  <c r="AF813" i="1"/>
  <c r="AG813" i="1" s="1"/>
  <c r="AH813" i="1" s="1"/>
  <c r="AH873" i="1"/>
  <c r="AF845" i="1"/>
  <c r="AG833" i="1"/>
  <c r="AH833" i="1" s="1"/>
  <c r="AF935" i="1"/>
  <c r="AF909" i="1"/>
  <c r="AG909" i="1" s="1"/>
  <c r="AH909" i="1" s="1"/>
  <c r="AF944" i="1"/>
  <c r="AG944" i="1"/>
  <c r="AH944" i="1" s="1"/>
  <c r="AF869" i="1"/>
  <c r="AF841" i="1"/>
  <c r="AG841" i="1" s="1"/>
  <c r="AH841" i="1" s="1"/>
  <c r="AF829" i="1"/>
  <c r="AF948" i="1"/>
  <c r="AF943" i="1"/>
  <c r="AF806" i="1"/>
  <c r="AG956" i="1"/>
  <c r="AH956" i="1" s="1"/>
  <c r="AF920" i="1"/>
  <c r="AG920" i="1" s="1"/>
  <c r="AH920" i="1" s="1"/>
  <c r="AF907" i="1"/>
  <c r="AG907" i="1" s="1"/>
  <c r="AH907" i="1" s="1"/>
  <c r="AF895" i="1"/>
  <c r="AF880" i="1"/>
  <c r="AG880" i="1"/>
  <c r="AH880" i="1" s="1"/>
  <c r="AF657" i="1"/>
  <c r="AG657" i="1" s="1"/>
  <c r="AH657" i="1" s="1"/>
  <c r="AF822" i="1"/>
  <c r="AF878" i="1"/>
  <c r="AF862" i="1"/>
  <c r="AG862" i="1"/>
  <c r="AH862" i="1" s="1"/>
  <c r="AG842" i="1"/>
  <c r="AH842" i="1" s="1"/>
  <c r="AF830" i="1"/>
  <c r="AG830" i="1" s="1"/>
  <c r="AH830" i="1" s="1"/>
  <c r="AF808" i="1"/>
  <c r="AG808" i="1" s="1"/>
  <c r="AH808" i="1" s="1"/>
  <c r="AG792" i="1"/>
  <c r="AH792" i="1"/>
  <c r="AF900" i="1"/>
  <c r="AG900" i="1" s="1"/>
  <c r="AH900" i="1" s="1"/>
  <c r="AG818" i="1"/>
  <c r="AH818" i="1" s="1"/>
  <c r="AF882" i="1"/>
  <c r="AF861" i="1"/>
  <c r="AG861" i="1"/>
  <c r="AH861" i="1" s="1"/>
  <c r="AF953" i="1"/>
  <c r="AG953" i="1"/>
  <c r="AH953" i="1" s="1"/>
  <c r="AF921" i="1"/>
  <c r="AG921" i="1" s="1"/>
  <c r="AH921" i="1" s="1"/>
  <c r="AF891" i="1"/>
  <c r="AG891" i="1" s="1"/>
  <c r="AH891" i="1" s="1"/>
  <c r="AF922" i="1"/>
  <c r="AG922" i="1" s="1"/>
  <c r="AH922" i="1" s="1"/>
  <c r="AF863" i="1"/>
  <c r="AG863" i="1"/>
  <c r="AH863" i="1" s="1"/>
  <c r="AF945" i="1"/>
  <c r="AG945" i="1"/>
  <c r="AH945" i="1" s="1"/>
  <c r="AG906" i="1"/>
  <c r="AH906" i="1"/>
  <c r="AF893" i="1"/>
  <c r="AG893" i="1" s="1"/>
  <c r="AH893" i="1" s="1"/>
  <c r="AF947" i="1"/>
  <c r="AG947" i="1" s="1"/>
  <c r="AH947" i="1" s="1"/>
  <c r="AF912" i="1"/>
  <c r="AG886" i="1"/>
  <c r="AH886" i="1" s="1"/>
  <c r="R509" i="1"/>
  <c r="S509" i="1" s="1"/>
  <c r="R480" i="1"/>
  <c r="S480" i="1" s="1"/>
  <c r="T465" i="1"/>
  <c r="T463" i="1"/>
  <c r="U463" i="1" s="1"/>
  <c r="T423" i="1"/>
  <c r="U423" i="1" s="1"/>
  <c r="T466" i="1"/>
  <c r="V468" i="1"/>
  <c r="V505" i="1"/>
  <c r="T507" i="1"/>
  <c r="AB507" i="1" s="1"/>
  <c r="R485" i="1"/>
  <c r="S485" i="1"/>
  <c r="R488" i="1"/>
  <c r="S488" i="1"/>
  <c r="AA479" i="1"/>
  <c r="AA48" i="1"/>
  <c r="T503" i="1"/>
  <c r="AB503" i="1" s="1"/>
  <c r="T456" i="1"/>
  <c r="U456" i="1" s="1"/>
  <c r="R505" i="1"/>
  <c r="S505" i="1" s="1"/>
  <c r="T502" i="1"/>
  <c r="U502" i="1"/>
  <c r="R534" i="1"/>
  <c r="S534" i="1" s="1"/>
  <c r="R516" i="1"/>
  <c r="S516" i="1" s="1"/>
  <c r="R508" i="1"/>
  <c r="S508" i="1"/>
  <c r="T504" i="1"/>
  <c r="R502" i="1"/>
  <c r="S502" i="1" s="1"/>
  <c r="T499" i="1"/>
  <c r="AB499" i="1"/>
  <c r="AC499" i="1"/>
  <c r="AD499" i="1"/>
  <c r="AF499" i="1" s="1"/>
  <c r="AG499" i="1" s="1"/>
  <c r="AH499" i="1" s="1"/>
  <c r="R494" i="1"/>
  <c r="S494" i="1"/>
  <c r="R487" i="1"/>
  <c r="S487" i="1" s="1"/>
  <c r="AA486" i="1"/>
  <c r="T485" i="1"/>
  <c r="U485" i="1"/>
  <c r="R484" i="1"/>
  <c r="S484" i="1" s="1"/>
  <c r="R529" i="1"/>
  <c r="S529" i="1"/>
  <c r="T518" i="1"/>
  <c r="AB518" i="1" s="1"/>
  <c r="R504" i="1"/>
  <c r="S504" i="1"/>
  <c r="R503" i="1"/>
  <c r="S503" i="1"/>
  <c r="R466" i="1"/>
  <c r="S466" i="1"/>
  <c r="R458" i="1"/>
  <c r="S458" i="1" s="1"/>
  <c r="R429" i="1"/>
  <c r="S429" i="1"/>
  <c r="T500" i="1"/>
  <c r="AB500" i="1" s="1"/>
  <c r="U500" i="1"/>
  <c r="V473" i="1"/>
  <c r="T473" i="1"/>
  <c r="U473" i="1" s="1"/>
  <c r="T475" i="1"/>
  <c r="U475" i="1" s="1"/>
  <c r="AG475" i="1" s="1"/>
  <c r="AH475" i="1" s="1"/>
  <c r="V475" i="1"/>
  <c r="V467" i="1"/>
  <c r="T467" i="1"/>
  <c r="U467" i="1" s="1"/>
  <c r="T438" i="1"/>
  <c r="R532" i="1"/>
  <c r="S532" i="1"/>
  <c r="T529" i="1"/>
  <c r="AB529" i="1" s="1"/>
  <c r="R525" i="1"/>
  <c r="S525" i="1" s="1"/>
  <c r="R515" i="1"/>
  <c r="S515" i="1"/>
  <c r="R454" i="1"/>
  <c r="S454" i="1" s="1"/>
  <c r="R453" i="1"/>
  <c r="S453" i="1" s="1"/>
  <c r="R448" i="1"/>
  <c r="S448" i="1" s="1"/>
  <c r="R535" i="1"/>
  <c r="S535" i="1"/>
  <c r="R526" i="1"/>
  <c r="S526" i="1"/>
  <c r="AA453" i="1"/>
  <c r="AA404" i="1"/>
  <c r="T530" i="1"/>
  <c r="AB530" i="1" s="1"/>
  <c r="AC529" i="1"/>
  <c r="AD529" i="1" s="1"/>
  <c r="R528" i="1"/>
  <c r="S528" i="1" s="1"/>
  <c r="R527" i="1"/>
  <c r="S527" i="1" s="1"/>
  <c r="R491" i="1"/>
  <c r="S491" i="1" s="1"/>
  <c r="R490" i="1"/>
  <c r="S490" i="1"/>
  <c r="T516" i="1"/>
  <c r="T478" i="1"/>
  <c r="AB478" i="1" s="1"/>
  <c r="U478" i="1"/>
  <c r="T457" i="1"/>
  <c r="U457" i="1" s="1"/>
  <c r="T464" i="1"/>
  <c r="U464" i="1"/>
  <c r="AA535" i="1"/>
  <c r="T534" i="1"/>
  <c r="AB534" i="1" s="1"/>
  <c r="U534" i="1"/>
  <c r="T531" i="1"/>
  <c r="R530" i="1"/>
  <c r="S530" i="1" s="1"/>
  <c r="R524" i="1"/>
  <c r="S524" i="1" s="1"/>
  <c r="R519" i="1"/>
  <c r="S519" i="1"/>
  <c r="R514" i="1"/>
  <c r="S514" i="1" s="1"/>
  <c r="R513" i="1"/>
  <c r="S513" i="1" s="1"/>
  <c r="R510" i="1"/>
  <c r="S510" i="1"/>
  <c r="T508" i="1"/>
  <c r="U508" i="1"/>
  <c r="R507" i="1"/>
  <c r="S507" i="1" s="1"/>
  <c r="R497" i="1"/>
  <c r="S497" i="1" s="1"/>
  <c r="AA493" i="1"/>
  <c r="R493" i="1"/>
  <c r="S493" i="1"/>
  <c r="R486" i="1"/>
  <c r="S486" i="1"/>
  <c r="T480" i="1"/>
  <c r="U480" i="1" s="1"/>
  <c r="AA478" i="1"/>
  <c r="R478" i="1"/>
  <c r="S478" i="1" s="1"/>
  <c r="R477" i="1"/>
  <c r="S477" i="1" s="1"/>
  <c r="R474" i="1"/>
  <c r="S474" i="1" s="1"/>
  <c r="R471" i="1"/>
  <c r="S471" i="1" s="1"/>
  <c r="R470" i="1"/>
  <c r="S470" i="1" s="1"/>
  <c r="R469" i="1"/>
  <c r="S469" i="1"/>
  <c r="R467" i="1"/>
  <c r="S467" i="1"/>
  <c r="R459" i="1"/>
  <c r="S459" i="1" s="1"/>
  <c r="T458" i="1"/>
  <c r="U458" i="1"/>
  <c r="U468" i="1"/>
  <c r="V488" i="1"/>
  <c r="T488" i="1"/>
  <c r="V452" i="1"/>
  <c r="T452" i="1"/>
  <c r="U452" i="1" s="1"/>
  <c r="V535" i="1"/>
  <c r="T535" i="1"/>
  <c r="T474" i="1"/>
  <c r="V486" i="1"/>
  <c r="T486" i="1"/>
  <c r="AB486" i="1" s="1"/>
  <c r="R483" i="1"/>
  <c r="S483" i="1"/>
  <c r="T481" i="1"/>
  <c r="AB481" i="1" s="1"/>
  <c r="U481" i="1"/>
  <c r="AA471" i="1"/>
  <c r="AA468" i="1"/>
  <c r="AB468" i="1"/>
  <c r="AC468" i="1"/>
  <c r="AD468" i="1" s="1"/>
  <c r="AA467" i="1"/>
  <c r="R537" i="1"/>
  <c r="S537" i="1"/>
  <c r="V512" i="1"/>
  <c r="T512" i="1"/>
  <c r="R492" i="1"/>
  <c r="S492" i="1" s="1"/>
  <c r="V491" i="1"/>
  <c r="T491" i="1"/>
  <c r="U491" i="1"/>
  <c r="R456" i="1"/>
  <c r="S456" i="1"/>
  <c r="T454" i="1"/>
  <c r="T471" i="1"/>
  <c r="U471" i="1"/>
  <c r="V511" i="1"/>
  <c r="T511" i="1"/>
  <c r="U511" i="1" s="1"/>
  <c r="T496" i="1"/>
  <c r="U496" i="1" s="1"/>
  <c r="T509" i="1"/>
  <c r="AB509" i="1" s="1"/>
  <c r="R536" i="1"/>
  <c r="S536" i="1"/>
  <c r="V533" i="1"/>
  <c r="T533" i="1"/>
  <c r="U533" i="1" s="1"/>
  <c r="V532" i="1"/>
  <c r="T532" i="1"/>
  <c r="U532" i="1" s="1"/>
  <c r="AA485" i="1"/>
  <c r="V446" i="1"/>
  <c r="R531" i="1"/>
  <c r="S531" i="1"/>
  <c r="R522" i="1"/>
  <c r="S522" i="1" s="1"/>
  <c r="T521" i="1"/>
  <c r="U521" i="1" s="1"/>
  <c r="R520" i="1"/>
  <c r="S520" i="1"/>
  <c r="R518" i="1"/>
  <c r="S518" i="1"/>
  <c r="R512" i="1"/>
  <c r="S512" i="1" s="1"/>
  <c r="T510" i="1"/>
  <c r="T506" i="1"/>
  <c r="U506" i="1"/>
  <c r="T501" i="1"/>
  <c r="U501" i="1" s="1"/>
  <c r="T492" i="1"/>
  <c r="T477" i="1"/>
  <c r="U477" i="1"/>
  <c r="AA474" i="1"/>
  <c r="AA469" i="1"/>
  <c r="AA460" i="1"/>
  <c r="AA452" i="1"/>
  <c r="T441" i="1"/>
  <c r="AC441" i="1" s="1"/>
  <c r="R533" i="1"/>
  <c r="S533" i="1"/>
  <c r="T526" i="1"/>
  <c r="AC526" i="1" s="1"/>
  <c r="AD526" i="1" s="1"/>
  <c r="U526" i="1"/>
  <c r="R501" i="1"/>
  <c r="S501" i="1" s="1"/>
  <c r="R496" i="1"/>
  <c r="S496" i="1" s="1"/>
  <c r="R495" i="1"/>
  <c r="S495" i="1" s="1"/>
  <c r="T493" i="1"/>
  <c r="AC493" i="1" s="1"/>
  <c r="T483" i="1"/>
  <c r="U483" i="1" s="1"/>
  <c r="AA482" i="1"/>
  <c r="AA477" i="1"/>
  <c r="T482" i="1"/>
  <c r="V495" i="1"/>
  <c r="T495" i="1"/>
  <c r="AB495" i="1" s="1"/>
  <c r="R479" i="1"/>
  <c r="S479" i="1"/>
  <c r="AA455" i="1"/>
  <c r="R455" i="1"/>
  <c r="S455" i="1" s="1"/>
  <c r="V476" i="1"/>
  <c r="T476" i="1"/>
  <c r="T487" i="1"/>
  <c r="U487" i="1"/>
  <c r="T498" i="1"/>
  <c r="U498" i="1"/>
  <c r="T489" i="1"/>
  <c r="U489" i="1" s="1"/>
  <c r="AA496" i="1"/>
  <c r="V470" i="1"/>
  <c r="T470" i="1"/>
  <c r="V460" i="1"/>
  <c r="T460" i="1"/>
  <c r="T494" i="1"/>
  <c r="U494" i="1" s="1"/>
  <c r="AA461" i="1"/>
  <c r="T459" i="1"/>
  <c r="U459" i="1"/>
  <c r="R473" i="1"/>
  <c r="S473" i="1" s="1"/>
  <c r="R465" i="1"/>
  <c r="S465" i="1" s="1"/>
  <c r="R464" i="1"/>
  <c r="S464" i="1"/>
  <c r="R461" i="1"/>
  <c r="S461" i="1" s="1"/>
  <c r="AA456" i="1"/>
  <c r="AA432" i="1"/>
  <c r="AB432" i="1" s="1"/>
  <c r="V420" i="1"/>
  <c r="R499" i="1"/>
  <c r="S499" i="1" s="1"/>
  <c r="AA475" i="1"/>
  <c r="R422" i="1"/>
  <c r="S422" i="1"/>
  <c r="AC571" i="1"/>
  <c r="AD571" i="1"/>
  <c r="U561" i="1"/>
  <c r="U546" i="1"/>
  <c r="AB546" i="1"/>
  <c r="AC546" i="1"/>
  <c r="AD546" i="1" s="1"/>
  <c r="T569" i="1"/>
  <c r="AB569" i="1" s="1"/>
  <c r="U564" i="1"/>
  <c r="AC564" i="1"/>
  <c r="AD564" i="1"/>
  <c r="AF564" i="1" s="1"/>
  <c r="AG564" i="1"/>
  <c r="AH564" i="1" s="1"/>
  <c r="AB561" i="1"/>
  <c r="V543" i="1"/>
  <c r="T543" i="1"/>
  <c r="AB543" i="1" s="1"/>
  <c r="AB541" i="1"/>
  <c r="V540" i="1"/>
  <c r="T540" i="1"/>
  <c r="U540" i="1"/>
  <c r="AB585" i="1"/>
  <c r="U585" i="1"/>
  <c r="AB577" i="1"/>
  <c r="T577" i="1"/>
  <c r="AB562" i="1"/>
  <c r="U565" i="1"/>
  <c r="AC565" i="1"/>
  <c r="AD565" i="1"/>
  <c r="AF565" i="1" s="1"/>
  <c r="AC555" i="1"/>
  <c r="AD555" i="1" s="1"/>
  <c r="AF555" i="1"/>
  <c r="AG555" i="1" s="1"/>
  <c r="AH555" i="1" s="1"/>
  <c r="U555" i="1"/>
  <c r="V583" i="1"/>
  <c r="T583" i="1"/>
  <c r="U583" i="1" s="1"/>
  <c r="V581" i="1"/>
  <c r="T581" i="1"/>
  <c r="V580" i="1"/>
  <c r="T580" i="1"/>
  <c r="V572" i="1"/>
  <c r="T572" i="1"/>
  <c r="AB572" i="1" s="1"/>
  <c r="T525" i="1"/>
  <c r="U525" i="1" s="1"/>
  <c r="AB525" i="1"/>
  <c r="AC518" i="1"/>
  <c r="AD518" i="1"/>
  <c r="U518" i="1"/>
  <c r="AD493" i="1"/>
  <c r="AF493" i="1"/>
  <c r="V453" i="1"/>
  <c r="T453" i="1"/>
  <c r="AC453" i="1" s="1"/>
  <c r="V449" i="1"/>
  <c r="T432" i="1"/>
  <c r="T430" i="1"/>
  <c r="U541" i="1"/>
  <c r="AC541" i="1"/>
  <c r="AD541" i="1"/>
  <c r="AF541" i="1" s="1"/>
  <c r="AC585" i="1"/>
  <c r="AD585" i="1"/>
  <c r="AF585" i="1" s="1"/>
  <c r="AG585" i="1" s="1"/>
  <c r="AH585" i="1" s="1"/>
  <c r="V574" i="1"/>
  <c r="T574" i="1"/>
  <c r="AB565" i="1"/>
  <c r="AB501" i="1"/>
  <c r="AC501" i="1"/>
  <c r="AD501" i="1" s="1"/>
  <c r="AC542" i="1"/>
  <c r="AD542" i="1" s="1"/>
  <c r="AF542" i="1"/>
  <c r="AG542" i="1" s="1"/>
  <c r="AH542" i="1" s="1"/>
  <c r="T586" i="1"/>
  <c r="AB586" i="1" s="1"/>
  <c r="T536" i="1"/>
  <c r="V568" i="1"/>
  <c r="AB556" i="1"/>
  <c r="V563" i="1"/>
  <c r="R586" i="1"/>
  <c r="S586" i="1" s="1"/>
  <c r="T570" i="1"/>
  <c r="AA545" i="1"/>
  <c r="AA528" i="1"/>
  <c r="AB528" i="1" s="1"/>
  <c r="AA489" i="1"/>
  <c r="AB571" i="1"/>
  <c r="AB564" i="1"/>
  <c r="V556" i="1"/>
  <c r="R585" i="1"/>
  <c r="S585" i="1" s="1"/>
  <c r="R584" i="1"/>
  <c r="S584" i="1" s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 s="1"/>
  <c r="AA527" i="1"/>
  <c r="AB527" i="1" s="1"/>
  <c r="R523" i="1"/>
  <c r="S523" i="1" s="1"/>
  <c r="T517" i="1"/>
  <c r="R506" i="1"/>
  <c r="S506" i="1"/>
  <c r="R489" i="1"/>
  <c r="S489" i="1"/>
  <c r="AA457" i="1"/>
  <c r="AB457" i="1" s="1"/>
  <c r="R574" i="1"/>
  <c r="S574" i="1" s="1"/>
  <c r="R573" i="1"/>
  <c r="S573" i="1"/>
  <c r="R571" i="1"/>
  <c r="S571" i="1" s="1"/>
  <c r="R555" i="1"/>
  <c r="S555" i="1"/>
  <c r="T527" i="1"/>
  <c r="AC527" i="1" s="1"/>
  <c r="T522" i="1"/>
  <c r="U522" i="1"/>
  <c r="R517" i="1"/>
  <c r="S517" i="1" s="1"/>
  <c r="T514" i="1"/>
  <c r="AC514" i="1" s="1"/>
  <c r="R511" i="1"/>
  <c r="S511" i="1" s="1"/>
  <c r="AA500" i="1"/>
  <c r="AC500" i="1"/>
  <c r="AD500" i="1" s="1"/>
  <c r="AA480" i="1"/>
  <c r="T479" i="1"/>
  <c r="U479" i="1" s="1"/>
  <c r="R462" i="1"/>
  <c r="S462" i="1" s="1"/>
  <c r="R457" i="1"/>
  <c r="S457" i="1"/>
  <c r="R424" i="1"/>
  <c r="S424" i="1"/>
  <c r="AA511" i="1"/>
  <c r="R468" i="1"/>
  <c r="S468" i="1" s="1"/>
  <c r="T455" i="1"/>
  <c r="U455" i="1"/>
  <c r="T451" i="1"/>
  <c r="T89" i="1"/>
  <c r="AF518" i="1"/>
  <c r="AE473" i="1"/>
  <c r="AA473" i="1"/>
  <c r="V462" i="1"/>
  <c r="T462" i="1"/>
  <c r="V461" i="1"/>
  <c r="T461" i="1"/>
  <c r="V66" i="1"/>
  <c r="AB516" i="1"/>
  <c r="AC516" i="1"/>
  <c r="AD516" i="1" s="1"/>
  <c r="U516" i="1"/>
  <c r="U504" i="1"/>
  <c r="AB504" i="1"/>
  <c r="AC504" i="1"/>
  <c r="AD504" i="1" s="1"/>
  <c r="AF504" i="1" s="1"/>
  <c r="U544" i="1"/>
  <c r="AB544" i="1"/>
  <c r="AC544" i="1"/>
  <c r="AD544" i="1" s="1"/>
  <c r="AC549" i="1"/>
  <c r="AD549" i="1"/>
  <c r="AB549" i="1"/>
  <c r="T578" i="1"/>
  <c r="V578" i="1"/>
  <c r="V573" i="1"/>
  <c r="T573" i="1"/>
  <c r="AC573" i="1" s="1"/>
  <c r="U563" i="1"/>
  <c r="AB563" i="1"/>
  <c r="V472" i="1"/>
  <c r="T472" i="1"/>
  <c r="V42" i="1"/>
  <c r="AF548" i="1"/>
  <c r="AG548" i="1" s="1"/>
  <c r="AH548" i="1" s="1"/>
  <c r="U505" i="1"/>
  <c r="AB505" i="1"/>
  <c r="AC505" i="1"/>
  <c r="AD505" i="1"/>
  <c r="AG505" i="1" s="1"/>
  <c r="AH505" i="1" s="1"/>
  <c r="AG565" i="1"/>
  <c r="AH565" i="1" s="1"/>
  <c r="AC554" i="1"/>
  <c r="AD554" i="1" s="1"/>
  <c r="AF554" i="1" s="1"/>
  <c r="U554" i="1"/>
  <c r="AB554" i="1"/>
  <c r="T523" i="1"/>
  <c r="AF562" i="1"/>
  <c r="AG562" i="1" s="1"/>
  <c r="AH562" i="1" s="1"/>
  <c r="AB552" i="1"/>
  <c r="AD552" i="1"/>
  <c r="U552" i="1"/>
  <c r="U507" i="1"/>
  <c r="AC507" i="1"/>
  <c r="AD507" i="1" s="1"/>
  <c r="U566" i="1"/>
  <c r="AC566" i="1"/>
  <c r="AD566" i="1"/>
  <c r="AF566" i="1" s="1"/>
  <c r="AB566" i="1"/>
  <c r="AA487" i="1"/>
  <c r="AB582" i="1"/>
  <c r="AC582" i="1"/>
  <c r="AD582" i="1"/>
  <c r="AF582" i="1" s="1"/>
  <c r="AB581" i="1"/>
  <c r="AB557" i="1"/>
  <c r="AC557" i="1"/>
  <c r="AD557" i="1"/>
  <c r="AC563" i="1"/>
  <c r="AD563" i="1"/>
  <c r="AB545" i="1"/>
  <c r="T560" i="1"/>
  <c r="V559" i="1"/>
  <c r="T559" i="1"/>
  <c r="AC559" i="1" s="1"/>
  <c r="AD559" i="1" s="1"/>
  <c r="AF559" i="1" s="1"/>
  <c r="V584" i="1"/>
  <c r="AA551" i="1"/>
  <c r="AB551" i="1" s="1"/>
  <c r="AC551" i="1"/>
  <c r="AD551" i="1" s="1"/>
  <c r="R548" i="1"/>
  <c r="S548" i="1"/>
  <c r="V539" i="1"/>
  <c r="T539" i="1"/>
  <c r="AA523" i="1"/>
  <c r="AB523" i="1" s="1"/>
  <c r="AA515" i="1"/>
  <c r="AC584" i="1"/>
  <c r="AD584" i="1" s="1"/>
  <c r="AB584" i="1"/>
  <c r="U576" i="1"/>
  <c r="AC576" i="1"/>
  <c r="AD576" i="1"/>
  <c r="U551" i="1"/>
  <c r="AA550" i="1"/>
  <c r="U547" i="1"/>
  <c r="AC547" i="1"/>
  <c r="AD547" i="1"/>
  <c r="T537" i="1"/>
  <c r="V537" i="1"/>
  <c r="T524" i="1"/>
  <c r="AB524" i="1" s="1"/>
  <c r="V519" i="1"/>
  <c r="T519" i="1"/>
  <c r="AB519" i="1" s="1"/>
  <c r="V497" i="1"/>
  <c r="T497" i="1"/>
  <c r="AA465" i="1"/>
  <c r="AA464" i="1"/>
  <c r="AA463" i="1"/>
  <c r="AB463" i="1" s="1"/>
  <c r="AC463" i="1"/>
  <c r="AD463" i="1" s="1"/>
  <c r="AB532" i="1"/>
  <c r="AC532" i="1"/>
  <c r="AD532" i="1"/>
  <c r="AG532" i="1" s="1"/>
  <c r="AH532" i="1" s="1"/>
  <c r="U543" i="1"/>
  <c r="AC543" i="1"/>
  <c r="AD543" i="1" s="1"/>
  <c r="AB555" i="1"/>
  <c r="AB579" i="1"/>
  <c r="V575" i="1"/>
  <c r="T575" i="1"/>
  <c r="R564" i="1"/>
  <c r="S564" i="1"/>
  <c r="AA470" i="1"/>
  <c r="AC470" i="1"/>
  <c r="AD470" i="1" s="1"/>
  <c r="T567" i="1"/>
  <c r="T558" i="1"/>
  <c r="T515" i="1"/>
  <c r="T513" i="1"/>
  <c r="T490" i="1"/>
  <c r="AC490" i="1" s="1"/>
  <c r="AD490" i="1" s="1"/>
  <c r="AF490" i="1" s="1"/>
  <c r="AG490" i="1" s="1"/>
  <c r="AH490" i="1" s="1"/>
  <c r="V490" i="1"/>
  <c r="AA483" i="1"/>
  <c r="AA466" i="1"/>
  <c r="AA459" i="1"/>
  <c r="AA435" i="1"/>
  <c r="AB435" i="1" s="1"/>
  <c r="R476" i="1"/>
  <c r="S476" i="1"/>
  <c r="AA472" i="1"/>
  <c r="V463" i="1"/>
  <c r="AA462" i="1"/>
  <c r="AA458" i="1"/>
  <c r="R539" i="1"/>
  <c r="S539" i="1"/>
  <c r="AA481" i="1"/>
  <c r="R500" i="1"/>
  <c r="S500" i="1"/>
  <c r="R498" i="1"/>
  <c r="S498" i="1" s="1"/>
  <c r="R482" i="1"/>
  <c r="S482" i="1" s="1"/>
  <c r="R475" i="1"/>
  <c r="S475" i="1" s="1"/>
  <c r="T469" i="1"/>
  <c r="AA454" i="1"/>
  <c r="T484" i="1"/>
  <c r="R463" i="1"/>
  <c r="S463" i="1" s="1"/>
  <c r="R460" i="1"/>
  <c r="S460" i="1" s="1"/>
  <c r="T61" i="1"/>
  <c r="R42" i="1"/>
  <c r="S42" i="1" s="1"/>
  <c r="R51" i="1"/>
  <c r="S51" i="1" s="1"/>
  <c r="V77" i="1"/>
  <c r="V402" i="1"/>
  <c r="T185" i="1"/>
  <c r="V380" i="1"/>
  <c r="AE37" i="1"/>
  <c r="V129" i="1"/>
  <c r="T65" i="1"/>
  <c r="AB65" i="1" s="1"/>
  <c r="V168" i="1"/>
  <c r="AE111" i="1"/>
  <c r="AB506" i="1"/>
  <c r="AC506" i="1"/>
  <c r="AD506" i="1" s="1"/>
  <c r="AF506" i="1"/>
  <c r="AG506" i="1" s="1"/>
  <c r="AH506" i="1" s="1"/>
  <c r="AC502" i="1"/>
  <c r="AD502" i="1" s="1"/>
  <c r="AB491" i="1"/>
  <c r="AC491" i="1"/>
  <c r="AD491" i="1" s="1"/>
  <c r="U495" i="1"/>
  <c r="U499" i="1"/>
  <c r="AC503" i="1"/>
  <c r="AD503" i="1" s="1"/>
  <c r="AF503" i="1" s="1"/>
  <c r="AB502" i="1"/>
  <c r="AB464" i="1"/>
  <c r="AC464" i="1"/>
  <c r="AD464" i="1" s="1"/>
  <c r="AB489" i="1"/>
  <c r="AC489" i="1"/>
  <c r="AD489" i="1" s="1"/>
  <c r="AB485" i="1"/>
  <c r="AC485" i="1"/>
  <c r="AD485" i="1" s="1"/>
  <c r="AF501" i="1"/>
  <c r="AB508" i="1"/>
  <c r="AC456" i="1"/>
  <c r="AD456" i="1" s="1"/>
  <c r="AC457" i="1"/>
  <c r="AD457" i="1" s="1"/>
  <c r="AF457" i="1" s="1"/>
  <c r="AG518" i="1"/>
  <c r="AH518" i="1" s="1"/>
  <c r="AC508" i="1"/>
  <c r="AD508" i="1" s="1"/>
  <c r="AF508" i="1" s="1"/>
  <c r="AG508" i="1" s="1"/>
  <c r="AH508" i="1" s="1"/>
  <c r="AB487" i="1"/>
  <c r="AC487" i="1"/>
  <c r="AD487" i="1" s="1"/>
  <c r="AC478" i="1"/>
  <c r="AD478" i="1" s="1"/>
  <c r="AC494" i="1"/>
  <c r="AD494" i="1"/>
  <c r="AF494" i="1" s="1"/>
  <c r="AG494" i="1" s="1"/>
  <c r="AH494" i="1" s="1"/>
  <c r="AC534" i="1"/>
  <c r="AD534" i="1" s="1"/>
  <c r="AB475" i="1"/>
  <c r="AC475" i="1"/>
  <c r="AD475" i="1" s="1"/>
  <c r="AF475" i="1" s="1"/>
  <c r="AD527" i="1"/>
  <c r="AF527" i="1"/>
  <c r="AB526" i="1"/>
  <c r="AB471" i="1"/>
  <c r="AC471" i="1"/>
  <c r="AD471" i="1"/>
  <c r="AF471" i="1" s="1"/>
  <c r="AB496" i="1"/>
  <c r="AC496" i="1"/>
  <c r="AD496" i="1" s="1"/>
  <c r="AC530" i="1"/>
  <c r="AD530" i="1"/>
  <c r="AF530" i="1"/>
  <c r="U488" i="1"/>
  <c r="AB488" i="1"/>
  <c r="AC488" i="1"/>
  <c r="AD488" i="1" s="1"/>
  <c r="AC483" i="1"/>
  <c r="AD483" i="1" s="1"/>
  <c r="U492" i="1"/>
  <c r="AC492" i="1"/>
  <c r="AD492" i="1" s="1"/>
  <c r="AF492" i="1"/>
  <c r="AG492" i="1" s="1"/>
  <c r="AH492" i="1" s="1"/>
  <c r="U509" i="1"/>
  <c r="AC509" i="1"/>
  <c r="AD509" i="1" s="1"/>
  <c r="AF509" i="1" s="1"/>
  <c r="AC535" i="1"/>
  <c r="AD535" i="1" s="1"/>
  <c r="AF535" i="1" s="1"/>
  <c r="AB492" i="1"/>
  <c r="AC481" i="1"/>
  <c r="AD481" i="1" s="1"/>
  <c r="AF481" i="1" s="1"/>
  <c r="AB521" i="1"/>
  <c r="AC521" i="1"/>
  <c r="AD521" i="1" s="1"/>
  <c r="AF521" i="1"/>
  <c r="AG521" i="1"/>
  <c r="AH521" i="1" s="1"/>
  <c r="AC433" i="1"/>
  <c r="AD433" i="1" s="1"/>
  <c r="AB494" i="1"/>
  <c r="AC486" i="1"/>
  <c r="AD486" i="1"/>
  <c r="AF486" i="1"/>
  <c r="U476" i="1"/>
  <c r="AB476" i="1"/>
  <c r="AC476" i="1"/>
  <c r="AD476" i="1" s="1"/>
  <c r="AF476" i="1" s="1"/>
  <c r="AD514" i="1"/>
  <c r="U514" i="1"/>
  <c r="AB453" i="1"/>
  <c r="AD453" i="1"/>
  <c r="U453" i="1"/>
  <c r="U570" i="1"/>
  <c r="AB574" i="1"/>
  <c r="U574" i="1"/>
  <c r="AC574" i="1"/>
  <c r="AD574" i="1" s="1"/>
  <c r="AC525" i="1"/>
  <c r="AD525" i="1"/>
  <c r="AC580" i="1"/>
  <c r="AD580" i="1"/>
  <c r="AG580" i="1" s="1"/>
  <c r="AH580" i="1" s="1"/>
  <c r="AB580" i="1"/>
  <c r="U580" i="1"/>
  <c r="AB583" i="1"/>
  <c r="U517" i="1"/>
  <c r="AB517" i="1"/>
  <c r="AC517" i="1"/>
  <c r="AD517" i="1"/>
  <c r="AB455" i="1"/>
  <c r="AC455" i="1"/>
  <c r="AD455" i="1" s="1"/>
  <c r="U577" i="1"/>
  <c r="AC577" i="1"/>
  <c r="AD577" i="1" s="1"/>
  <c r="AB514" i="1"/>
  <c r="AG541" i="1"/>
  <c r="AH541" i="1" s="1"/>
  <c r="AB522" i="1"/>
  <c r="AC522" i="1"/>
  <c r="AD522" i="1"/>
  <c r="AC572" i="1"/>
  <c r="AD572" i="1" s="1"/>
  <c r="AF572" i="1"/>
  <c r="AG572" i="1" s="1"/>
  <c r="AH572" i="1" s="1"/>
  <c r="U572" i="1"/>
  <c r="AF557" i="1"/>
  <c r="AG557" i="1" s="1"/>
  <c r="AH557" i="1" s="1"/>
  <c r="AF551" i="1"/>
  <c r="U484" i="1"/>
  <c r="U469" i="1"/>
  <c r="AB469" i="1"/>
  <c r="AC469" i="1"/>
  <c r="AD469" i="1" s="1"/>
  <c r="U558" i="1"/>
  <c r="AC558" i="1"/>
  <c r="AD558" i="1" s="1"/>
  <c r="AF558" i="1" s="1"/>
  <c r="AG558" i="1" s="1"/>
  <c r="AH558" i="1" s="1"/>
  <c r="AB558" i="1"/>
  <c r="AC575" i="1"/>
  <c r="AD575" i="1"/>
  <c r="U575" i="1"/>
  <c r="AB575" i="1"/>
  <c r="U497" i="1"/>
  <c r="AB497" i="1"/>
  <c r="AC497" i="1"/>
  <c r="AD497" i="1" s="1"/>
  <c r="AF497" i="1" s="1"/>
  <c r="AF584" i="1"/>
  <c r="AG584" i="1"/>
  <c r="AH584" i="1" s="1"/>
  <c r="AB559" i="1"/>
  <c r="U559" i="1"/>
  <c r="AG582" i="1"/>
  <c r="AH582" i="1" s="1"/>
  <c r="AG566" i="1"/>
  <c r="AH566" i="1" s="1"/>
  <c r="AB472" i="1"/>
  <c r="AC472" i="1"/>
  <c r="AD472" i="1" s="1"/>
  <c r="AF472" i="1" s="1"/>
  <c r="AG472" i="1" s="1"/>
  <c r="AH472" i="1" s="1"/>
  <c r="U472" i="1"/>
  <c r="AG504" i="1"/>
  <c r="AH504" i="1" s="1"/>
  <c r="U490" i="1"/>
  <c r="AB490" i="1"/>
  <c r="U567" i="1"/>
  <c r="AC567" i="1"/>
  <c r="AD567" i="1"/>
  <c r="AB567" i="1"/>
  <c r="U524" i="1"/>
  <c r="AC524" i="1"/>
  <c r="AD524" i="1" s="1"/>
  <c r="AF524" i="1" s="1"/>
  <c r="AF526" i="1"/>
  <c r="AG526" i="1" s="1"/>
  <c r="AH526" i="1" s="1"/>
  <c r="AF552" i="1"/>
  <c r="AB578" i="1"/>
  <c r="AC578" i="1"/>
  <c r="AD578" i="1"/>
  <c r="U578" i="1"/>
  <c r="AF549" i="1"/>
  <c r="AG549" i="1" s="1"/>
  <c r="AH549" i="1" s="1"/>
  <c r="U462" i="1"/>
  <c r="AB462" i="1"/>
  <c r="AC462" i="1"/>
  <c r="AD462" i="1" s="1"/>
  <c r="AB513" i="1"/>
  <c r="U513" i="1"/>
  <c r="AC513" i="1"/>
  <c r="AD513" i="1" s="1"/>
  <c r="AF532" i="1"/>
  <c r="AC519" i="1"/>
  <c r="AD519" i="1" s="1"/>
  <c r="AC539" i="1"/>
  <c r="AD539" i="1" s="1"/>
  <c r="U560" i="1"/>
  <c r="AC560" i="1"/>
  <c r="AD560" i="1" s="1"/>
  <c r="AF563" i="1"/>
  <c r="U523" i="1"/>
  <c r="AC523" i="1"/>
  <c r="AD523" i="1"/>
  <c r="AF505" i="1"/>
  <c r="AD573" i="1"/>
  <c r="AB573" i="1"/>
  <c r="AB515" i="1"/>
  <c r="U515" i="1"/>
  <c r="AC515" i="1"/>
  <c r="AD515" i="1" s="1"/>
  <c r="U537" i="1"/>
  <c r="AB537" i="1"/>
  <c r="AC537" i="1"/>
  <c r="AD537" i="1" s="1"/>
  <c r="AB560" i="1"/>
  <c r="AB461" i="1"/>
  <c r="AC461" i="1"/>
  <c r="AD461" i="1"/>
  <c r="U461" i="1"/>
  <c r="AG509" i="1"/>
  <c r="AH509" i="1" s="1"/>
  <c r="AG476" i="1"/>
  <c r="AH476" i="1" s="1"/>
  <c r="AF522" i="1"/>
  <c r="AG522" i="1" s="1"/>
  <c r="AH522" i="1" s="1"/>
  <c r="AF574" i="1"/>
  <c r="AG574" i="1"/>
  <c r="AH574" i="1" s="1"/>
  <c r="AF580" i="1"/>
  <c r="AF517" i="1"/>
  <c r="AG517" i="1" s="1"/>
  <c r="AH517" i="1"/>
  <c r="AG497" i="1"/>
  <c r="AH497" i="1" s="1"/>
  <c r="AF469" i="1"/>
  <c r="AG469" i="1" s="1"/>
  <c r="AH469" i="1" s="1"/>
  <c r="AF461" i="1"/>
  <c r="AG461" i="1" s="1"/>
  <c r="AH461" i="1" s="1"/>
  <c r="AF567" i="1"/>
  <c r="AG567" i="1"/>
  <c r="AH567" i="1" s="1"/>
  <c r="AF523" i="1"/>
  <c r="AG523" i="1" s="1"/>
  <c r="AH523" i="1" s="1"/>
  <c r="AF578" i="1"/>
  <c r="AG578" i="1" s="1"/>
  <c r="AH578" i="1" s="1"/>
  <c r="AD441" i="1"/>
  <c r="AC432" i="1"/>
  <c r="AD432" i="1" s="1"/>
  <c r="U432" i="1"/>
  <c r="V349" i="1"/>
  <c r="AB451" i="1"/>
  <c r="V338" i="1"/>
  <c r="V393" i="1"/>
  <c r="V391" i="1"/>
  <c r="T446" i="1"/>
  <c r="T445" i="1"/>
  <c r="AB445" i="1"/>
  <c r="V445" i="1"/>
  <c r="V450" i="1"/>
  <c r="T450" i="1"/>
  <c r="U450" i="1" s="1"/>
  <c r="T431" i="1"/>
  <c r="AB431" i="1" s="1"/>
  <c r="U431" i="1"/>
  <c r="V431" i="1"/>
  <c r="T434" i="1"/>
  <c r="V434" i="1"/>
  <c r="V419" i="1"/>
  <c r="T419" i="1"/>
  <c r="AB419" i="1" s="1"/>
  <c r="V368" i="1"/>
  <c r="V442" i="1"/>
  <c r="T442" i="1"/>
  <c r="T440" i="1"/>
  <c r="R428" i="1"/>
  <c r="S428" i="1" s="1"/>
  <c r="V425" i="1"/>
  <c r="U446" i="1"/>
  <c r="AC431" i="1"/>
  <c r="AD431" i="1" s="1"/>
  <c r="AB440" i="1"/>
  <c r="AB434" i="1"/>
  <c r="AB442" i="1"/>
  <c r="T148" i="1"/>
  <c r="AB148" i="1" s="1"/>
  <c r="AC148" i="1" s="1"/>
  <c r="AD148" i="1" s="1"/>
  <c r="R94" i="1"/>
  <c r="S94" i="1" s="1"/>
  <c r="R62" i="1"/>
  <c r="S62" i="1" s="1"/>
  <c r="T52" i="1"/>
  <c r="T20" i="1"/>
  <c r="T397" i="1"/>
  <c r="U397" i="1"/>
  <c r="T368" i="1"/>
  <c r="AB368" i="1" s="1"/>
  <c r="T359" i="1"/>
  <c r="AC359" i="1" s="1"/>
  <c r="AD359" i="1" s="1"/>
  <c r="S268" i="1"/>
  <c r="R191" i="1"/>
  <c r="S191" i="1"/>
  <c r="S179" i="1"/>
  <c r="T165" i="1"/>
  <c r="U165" i="1"/>
  <c r="T117" i="1"/>
  <c r="U117" i="1" s="1"/>
  <c r="T105" i="1"/>
  <c r="U105" i="1" s="1"/>
  <c r="T85" i="1"/>
  <c r="U85" i="1" s="1"/>
  <c r="R79" i="1"/>
  <c r="S79" i="1" s="1"/>
  <c r="AA74" i="1"/>
  <c r="AB74" i="1" s="1"/>
  <c r="T73" i="1"/>
  <c r="R63" i="1"/>
  <c r="S63" i="1"/>
  <c r="AA62" i="1"/>
  <c r="R59" i="1"/>
  <c r="S59" i="1"/>
  <c r="R55" i="1"/>
  <c r="S55" i="1"/>
  <c r="T53" i="1"/>
  <c r="U53" i="1" s="1"/>
  <c r="T49" i="1"/>
  <c r="R47" i="1"/>
  <c r="S47" i="1"/>
  <c r="T41" i="1"/>
  <c r="R35" i="1"/>
  <c r="S35" i="1" s="1"/>
  <c r="T25" i="1"/>
  <c r="R19" i="1"/>
  <c r="S19" i="1"/>
  <c r="R17" i="1"/>
  <c r="S17" i="1"/>
  <c r="V238" i="1"/>
  <c r="V198" i="1"/>
  <c r="T178" i="1"/>
  <c r="U178" i="1" s="1"/>
  <c r="R148" i="1"/>
  <c r="S148" i="1"/>
  <c r="T134" i="1"/>
  <c r="U134" i="1"/>
  <c r="R128" i="1"/>
  <c r="S128" i="1" s="1"/>
  <c r="R124" i="1"/>
  <c r="S124" i="1" s="1"/>
  <c r="R116" i="1"/>
  <c r="S116" i="1"/>
  <c r="T114" i="1"/>
  <c r="R112" i="1"/>
  <c r="S112" i="1"/>
  <c r="S108" i="1"/>
  <c r="R96" i="1"/>
  <c r="S96" i="1" s="1"/>
  <c r="T90" i="1"/>
  <c r="U90" i="1"/>
  <c r="T86" i="1"/>
  <c r="U86" i="1"/>
  <c r="R84" i="1"/>
  <c r="S84" i="1"/>
  <c r="T78" i="1"/>
  <c r="U78" i="1" s="1"/>
  <c r="T74" i="1"/>
  <c r="T66" i="1"/>
  <c r="S60" i="1"/>
  <c r="T58" i="1"/>
  <c r="U58" i="1" s="1"/>
  <c r="R56" i="1"/>
  <c r="S56" i="1" s="1"/>
  <c r="T50" i="1"/>
  <c r="AB50" i="1" s="1"/>
  <c r="AA43" i="1"/>
  <c r="T42" i="1"/>
  <c r="U42" i="1"/>
  <c r="R28" i="1"/>
  <c r="S28" i="1"/>
  <c r="T226" i="1"/>
  <c r="V279" i="1"/>
  <c r="T190" i="1"/>
  <c r="R176" i="1"/>
  <c r="S176" i="1"/>
  <c r="T166" i="1"/>
  <c r="AC166" i="1"/>
  <c r="AD166" i="1"/>
  <c r="AF166" i="1" s="1"/>
  <c r="V163" i="1"/>
  <c r="T163" i="1"/>
  <c r="T126" i="1"/>
  <c r="T122" i="1"/>
  <c r="U122" i="1" s="1"/>
  <c r="R398" i="1"/>
  <c r="S398" i="1"/>
  <c r="T393" i="1"/>
  <c r="U393" i="1"/>
  <c r="R355" i="1"/>
  <c r="S355" i="1" s="1"/>
  <c r="S261" i="1"/>
  <c r="T239" i="1"/>
  <c r="R221" i="1"/>
  <c r="S221" i="1" s="1"/>
  <c r="R218" i="1"/>
  <c r="S218" i="1" s="1"/>
  <c r="R186" i="1"/>
  <c r="S186" i="1" s="1"/>
  <c r="R178" i="1"/>
  <c r="S178" i="1" s="1"/>
  <c r="AA158" i="1"/>
  <c r="AB158" i="1"/>
  <c r="R130" i="1"/>
  <c r="S130" i="1" s="1"/>
  <c r="R106" i="1"/>
  <c r="S106" i="1" s="1"/>
  <c r="R98" i="1"/>
  <c r="S98" i="1" s="1"/>
  <c r="AA78" i="1"/>
  <c r="AB78" i="1"/>
  <c r="AC78" i="1" s="1"/>
  <c r="AD78" i="1" s="1"/>
  <c r="AA66" i="1"/>
  <c r="AA60" i="1"/>
  <c r="T414" i="1"/>
  <c r="AC414" i="1"/>
  <c r="AA369" i="1"/>
  <c r="R351" i="1"/>
  <c r="S351" i="1" s="1"/>
  <c r="T349" i="1"/>
  <c r="U349" i="1" s="1"/>
  <c r="AA291" i="1"/>
  <c r="R207" i="1"/>
  <c r="S207" i="1"/>
  <c r="AA51" i="1"/>
  <c r="AC419" i="1"/>
  <c r="AD419" i="1"/>
  <c r="V370" i="1"/>
  <c r="T370" i="1"/>
  <c r="U370" i="1"/>
  <c r="V348" i="1"/>
  <c r="T348" i="1"/>
  <c r="U348" i="1" s="1"/>
  <c r="T395" i="1"/>
  <c r="AC395" i="1" s="1"/>
  <c r="AD395" i="1" s="1"/>
  <c r="U395" i="1"/>
  <c r="T404" i="1"/>
  <c r="AC404" i="1" s="1"/>
  <c r="AD404" i="1" s="1"/>
  <c r="V325" i="1"/>
  <c r="T325" i="1"/>
  <c r="V289" i="1"/>
  <c r="T289" i="1"/>
  <c r="V187" i="1"/>
  <c r="T187" i="1"/>
  <c r="AA316" i="1"/>
  <c r="T340" i="1"/>
  <c r="U340" i="1"/>
  <c r="V416" i="1"/>
  <c r="T416" i="1"/>
  <c r="AC416" i="1" s="1"/>
  <c r="AD416" i="1" s="1"/>
  <c r="R214" i="1"/>
  <c r="S214" i="1" s="1"/>
  <c r="T179" i="1"/>
  <c r="AC179" i="1" s="1"/>
  <c r="AD179" i="1" s="1"/>
  <c r="AA76" i="1"/>
  <c r="AB76" i="1" s="1"/>
  <c r="V148" i="1"/>
  <c r="R411" i="1"/>
  <c r="S411" i="1" s="1"/>
  <c r="AA344" i="1"/>
  <c r="T341" i="1"/>
  <c r="U341" i="1" s="1"/>
  <c r="AC341" i="1"/>
  <c r="AD341" i="1"/>
  <c r="T329" i="1"/>
  <c r="U329" i="1" s="1"/>
  <c r="R240" i="1"/>
  <c r="S240" i="1" s="1"/>
  <c r="AA171" i="1"/>
  <c r="AB171" i="1" s="1"/>
  <c r="AA163" i="1"/>
  <c r="R193" i="1"/>
  <c r="S193" i="1"/>
  <c r="R165" i="1"/>
  <c r="S165" i="1" s="1"/>
  <c r="V52" i="1"/>
  <c r="R416" i="1"/>
  <c r="S416" i="1"/>
  <c r="AA375" i="1"/>
  <c r="AA367" i="1"/>
  <c r="R353" i="1"/>
  <c r="S353" i="1" s="1"/>
  <c r="R329" i="1"/>
  <c r="S329" i="1"/>
  <c r="AA44" i="1"/>
  <c r="AA40" i="1"/>
  <c r="AA32" i="1"/>
  <c r="T103" i="1"/>
  <c r="U103" i="1" s="1"/>
  <c r="V312" i="1"/>
  <c r="V135" i="1"/>
  <c r="T135" i="1"/>
  <c r="V115" i="1"/>
  <c r="T111" i="1"/>
  <c r="V111" i="1"/>
  <c r="AA67" i="1"/>
  <c r="V63" i="1"/>
  <c r="T63" i="1"/>
  <c r="U63" i="1"/>
  <c r="AA63" i="1"/>
  <c r="AA59" i="1"/>
  <c r="V47" i="1"/>
  <c r="T47" i="1"/>
  <c r="U47" i="1" s="1"/>
  <c r="V192" i="1"/>
  <c r="T192" i="1"/>
  <c r="V188" i="1"/>
  <c r="AA188" i="1"/>
  <c r="T136" i="1"/>
  <c r="V128" i="1"/>
  <c r="T128" i="1"/>
  <c r="T127" i="1"/>
  <c r="U127" i="1" s="1"/>
  <c r="V96" i="1"/>
  <c r="V56" i="1"/>
  <c r="T56" i="1"/>
  <c r="U56" i="1"/>
  <c r="AG56" i="1" s="1"/>
  <c r="AH56" i="1" s="1"/>
  <c r="U108" i="1"/>
  <c r="V346" i="1"/>
  <c r="T346" i="1"/>
  <c r="V290" i="1"/>
  <c r="T168" i="1"/>
  <c r="AC168" i="1" s="1"/>
  <c r="AD168" i="1" s="1"/>
  <c r="AA165" i="1"/>
  <c r="R158" i="1"/>
  <c r="S158" i="1"/>
  <c r="T156" i="1"/>
  <c r="V152" i="1"/>
  <c r="T152" i="1"/>
  <c r="U152" i="1" s="1"/>
  <c r="T123" i="1"/>
  <c r="U123" i="1"/>
  <c r="T48" i="1"/>
  <c r="AC48" i="1" s="1"/>
  <c r="V48" i="1"/>
  <c r="V172" i="1"/>
  <c r="V20" i="1"/>
  <c r="T88" i="1"/>
  <c r="V36" i="1"/>
  <c r="T372" i="1"/>
  <c r="AC372" i="1" s="1"/>
  <c r="AD372" i="1" s="1"/>
  <c r="U372" i="1"/>
  <c r="R370" i="1"/>
  <c r="S370" i="1" s="1"/>
  <c r="R349" i="1"/>
  <c r="S349" i="1"/>
  <c r="S212" i="1"/>
  <c r="T210" i="1"/>
  <c r="U210" i="1" s="1"/>
  <c r="T206" i="1"/>
  <c r="U206" i="1"/>
  <c r="R192" i="1"/>
  <c r="S192" i="1" s="1"/>
  <c r="R175" i="1"/>
  <c r="S175" i="1"/>
  <c r="S140" i="1"/>
  <c r="R78" i="1"/>
  <c r="S78" i="1"/>
  <c r="T77" i="1"/>
  <c r="U77" i="1"/>
  <c r="T76" i="1"/>
  <c r="AA75" i="1"/>
  <c r="T72" i="1"/>
  <c r="U72" i="1" s="1"/>
  <c r="T68" i="1"/>
  <c r="R67" i="1"/>
  <c r="S67" i="1"/>
  <c r="R417" i="1"/>
  <c r="S417" i="1" s="1"/>
  <c r="R410" i="1"/>
  <c r="S410" i="1"/>
  <c r="R408" i="1"/>
  <c r="S408" i="1"/>
  <c r="R405" i="1"/>
  <c r="S405" i="1" s="1"/>
  <c r="T396" i="1"/>
  <c r="U396" i="1" s="1"/>
  <c r="AA42" i="1"/>
  <c r="AA38" i="1"/>
  <c r="V39" i="1"/>
  <c r="T39" i="1"/>
  <c r="U39" i="1" s="1"/>
  <c r="AC39" i="1"/>
  <c r="AD39" i="1" s="1"/>
  <c r="T366" i="1"/>
  <c r="T353" i="1"/>
  <c r="U353" i="1"/>
  <c r="V31" i="1"/>
  <c r="V99" i="1"/>
  <c r="R393" i="1"/>
  <c r="S393" i="1" s="1"/>
  <c r="R375" i="1"/>
  <c r="S375" i="1" s="1"/>
  <c r="R371" i="1"/>
  <c r="S371" i="1"/>
  <c r="V189" i="1"/>
  <c r="T189" i="1"/>
  <c r="AB393" i="1"/>
  <c r="AC393" i="1"/>
  <c r="AD393" i="1" s="1"/>
  <c r="T27" i="1"/>
  <c r="U27" i="1" s="1"/>
  <c r="T95" i="1"/>
  <c r="U95" i="1" s="1"/>
  <c r="V224" i="1"/>
  <c r="T224" i="1"/>
  <c r="U224" i="1"/>
  <c r="T335" i="1"/>
  <c r="U335" i="1" s="1"/>
  <c r="R326" i="1"/>
  <c r="S326" i="1" s="1"/>
  <c r="AA307" i="1"/>
  <c r="S262" i="1"/>
  <c r="T228" i="1"/>
  <c r="R226" i="1"/>
  <c r="S226" i="1" s="1"/>
  <c r="T87" i="1"/>
  <c r="U87" i="1"/>
  <c r="T69" i="1"/>
  <c r="T60" i="1"/>
  <c r="U60" i="1" s="1"/>
  <c r="R29" i="1"/>
  <c r="S29" i="1" s="1"/>
  <c r="R392" i="1"/>
  <c r="S392" i="1" s="1"/>
  <c r="AA366" i="1"/>
  <c r="AA348" i="1"/>
  <c r="AB348" i="1"/>
  <c r="R338" i="1"/>
  <c r="S338" i="1"/>
  <c r="T336" i="1"/>
  <c r="U336" i="1"/>
  <c r="R335" i="1"/>
  <c r="S335" i="1" s="1"/>
  <c r="R332" i="1"/>
  <c r="S332" i="1" s="1"/>
  <c r="R331" i="1"/>
  <c r="S331" i="1"/>
  <c r="R328" i="1"/>
  <c r="S328" i="1"/>
  <c r="T262" i="1"/>
  <c r="U262" i="1"/>
  <c r="T218" i="1"/>
  <c r="R203" i="1"/>
  <c r="S203" i="1" s="1"/>
  <c r="R161" i="1"/>
  <c r="S161" i="1" s="1"/>
  <c r="R136" i="1"/>
  <c r="S136" i="1"/>
  <c r="T130" i="1"/>
  <c r="U130" i="1"/>
  <c r="T24" i="1"/>
  <c r="R344" i="1"/>
  <c r="S344" i="1"/>
  <c r="R205" i="1"/>
  <c r="S205" i="1"/>
  <c r="R182" i="1"/>
  <c r="S182" i="1" s="1"/>
  <c r="R163" i="1"/>
  <c r="S163" i="1" s="1"/>
  <c r="R159" i="1"/>
  <c r="S159" i="1"/>
  <c r="R92" i="1"/>
  <c r="S92" i="1"/>
  <c r="R88" i="1"/>
  <c r="S88" i="1"/>
  <c r="R52" i="1"/>
  <c r="S52" i="1" s="1"/>
  <c r="AA50" i="1"/>
  <c r="R40" i="1"/>
  <c r="S40" i="1" s="1"/>
  <c r="T26" i="1"/>
  <c r="T15" i="1"/>
  <c r="U15" i="1" s="1"/>
  <c r="V54" i="1"/>
  <c r="T54" i="1"/>
  <c r="U54" i="1" s="1"/>
  <c r="AA54" i="1"/>
  <c r="AA34" i="1"/>
  <c r="T342" i="1"/>
  <c r="U342" i="1" s="1"/>
  <c r="T374" i="1"/>
  <c r="AC374" i="1" s="1"/>
  <c r="T124" i="1"/>
  <c r="V51" i="1"/>
  <c r="T51" i="1"/>
  <c r="U51" i="1" s="1"/>
  <c r="V357" i="1"/>
  <c r="T357" i="1"/>
  <c r="AA343" i="1"/>
  <c r="AB343" i="1" s="1"/>
  <c r="V46" i="1"/>
  <c r="T46" i="1"/>
  <c r="U46" i="1" s="1"/>
  <c r="AA331" i="1"/>
  <c r="R360" i="1"/>
  <c r="S360" i="1"/>
  <c r="T358" i="1"/>
  <c r="AC358" i="1" s="1"/>
  <c r="AD358" i="1" s="1"/>
  <c r="U358" i="1"/>
  <c r="R357" i="1"/>
  <c r="S357" i="1" s="1"/>
  <c r="R347" i="1"/>
  <c r="S347" i="1"/>
  <c r="R345" i="1"/>
  <c r="S345" i="1"/>
  <c r="R341" i="1"/>
  <c r="S341" i="1"/>
  <c r="R68" i="1"/>
  <c r="S68" i="1" s="1"/>
  <c r="R64" i="1"/>
  <c r="S64" i="1" s="1"/>
  <c r="AA368" i="1"/>
  <c r="AA325" i="1"/>
  <c r="R325" i="1"/>
  <c r="S325" i="1"/>
  <c r="R209" i="1"/>
  <c r="S209" i="1"/>
  <c r="R303" i="1"/>
  <c r="S303" i="1" s="1"/>
  <c r="T271" i="1"/>
  <c r="T217" i="1"/>
  <c r="U217" i="1"/>
  <c r="T175" i="1"/>
  <c r="R169" i="1"/>
  <c r="S169" i="1"/>
  <c r="S168" i="1"/>
  <c r="R164" i="1"/>
  <c r="S164" i="1" s="1"/>
  <c r="R152" i="1"/>
  <c r="S152" i="1"/>
  <c r="R150" i="1"/>
  <c r="S150" i="1"/>
  <c r="R146" i="1"/>
  <c r="S146" i="1"/>
  <c r="AA143" i="1"/>
  <c r="T142" i="1"/>
  <c r="T132" i="1"/>
  <c r="R126" i="1"/>
  <c r="S126" i="1" s="1"/>
  <c r="AA100" i="1"/>
  <c r="AB100" i="1"/>
  <c r="AC100" i="1"/>
  <c r="AD100" i="1"/>
  <c r="AF100" i="1" s="1"/>
  <c r="R91" i="1"/>
  <c r="S91" i="1" s="1"/>
  <c r="AA82" i="1"/>
  <c r="T79" i="1"/>
  <c r="R73" i="1"/>
  <c r="S73" i="1"/>
  <c r="R69" i="1"/>
  <c r="S69" i="1"/>
  <c r="T67" i="1"/>
  <c r="R66" i="1"/>
  <c r="S66" i="1"/>
  <c r="AA64" i="1"/>
  <c r="T55" i="1"/>
  <c r="AC55" i="1" s="1"/>
  <c r="AD55" i="1" s="1"/>
  <c r="R54" i="1"/>
  <c r="S54" i="1"/>
  <c r="R53" i="1"/>
  <c r="S53" i="1" s="1"/>
  <c r="R50" i="1"/>
  <c r="S50" i="1"/>
  <c r="T22" i="1"/>
  <c r="U22" i="1"/>
  <c r="R20" i="1"/>
  <c r="S20" i="1"/>
  <c r="R120" i="1"/>
  <c r="S120" i="1" s="1"/>
  <c r="R119" i="1"/>
  <c r="S119" i="1"/>
  <c r="R75" i="1"/>
  <c r="S75" i="1"/>
  <c r="V250" i="1"/>
  <c r="T162" i="1"/>
  <c r="AB162" i="1"/>
  <c r="T153" i="1"/>
  <c r="AB153" i="1" s="1"/>
  <c r="U153" i="1"/>
  <c r="V145" i="1"/>
  <c r="T145" i="1"/>
  <c r="AB145" i="1" s="1"/>
  <c r="AA90" i="1"/>
  <c r="V59" i="1"/>
  <c r="T59" i="1"/>
  <c r="U59" i="1" s="1"/>
  <c r="AA58" i="1"/>
  <c r="AA56" i="1"/>
  <c r="AB56" i="1" s="1"/>
  <c r="AA52" i="1"/>
  <c r="AB52" i="1" s="1"/>
  <c r="T144" i="1"/>
  <c r="T102" i="1"/>
  <c r="T125" i="1"/>
  <c r="T219" i="1"/>
  <c r="AA103" i="1"/>
  <c r="T19" i="1"/>
  <c r="T84" i="1"/>
  <c r="V218" i="1"/>
  <c r="T133" i="1"/>
  <c r="AB133" i="1" s="1"/>
  <c r="AC133" i="1" s="1"/>
  <c r="AA333" i="1"/>
  <c r="AA328" i="1"/>
  <c r="T362" i="1"/>
  <c r="U362" i="1"/>
  <c r="T45" i="1"/>
  <c r="AC45" i="1"/>
  <c r="AD45" i="1"/>
  <c r="V33" i="1"/>
  <c r="AA31" i="1"/>
  <c r="T205" i="1"/>
  <c r="AB205" i="1" s="1"/>
  <c r="AC205" i="1" s="1"/>
  <c r="AD205" i="1" s="1"/>
  <c r="U205" i="1"/>
  <c r="AA70" i="1"/>
  <c r="AA55" i="1"/>
  <c r="AB55" i="1" s="1"/>
  <c r="V43" i="1"/>
  <c r="AA39" i="1"/>
  <c r="U381" i="1"/>
  <c r="R374" i="1"/>
  <c r="S374" i="1" s="1"/>
  <c r="R366" i="1"/>
  <c r="S366" i="1" s="1"/>
  <c r="R365" i="1"/>
  <c r="S365" i="1"/>
  <c r="T345" i="1"/>
  <c r="U345" i="1" s="1"/>
  <c r="T330" i="1"/>
  <c r="U330" i="1" s="1"/>
  <c r="U252" i="1"/>
  <c r="T227" i="1"/>
  <c r="S180" i="1"/>
  <c r="R166" i="1"/>
  <c r="S166" i="1"/>
  <c r="AA30" i="1"/>
  <c r="R389" i="1"/>
  <c r="S389" i="1"/>
  <c r="T386" i="1"/>
  <c r="U386" i="1"/>
  <c r="R377" i="1"/>
  <c r="S377" i="1"/>
  <c r="R364" i="1"/>
  <c r="S364" i="1" s="1"/>
  <c r="R359" i="1"/>
  <c r="S359" i="1" s="1"/>
  <c r="T338" i="1"/>
  <c r="R327" i="1"/>
  <c r="S327" i="1" s="1"/>
  <c r="R231" i="1"/>
  <c r="S231" i="1" s="1"/>
  <c r="T225" i="1"/>
  <c r="U225" i="1" s="1"/>
  <c r="R213" i="1"/>
  <c r="S213" i="1"/>
  <c r="R125" i="1"/>
  <c r="S125" i="1" s="1"/>
  <c r="U416" i="1"/>
  <c r="V323" i="1"/>
  <c r="U89" i="1"/>
  <c r="V381" i="1"/>
  <c r="T118" i="1"/>
  <c r="U118" i="1"/>
  <c r="R394" i="1"/>
  <c r="S394" i="1" s="1"/>
  <c r="V347" i="1"/>
  <c r="T347" i="1"/>
  <c r="U347" i="1"/>
  <c r="V344" i="1"/>
  <c r="T344" i="1"/>
  <c r="AB344" i="1" s="1"/>
  <c r="V313" i="1"/>
  <c r="V294" i="1"/>
  <c r="T405" i="1"/>
  <c r="AC405" i="1" s="1"/>
  <c r="AD405" i="1" s="1"/>
  <c r="T113" i="1"/>
  <c r="U113" i="1" s="1"/>
  <c r="T211" i="1"/>
  <c r="T195" i="1"/>
  <c r="AA334" i="1"/>
  <c r="T332" i="1"/>
  <c r="U332" i="1" s="1"/>
  <c r="T409" i="1"/>
  <c r="U409" i="1" s="1"/>
  <c r="R418" i="1"/>
  <c r="S418" i="1" s="1"/>
  <c r="R415" i="1"/>
  <c r="S415" i="1" s="1"/>
  <c r="T417" i="1"/>
  <c r="U417" i="1" s="1"/>
  <c r="R407" i="1"/>
  <c r="S407" i="1"/>
  <c r="AA401" i="1"/>
  <c r="R386" i="1"/>
  <c r="S386" i="1" s="1"/>
  <c r="T379" i="1"/>
  <c r="U379" i="1"/>
  <c r="R379" i="1"/>
  <c r="S379" i="1"/>
  <c r="AA365" i="1"/>
  <c r="R350" i="1"/>
  <c r="S350" i="1" s="1"/>
  <c r="R307" i="1"/>
  <c r="S307" i="1" s="1"/>
  <c r="S290" i="1"/>
  <c r="AA121" i="1"/>
  <c r="R403" i="1"/>
  <c r="S403" i="1"/>
  <c r="R400" i="1"/>
  <c r="S400" i="1"/>
  <c r="R399" i="1"/>
  <c r="S399" i="1" s="1"/>
  <c r="R396" i="1"/>
  <c r="S396" i="1" s="1"/>
  <c r="T391" i="1"/>
  <c r="U391" i="1" s="1"/>
  <c r="T376" i="1"/>
  <c r="U376" i="1"/>
  <c r="AA373" i="1"/>
  <c r="S318" i="1"/>
  <c r="T309" i="1"/>
  <c r="R385" i="1"/>
  <c r="S385" i="1"/>
  <c r="T382" i="1"/>
  <c r="U382" i="1"/>
  <c r="R382" i="1"/>
  <c r="S382" i="1" s="1"/>
  <c r="R381" i="1"/>
  <c r="S381" i="1"/>
  <c r="R378" i="1"/>
  <c r="S378" i="1"/>
  <c r="T295" i="1"/>
  <c r="AC295" i="1" s="1"/>
  <c r="AD295" i="1" s="1"/>
  <c r="R275" i="1"/>
  <c r="S275" i="1" s="1"/>
  <c r="R237" i="1"/>
  <c r="S237" i="1"/>
  <c r="R223" i="1"/>
  <c r="S223" i="1"/>
  <c r="T213" i="1"/>
  <c r="U213" i="1" s="1"/>
  <c r="R189" i="1"/>
  <c r="S189" i="1" s="1"/>
  <c r="R134" i="1"/>
  <c r="S134" i="1" s="1"/>
  <c r="R133" i="1"/>
  <c r="S133" i="1" s="1"/>
  <c r="R110" i="1"/>
  <c r="S110" i="1"/>
  <c r="R105" i="1"/>
  <c r="S105" i="1" s="1"/>
  <c r="R48" i="1"/>
  <c r="S48" i="1" s="1"/>
  <c r="AA129" i="1"/>
  <c r="R87" i="1"/>
  <c r="S87" i="1"/>
  <c r="AA36" i="1"/>
  <c r="AB36" i="1"/>
  <c r="R18" i="1"/>
  <c r="S18" i="1" s="1"/>
  <c r="AE383" i="1"/>
  <c r="AA383" i="1"/>
  <c r="AB441" i="1"/>
  <c r="T394" i="1"/>
  <c r="U394" i="1" s="1"/>
  <c r="T413" i="1"/>
  <c r="AC413" i="1"/>
  <c r="AD413" i="1" s="1"/>
  <c r="AF413" i="1" s="1"/>
  <c r="V413" i="1"/>
  <c r="V411" i="1"/>
  <c r="AC411" i="1"/>
  <c r="AD411" i="1"/>
  <c r="AA387" i="1"/>
  <c r="V360" i="1"/>
  <c r="T360" i="1"/>
  <c r="AB360" i="1" s="1"/>
  <c r="U360" i="1"/>
  <c r="V284" i="1"/>
  <c r="T284" i="1"/>
  <c r="U284" i="1" s="1"/>
  <c r="U441" i="1"/>
  <c r="T363" i="1"/>
  <c r="AC363" i="1" s="1"/>
  <c r="AA382" i="1"/>
  <c r="AA358" i="1"/>
  <c r="AA305" i="1"/>
  <c r="AA381" i="1"/>
  <c r="AB381" i="1"/>
  <c r="T439" i="1"/>
  <c r="V439" i="1"/>
  <c r="AC415" i="1"/>
  <c r="AD415" i="1" s="1"/>
  <c r="V415" i="1"/>
  <c r="T400" i="1"/>
  <c r="U400" i="1" s="1"/>
  <c r="AB400" i="1"/>
  <c r="V400" i="1"/>
  <c r="AA378" i="1"/>
  <c r="T317" i="1"/>
  <c r="AC317" i="1"/>
  <c r="AD317" i="1" s="1"/>
  <c r="AF317" i="1"/>
  <c r="S286" i="1"/>
  <c r="R450" i="1"/>
  <c r="S450" i="1"/>
  <c r="R441" i="1"/>
  <c r="S441" i="1" s="1"/>
  <c r="R434" i="1"/>
  <c r="S434" i="1" s="1"/>
  <c r="R432" i="1"/>
  <c r="S432" i="1" s="1"/>
  <c r="T425" i="1"/>
  <c r="AB425" i="1" s="1"/>
  <c r="T422" i="1"/>
  <c r="U422" i="1" s="1"/>
  <c r="AA422" i="1"/>
  <c r="AB422" i="1" s="1"/>
  <c r="AC422" i="1"/>
  <c r="AD422" i="1"/>
  <c r="R421" i="1"/>
  <c r="S421" i="1" s="1"/>
  <c r="R409" i="1"/>
  <c r="S409" i="1" s="1"/>
  <c r="R387" i="1"/>
  <c r="S387" i="1" s="1"/>
  <c r="T384" i="1"/>
  <c r="U384" i="1"/>
  <c r="R383" i="1"/>
  <c r="S383" i="1"/>
  <c r="T377" i="1"/>
  <c r="U377" i="1" s="1"/>
  <c r="S369" i="1"/>
  <c r="T364" i="1"/>
  <c r="AA362" i="1"/>
  <c r="R362" i="1"/>
  <c r="S362" i="1"/>
  <c r="R361" i="1"/>
  <c r="S361" i="1" s="1"/>
  <c r="R352" i="1"/>
  <c r="S352" i="1"/>
  <c r="T350" i="1"/>
  <c r="AC350" i="1"/>
  <c r="AD350" i="1" s="1"/>
  <c r="S348" i="1"/>
  <c r="R343" i="1"/>
  <c r="S343" i="1"/>
  <c r="R339" i="1"/>
  <c r="S339" i="1" s="1"/>
  <c r="R336" i="1"/>
  <c r="S336" i="1" s="1"/>
  <c r="R333" i="1"/>
  <c r="S333" i="1" s="1"/>
  <c r="S298" i="1"/>
  <c r="T448" i="1"/>
  <c r="R430" i="1"/>
  <c r="S430" i="1"/>
  <c r="R420" i="1"/>
  <c r="S420" i="1"/>
  <c r="AB416" i="1"/>
  <c r="S402" i="1"/>
  <c r="T398" i="1"/>
  <c r="AC398" i="1" s="1"/>
  <c r="AD398" i="1" s="1"/>
  <c r="R397" i="1"/>
  <c r="S397" i="1" s="1"/>
  <c r="AA389" i="1"/>
  <c r="AA352" i="1"/>
  <c r="AA350" i="1"/>
  <c r="AB350" i="1" s="1"/>
  <c r="AA345" i="1"/>
  <c r="T339" i="1"/>
  <c r="AA338" i="1"/>
  <c r="AA336" i="1"/>
  <c r="AB336" i="1"/>
  <c r="AC336" i="1"/>
  <c r="AD336" i="1"/>
  <c r="AF336" i="1" s="1"/>
  <c r="AA330" i="1"/>
  <c r="AA329" i="1"/>
  <c r="AA323" i="1"/>
  <c r="AB323" i="1"/>
  <c r="V258" i="1"/>
  <c r="T258" i="1"/>
  <c r="U258" i="1" s="1"/>
  <c r="T436" i="1"/>
  <c r="R433" i="1"/>
  <c r="S433" i="1" s="1"/>
  <c r="T410" i="1"/>
  <c r="AC410" i="1" s="1"/>
  <c r="AD410" i="1" s="1"/>
  <c r="U410" i="1"/>
  <c r="R406" i="1"/>
  <c r="S406" i="1" s="1"/>
  <c r="R395" i="1"/>
  <c r="S395" i="1" s="1"/>
  <c r="R391" i="1"/>
  <c r="S391" i="1"/>
  <c r="T387" i="1"/>
  <c r="AC387" i="1" s="1"/>
  <c r="AD387" i="1" s="1"/>
  <c r="U387" i="1"/>
  <c r="T371" i="1"/>
  <c r="AA359" i="1"/>
  <c r="AB359" i="1" s="1"/>
  <c r="AA357" i="1"/>
  <c r="T343" i="1"/>
  <c r="U343" i="1" s="1"/>
  <c r="R342" i="1"/>
  <c r="S342" i="1" s="1"/>
  <c r="AA339" i="1"/>
  <c r="AA337" i="1"/>
  <c r="AA335" i="1"/>
  <c r="AB335" i="1"/>
  <c r="R334" i="1"/>
  <c r="S334" i="1" s="1"/>
  <c r="R294" i="1"/>
  <c r="S294" i="1" s="1"/>
  <c r="AA287" i="1"/>
  <c r="V249" i="1"/>
  <c r="AA169" i="1"/>
  <c r="R239" i="1"/>
  <c r="S239" i="1"/>
  <c r="R233" i="1"/>
  <c r="S233" i="1"/>
  <c r="R227" i="1"/>
  <c r="S227" i="1" s="1"/>
  <c r="R194" i="1"/>
  <c r="S194" i="1"/>
  <c r="AA177" i="1"/>
  <c r="T170" i="1"/>
  <c r="U170" i="1" s="1"/>
  <c r="R273" i="1"/>
  <c r="S273" i="1"/>
  <c r="R232" i="1"/>
  <c r="S232" i="1" s="1"/>
  <c r="S211" i="1"/>
  <c r="R206" i="1"/>
  <c r="S206" i="1"/>
  <c r="T183" i="1"/>
  <c r="U183" i="1" s="1"/>
  <c r="AA235" i="1"/>
  <c r="AB235" i="1" s="1"/>
  <c r="AC235" i="1" s="1"/>
  <c r="AD235" i="1" s="1"/>
  <c r="T223" i="1"/>
  <c r="U223" i="1"/>
  <c r="R208" i="1"/>
  <c r="S208" i="1"/>
  <c r="AC178" i="1"/>
  <c r="AD178" i="1" s="1"/>
  <c r="T138" i="1"/>
  <c r="R123" i="1"/>
  <c r="S123" i="1"/>
  <c r="AA110" i="1"/>
  <c r="AB110" i="1" s="1"/>
  <c r="AC110" i="1" s="1"/>
  <c r="T107" i="1"/>
  <c r="AA101" i="1"/>
  <c r="T92" i="1"/>
  <c r="R89" i="1"/>
  <c r="S89" i="1" s="1"/>
  <c r="R81" i="1"/>
  <c r="S81" i="1"/>
  <c r="R74" i="1"/>
  <c r="S74" i="1"/>
  <c r="R26" i="1"/>
  <c r="S26" i="1"/>
  <c r="R118" i="1"/>
  <c r="S118" i="1" s="1"/>
  <c r="R14" i="1"/>
  <c r="S14" i="1"/>
  <c r="T146" i="1"/>
  <c r="U146" i="1" s="1"/>
  <c r="T141" i="1"/>
  <c r="T129" i="1"/>
  <c r="R127" i="1"/>
  <c r="S127" i="1" s="1"/>
  <c r="AB414" i="1"/>
  <c r="AD414" i="1"/>
  <c r="U414" i="1"/>
  <c r="U440" i="1"/>
  <c r="AC440" i="1"/>
  <c r="AD440" i="1"/>
  <c r="AF440" i="1" s="1"/>
  <c r="AG440" i="1" s="1"/>
  <c r="AH440" i="1" s="1"/>
  <c r="AC450" i="1"/>
  <c r="AD450" i="1" s="1"/>
  <c r="U445" i="1"/>
  <c r="AG445" i="1" s="1"/>
  <c r="AH445" i="1" s="1"/>
  <c r="AC445" i="1"/>
  <c r="AD445" i="1" s="1"/>
  <c r="AF445" i="1" s="1"/>
  <c r="AC425" i="1"/>
  <c r="AD425" i="1" s="1"/>
  <c r="AF419" i="1"/>
  <c r="AB450" i="1"/>
  <c r="AC442" i="1"/>
  <c r="AD442" i="1" s="1"/>
  <c r="U442" i="1"/>
  <c r="AC434" i="1"/>
  <c r="AD434" i="1" s="1"/>
  <c r="U434" i="1"/>
  <c r="AC446" i="1"/>
  <c r="AD446" i="1"/>
  <c r="AF446" i="1" s="1"/>
  <c r="AB446" i="1"/>
  <c r="AC448" i="1"/>
  <c r="AD448" i="1" s="1"/>
  <c r="V443" i="1"/>
  <c r="T443" i="1"/>
  <c r="U435" i="1"/>
  <c r="AC435" i="1"/>
  <c r="AD435" i="1" s="1"/>
  <c r="AA427" i="1"/>
  <c r="U420" i="1"/>
  <c r="AA418" i="1"/>
  <c r="V388" i="1"/>
  <c r="T388" i="1"/>
  <c r="U388" i="1" s="1"/>
  <c r="T378" i="1"/>
  <c r="AA376" i="1"/>
  <c r="AA374" i="1"/>
  <c r="V373" i="1"/>
  <c r="T373" i="1"/>
  <c r="AC373" i="1" s="1"/>
  <c r="AD373" i="1" s="1"/>
  <c r="AF373" i="1" s="1"/>
  <c r="AB373" i="1"/>
  <c r="AA372" i="1"/>
  <c r="V328" i="1"/>
  <c r="T328" i="1"/>
  <c r="V326" i="1"/>
  <c r="T326" i="1"/>
  <c r="AA181" i="1"/>
  <c r="V121" i="1"/>
  <c r="T121" i="1"/>
  <c r="U121" i="1" s="1"/>
  <c r="T412" i="1"/>
  <c r="AC451" i="1"/>
  <c r="AD451" i="1"/>
  <c r="U451" i="1"/>
  <c r="V435" i="1"/>
  <c r="T437" i="1"/>
  <c r="AB437" i="1" s="1"/>
  <c r="U251" i="1"/>
  <c r="AB433" i="1"/>
  <c r="U433" i="1"/>
  <c r="V427" i="1"/>
  <c r="T427" i="1"/>
  <c r="U427" i="1" s="1"/>
  <c r="AA426" i="1"/>
  <c r="AA399" i="1"/>
  <c r="AA394" i="1"/>
  <c r="AA392" i="1"/>
  <c r="T383" i="1"/>
  <c r="AB383" i="1"/>
  <c r="V288" i="1"/>
  <c r="T288" i="1"/>
  <c r="AB288" i="1" s="1"/>
  <c r="U288" i="1"/>
  <c r="V285" i="1"/>
  <c r="V240" i="1"/>
  <c r="AB438" i="1"/>
  <c r="AB452" i="1"/>
  <c r="T449" i="1"/>
  <c r="V447" i="1"/>
  <c r="T447" i="1"/>
  <c r="V444" i="1"/>
  <c r="T444" i="1"/>
  <c r="AC444" i="1" s="1"/>
  <c r="AD444" i="1" s="1"/>
  <c r="V407" i="1"/>
  <c r="V389" i="1"/>
  <c r="T389" i="1"/>
  <c r="AE356" i="1"/>
  <c r="AA356" i="1"/>
  <c r="AA347" i="1"/>
  <c r="V321" i="1"/>
  <c r="V266" i="1"/>
  <c r="AE166" i="1"/>
  <c r="AA166" i="1"/>
  <c r="AB166" i="1"/>
  <c r="AA164" i="1"/>
  <c r="T160" i="1"/>
  <c r="AB160" i="1"/>
  <c r="V137" i="1"/>
  <c r="AE124" i="1"/>
  <c r="U185" i="1"/>
  <c r="AB420" i="1"/>
  <c r="AC420" i="1"/>
  <c r="AD420" i="1" s="1"/>
  <c r="AB430" i="1"/>
  <c r="T428" i="1"/>
  <c r="AB428" i="1" s="1"/>
  <c r="V428" i="1"/>
  <c r="V426" i="1"/>
  <c r="T426" i="1"/>
  <c r="U426" i="1" s="1"/>
  <c r="AA424" i="1"/>
  <c r="AB424" i="1"/>
  <c r="T385" i="1"/>
  <c r="T351" i="1"/>
  <c r="AA349" i="1"/>
  <c r="AB349" i="1" s="1"/>
  <c r="V268" i="1"/>
  <c r="AB395" i="1"/>
  <c r="AC20" i="1"/>
  <c r="AD20" i="1"/>
  <c r="AF20" i="1"/>
  <c r="R451" i="1"/>
  <c r="S451" i="1"/>
  <c r="AA417" i="1"/>
  <c r="AB417" i="1" s="1"/>
  <c r="AA412" i="1"/>
  <c r="AA408" i="1"/>
  <c r="AA402" i="1"/>
  <c r="AA396" i="1"/>
  <c r="V392" i="1"/>
  <c r="T392" i="1"/>
  <c r="AB392" i="1"/>
  <c r="AA386" i="1"/>
  <c r="AB386" i="1" s="1"/>
  <c r="AC386" i="1"/>
  <c r="AD386" i="1" s="1"/>
  <c r="AF386" i="1" s="1"/>
  <c r="AA384" i="1"/>
  <c r="AA380" i="1"/>
  <c r="AB380" i="1"/>
  <c r="AA377" i="1"/>
  <c r="AB377" i="1" s="1"/>
  <c r="AA371" i="1"/>
  <c r="V365" i="1"/>
  <c r="V334" i="1"/>
  <c r="T334" i="1"/>
  <c r="T331" i="1"/>
  <c r="V331" i="1"/>
  <c r="V202" i="1"/>
  <c r="AA157" i="1"/>
  <c r="AA154" i="1"/>
  <c r="AE127" i="1"/>
  <c r="T104" i="1"/>
  <c r="U104" i="1"/>
  <c r="V104" i="1"/>
  <c r="R443" i="1"/>
  <c r="S443" i="1" s="1"/>
  <c r="AC424" i="1"/>
  <c r="AD424" i="1"/>
  <c r="U424" i="1"/>
  <c r="AA423" i="1"/>
  <c r="AB423" i="1" s="1"/>
  <c r="AC423" i="1"/>
  <c r="AD423" i="1" s="1"/>
  <c r="V418" i="1"/>
  <c r="T418" i="1"/>
  <c r="AA410" i="1"/>
  <c r="T402" i="1"/>
  <c r="AB402" i="1" s="1"/>
  <c r="U402" i="1"/>
  <c r="V399" i="1"/>
  <c r="T399" i="1"/>
  <c r="AA370" i="1"/>
  <c r="AB370" i="1" s="1"/>
  <c r="AC370" i="1"/>
  <c r="AD370" i="1"/>
  <c r="AF370" i="1" s="1"/>
  <c r="AG370" i="1" s="1"/>
  <c r="AH370" i="1" s="1"/>
  <c r="V333" i="1"/>
  <c r="T333" i="1"/>
  <c r="AB333" i="1" s="1"/>
  <c r="AC333" i="1"/>
  <c r="AD333" i="1" s="1"/>
  <c r="AA332" i="1"/>
  <c r="AB332" i="1" s="1"/>
  <c r="T265" i="1"/>
  <c r="U265" i="1" s="1"/>
  <c r="V199" i="1"/>
  <c r="T199" i="1"/>
  <c r="U199" i="1"/>
  <c r="AA174" i="1"/>
  <c r="R413" i="1"/>
  <c r="S413" i="1" s="1"/>
  <c r="R412" i="1"/>
  <c r="S412" i="1" s="1"/>
  <c r="T408" i="1"/>
  <c r="U408" i="1" s="1"/>
  <c r="AB408" i="1"/>
  <c r="T390" i="1"/>
  <c r="AB390" i="1" s="1"/>
  <c r="V390" i="1"/>
  <c r="R390" i="1"/>
  <c r="S390" i="1" s="1"/>
  <c r="R363" i="1"/>
  <c r="S363" i="1"/>
  <c r="T361" i="1"/>
  <c r="AA360" i="1"/>
  <c r="AA354" i="1"/>
  <c r="R310" i="1"/>
  <c r="S310" i="1"/>
  <c r="V278" i="1"/>
  <c r="T278" i="1"/>
  <c r="AA134" i="1"/>
  <c r="AB134" i="1"/>
  <c r="AC134" i="1" s="1"/>
  <c r="AD134" i="1" s="1"/>
  <c r="R445" i="1"/>
  <c r="S445" i="1"/>
  <c r="T429" i="1"/>
  <c r="U429" i="1" s="1"/>
  <c r="T421" i="1"/>
  <c r="U421" i="1" s="1"/>
  <c r="T406" i="1"/>
  <c r="AC406" i="1" s="1"/>
  <c r="AD406" i="1" s="1"/>
  <c r="AF406" i="1" s="1"/>
  <c r="R388" i="1"/>
  <c r="S388" i="1"/>
  <c r="AA379" i="1"/>
  <c r="AB379" i="1" s="1"/>
  <c r="R373" i="1"/>
  <c r="S373" i="1"/>
  <c r="V369" i="1"/>
  <c r="T369" i="1"/>
  <c r="AC369" i="1" s="1"/>
  <c r="AD369" i="1" s="1"/>
  <c r="R368" i="1"/>
  <c r="S368" i="1" s="1"/>
  <c r="AA361" i="1"/>
  <c r="R358" i="1"/>
  <c r="S358" i="1"/>
  <c r="AA353" i="1"/>
  <c r="AB353" i="1"/>
  <c r="R330" i="1"/>
  <c r="S330" i="1" s="1"/>
  <c r="T327" i="1"/>
  <c r="AC327" i="1"/>
  <c r="AD327" i="1" s="1"/>
  <c r="AE139" i="1"/>
  <c r="R384" i="1"/>
  <c r="S384" i="1" s="1"/>
  <c r="R380" i="1"/>
  <c r="S380" i="1"/>
  <c r="R372" i="1"/>
  <c r="S372" i="1" s="1"/>
  <c r="R340" i="1"/>
  <c r="S340" i="1"/>
  <c r="T297" i="1"/>
  <c r="AB297" i="1"/>
  <c r="T246" i="1"/>
  <c r="V64" i="1"/>
  <c r="T64" i="1"/>
  <c r="AD48" i="1"/>
  <c r="AB63" i="1"/>
  <c r="AC63" i="1"/>
  <c r="AD63" i="1" s="1"/>
  <c r="AF63" i="1" s="1"/>
  <c r="AB397" i="1"/>
  <c r="AC397" i="1"/>
  <c r="AD397" i="1" s="1"/>
  <c r="AB356" i="1"/>
  <c r="AC353" i="1"/>
  <c r="AD353" i="1"/>
  <c r="AB404" i="1"/>
  <c r="AC349" i="1"/>
  <c r="AD349" i="1"/>
  <c r="U404" i="1"/>
  <c r="AB346" i="1"/>
  <c r="AC335" i="1"/>
  <c r="AD335" i="1" s="1"/>
  <c r="AB329" i="1"/>
  <c r="AC329" i="1"/>
  <c r="AD329" i="1"/>
  <c r="AC175" i="1"/>
  <c r="AD175" i="1"/>
  <c r="AC42" i="1"/>
  <c r="AD42" i="1" s="1"/>
  <c r="U135" i="1"/>
  <c r="AC379" i="1"/>
  <c r="AD379" i="1"/>
  <c r="AF379" i="1"/>
  <c r="AG379" i="1" s="1"/>
  <c r="AB396" i="1"/>
  <c r="AC396" i="1"/>
  <c r="AD396" i="1" s="1"/>
  <c r="AB340" i="1"/>
  <c r="AC340" i="1"/>
  <c r="AD340" i="1"/>
  <c r="AF340" i="1" s="1"/>
  <c r="U175" i="1"/>
  <c r="AD374" i="1"/>
  <c r="AF374" i="1" s="1"/>
  <c r="AG374" i="1" s="1"/>
  <c r="AH374" i="1" s="1"/>
  <c r="AC381" i="1"/>
  <c r="AD381" i="1" s="1"/>
  <c r="AB362" i="1"/>
  <c r="AC362" i="1"/>
  <c r="AD362" i="1" s="1"/>
  <c r="AB330" i="1"/>
  <c r="AC330" i="1"/>
  <c r="AD330" i="1"/>
  <c r="AC364" i="1"/>
  <c r="AD364" i="1"/>
  <c r="AF364" i="1" s="1"/>
  <c r="AB367" i="1"/>
  <c r="AC367" i="1"/>
  <c r="AD367" i="1" s="1"/>
  <c r="AB347" i="1"/>
  <c r="AC347" i="1"/>
  <c r="AD347" i="1"/>
  <c r="AG347" i="1" s="1"/>
  <c r="AH347" i="1" s="1"/>
  <c r="AF347" i="1"/>
  <c r="AB401" i="1"/>
  <c r="AB405" i="1"/>
  <c r="AB382" i="1"/>
  <c r="AC382" i="1"/>
  <c r="AD382" i="1" s="1"/>
  <c r="AB67" i="1"/>
  <c r="AC67" i="1" s="1"/>
  <c r="AD67" i="1" s="1"/>
  <c r="AF67" i="1" s="1"/>
  <c r="AC332" i="1"/>
  <c r="AD332" i="1" s="1"/>
  <c r="AC417" i="1"/>
  <c r="AD417" i="1"/>
  <c r="AF417" i="1" s="1"/>
  <c r="AG417" i="1" s="1"/>
  <c r="AH417" i="1" s="1"/>
  <c r="AC360" i="1"/>
  <c r="AD360" i="1"/>
  <c r="AF360" i="1" s="1"/>
  <c r="AC391" i="1"/>
  <c r="AD391" i="1" s="1"/>
  <c r="AB363" i="1"/>
  <c r="AD363" i="1"/>
  <c r="AF363" i="1"/>
  <c r="AB391" i="1"/>
  <c r="AB410" i="1"/>
  <c r="AF410" i="1"/>
  <c r="AB409" i="1"/>
  <c r="U92" i="1"/>
  <c r="U350" i="1"/>
  <c r="U413" i="1"/>
  <c r="AB413" i="1"/>
  <c r="AB129" i="1"/>
  <c r="AF329" i="1"/>
  <c r="U398" i="1"/>
  <c r="AB398" i="1"/>
  <c r="U411" i="1"/>
  <c r="AB411" i="1"/>
  <c r="AB415" i="1"/>
  <c r="U415" i="1"/>
  <c r="AF405" i="1"/>
  <c r="U317" i="1"/>
  <c r="AG317" i="1"/>
  <c r="AH317" i="1" s="1"/>
  <c r="AC377" i="1"/>
  <c r="AD377" i="1"/>
  <c r="U363" i="1"/>
  <c r="AG363" i="1"/>
  <c r="AH363" i="1" s="1"/>
  <c r="AF420" i="1"/>
  <c r="AG420" i="1"/>
  <c r="AH420" i="1" s="1"/>
  <c r="U327" i="1"/>
  <c r="U383" i="1"/>
  <c r="AB427" i="1"/>
  <c r="U328" i="1"/>
  <c r="AB328" i="1"/>
  <c r="AC328" i="1"/>
  <c r="AD328" i="1" s="1"/>
  <c r="AF328" i="1" s="1"/>
  <c r="AC443" i="1"/>
  <c r="AD443" i="1" s="1"/>
  <c r="U443" i="1"/>
  <c r="AB443" i="1"/>
  <c r="AB331" i="1"/>
  <c r="AC331" i="1"/>
  <c r="AD331" i="1"/>
  <c r="U331" i="1"/>
  <c r="U369" i="1"/>
  <c r="AB369" i="1"/>
  <c r="AB327" i="1"/>
  <c r="U437" i="1"/>
  <c r="AC437" i="1"/>
  <c r="AD437" i="1" s="1"/>
  <c r="AF437" i="1" s="1"/>
  <c r="AF451" i="1"/>
  <c r="AB326" i="1"/>
  <c r="AF422" i="1"/>
  <c r="AG422" i="1" s="1"/>
  <c r="AH422" i="1" s="1"/>
  <c r="U406" i="1"/>
  <c r="AG406" i="1" s="1"/>
  <c r="AH406" i="1" s="1"/>
  <c r="AB406" i="1"/>
  <c r="U361" i="1"/>
  <c r="AB361" i="1"/>
  <c r="AC361" i="1"/>
  <c r="AD361" i="1" s="1"/>
  <c r="AB389" i="1"/>
  <c r="AC389" i="1"/>
  <c r="AD389" i="1" s="1"/>
  <c r="U389" i="1"/>
  <c r="AB421" i="1"/>
  <c r="AC421" i="1"/>
  <c r="AD421" i="1" s="1"/>
  <c r="AC408" i="1"/>
  <c r="AD408" i="1"/>
  <c r="U333" i="1"/>
  <c r="AC399" i="1"/>
  <c r="AD399" i="1" s="1"/>
  <c r="U418" i="1"/>
  <c r="AC418" i="1"/>
  <c r="AD418" i="1"/>
  <c r="AF418" i="1" s="1"/>
  <c r="AB418" i="1"/>
  <c r="AF424" i="1"/>
  <c r="AG424" i="1"/>
  <c r="AH424" i="1" s="1"/>
  <c r="AC383" i="1"/>
  <c r="AD383" i="1"/>
  <c r="AG383" i="1" s="1"/>
  <c r="AH383" i="1" s="1"/>
  <c r="AC401" i="1"/>
  <c r="AD401" i="1"/>
  <c r="U401" i="1"/>
  <c r="U373" i="1"/>
  <c r="AH379" i="1"/>
  <c r="U392" i="1"/>
  <c r="AC392" i="1"/>
  <c r="AD392" i="1"/>
  <c r="AF392" i="1"/>
  <c r="AC402" i="1"/>
  <c r="AD402" i="1"/>
  <c r="AF402" i="1" s="1"/>
  <c r="AG402" i="1" s="1"/>
  <c r="AB426" i="1"/>
  <c r="AC426" i="1"/>
  <c r="AD426" i="1" s="1"/>
  <c r="AC407" i="1"/>
  <c r="AD407" i="1" s="1"/>
  <c r="U407" i="1"/>
  <c r="AB407" i="1"/>
  <c r="AB447" i="1"/>
  <c r="U447" i="1"/>
  <c r="AC447" i="1"/>
  <c r="AD447" i="1" s="1"/>
  <c r="AB388" i="1"/>
  <c r="AC388" i="1"/>
  <c r="AD388" i="1"/>
  <c r="AF388" i="1"/>
  <c r="AG413" i="1"/>
  <c r="AH413" i="1" s="1"/>
  <c r="AF350" i="1"/>
  <c r="AG350" i="1" s="1"/>
  <c r="AH350" i="1" s="1"/>
  <c r="AF421" i="1"/>
  <c r="AF407" i="1"/>
  <c r="AG418" i="1"/>
  <c r="AH418" i="1" s="1"/>
  <c r="AF383" i="1"/>
  <c r="AF444" i="1"/>
  <c r="AF401" i="1"/>
  <c r="AG401" i="1"/>
  <c r="AH401" i="1" s="1"/>
  <c r="AF327" i="1"/>
  <c r="AG327" i="1" s="1"/>
  <c r="AH327" i="1" s="1"/>
  <c r="T323" i="1"/>
  <c r="AC33" i="1"/>
  <c r="AD33" i="1"/>
  <c r="AF33" i="1"/>
  <c r="U33" i="1"/>
  <c r="AB22" i="1"/>
  <c r="U128" i="1"/>
  <c r="AB49" i="1"/>
  <c r="AC49" i="1"/>
  <c r="AD49" i="1" s="1"/>
  <c r="U49" i="1"/>
  <c r="AC308" i="1"/>
  <c r="AD308" i="1" s="1"/>
  <c r="AB295" i="1"/>
  <c r="T100" i="1"/>
  <c r="U100" i="1"/>
  <c r="AA95" i="1"/>
  <c r="AB95" i="1"/>
  <c r="AC95" i="1"/>
  <c r="AD95" i="1" s="1"/>
  <c r="U38" i="1"/>
  <c r="AC38" i="1"/>
  <c r="AD38" i="1" s="1"/>
  <c r="U28" i="1"/>
  <c r="AC28" i="1"/>
  <c r="AD28" i="1"/>
  <c r="AF28" i="1" s="1"/>
  <c r="U23" i="1"/>
  <c r="AB23" i="1"/>
  <c r="AC25" i="1"/>
  <c r="AD25" i="1"/>
  <c r="U25" i="1"/>
  <c r="V315" i="1"/>
  <c r="T315" i="1"/>
  <c r="AC312" i="1"/>
  <c r="AD312" i="1"/>
  <c r="T310" i="1"/>
  <c r="AB310" i="1" s="1"/>
  <c r="V302" i="1"/>
  <c r="T302" i="1"/>
  <c r="AC302" i="1" s="1"/>
  <c r="V280" i="1"/>
  <c r="T280" i="1"/>
  <c r="V270" i="1"/>
  <c r="T270" i="1"/>
  <c r="U270" i="1"/>
  <c r="V21" i="1"/>
  <c r="T21" i="1"/>
  <c r="AB21" i="1" s="1"/>
  <c r="U297" i="1"/>
  <c r="T91" i="1"/>
  <c r="AB126" i="1"/>
  <c r="AC36" i="1"/>
  <c r="AD36" i="1" s="1"/>
  <c r="T37" i="1"/>
  <c r="T81" i="1"/>
  <c r="U81" i="1"/>
  <c r="T299" i="1"/>
  <c r="V263" i="1"/>
  <c r="T263" i="1"/>
  <c r="V181" i="1"/>
  <c r="T181" i="1"/>
  <c r="AC181" i="1"/>
  <c r="AD181" i="1"/>
  <c r="V82" i="1"/>
  <c r="T82" i="1"/>
  <c r="V80" i="1"/>
  <c r="T80" i="1"/>
  <c r="U80" i="1" s="1"/>
  <c r="AG80" i="1" s="1"/>
  <c r="AH80" i="1" s="1"/>
  <c r="AD158" i="1"/>
  <c r="AB27" i="1"/>
  <c r="AC27" i="1"/>
  <c r="AD27" i="1" s="1"/>
  <c r="AF27" i="1" s="1"/>
  <c r="T29" i="1"/>
  <c r="T93" i="1"/>
  <c r="AA274" i="1"/>
  <c r="AA255" i="1"/>
  <c r="AA249" i="1"/>
  <c r="T214" i="1"/>
  <c r="AB214" i="1" s="1"/>
  <c r="U214" i="1"/>
  <c r="V214" i="1"/>
  <c r="AA209" i="1"/>
  <c r="V169" i="1"/>
  <c r="T169" i="1"/>
  <c r="T316" i="1"/>
  <c r="T313" i="1"/>
  <c r="R269" i="1"/>
  <c r="S269" i="1"/>
  <c r="AB51" i="1"/>
  <c r="AC51" i="1"/>
  <c r="AD51" i="1"/>
  <c r="T306" i="1"/>
  <c r="AB306" i="1" s="1"/>
  <c r="R279" i="1"/>
  <c r="S279" i="1" s="1"/>
  <c r="R253" i="1"/>
  <c r="S253" i="1"/>
  <c r="R250" i="1"/>
  <c r="S250" i="1" s="1"/>
  <c r="R242" i="1"/>
  <c r="S242" i="1"/>
  <c r="R228" i="1"/>
  <c r="S228" i="1" s="1"/>
  <c r="R93" i="1"/>
  <c r="S93" i="1"/>
  <c r="AA231" i="1"/>
  <c r="AB231" i="1" s="1"/>
  <c r="R225" i="1"/>
  <c r="S225" i="1" s="1"/>
  <c r="R215" i="1"/>
  <c r="S215" i="1" s="1"/>
  <c r="AA139" i="1"/>
  <c r="AA125" i="1"/>
  <c r="AB125" i="1"/>
  <c r="AC125" i="1"/>
  <c r="AD125" i="1" s="1"/>
  <c r="AA118" i="1"/>
  <c r="R114" i="1"/>
  <c r="S114" i="1"/>
  <c r="R107" i="1"/>
  <c r="S107" i="1" s="1"/>
  <c r="R97" i="1"/>
  <c r="S97" i="1"/>
  <c r="R83" i="1"/>
  <c r="S83" i="1"/>
  <c r="T17" i="1"/>
  <c r="U17" i="1" s="1"/>
  <c r="AF23" i="1"/>
  <c r="AB26" i="1"/>
  <c r="AC47" i="1"/>
  <c r="AD47" i="1" s="1"/>
  <c r="AF47" i="1" s="1"/>
  <c r="U272" i="1"/>
  <c r="V298" i="1"/>
  <c r="T298" i="1"/>
  <c r="AB298" i="1" s="1"/>
  <c r="T244" i="1"/>
  <c r="U244" i="1" s="1"/>
  <c r="V241" i="1"/>
  <c r="AE218" i="1"/>
  <c r="T116" i="1"/>
  <c r="AA115" i="1"/>
  <c r="AB115" i="1"/>
  <c r="AC115" i="1" s="1"/>
  <c r="AD115" i="1" s="1"/>
  <c r="V18" i="1"/>
  <c r="T18" i="1"/>
  <c r="U18" i="1"/>
  <c r="V13" i="1"/>
  <c r="U88" i="1"/>
  <c r="U131" i="1"/>
  <c r="U181" i="1"/>
  <c r="AB181" i="1"/>
  <c r="T314" i="1"/>
  <c r="V314" i="1"/>
  <c r="V275" i="1"/>
  <c r="U160" i="1"/>
  <c r="AC160" i="1"/>
  <c r="AD160" i="1"/>
  <c r="AF160" i="1" s="1"/>
  <c r="U227" i="1"/>
  <c r="U69" i="1"/>
  <c r="U179" i="1"/>
  <c r="V254" i="1"/>
  <c r="T254" i="1"/>
  <c r="AE253" i="1"/>
  <c r="V257" i="1"/>
  <c r="U292" i="1"/>
  <c r="T318" i="1"/>
  <c r="AC318" i="1" s="1"/>
  <c r="AD318" i="1" s="1"/>
  <c r="AB318" i="1"/>
  <c r="AC297" i="1"/>
  <c r="AD297" i="1"/>
  <c r="AG297" i="1" s="1"/>
  <c r="AH297" i="1" s="1"/>
  <c r="AB60" i="1"/>
  <c r="AC59" i="1"/>
  <c r="AD59" i="1" s="1"/>
  <c r="AF59" i="1" s="1"/>
  <c r="AC56" i="1"/>
  <c r="AD56" i="1"/>
  <c r="AF56" i="1"/>
  <c r="AB42" i="1"/>
  <c r="AB90" i="1"/>
  <c r="AC90" i="1"/>
  <c r="AD90" i="1"/>
  <c r="AB168" i="1"/>
  <c r="AB25" i="1"/>
  <c r="AE236" i="1"/>
  <c r="T222" i="1"/>
  <c r="V222" i="1"/>
  <c r="V194" i="1"/>
  <c r="T194" i="1"/>
  <c r="U194" i="1"/>
  <c r="V174" i="1"/>
  <c r="T174" i="1"/>
  <c r="AB174" i="1" s="1"/>
  <c r="U148" i="1"/>
  <c r="V282" i="1"/>
  <c r="V154" i="1"/>
  <c r="T154" i="1"/>
  <c r="AA176" i="1"/>
  <c r="AC176" i="1"/>
  <c r="AD176" i="1"/>
  <c r="AA140" i="1"/>
  <c r="T196" i="1"/>
  <c r="R187" i="1"/>
  <c r="S187" i="1"/>
  <c r="R183" i="1"/>
  <c r="S183" i="1" s="1"/>
  <c r="R173" i="1"/>
  <c r="S173" i="1"/>
  <c r="R160" i="1"/>
  <c r="S160" i="1" s="1"/>
  <c r="T159" i="1"/>
  <c r="AB159" i="1" s="1"/>
  <c r="R157" i="1"/>
  <c r="S157" i="1"/>
  <c r="R154" i="1"/>
  <c r="S154" i="1" s="1"/>
  <c r="R141" i="1"/>
  <c r="S141" i="1" s="1"/>
  <c r="R139" i="1"/>
  <c r="S139" i="1"/>
  <c r="AA69" i="1"/>
  <c r="AB69" i="1"/>
  <c r="AC69" i="1" s="1"/>
  <c r="AD69" i="1" s="1"/>
  <c r="AA92" i="1"/>
  <c r="AA57" i="1"/>
  <c r="R113" i="1"/>
  <c r="S113" i="1" s="1"/>
  <c r="R109" i="1"/>
  <c r="S109" i="1"/>
  <c r="R90" i="1"/>
  <c r="S90" i="1"/>
  <c r="R85" i="1"/>
  <c r="S85" i="1"/>
  <c r="AA77" i="1"/>
  <c r="R77" i="1"/>
  <c r="S77" i="1"/>
  <c r="R33" i="1"/>
  <c r="S33" i="1"/>
  <c r="AA97" i="1"/>
  <c r="AB97" i="1" s="1"/>
  <c r="AA61" i="1"/>
  <c r="AA53" i="1"/>
  <c r="AB53" i="1"/>
  <c r="AC53" i="1"/>
  <c r="AD53" i="1"/>
  <c r="T99" i="1"/>
  <c r="AB99" i="1"/>
  <c r="R57" i="1"/>
  <c r="S57" i="1" s="1"/>
  <c r="R45" i="1"/>
  <c r="S45" i="1"/>
  <c r="AH402" i="1"/>
  <c r="AF332" i="1"/>
  <c r="U334" i="1"/>
  <c r="AB334" i="1"/>
  <c r="AC334" i="1"/>
  <c r="AD334" i="1" s="1"/>
  <c r="U385" i="1"/>
  <c r="AC385" i="1"/>
  <c r="AD385" i="1"/>
  <c r="AB385" i="1"/>
  <c r="U326" i="1"/>
  <c r="AC326" i="1"/>
  <c r="AD326" i="1"/>
  <c r="AF326" i="1" s="1"/>
  <c r="AF408" i="1"/>
  <c r="AG408" i="1" s="1"/>
  <c r="AH408" i="1" s="1"/>
  <c r="U278" i="1"/>
  <c r="U145" i="1"/>
  <c r="U75" i="1"/>
  <c r="AB75" i="1"/>
  <c r="AC75" i="1" s="1"/>
  <c r="AD75" i="1" s="1"/>
  <c r="AF75" i="1" s="1"/>
  <c r="U132" i="1"/>
  <c r="AG407" i="1"/>
  <c r="AH407" i="1" s="1"/>
  <c r="AF349" i="1"/>
  <c r="AG349" i="1"/>
  <c r="AH349" i="1" s="1"/>
  <c r="AG373" i="1"/>
  <c r="AH373" i="1" s="1"/>
  <c r="AF353" i="1"/>
  <c r="AG353" i="1"/>
  <c r="AH353" i="1" s="1"/>
  <c r="U412" i="1"/>
  <c r="U290" i="1"/>
  <c r="AC290" i="1"/>
  <c r="AD290" i="1" s="1"/>
  <c r="U166" i="1"/>
  <c r="U371" i="1"/>
  <c r="AB24" i="1"/>
  <c r="AC24" i="1"/>
  <c r="AD24" i="1"/>
  <c r="AF24" i="1"/>
  <c r="U24" i="1"/>
  <c r="AB46" i="1"/>
  <c r="AC46" i="1"/>
  <c r="AD46" i="1"/>
  <c r="U68" i="1"/>
  <c r="U154" i="1"/>
  <c r="V375" i="1"/>
  <c r="T375" i="1"/>
  <c r="AC375" i="1" s="1"/>
  <c r="AD375" i="1" s="1"/>
  <c r="U356" i="1"/>
  <c r="AC356" i="1"/>
  <c r="AD356" i="1" s="1"/>
  <c r="V355" i="1"/>
  <c r="T355" i="1"/>
  <c r="AB355" i="1" s="1"/>
  <c r="T352" i="1"/>
  <c r="AB352" i="1" s="1"/>
  <c r="V352" i="1"/>
  <c r="V273" i="1"/>
  <c r="T273" i="1"/>
  <c r="V253" i="1"/>
  <c r="T253" i="1"/>
  <c r="U253" i="1" s="1"/>
  <c r="AE187" i="1"/>
  <c r="V186" i="1"/>
  <c r="T186" i="1"/>
  <c r="AE184" i="1"/>
  <c r="AA184" i="1"/>
  <c r="AB184" i="1"/>
  <c r="AC184" i="1"/>
  <c r="AD184" i="1" s="1"/>
  <c r="V143" i="1"/>
  <c r="T143" i="1"/>
  <c r="V139" i="1"/>
  <c r="T139" i="1"/>
  <c r="AE122" i="1"/>
  <c r="V109" i="1"/>
  <c r="T109" i="1"/>
  <c r="AB364" i="1"/>
  <c r="U364" i="1"/>
  <c r="U67" i="1"/>
  <c r="AB374" i="1"/>
  <c r="U374" i="1"/>
  <c r="AG329" i="1"/>
  <c r="AH329" i="1"/>
  <c r="AC183" i="1"/>
  <c r="AD183" i="1" s="1"/>
  <c r="U319" i="1"/>
  <c r="AC21" i="1"/>
  <c r="AD21" i="1"/>
  <c r="AF21" i="1"/>
  <c r="U380" i="1"/>
  <c r="AC380" i="1"/>
  <c r="AD380" i="1"/>
  <c r="AB54" i="1"/>
  <c r="AC54" i="1"/>
  <c r="AD54" i="1" s="1"/>
  <c r="AB39" i="1"/>
  <c r="AB85" i="1"/>
  <c r="AC85" i="1" s="1"/>
  <c r="AD85" i="1" s="1"/>
  <c r="T403" i="1"/>
  <c r="V403" i="1"/>
  <c r="AB38" i="1"/>
  <c r="AA200" i="1"/>
  <c r="T180" i="1"/>
  <c r="AA89" i="1"/>
  <c r="AA81" i="1"/>
  <c r="V32" i="1"/>
  <c r="T32" i="1"/>
  <c r="U32" i="1"/>
  <c r="T31" i="1"/>
  <c r="AB31" i="1" s="1"/>
  <c r="R30" i="1"/>
  <c r="S30" i="1"/>
  <c r="V14" i="1"/>
  <c r="T14" i="1"/>
  <c r="U14" i="1" s="1"/>
  <c r="AB37" i="1"/>
  <c r="U310" i="1"/>
  <c r="U280" i="1"/>
  <c r="AD302" i="1"/>
  <c r="U93" i="1"/>
  <c r="U21" i="1"/>
  <c r="AC80" i="1"/>
  <c r="AD80" i="1" s="1"/>
  <c r="AF80" i="1" s="1"/>
  <c r="U323" i="1"/>
  <c r="AC323" i="1"/>
  <c r="AD323" i="1"/>
  <c r="U275" i="1"/>
  <c r="AC18" i="1"/>
  <c r="AD18" i="1" s="1"/>
  <c r="U298" i="1"/>
  <c r="AC298" i="1"/>
  <c r="AD298" i="1" s="1"/>
  <c r="AF298" i="1" s="1"/>
  <c r="AC282" i="1"/>
  <c r="AD282" i="1"/>
  <c r="U318" i="1"/>
  <c r="U13" i="1"/>
  <c r="AC403" i="1"/>
  <c r="AD403" i="1"/>
  <c r="U403" i="1"/>
  <c r="AB403" i="1"/>
  <c r="AF385" i="1"/>
  <c r="AG385" i="1"/>
  <c r="AH385" i="1" s="1"/>
  <c r="AB375" i="1"/>
  <c r="U375" i="1"/>
  <c r="AC31" i="1"/>
  <c r="AD31" i="1"/>
  <c r="U355" i="1"/>
  <c r="AC355" i="1"/>
  <c r="AD355" i="1" s="1"/>
  <c r="AF380" i="1"/>
  <c r="AG380" i="1" s="1"/>
  <c r="AH380" i="1" s="1"/>
  <c r="U352" i="1"/>
  <c r="AC352" i="1"/>
  <c r="AD352" i="1"/>
  <c r="AG326" i="1"/>
  <c r="AH326" i="1"/>
  <c r="AF403" i="1"/>
  <c r="AG403" i="1" s="1"/>
  <c r="AH403" i="1" s="1"/>
  <c r="AF18" i="1"/>
  <c r="AG18" i="1"/>
  <c r="AH18" i="1" s="1"/>
  <c r="U43" i="1"/>
  <c r="AC43" i="1"/>
  <c r="AD43" i="1"/>
  <c r="U124" i="1"/>
  <c r="T264" i="1"/>
  <c r="U276" i="1"/>
  <c r="U228" i="1"/>
  <c r="U144" i="1"/>
  <c r="U84" i="1"/>
  <c r="U237" i="1"/>
  <c r="AB237" i="1"/>
  <c r="AC237" i="1"/>
  <c r="AD237" i="1"/>
  <c r="AF237" i="1" s="1"/>
  <c r="V305" i="1"/>
  <c r="T305" i="1"/>
  <c r="AB305" i="1" s="1"/>
  <c r="U305" i="1"/>
  <c r="V231" i="1"/>
  <c r="T208" i="1"/>
  <c r="T115" i="1"/>
  <c r="V106" i="1"/>
  <c r="T106" i="1"/>
  <c r="U106" i="1"/>
  <c r="U159" i="1"/>
  <c r="U55" i="1"/>
  <c r="AB44" i="1"/>
  <c r="AF181" i="1"/>
  <c r="U116" i="1"/>
  <c r="V259" i="1"/>
  <c r="AB43" i="1"/>
  <c r="AF168" i="1"/>
  <c r="U138" i="1"/>
  <c r="T249" i="1"/>
  <c r="U211" i="1"/>
  <c r="U125" i="1"/>
  <c r="AC103" i="1"/>
  <c r="AD103" i="1" s="1"/>
  <c r="AB103" i="1"/>
  <c r="U52" i="1"/>
  <c r="AC52" i="1"/>
  <c r="AD52" i="1"/>
  <c r="V269" i="1"/>
  <c r="T269" i="1"/>
  <c r="AA252" i="1"/>
  <c r="AB252" i="1" s="1"/>
  <c r="AC252" i="1" s="1"/>
  <c r="AD252" i="1" s="1"/>
  <c r="AA234" i="1"/>
  <c r="T207" i="1"/>
  <c r="U207" i="1"/>
  <c r="V207" i="1"/>
  <c r="AA207" i="1"/>
  <c r="AB207" i="1" s="1"/>
  <c r="AC207" i="1" s="1"/>
  <c r="AD207" i="1" s="1"/>
  <c r="V203" i="1"/>
  <c r="T203" i="1"/>
  <c r="T201" i="1"/>
  <c r="AA186" i="1"/>
  <c r="AC172" i="1"/>
  <c r="AD172" i="1"/>
  <c r="AF172" i="1" s="1"/>
  <c r="AG172" i="1" s="1"/>
  <c r="AH172" i="1" s="1"/>
  <c r="U172" i="1"/>
  <c r="R172" i="1"/>
  <c r="S172" i="1"/>
  <c r="R155" i="1"/>
  <c r="S155" i="1"/>
  <c r="R151" i="1"/>
  <c r="S151" i="1"/>
  <c r="V149" i="1"/>
  <c r="AC313" i="1"/>
  <c r="AD313" i="1" s="1"/>
  <c r="AB313" i="1"/>
  <c r="U313" i="1"/>
  <c r="U61" i="1"/>
  <c r="AC61" i="1"/>
  <c r="AD61" i="1"/>
  <c r="V171" i="1"/>
  <c r="T171" i="1"/>
  <c r="V150" i="1"/>
  <c r="T150" i="1"/>
  <c r="AB149" i="1"/>
  <c r="AC149" i="1" s="1"/>
  <c r="AD149" i="1" s="1"/>
  <c r="AA149" i="1"/>
  <c r="T57" i="1"/>
  <c r="V57" i="1"/>
  <c r="AB18" i="1"/>
  <c r="AC159" i="1"/>
  <c r="AD159" i="1"/>
  <c r="AB302" i="1"/>
  <c r="AB188" i="1"/>
  <c r="U309" i="1"/>
  <c r="AC309" i="1"/>
  <c r="AD309" i="1"/>
  <c r="AB309" i="1"/>
  <c r="V256" i="1"/>
  <c r="T256" i="1"/>
  <c r="AE241" i="1"/>
  <c r="AA241" i="1"/>
  <c r="AB241" i="1"/>
  <c r="AC241" i="1" s="1"/>
  <c r="AD241" i="1" s="1"/>
  <c r="AF241" i="1" s="1"/>
  <c r="V230" i="1"/>
  <c r="T230" i="1"/>
  <c r="V35" i="1"/>
  <c r="T35" i="1"/>
  <c r="AC35" i="1" s="1"/>
  <c r="AD35" i="1" s="1"/>
  <c r="AB282" i="1"/>
  <c r="AB61" i="1"/>
  <c r="U149" i="1"/>
  <c r="AB293" i="1"/>
  <c r="U188" i="1"/>
  <c r="AC214" i="1"/>
  <c r="AD214" i="1" s="1"/>
  <c r="AF214" i="1" s="1"/>
  <c r="U192" i="1"/>
  <c r="AC293" i="1"/>
  <c r="AD293" i="1"/>
  <c r="U129" i="1"/>
  <c r="AC129" i="1"/>
  <c r="AD129" i="1" s="1"/>
  <c r="AF129" i="1" s="1"/>
  <c r="U79" i="1"/>
  <c r="T193" i="1"/>
  <c r="U193" i="1"/>
  <c r="U212" i="1"/>
  <c r="U74" i="1"/>
  <c r="AC74" i="1"/>
  <c r="AD74" i="1"/>
  <c r="R314" i="1"/>
  <c r="S314" i="1" s="1"/>
  <c r="T294" i="1"/>
  <c r="AB294" i="1" s="1"/>
  <c r="AA279" i="1"/>
  <c r="AB279" i="1"/>
  <c r="AC279" i="1"/>
  <c r="AD279" i="1"/>
  <c r="V252" i="1"/>
  <c r="R251" i="1"/>
  <c r="S251" i="1"/>
  <c r="AA236" i="1"/>
  <c r="AB236" i="1" s="1"/>
  <c r="AC236" i="1" s="1"/>
  <c r="AD236" i="1"/>
  <c r="R235" i="1"/>
  <c r="S235" i="1"/>
  <c r="T234" i="1"/>
  <c r="T232" i="1"/>
  <c r="AA225" i="1"/>
  <c r="AB225" i="1"/>
  <c r="AC225" i="1"/>
  <c r="AD225" i="1"/>
  <c r="V216" i="1"/>
  <c r="T216" i="1"/>
  <c r="AA208" i="1"/>
  <c r="AA205" i="1"/>
  <c r="R204" i="1"/>
  <c r="S204" i="1"/>
  <c r="T137" i="1"/>
  <c r="U137" i="1"/>
  <c r="AE135" i="1"/>
  <c r="AA135" i="1"/>
  <c r="AB135" i="1" s="1"/>
  <c r="AC135" i="1" s="1"/>
  <c r="AD135" i="1" s="1"/>
  <c r="AE132" i="1"/>
  <c r="AA132" i="1"/>
  <c r="AB132" i="1"/>
  <c r="AC132" i="1"/>
  <c r="AD132" i="1"/>
  <c r="AF132" i="1"/>
  <c r="AG132" i="1" s="1"/>
  <c r="AH132" i="1" s="1"/>
  <c r="AA117" i="1"/>
  <c r="R316" i="1"/>
  <c r="S316" i="1"/>
  <c r="R306" i="1"/>
  <c r="S306" i="1"/>
  <c r="T283" i="1"/>
  <c r="AB283" i="1" s="1"/>
  <c r="R281" i="1"/>
  <c r="S281" i="1"/>
  <c r="V274" i="1"/>
  <c r="T274" i="1"/>
  <c r="U274" i="1"/>
  <c r="AA269" i="1"/>
  <c r="R259" i="1"/>
  <c r="S259" i="1"/>
  <c r="T257" i="1"/>
  <c r="U257" i="1"/>
  <c r="AA250" i="1"/>
  <c r="AB250" i="1" s="1"/>
  <c r="AC250" i="1" s="1"/>
  <c r="AD250" i="1" s="1"/>
  <c r="T242" i="1"/>
  <c r="U242" i="1"/>
  <c r="V242" i="1"/>
  <c r="AA212" i="1"/>
  <c r="AB212" i="1"/>
  <c r="AC212" i="1" s="1"/>
  <c r="AD212" i="1" s="1"/>
  <c r="AF212" i="1" s="1"/>
  <c r="AE86" i="1"/>
  <c r="AA86" i="1"/>
  <c r="AB86" i="1" s="1"/>
  <c r="AC86" i="1" s="1"/>
  <c r="AD86" i="1" s="1"/>
  <c r="AE71" i="1"/>
  <c r="AA71" i="1"/>
  <c r="V70" i="1"/>
  <c r="T70" i="1"/>
  <c r="U76" i="1"/>
  <c r="AC76" i="1"/>
  <c r="AD76" i="1"/>
  <c r="V292" i="1"/>
  <c r="T286" i="1"/>
  <c r="V286" i="1"/>
  <c r="V283" i="1"/>
  <c r="V281" i="1"/>
  <c r="T281" i="1"/>
  <c r="AC281" i="1" s="1"/>
  <c r="AD281" i="1" s="1"/>
  <c r="AB281" i="1"/>
  <c r="R248" i="1"/>
  <c r="S248" i="1"/>
  <c r="V245" i="1"/>
  <c r="T245" i="1"/>
  <c r="U245" i="1" s="1"/>
  <c r="AA215" i="1"/>
  <c r="AA210" i="1"/>
  <c r="AB210" i="1"/>
  <c r="AC210" i="1"/>
  <c r="AD210" i="1" s="1"/>
  <c r="V200" i="1"/>
  <c r="T200" i="1"/>
  <c r="R181" i="1"/>
  <c r="S181" i="1"/>
  <c r="V120" i="1"/>
  <c r="T120" i="1"/>
  <c r="U120" i="1" s="1"/>
  <c r="R101" i="1"/>
  <c r="S101" i="1"/>
  <c r="R82" i="1"/>
  <c r="S82" i="1"/>
  <c r="AA72" i="1"/>
  <c r="AB72" i="1"/>
  <c r="AC72" i="1"/>
  <c r="AD72" i="1" s="1"/>
  <c r="R184" i="1"/>
  <c r="S184" i="1"/>
  <c r="R144" i="1"/>
  <c r="S144" i="1" s="1"/>
  <c r="AA99" i="1"/>
  <c r="T233" i="1"/>
  <c r="U233" i="1"/>
  <c r="R220" i="1"/>
  <c r="S220" i="1" s="1"/>
  <c r="AA216" i="1"/>
  <c r="R216" i="1"/>
  <c r="S216" i="1" s="1"/>
  <c r="T198" i="1"/>
  <c r="U198" i="1"/>
  <c r="R198" i="1"/>
  <c r="S198" i="1" s="1"/>
  <c r="T110" i="1"/>
  <c r="AD110" i="1"/>
  <c r="T151" i="1"/>
  <c r="U151" i="1"/>
  <c r="R149" i="1"/>
  <c r="S149" i="1" s="1"/>
  <c r="V151" i="1"/>
  <c r="AA147" i="1"/>
  <c r="R100" i="1"/>
  <c r="S100" i="1"/>
  <c r="R41" i="1"/>
  <c r="S41" i="1" s="1"/>
  <c r="R37" i="1"/>
  <c r="S37" i="1" s="1"/>
  <c r="T34" i="1"/>
  <c r="AG237" i="1"/>
  <c r="AH237" i="1"/>
  <c r="U294" i="1"/>
  <c r="AC294" i="1"/>
  <c r="AD294" i="1" s="1"/>
  <c r="AC34" i="1"/>
  <c r="AD34" i="1" s="1"/>
  <c r="U34" i="1"/>
  <c r="U232" i="1"/>
  <c r="U35" i="1"/>
  <c r="AB35" i="1"/>
  <c r="AC171" i="1"/>
  <c r="AD171" i="1"/>
  <c r="U171" i="1"/>
  <c r="AG171" i="1" s="1"/>
  <c r="AH171" i="1" s="1"/>
  <c r="U115" i="1"/>
  <c r="AB34" i="1"/>
  <c r="U110" i="1"/>
  <c r="U200" i="1"/>
  <c r="AB200" i="1"/>
  <c r="U208" i="1"/>
  <c r="AC305" i="1"/>
  <c r="AD305" i="1"/>
  <c r="AF55" i="1"/>
  <c r="AG55" i="1"/>
  <c r="AH55" i="1" s="1"/>
  <c r="AC283" i="1"/>
  <c r="AD283" i="1" s="1"/>
  <c r="U231" i="1"/>
  <c r="AC57" i="1"/>
  <c r="AD57" i="1"/>
  <c r="AB57" i="1"/>
  <c r="U57" i="1"/>
  <c r="AB106" i="1"/>
  <c r="AC106" i="1"/>
  <c r="AD106" i="1"/>
  <c r="U264" i="1"/>
  <c r="AF43" i="1"/>
  <c r="AG43" i="1" s="1"/>
  <c r="AH43" i="1" s="1"/>
  <c r="AF171" i="1"/>
  <c r="AF110" i="1"/>
  <c r="AF302" i="1"/>
  <c r="AF176" i="1"/>
  <c r="AF44" i="1"/>
  <c r="AG212" i="1"/>
  <c r="AH212" i="1" s="1"/>
  <c r="AF135" i="1"/>
  <c r="AG135" i="1"/>
  <c r="AH135" i="1" s="1"/>
  <c r="AF61" i="1"/>
  <c r="AG61" i="1"/>
  <c r="AH61" i="1" s="1"/>
  <c r="U220" i="1"/>
  <c r="AB177" i="1"/>
  <c r="AC177" i="1"/>
  <c r="AD177" i="1" s="1"/>
  <c r="U177" i="1"/>
  <c r="AF106" i="1"/>
  <c r="AF238" i="1"/>
  <c r="AG238" i="1"/>
  <c r="AH238" i="1" s="1"/>
  <c r="AG235" i="1"/>
  <c r="AH235" i="1" s="1"/>
  <c r="AF235" i="1"/>
  <c r="U202" i="1"/>
  <c r="AF236" i="1"/>
  <c r="AG236" i="1" s="1"/>
  <c r="AH236" i="1" s="1"/>
  <c r="AF159" i="1"/>
  <c r="AG159" i="1"/>
  <c r="AH159" i="1"/>
  <c r="AC306" i="1"/>
  <c r="AD306" i="1" s="1"/>
  <c r="U169" i="1"/>
  <c r="AB169" i="1"/>
  <c r="U29" i="1"/>
  <c r="AB29" i="1"/>
  <c r="U19" i="1"/>
  <c r="AC19" i="1"/>
  <c r="AD19" i="1" s="1"/>
  <c r="AF19" i="1" s="1"/>
  <c r="AG19" i="1" s="1"/>
  <c r="AH19" i="1" s="1"/>
  <c r="U219" i="1"/>
  <c r="U187" i="1"/>
  <c r="AB319" i="1"/>
  <c r="AC319" i="1"/>
  <c r="AD319" i="1"/>
  <c r="V287" i="1"/>
  <c r="T287" i="1"/>
  <c r="T221" i="1"/>
  <c r="AA198" i="1"/>
  <c r="AB198" i="1"/>
  <c r="V191" i="1"/>
  <c r="T191" i="1"/>
  <c r="AA191" i="1"/>
  <c r="AB191" i="1" s="1"/>
  <c r="AC191" i="1" s="1"/>
  <c r="AD191" i="1" s="1"/>
  <c r="V167" i="1"/>
  <c r="T167" i="1"/>
  <c r="T157" i="1"/>
  <c r="U157" i="1" s="1"/>
  <c r="V157" i="1"/>
  <c r="AE142" i="1"/>
  <c r="AA142" i="1"/>
  <c r="AB142" i="1"/>
  <c r="AC142" i="1"/>
  <c r="AD142" i="1" s="1"/>
  <c r="U97" i="1"/>
  <c r="AC97" i="1"/>
  <c r="AD97" i="1" s="1"/>
  <c r="AE94" i="1"/>
  <c r="AA94" i="1"/>
  <c r="AB242" i="1"/>
  <c r="AC242" i="1"/>
  <c r="AD242" i="1"/>
  <c r="AB233" i="1"/>
  <c r="AC233" i="1"/>
  <c r="AD233" i="1" s="1"/>
  <c r="AF233" i="1" s="1"/>
  <c r="AF308" i="1"/>
  <c r="AG308" i="1"/>
  <c r="AH308" i="1" s="1"/>
  <c r="AF312" i="1"/>
  <c r="AG312" i="1" s="1"/>
  <c r="AH312" i="1" s="1"/>
  <c r="U45" i="1"/>
  <c r="AB284" i="1"/>
  <c r="AB113" i="1"/>
  <c r="AC113" i="1"/>
  <c r="AD113" i="1"/>
  <c r="AF113" i="1" s="1"/>
  <c r="T307" i="1"/>
  <c r="U142" i="1"/>
  <c r="AC41" i="1"/>
  <c r="AD41" i="1" s="1"/>
  <c r="AB20" i="1"/>
  <c r="U20" i="1"/>
  <c r="V304" i="1"/>
  <c r="T304" i="1"/>
  <c r="AB304" i="1" s="1"/>
  <c r="V291" i="1"/>
  <c r="T291" i="1"/>
  <c r="AB291" i="1"/>
  <c r="AA228" i="1"/>
  <c r="AB228" i="1"/>
  <c r="AA202" i="1"/>
  <c r="AB202" i="1" s="1"/>
  <c r="AC202" i="1" s="1"/>
  <c r="AD202" i="1" s="1"/>
  <c r="AE201" i="1"/>
  <c r="AA201" i="1"/>
  <c r="U197" i="1"/>
  <c r="AB182" i="1"/>
  <c r="AC182" i="1"/>
  <c r="AD182" i="1" s="1"/>
  <c r="AF182" i="1" s="1"/>
  <c r="U182" i="1"/>
  <c r="U176" i="1"/>
  <c r="AG176" i="1"/>
  <c r="AH176" i="1"/>
  <c r="AB176" i="1"/>
  <c r="V161" i="1"/>
  <c r="T161" i="1"/>
  <c r="AA148" i="1"/>
  <c r="T98" i="1"/>
  <c r="V98" i="1"/>
  <c r="AA98" i="1"/>
  <c r="AB98" i="1" s="1"/>
  <c r="AC98" i="1" s="1"/>
  <c r="AD98" i="1" s="1"/>
  <c r="V16" i="1"/>
  <c r="T16" i="1"/>
  <c r="U281" i="1"/>
  <c r="U256" i="1"/>
  <c r="AC277" i="1"/>
  <c r="AD277" i="1"/>
  <c r="AF277" i="1" s="1"/>
  <c r="U44" i="1"/>
  <c r="U306" i="1"/>
  <c r="V177" i="1"/>
  <c r="T155" i="1"/>
  <c r="AB155" i="1" s="1"/>
  <c r="AG47" i="1"/>
  <c r="AH47" i="1"/>
  <c r="AG13" i="1"/>
  <c r="AH13" i="1" s="1"/>
  <c r="AG75" i="1"/>
  <c r="AH75" i="1" s="1"/>
  <c r="AB13" i="1"/>
  <c r="U222" i="1"/>
  <c r="U254" i="1"/>
  <c r="AC169" i="1"/>
  <c r="AD169" i="1"/>
  <c r="AB81" i="1"/>
  <c r="AB17" i="1"/>
  <c r="AB277" i="1"/>
  <c r="AG59" i="1"/>
  <c r="AH59" i="1"/>
  <c r="AF297" i="1"/>
  <c r="AF51" i="1"/>
  <c r="AC37" i="1"/>
  <c r="AD37" i="1"/>
  <c r="AF37" i="1" s="1"/>
  <c r="U37" i="1"/>
  <c r="AF36" i="1"/>
  <c r="AG36" i="1" s="1"/>
  <c r="AH36" i="1" s="1"/>
  <c r="AB315" i="1"/>
  <c r="U315" i="1"/>
  <c r="AC315" i="1"/>
  <c r="AD315" i="1"/>
  <c r="AF25" i="1"/>
  <c r="AG25" i="1"/>
  <c r="AH25" i="1" s="1"/>
  <c r="AF295" i="1"/>
  <c r="AC22" i="1"/>
  <c r="AD22" i="1"/>
  <c r="AG22" i="1" s="1"/>
  <c r="AH22" i="1" s="1"/>
  <c r="AC284" i="1"/>
  <c r="AD284" i="1"/>
  <c r="AF284" i="1" s="1"/>
  <c r="AG284" i="1" s="1"/>
  <c r="AH284" i="1" s="1"/>
  <c r="AG63" i="1"/>
  <c r="AH63" i="1" s="1"/>
  <c r="AB64" i="1"/>
  <c r="U64" i="1"/>
  <c r="AC64" i="1"/>
  <c r="AD64" i="1" s="1"/>
  <c r="AF178" i="1"/>
  <c r="U102" i="1"/>
  <c r="U50" i="1"/>
  <c r="U114" i="1"/>
  <c r="V320" i="1"/>
  <c r="T320" i="1"/>
  <c r="AC320" i="1" s="1"/>
  <c r="AB311" i="1"/>
  <c r="AB308" i="1"/>
  <c r="V303" i="1"/>
  <c r="T303" i="1"/>
  <c r="AF292" i="1"/>
  <c r="AE265" i="1"/>
  <c r="AA265" i="1"/>
  <c r="AB265" i="1" s="1"/>
  <c r="AC265" i="1" s="1"/>
  <c r="AD265" i="1" s="1"/>
  <c r="AA253" i="1"/>
  <c r="AB253" i="1"/>
  <c r="AC253" i="1"/>
  <c r="AD253" i="1"/>
  <c r="V209" i="1"/>
  <c r="T209" i="1"/>
  <c r="U209" i="1" s="1"/>
  <c r="AE185" i="1"/>
  <c r="AA185" i="1"/>
  <c r="AB185" i="1" s="1"/>
  <c r="AC185" i="1" s="1"/>
  <c r="AD185" i="1" s="1"/>
  <c r="AF185" i="1" s="1"/>
  <c r="AA133" i="1"/>
  <c r="AD133" i="1"/>
  <c r="T119" i="1"/>
  <c r="AA116" i="1"/>
  <c r="AB116" i="1"/>
  <c r="AC116" i="1"/>
  <c r="AD116" i="1" s="1"/>
  <c r="AA114" i="1"/>
  <c r="AB114" i="1"/>
  <c r="AC114" i="1"/>
  <c r="AD114" i="1"/>
  <c r="AA112" i="1"/>
  <c r="AB208" i="1"/>
  <c r="AC208" i="1"/>
  <c r="AD208" i="1" s="1"/>
  <c r="T260" i="1"/>
  <c r="AC29" i="1"/>
  <c r="AD29" i="1"/>
  <c r="AG29" i="1" s="1"/>
  <c r="AH29" i="1" s="1"/>
  <c r="AB139" i="1"/>
  <c r="AC139" i="1"/>
  <c r="AD139" i="1" s="1"/>
  <c r="U139" i="1"/>
  <c r="AF290" i="1"/>
  <c r="AG290" i="1"/>
  <c r="AH290" i="1"/>
  <c r="T248" i="1"/>
  <c r="T301" i="1"/>
  <c r="U239" i="1"/>
  <c r="U266" i="1"/>
  <c r="AB266" i="1"/>
  <c r="AC266" i="1"/>
  <c r="AD266" i="1"/>
  <c r="AF266" i="1" s="1"/>
  <c r="T215" i="1"/>
  <c r="V215" i="1"/>
  <c r="AE68" i="1"/>
  <c r="AA68" i="1"/>
  <c r="AB68" i="1" s="1"/>
  <c r="AC68" i="1" s="1"/>
  <c r="AD68" i="1" s="1"/>
  <c r="T40" i="1"/>
  <c r="AB40" i="1" s="1"/>
  <c r="V40" i="1"/>
  <c r="AG214" i="1"/>
  <c r="AH214" i="1"/>
  <c r="AB274" i="1"/>
  <c r="AC274" i="1" s="1"/>
  <c r="AD274" i="1" s="1"/>
  <c r="U283" i="1"/>
  <c r="U31" i="1"/>
  <c r="AF318" i="1"/>
  <c r="AG318" i="1"/>
  <c r="AH318" i="1"/>
  <c r="AB14" i="1"/>
  <c r="AC14" i="1"/>
  <c r="AD14" i="1"/>
  <c r="AG20" i="1"/>
  <c r="AH20" i="1"/>
  <c r="U143" i="1"/>
  <c r="U273" i="1"/>
  <c r="AF158" i="1"/>
  <c r="AC17" i="1"/>
  <c r="AD17" i="1"/>
  <c r="AB80" i="1"/>
  <c r="AG181" i="1"/>
  <c r="AH181" i="1" s="1"/>
  <c r="AB19" i="1"/>
  <c r="U141" i="1"/>
  <c r="T311" i="1"/>
  <c r="AB213" i="1"/>
  <c r="AC213" i="1"/>
  <c r="AD213" i="1"/>
  <c r="U158" i="1"/>
  <c r="AC271" i="1"/>
  <c r="AD271" i="1" s="1"/>
  <c r="AF271" i="1" s="1"/>
  <c r="U271" i="1"/>
  <c r="U126" i="1"/>
  <c r="AC126" i="1"/>
  <c r="AD126" i="1" s="1"/>
  <c r="AG166" i="1"/>
  <c r="AH166" i="1" s="1"/>
  <c r="AB66" i="1"/>
  <c r="AC66" i="1"/>
  <c r="AD66" i="1"/>
  <c r="U66" i="1"/>
  <c r="V324" i="1"/>
  <c r="T324" i="1"/>
  <c r="AC324" i="1" s="1"/>
  <c r="AD324" i="1" s="1"/>
  <c r="T322" i="1"/>
  <c r="V322" i="1"/>
  <c r="T321" i="1"/>
  <c r="AB321" i="1"/>
  <c r="V319" i="1"/>
  <c r="AB312" i="1"/>
  <c r="AB292" i="1"/>
  <c r="R289" i="1"/>
  <c r="S289" i="1" s="1"/>
  <c r="AB271" i="1"/>
  <c r="AA256" i="1"/>
  <c r="AB256" i="1" s="1"/>
  <c r="AC256" i="1" s="1"/>
  <c r="AD256" i="1" s="1"/>
  <c r="T255" i="1"/>
  <c r="U255" i="1" s="1"/>
  <c r="AB254" i="1"/>
  <c r="AC254" i="1" s="1"/>
  <c r="AD254" i="1" s="1"/>
  <c r="U247" i="1"/>
  <c r="AA245" i="1"/>
  <c r="AB245" i="1" s="1"/>
  <c r="AC245" i="1" s="1"/>
  <c r="AD245" i="1" s="1"/>
  <c r="V243" i="1"/>
  <c r="T243" i="1"/>
  <c r="AE217" i="1"/>
  <c r="AA217" i="1"/>
  <c r="AB217" i="1"/>
  <c r="AC217" i="1" s="1"/>
  <c r="AD217" i="1" s="1"/>
  <c r="AA190" i="1"/>
  <c r="AC188" i="1"/>
  <c r="AD188" i="1"/>
  <c r="V140" i="1"/>
  <c r="T140" i="1"/>
  <c r="AA136" i="1"/>
  <c r="U136" i="1"/>
  <c r="AA278" i="1"/>
  <c r="T240" i="1"/>
  <c r="AB229" i="1"/>
  <c r="T229" i="1"/>
  <c r="AA213" i="1"/>
  <c r="V164" i="1"/>
  <c r="T164" i="1"/>
  <c r="AC164" i="1" s="1"/>
  <c r="AA119" i="1"/>
  <c r="V101" i="1"/>
  <c r="T101" i="1"/>
  <c r="AA96" i="1"/>
  <c r="AA88" i="1"/>
  <c r="AB88" i="1" s="1"/>
  <c r="AC88" i="1" s="1"/>
  <c r="AD88" i="1" s="1"/>
  <c r="V62" i="1"/>
  <c r="T62" i="1"/>
  <c r="AB59" i="1"/>
  <c r="AB206" i="1"/>
  <c r="AC206" i="1"/>
  <c r="AD206" i="1"/>
  <c r="R321" i="1"/>
  <c r="S321" i="1" s="1"/>
  <c r="R312" i="1"/>
  <c r="S312" i="1"/>
  <c r="R308" i="1"/>
  <c r="S308" i="1" s="1"/>
  <c r="T296" i="1"/>
  <c r="R292" i="1"/>
  <c r="S292" i="1"/>
  <c r="T285" i="1"/>
  <c r="R285" i="1"/>
  <c r="S285" i="1"/>
  <c r="R284" i="1"/>
  <c r="S284" i="1" s="1"/>
  <c r="AB280" i="1"/>
  <c r="AC280" i="1"/>
  <c r="AD280" i="1"/>
  <c r="AF280" i="1" s="1"/>
  <c r="R277" i="1"/>
  <c r="S277" i="1"/>
  <c r="T268" i="1"/>
  <c r="AA260" i="1"/>
  <c r="R256" i="1"/>
  <c r="S256" i="1"/>
  <c r="R255" i="1"/>
  <c r="S255" i="1"/>
  <c r="AA248" i="1"/>
  <c r="R246" i="1"/>
  <c r="S246" i="1" s="1"/>
  <c r="AA244" i="1"/>
  <c r="R241" i="1"/>
  <c r="S241" i="1"/>
  <c r="AA240" i="1"/>
  <c r="R238" i="1"/>
  <c r="S238" i="1"/>
  <c r="R202" i="1"/>
  <c r="S202" i="1"/>
  <c r="AB199" i="1"/>
  <c r="AC199" i="1"/>
  <c r="AD199" i="1"/>
  <c r="R177" i="1"/>
  <c r="S177" i="1" s="1"/>
  <c r="AB136" i="1"/>
  <c r="AC136" i="1" s="1"/>
  <c r="AD136" i="1" s="1"/>
  <c r="AA131" i="1"/>
  <c r="AB131" i="1" s="1"/>
  <c r="AC131" i="1" s="1"/>
  <c r="AD131" i="1" s="1"/>
  <c r="AA130" i="1"/>
  <c r="AA102" i="1"/>
  <c r="AB102" i="1" s="1"/>
  <c r="AC102" i="1" s="1"/>
  <c r="AD102" i="1" s="1"/>
  <c r="T96" i="1"/>
  <c r="AA83" i="1"/>
  <c r="AB83" i="1"/>
  <c r="AC83" i="1"/>
  <c r="AD83" i="1" s="1"/>
  <c r="V261" i="1"/>
  <c r="R200" i="1"/>
  <c r="S200" i="1"/>
  <c r="R190" i="1"/>
  <c r="S190" i="1"/>
  <c r="V173" i="1"/>
  <c r="T173" i="1"/>
  <c r="AA145" i="1"/>
  <c r="AC145" i="1"/>
  <c r="AD145" i="1"/>
  <c r="AA137" i="1"/>
  <c r="AB137" i="1"/>
  <c r="AC137" i="1"/>
  <c r="AD137" i="1"/>
  <c r="AF137" i="1" s="1"/>
  <c r="AA226" i="1"/>
  <c r="AA223" i="1"/>
  <c r="AB223" i="1"/>
  <c r="AC223" i="1"/>
  <c r="AD223" i="1"/>
  <c r="AA219" i="1"/>
  <c r="AB219" i="1" s="1"/>
  <c r="AC219" i="1" s="1"/>
  <c r="AD219" i="1" s="1"/>
  <c r="AA203" i="1"/>
  <c r="AB172" i="1"/>
  <c r="AA84" i="1"/>
  <c r="AB84" i="1"/>
  <c r="AC84" i="1"/>
  <c r="AD84" i="1"/>
  <c r="AA152" i="1"/>
  <c r="AB152" i="1"/>
  <c r="AC152" i="1" s="1"/>
  <c r="AD152" i="1" s="1"/>
  <c r="AF152" i="1" s="1"/>
  <c r="AG152" i="1" s="1"/>
  <c r="AH152" i="1" s="1"/>
  <c r="R131" i="1"/>
  <c r="S131" i="1"/>
  <c r="AA123" i="1"/>
  <c r="AB123" i="1"/>
  <c r="AA108" i="1"/>
  <c r="AB108" i="1" s="1"/>
  <c r="AC108" i="1" s="1"/>
  <c r="AD108" i="1" s="1"/>
  <c r="V94" i="1"/>
  <c r="T94" i="1"/>
  <c r="R171" i="1"/>
  <c r="S171" i="1"/>
  <c r="V147" i="1"/>
  <c r="T147" i="1"/>
  <c r="R135" i="1"/>
  <c r="S135" i="1" s="1"/>
  <c r="R132" i="1"/>
  <c r="S132" i="1"/>
  <c r="AA127" i="1"/>
  <c r="AB127" i="1" s="1"/>
  <c r="AC127" i="1" s="1"/>
  <c r="AD127" i="1" s="1"/>
  <c r="AF127" i="1" s="1"/>
  <c r="R58" i="1"/>
  <c r="S58" i="1" s="1"/>
  <c r="AB33" i="1"/>
  <c r="R71" i="1"/>
  <c r="S71" i="1" s="1"/>
  <c r="R65" i="1"/>
  <c r="S65" i="1" s="1"/>
  <c r="AB45" i="1"/>
  <c r="R43" i="1"/>
  <c r="S43" i="1" s="1"/>
  <c r="R15" i="1"/>
  <c r="S15" i="1"/>
  <c r="R34" i="1"/>
  <c r="S34" i="1"/>
  <c r="R27" i="1"/>
  <c r="S27" i="1" s="1"/>
  <c r="AF253" i="1"/>
  <c r="AG253" i="1" s="1"/>
  <c r="AH253" i="1" s="1"/>
  <c r="AG280" i="1"/>
  <c r="AH280" i="1"/>
  <c r="AF133" i="1"/>
  <c r="U40" i="1"/>
  <c r="U301" i="1"/>
  <c r="AF29" i="1"/>
  <c r="AF306" i="1"/>
  <c r="AF66" i="1"/>
  <c r="AG66" i="1"/>
  <c r="AH66" i="1"/>
  <c r="U303" i="1"/>
  <c r="AC303" i="1"/>
  <c r="AD303" i="1"/>
  <c r="AF303" i="1" s="1"/>
  <c r="AB303" i="1"/>
  <c r="U320" i="1"/>
  <c r="AD320" i="1"/>
  <c r="AF205" i="1"/>
  <c r="AG205" i="1" s="1"/>
  <c r="AH205" i="1" s="1"/>
  <c r="AG182" i="1"/>
  <c r="AH182" i="1" s="1"/>
  <c r="U304" i="1"/>
  <c r="AB287" i="1"/>
  <c r="AC287" i="1"/>
  <c r="AD287" i="1" s="1"/>
  <c r="AF287" i="1" s="1"/>
  <c r="U287" i="1"/>
  <c r="U147" i="1"/>
  <c r="AB147" i="1"/>
  <c r="U268" i="1"/>
  <c r="AC296" i="1"/>
  <c r="AD296" i="1"/>
  <c r="U296" i="1"/>
  <c r="AB296" i="1"/>
  <c r="AF206" i="1"/>
  <c r="AG206" i="1" s="1"/>
  <c r="AH206" i="1" s="1"/>
  <c r="AF188" i="1"/>
  <c r="U243" i="1"/>
  <c r="AB243" i="1"/>
  <c r="AC243" i="1" s="1"/>
  <c r="AD243" i="1" s="1"/>
  <c r="AB324" i="1"/>
  <c r="U324" i="1"/>
  <c r="U260" i="1"/>
  <c r="AB260" i="1"/>
  <c r="AC260" i="1" s="1"/>
  <c r="AD260" i="1" s="1"/>
  <c r="AF64" i="1"/>
  <c r="AG64" i="1" s="1"/>
  <c r="AH64" i="1" s="1"/>
  <c r="AF315" i="1"/>
  <c r="AG315" i="1" s="1"/>
  <c r="AH315" i="1" s="1"/>
  <c r="U98" i="1"/>
  <c r="AG233" i="1"/>
  <c r="AH233" i="1" s="1"/>
  <c r="AF97" i="1"/>
  <c r="AF145" i="1"/>
  <c r="AG145" i="1"/>
  <c r="AH145" i="1" s="1"/>
  <c r="AC285" i="1"/>
  <c r="AD285" i="1" s="1"/>
  <c r="U285" i="1"/>
  <c r="U164" i="1"/>
  <c r="AD164" i="1"/>
  <c r="AB164" i="1"/>
  <c r="AF14" i="1"/>
  <c r="U215" i="1"/>
  <c r="AB215" i="1"/>
  <c r="AC215" i="1"/>
  <c r="AD215" i="1"/>
  <c r="AF116" i="1"/>
  <c r="U155" i="1"/>
  <c r="AC155" i="1"/>
  <c r="AD155" i="1" s="1"/>
  <c r="AB161" i="1"/>
  <c r="AC161" i="1"/>
  <c r="AD161" i="1"/>
  <c r="U161" i="1"/>
  <c r="U94" i="1"/>
  <c r="AB94" i="1"/>
  <c r="U322" i="1"/>
  <c r="U311" i="1"/>
  <c r="AC311" i="1"/>
  <c r="AD311" i="1"/>
  <c r="AF311" i="1" s="1"/>
  <c r="AB285" i="1"/>
  <c r="AC229" i="1"/>
  <c r="AD229" i="1" s="1"/>
  <c r="U229" i="1"/>
  <c r="U321" i="1"/>
  <c r="AC321" i="1"/>
  <c r="AD321" i="1" s="1"/>
  <c r="AF321" i="1" s="1"/>
  <c r="AF17" i="1"/>
  <c r="AF274" i="1"/>
  <c r="AB209" i="1"/>
  <c r="AF22" i="1"/>
  <c r="U291" i="1"/>
  <c r="AC291" i="1"/>
  <c r="AD291" i="1"/>
  <c r="AF291" i="1" s="1"/>
  <c r="AF242" i="1"/>
  <c r="AG242" i="1"/>
  <c r="AH242" i="1" s="1"/>
  <c r="AC157" i="1"/>
  <c r="AD157" i="1"/>
  <c r="AF157" i="1" s="1"/>
  <c r="AG157" i="1" s="1"/>
  <c r="AH157" i="1" s="1"/>
  <c r="U191" i="1"/>
  <c r="AF319" i="1"/>
  <c r="AG319" i="1"/>
  <c r="AH319" i="1"/>
  <c r="AG291" i="1"/>
  <c r="AH291" i="1"/>
  <c r="AG321" i="1"/>
  <c r="AH321" i="1" s="1"/>
  <c r="AF285" i="1"/>
  <c r="AF164" i="1"/>
  <c r="AG164" i="1"/>
  <c r="AH164" i="1" s="1"/>
  <c r="AG303" i="1"/>
  <c r="AH303" i="1" s="1"/>
  <c r="AF296" i="1"/>
  <c r="AG296" i="1"/>
  <c r="AH296" i="1" s="1"/>
  <c r="AF155" i="1" l="1"/>
  <c r="AG155" i="1"/>
  <c r="AH155" i="1" s="1"/>
  <c r="AF126" i="1"/>
  <c r="AG126" i="1" s="1"/>
  <c r="AH126" i="1" s="1"/>
  <c r="AF139" i="1"/>
  <c r="AG139" i="1" s="1"/>
  <c r="AH139" i="1" s="1"/>
  <c r="AF283" i="1"/>
  <c r="AG283" i="1" s="1"/>
  <c r="AH283" i="1" s="1"/>
  <c r="AF324" i="1"/>
  <c r="AG324" i="1" s="1"/>
  <c r="AH324" i="1" s="1"/>
  <c r="AF177" i="1"/>
  <c r="AG177" i="1" s="1"/>
  <c r="AH177" i="1" s="1"/>
  <c r="AF103" i="1"/>
  <c r="AG103" i="1" s="1"/>
  <c r="AH103" i="1" s="1"/>
  <c r="AF125" i="1"/>
  <c r="AG125" i="1" s="1"/>
  <c r="AH125" i="1" s="1"/>
  <c r="AF148" i="1"/>
  <c r="AG148" i="1"/>
  <c r="AH148" i="1" s="1"/>
  <c r="AF265" i="1"/>
  <c r="AG265" i="1" s="1"/>
  <c r="AH265" i="1" s="1"/>
  <c r="AG142" i="1"/>
  <c r="AH142" i="1" s="1"/>
  <c r="AF142" i="1"/>
  <c r="AF191" i="1"/>
  <c r="AG191" i="1"/>
  <c r="AH191" i="1" s="1"/>
  <c r="AF252" i="1"/>
  <c r="AG252" i="1" s="1"/>
  <c r="AH252" i="1" s="1"/>
  <c r="AF85" i="1"/>
  <c r="AG85" i="1"/>
  <c r="AH85" i="1" s="1"/>
  <c r="AG294" i="1"/>
  <c r="AH294" i="1" s="1"/>
  <c r="AF294" i="1"/>
  <c r="AF184" i="1"/>
  <c r="AG184" i="1" s="1"/>
  <c r="AH184" i="1" s="1"/>
  <c r="AG83" i="1"/>
  <c r="AH83" i="1" s="1"/>
  <c r="AF83" i="1"/>
  <c r="AF102" i="1"/>
  <c r="AG102" i="1"/>
  <c r="AH102" i="1" s="1"/>
  <c r="AG254" i="1"/>
  <c r="AH254" i="1" s="1"/>
  <c r="AF254" i="1"/>
  <c r="AF208" i="1"/>
  <c r="AG208" i="1" s="1"/>
  <c r="AH208" i="1" s="1"/>
  <c r="AF202" i="1"/>
  <c r="AG202" i="1" s="1"/>
  <c r="AH202" i="1" s="1"/>
  <c r="AG210" i="1"/>
  <c r="AH210" i="1" s="1"/>
  <c r="AF210" i="1"/>
  <c r="AF229" i="1"/>
  <c r="AG229" i="1"/>
  <c r="AH229" i="1" s="1"/>
  <c r="AF69" i="1"/>
  <c r="AG69" i="1"/>
  <c r="AH69" i="1" s="1"/>
  <c r="AF260" i="1"/>
  <c r="AG260" i="1"/>
  <c r="AH260" i="1" s="1"/>
  <c r="U101" i="1"/>
  <c r="AG274" i="1"/>
  <c r="AH274" i="1" s="1"/>
  <c r="AG136" i="1"/>
  <c r="AH136" i="1" s="1"/>
  <c r="AF149" i="1"/>
  <c r="AG149" i="1"/>
  <c r="AH149" i="1" s="1"/>
  <c r="AG137" i="1"/>
  <c r="AH137" i="1" s="1"/>
  <c r="AF320" i="1"/>
  <c r="AG320" i="1" s="1"/>
  <c r="AH320" i="1" s="1"/>
  <c r="AF108" i="1"/>
  <c r="AG108" i="1" s="1"/>
  <c r="AH108" i="1" s="1"/>
  <c r="AF279" i="1"/>
  <c r="AG279" i="1"/>
  <c r="AH279" i="1" s="1"/>
  <c r="AG311" i="1"/>
  <c r="AH311" i="1" s="1"/>
  <c r="AG287" i="1"/>
  <c r="AH287" i="1" s="1"/>
  <c r="AG271" i="1"/>
  <c r="AH271" i="1" s="1"/>
  <c r="AG223" i="1"/>
  <c r="AH223" i="1" s="1"/>
  <c r="AF223" i="1"/>
  <c r="AF361" i="1"/>
  <c r="AG361" i="1"/>
  <c r="AH361" i="1" s="1"/>
  <c r="AF335" i="1"/>
  <c r="AG335" i="1" s="1"/>
  <c r="AH335" i="1" s="1"/>
  <c r="AF98" i="1"/>
  <c r="AG98" i="1" s="1"/>
  <c r="AH98" i="1" s="1"/>
  <c r="AF207" i="1"/>
  <c r="AG207" i="1" s="1"/>
  <c r="AH207" i="1" s="1"/>
  <c r="AF136" i="1"/>
  <c r="AB173" i="1"/>
  <c r="AC173" i="1"/>
  <c r="AD173" i="1" s="1"/>
  <c r="U173" i="1"/>
  <c r="AG14" i="1"/>
  <c r="AH14" i="1" s="1"/>
  <c r="U119" i="1"/>
  <c r="AB119" i="1"/>
  <c r="AC119" i="1" s="1"/>
  <c r="AD119" i="1" s="1"/>
  <c r="AG129" i="1"/>
  <c r="AH129" i="1" s="1"/>
  <c r="AF41" i="1"/>
  <c r="AG306" i="1"/>
  <c r="AH306" i="1" s="1"/>
  <c r="AG110" i="1"/>
  <c r="AH110" i="1" s="1"/>
  <c r="U180" i="1"/>
  <c r="AC180" i="1"/>
  <c r="AD180" i="1" s="1"/>
  <c r="AG356" i="1"/>
  <c r="AH356" i="1" s="1"/>
  <c r="AF356" i="1"/>
  <c r="AF53" i="1"/>
  <c r="AG53" i="1" s="1"/>
  <c r="AH53" i="1" s="1"/>
  <c r="AG90" i="1"/>
  <c r="AH90" i="1" s="1"/>
  <c r="AF90" i="1"/>
  <c r="AF447" i="1"/>
  <c r="AG447" i="1" s="1"/>
  <c r="AH447" i="1" s="1"/>
  <c r="AG396" i="1"/>
  <c r="AH396" i="1" s="1"/>
  <c r="AF396" i="1"/>
  <c r="AF423" i="1"/>
  <c r="AG423" i="1" s="1"/>
  <c r="AH423" i="1" s="1"/>
  <c r="AG442" i="1"/>
  <c r="AH442" i="1" s="1"/>
  <c r="AF442" i="1"/>
  <c r="AF432" i="1"/>
  <c r="AG432" i="1" s="1"/>
  <c r="AH432" i="1" s="1"/>
  <c r="AF487" i="1"/>
  <c r="AG487" i="1" s="1"/>
  <c r="AH487" i="1" s="1"/>
  <c r="AF485" i="1"/>
  <c r="AG485" i="1" s="1"/>
  <c r="AH485" i="1" s="1"/>
  <c r="AF939" i="1"/>
  <c r="AG939" i="1" s="1"/>
  <c r="AH939" i="1" s="1"/>
  <c r="AF839" i="1"/>
  <c r="AG839" i="1" s="1"/>
  <c r="AH839" i="1" s="1"/>
  <c r="AF796" i="1"/>
  <c r="AG796" i="1" s="1"/>
  <c r="AH796" i="1" s="1"/>
  <c r="AF74" i="1"/>
  <c r="AG74" i="1" s="1"/>
  <c r="AH74" i="1" s="1"/>
  <c r="AG241" i="1"/>
  <c r="AH241" i="1" s="1"/>
  <c r="AB201" i="1"/>
  <c r="AC201" i="1" s="1"/>
  <c r="AD201" i="1" s="1"/>
  <c r="U201" i="1"/>
  <c r="AF183" i="1"/>
  <c r="AG183" i="1" s="1"/>
  <c r="AH183" i="1" s="1"/>
  <c r="U109" i="1"/>
  <c r="U263" i="1"/>
  <c r="AG28" i="1"/>
  <c r="AH28" i="1" s="1"/>
  <c r="AF382" i="1"/>
  <c r="AG382" i="1" s="1"/>
  <c r="AH382" i="1" s="1"/>
  <c r="AF448" i="1"/>
  <c r="AF179" i="1"/>
  <c r="AG179" i="1" s="1"/>
  <c r="AH179" i="1" s="1"/>
  <c r="AF515" i="1"/>
  <c r="AG515" i="1" s="1"/>
  <c r="AH515" i="1" s="1"/>
  <c r="AF470" i="1"/>
  <c r="AG470" i="1" s="1"/>
  <c r="AH470" i="1" s="1"/>
  <c r="AG516" i="1"/>
  <c r="AH516" i="1" s="1"/>
  <c r="AF516" i="1"/>
  <c r="AF529" i="1"/>
  <c r="AG529" i="1" s="1"/>
  <c r="AH529" i="1" s="1"/>
  <c r="AG952" i="1"/>
  <c r="AH952" i="1" s="1"/>
  <c r="AF952" i="1"/>
  <c r="AF391" i="1"/>
  <c r="AG391" i="1"/>
  <c r="AH391" i="1" s="1"/>
  <c r="AF381" i="1"/>
  <c r="AG381" i="1" s="1"/>
  <c r="AH381" i="1" s="1"/>
  <c r="AF393" i="1"/>
  <c r="AG393" i="1" s="1"/>
  <c r="AH393" i="1" s="1"/>
  <c r="AF496" i="1"/>
  <c r="AG496" i="1" s="1"/>
  <c r="AH496" i="1" s="1"/>
  <c r="AF491" i="1"/>
  <c r="AG491" i="1"/>
  <c r="AH491" i="1" s="1"/>
  <c r="AF544" i="1"/>
  <c r="AG544" i="1" s="1"/>
  <c r="AH544" i="1" s="1"/>
  <c r="AF902" i="1"/>
  <c r="AG902" i="1" s="1"/>
  <c r="AH902" i="1" s="1"/>
  <c r="AF665" i="1"/>
  <c r="AG665" i="1"/>
  <c r="AH665" i="1" s="1"/>
  <c r="U82" i="1"/>
  <c r="AB82" i="1"/>
  <c r="AC82" i="1" s="1"/>
  <c r="AD82" i="1" s="1"/>
  <c r="AB299" i="1"/>
  <c r="U299" i="1"/>
  <c r="AC299" i="1"/>
  <c r="AD299" i="1" s="1"/>
  <c r="U91" i="1"/>
  <c r="AF134" i="1"/>
  <c r="AG134" i="1" s="1"/>
  <c r="AH134" i="1" s="1"/>
  <c r="AF333" i="1"/>
  <c r="AG333" i="1" s="1"/>
  <c r="AH333" i="1" s="1"/>
  <c r="AF425" i="1"/>
  <c r="AF78" i="1"/>
  <c r="AG78" i="1"/>
  <c r="AH78" i="1" s="1"/>
  <c r="AF560" i="1"/>
  <c r="AG560" i="1" s="1"/>
  <c r="AH560" i="1" s="1"/>
  <c r="AF462" i="1"/>
  <c r="AG462" i="1" s="1"/>
  <c r="AH462" i="1" s="1"/>
  <c r="AF483" i="1"/>
  <c r="AG483" i="1"/>
  <c r="AH483" i="1" s="1"/>
  <c r="AF488" i="1"/>
  <c r="AG488" i="1" s="1"/>
  <c r="AH488" i="1" s="1"/>
  <c r="AG215" i="1"/>
  <c r="AH215" i="1" s="1"/>
  <c r="AF215" i="1"/>
  <c r="AF219" i="1"/>
  <c r="AG219" i="1" s="1"/>
  <c r="AH219" i="1" s="1"/>
  <c r="AF199" i="1"/>
  <c r="AG199" i="1" s="1"/>
  <c r="AH199" i="1" s="1"/>
  <c r="U216" i="1"/>
  <c r="AB216" i="1"/>
  <c r="AG113" i="1"/>
  <c r="AH113" i="1" s="1"/>
  <c r="AC62" i="1"/>
  <c r="AD62" i="1" s="1"/>
  <c r="AB62" i="1"/>
  <c r="U62" i="1"/>
  <c r="AB140" i="1"/>
  <c r="AC140" i="1" s="1"/>
  <c r="AD140" i="1" s="1"/>
  <c r="U140" i="1"/>
  <c r="AB322" i="1"/>
  <c r="AC322" i="1"/>
  <c r="AD322" i="1" s="1"/>
  <c r="AF323" i="1"/>
  <c r="AG323" i="1" s="1"/>
  <c r="AH323" i="1" s="1"/>
  <c r="AG97" i="1"/>
  <c r="AH97" i="1" s="1"/>
  <c r="U221" i="1"/>
  <c r="AC216" i="1"/>
  <c r="AD216" i="1" s="1"/>
  <c r="AF76" i="1"/>
  <c r="AG76" i="1" s="1"/>
  <c r="AH76" i="1" s="1"/>
  <c r="AG35" i="1"/>
  <c r="AH35" i="1" s="1"/>
  <c r="AF35" i="1"/>
  <c r="AC249" i="1"/>
  <c r="AD249" i="1" s="1"/>
  <c r="U249" i="1"/>
  <c r="AB249" i="1"/>
  <c r="AF334" i="1"/>
  <c r="AG334" i="1" s="1"/>
  <c r="AH334" i="1" s="1"/>
  <c r="AG27" i="1"/>
  <c r="AH27" i="1" s="1"/>
  <c r="AG431" i="1"/>
  <c r="AH431" i="1" s="1"/>
  <c r="AF431" i="1"/>
  <c r="AF539" i="1"/>
  <c r="AG539" i="1" s="1"/>
  <c r="AH539" i="1" s="1"/>
  <c r="AF456" i="1"/>
  <c r="AG456" i="1" s="1"/>
  <c r="AH456" i="1" s="1"/>
  <c r="AF799" i="1"/>
  <c r="AG799" i="1" s="1"/>
  <c r="AH799" i="1" s="1"/>
  <c r="AG127" i="1"/>
  <c r="AH127" i="1" s="1"/>
  <c r="U240" i="1"/>
  <c r="AC240" i="1"/>
  <c r="AD240" i="1" s="1"/>
  <c r="AB240" i="1"/>
  <c r="AC301" i="1"/>
  <c r="AD301" i="1" s="1"/>
  <c r="AB301" i="1"/>
  <c r="AF243" i="1"/>
  <c r="AG243" i="1" s="1"/>
  <c r="AH243" i="1" s="1"/>
  <c r="AG217" i="1"/>
  <c r="AH217" i="1" s="1"/>
  <c r="AF217" i="1"/>
  <c r="U203" i="1"/>
  <c r="AB203" i="1"/>
  <c r="AC203" i="1"/>
  <c r="AD203" i="1" s="1"/>
  <c r="AG355" i="1"/>
  <c r="AH355" i="1" s="1"/>
  <c r="AF355" i="1"/>
  <c r="AF375" i="1"/>
  <c r="AG375" i="1" s="1"/>
  <c r="AH375" i="1" s="1"/>
  <c r="AF256" i="1"/>
  <c r="AG256" i="1" s="1"/>
  <c r="AH256" i="1" s="1"/>
  <c r="AB234" i="1"/>
  <c r="AC234" i="1" s="1"/>
  <c r="AD234" i="1" s="1"/>
  <c r="U234" i="1"/>
  <c r="AC150" i="1"/>
  <c r="AD150" i="1" s="1"/>
  <c r="AB150" i="1"/>
  <c r="U150" i="1"/>
  <c r="AG33" i="1"/>
  <c r="AH33" i="1" s="1"/>
  <c r="AF305" i="1"/>
  <c r="AG305" i="1" s="1"/>
  <c r="AH305" i="1" s="1"/>
  <c r="AF313" i="1"/>
  <c r="AG313" i="1" s="1"/>
  <c r="AH313" i="1" s="1"/>
  <c r="AC304" i="1"/>
  <c r="AD304" i="1" s="1"/>
  <c r="U167" i="1"/>
  <c r="AB167" i="1"/>
  <c r="AC167" i="1"/>
  <c r="AD167" i="1" s="1"/>
  <c r="AF72" i="1"/>
  <c r="AG72" i="1" s="1"/>
  <c r="AH72" i="1" s="1"/>
  <c r="AF86" i="1"/>
  <c r="AG86" i="1" s="1"/>
  <c r="AH86" i="1" s="1"/>
  <c r="AF225" i="1"/>
  <c r="AG225" i="1" s="1"/>
  <c r="AH225" i="1" s="1"/>
  <c r="AG46" i="1"/>
  <c r="AH46" i="1" s="1"/>
  <c r="AF46" i="1"/>
  <c r="AG160" i="1"/>
  <c r="AH160" i="1" s="1"/>
  <c r="AF95" i="1"/>
  <c r="AG95" i="1" s="1"/>
  <c r="AH95" i="1" s="1"/>
  <c r="AG49" i="1"/>
  <c r="AH49" i="1" s="1"/>
  <c r="AF49" i="1"/>
  <c r="AF426" i="1"/>
  <c r="AG426" i="1" s="1"/>
  <c r="AH426" i="1" s="1"/>
  <c r="AF42" i="1"/>
  <c r="AG42" i="1"/>
  <c r="AH42" i="1" s="1"/>
  <c r="AF450" i="1"/>
  <c r="AG450" i="1" s="1"/>
  <c r="AH450" i="1" s="1"/>
  <c r="AF519" i="1"/>
  <c r="AG519" i="1" s="1"/>
  <c r="AH519" i="1" s="1"/>
  <c r="AF463" i="1"/>
  <c r="AG463" i="1" s="1"/>
  <c r="AH463" i="1" s="1"/>
  <c r="AF538" i="1"/>
  <c r="AG538" i="1"/>
  <c r="AH538" i="1" s="1"/>
  <c r="AF546" i="1"/>
  <c r="AG546" i="1" s="1"/>
  <c r="AH546" i="1" s="1"/>
  <c r="AG114" i="1"/>
  <c r="AH114" i="1" s="1"/>
  <c r="AF114" i="1"/>
  <c r="U16" i="1"/>
  <c r="AB16" i="1"/>
  <c r="AC16" i="1"/>
  <c r="AD16" i="1" s="1"/>
  <c r="AC307" i="1"/>
  <c r="AD307" i="1" s="1"/>
  <c r="U307" i="1"/>
  <c r="AC269" i="1"/>
  <c r="AD269" i="1" s="1"/>
  <c r="AB269" i="1"/>
  <c r="U269" i="1"/>
  <c r="AF84" i="1"/>
  <c r="AG84" i="1" s="1"/>
  <c r="AH84" i="1" s="1"/>
  <c r="AF213" i="1"/>
  <c r="AG213" i="1" s="1"/>
  <c r="AH213" i="1" s="1"/>
  <c r="AF169" i="1"/>
  <c r="AG169" i="1" s="1"/>
  <c r="AH169" i="1" s="1"/>
  <c r="AB286" i="1"/>
  <c r="AC286" i="1"/>
  <c r="AD286" i="1" s="1"/>
  <c r="U286" i="1"/>
  <c r="AF282" i="1"/>
  <c r="AG282" i="1"/>
  <c r="AH282" i="1" s="1"/>
  <c r="AF57" i="1"/>
  <c r="AG57" i="1" s="1"/>
  <c r="AH57" i="1" s="1"/>
  <c r="AF115" i="1"/>
  <c r="AG115" i="1" s="1"/>
  <c r="AH115" i="1" s="1"/>
  <c r="AB307" i="1"/>
  <c r="AG285" i="1"/>
  <c r="AH285" i="1" s="1"/>
  <c r="AC209" i="1"/>
  <c r="AD209" i="1" s="1"/>
  <c r="AG185" i="1"/>
  <c r="AH185" i="1" s="1"/>
  <c r="AF131" i="1"/>
  <c r="AG131" i="1" s="1"/>
  <c r="AH131" i="1" s="1"/>
  <c r="AB101" i="1"/>
  <c r="AC101" i="1" s="1"/>
  <c r="AD101" i="1" s="1"/>
  <c r="AG277" i="1"/>
  <c r="AH277" i="1" s="1"/>
  <c r="AF88" i="1"/>
  <c r="AG88" i="1" s="1"/>
  <c r="AH88" i="1" s="1"/>
  <c r="AG188" i="1"/>
  <c r="AH188" i="1" s="1"/>
  <c r="AF245" i="1"/>
  <c r="AG245" i="1" s="1"/>
  <c r="AH245" i="1" s="1"/>
  <c r="AG17" i="1"/>
  <c r="AH17" i="1" s="1"/>
  <c r="AF68" i="1"/>
  <c r="AG68" i="1"/>
  <c r="AH68" i="1" s="1"/>
  <c r="AG44" i="1"/>
  <c r="AH44" i="1" s="1"/>
  <c r="AG106" i="1"/>
  <c r="AH106" i="1" s="1"/>
  <c r="AF34" i="1"/>
  <c r="AG34" i="1" s="1"/>
  <c r="AH34" i="1" s="1"/>
  <c r="AC151" i="1"/>
  <c r="AD151" i="1" s="1"/>
  <c r="AB151" i="1"/>
  <c r="AF281" i="1"/>
  <c r="AG281" i="1"/>
  <c r="AH281" i="1" s="1"/>
  <c r="AB257" i="1"/>
  <c r="AC257" i="1" s="1"/>
  <c r="AD257" i="1" s="1"/>
  <c r="AF309" i="1"/>
  <c r="AG309" i="1" s="1"/>
  <c r="AH309" i="1" s="1"/>
  <c r="AG298" i="1"/>
  <c r="AH298" i="1" s="1"/>
  <c r="AB180" i="1"/>
  <c r="U99" i="1"/>
  <c r="AC99" i="1"/>
  <c r="AD99" i="1" s="1"/>
  <c r="AG421" i="1"/>
  <c r="AH421" i="1" s="1"/>
  <c r="AF443" i="1"/>
  <c r="AG443" i="1" s="1"/>
  <c r="AH443" i="1" s="1"/>
  <c r="AF358" i="1"/>
  <c r="AG358" i="1" s="1"/>
  <c r="AH358" i="1" s="1"/>
  <c r="AF39" i="1"/>
  <c r="AG39" i="1" s="1"/>
  <c r="AH39" i="1" s="1"/>
  <c r="AG577" i="1"/>
  <c r="AH577" i="1" s="1"/>
  <c r="AF577" i="1"/>
  <c r="AF933" i="1"/>
  <c r="AC248" i="1"/>
  <c r="AD248" i="1" s="1"/>
  <c r="AF352" i="1"/>
  <c r="AG352" i="1" s="1"/>
  <c r="AH352" i="1" s="1"/>
  <c r="AB316" i="1"/>
  <c r="AC316" i="1"/>
  <c r="AD316" i="1" s="1"/>
  <c r="U316" i="1"/>
  <c r="AC351" i="1"/>
  <c r="AD351" i="1" s="1"/>
  <c r="AB351" i="1"/>
  <c r="AG451" i="1"/>
  <c r="AH451" i="1" s="1"/>
  <c r="AB384" i="1"/>
  <c r="AC384" i="1"/>
  <c r="AD384" i="1" s="1"/>
  <c r="AF161" i="1"/>
  <c r="AG161" i="1" s="1"/>
  <c r="AH161" i="1" s="1"/>
  <c r="AB255" i="1"/>
  <c r="AC255" i="1" s="1"/>
  <c r="AD255" i="1" s="1"/>
  <c r="AC147" i="1"/>
  <c r="AD147" i="1" s="1"/>
  <c r="AC50" i="1"/>
  <c r="AD50" i="1" s="1"/>
  <c r="AC200" i="1"/>
  <c r="AD200" i="1" s="1"/>
  <c r="AG250" i="1"/>
  <c r="AH250" i="1" s="1"/>
  <c r="AF250" i="1"/>
  <c r="AC288" i="1"/>
  <c r="AD288" i="1" s="1"/>
  <c r="AG364" i="1"/>
  <c r="AH364" i="1" s="1"/>
  <c r="AC143" i="1"/>
  <c r="AD143" i="1" s="1"/>
  <c r="AB143" i="1"/>
  <c r="U186" i="1"/>
  <c r="AB186" i="1"/>
  <c r="AC186" i="1"/>
  <c r="AD186" i="1" s="1"/>
  <c r="AB121" i="1"/>
  <c r="AC121" i="1" s="1"/>
  <c r="AD121" i="1" s="1"/>
  <c r="AB314" i="1"/>
  <c r="U314" i="1"/>
  <c r="AG158" i="1"/>
  <c r="AH158" i="1" s="1"/>
  <c r="U65" i="1"/>
  <c r="AF399" i="1"/>
  <c r="AG399" i="1" s="1"/>
  <c r="AH399" i="1" s="1"/>
  <c r="U428" i="1"/>
  <c r="AB429" i="1"/>
  <c r="AC427" i="1"/>
  <c r="AD427" i="1" s="1"/>
  <c r="AG332" i="1"/>
  <c r="AH332" i="1" s="1"/>
  <c r="AB358" i="1"/>
  <c r="AG362" i="1"/>
  <c r="AH362" i="1" s="1"/>
  <c r="AF362" i="1"/>
  <c r="AC278" i="1"/>
  <c r="AD278" i="1" s="1"/>
  <c r="AB278" i="1"/>
  <c r="AB372" i="1"/>
  <c r="AB183" i="1"/>
  <c r="AG336" i="1"/>
  <c r="AH336" i="1" s="1"/>
  <c r="AC339" i="1"/>
  <c r="AD339" i="1" s="1"/>
  <c r="AB339" i="1"/>
  <c r="AB439" i="1"/>
  <c r="U439" i="1"/>
  <c r="AC439" i="1"/>
  <c r="AD439" i="1" s="1"/>
  <c r="AB338" i="1"/>
  <c r="AC338" i="1"/>
  <c r="AD338" i="1" s="1"/>
  <c r="U133" i="1"/>
  <c r="AG133" i="1" s="1"/>
  <c r="AH133" i="1" s="1"/>
  <c r="AB15" i="1"/>
  <c r="AC348" i="1"/>
  <c r="AD348" i="1" s="1"/>
  <c r="AC60" i="1"/>
  <c r="AD60" i="1" s="1"/>
  <c r="U156" i="1"/>
  <c r="AB111" i="1"/>
  <c r="AC111" i="1" s="1"/>
  <c r="AD111" i="1" s="1"/>
  <c r="AC325" i="1"/>
  <c r="AD325" i="1" s="1"/>
  <c r="AB325" i="1"/>
  <c r="U419" i="1"/>
  <c r="AF441" i="1"/>
  <c r="AG441" i="1"/>
  <c r="AH441" i="1" s="1"/>
  <c r="AG524" i="1"/>
  <c r="AH524" i="1" s="1"/>
  <c r="AG537" i="1"/>
  <c r="AH537" i="1" s="1"/>
  <c r="AF537" i="1"/>
  <c r="U573" i="1"/>
  <c r="AF455" i="1"/>
  <c r="AG455" i="1" s="1"/>
  <c r="AH455" i="1" s="1"/>
  <c r="U569" i="1"/>
  <c r="AF433" i="1"/>
  <c r="AG433" i="1" s="1"/>
  <c r="AH433" i="1" s="1"/>
  <c r="AG457" i="1"/>
  <c r="AH457" i="1" s="1"/>
  <c r="AF464" i="1"/>
  <c r="AG464" i="1" s="1"/>
  <c r="AH464" i="1" s="1"/>
  <c r="AB484" i="1"/>
  <c r="AC484" i="1"/>
  <c r="AD484" i="1" s="1"/>
  <c r="AG551" i="1"/>
  <c r="AH551" i="1" s="1"/>
  <c r="AC545" i="1"/>
  <c r="AD545" i="1" s="1"/>
  <c r="AF507" i="1"/>
  <c r="AG507" i="1" s="1"/>
  <c r="AH507" i="1" s="1"/>
  <c r="AC536" i="1"/>
  <c r="AD536" i="1" s="1"/>
  <c r="AB536" i="1"/>
  <c r="U536" i="1"/>
  <c r="AB470" i="1"/>
  <c r="AC454" i="1"/>
  <c r="AD454" i="1" s="1"/>
  <c r="U454" i="1"/>
  <c r="AB454" i="1"/>
  <c r="AC512" i="1"/>
  <c r="AD512" i="1" s="1"/>
  <c r="AB512" i="1"/>
  <c r="AC438" i="1"/>
  <c r="AD438" i="1" s="1"/>
  <c r="U438" i="1"/>
  <c r="U466" i="1"/>
  <c r="AC466" i="1"/>
  <c r="AD466" i="1" s="1"/>
  <c r="AB466" i="1"/>
  <c r="AF927" i="1"/>
  <c r="AG927" i="1" s="1"/>
  <c r="AH927" i="1" s="1"/>
  <c r="AF789" i="1"/>
  <c r="AG789" i="1" s="1"/>
  <c r="AH789" i="1" s="1"/>
  <c r="AF610" i="1"/>
  <c r="AG610" i="1" s="1"/>
  <c r="AH610" i="1" s="1"/>
  <c r="AG843" i="1"/>
  <c r="AH843" i="1" s="1"/>
  <c r="AF843" i="1"/>
  <c r="AG837" i="1"/>
  <c r="AH837" i="1" s="1"/>
  <c r="AF837" i="1"/>
  <c r="AF951" i="1"/>
  <c r="AG951" i="1" s="1"/>
  <c r="AH951" i="1" s="1"/>
  <c r="AF888" i="1"/>
  <c r="AG888" i="1" s="1"/>
  <c r="AH888" i="1" s="1"/>
  <c r="AF725" i="1"/>
  <c r="AG725" i="1"/>
  <c r="AH725" i="1" s="1"/>
  <c r="AG749" i="1"/>
  <c r="AH749" i="1" s="1"/>
  <c r="AG694" i="1"/>
  <c r="AH694" i="1" s="1"/>
  <c r="AF605" i="1"/>
  <c r="AG605" i="1" s="1"/>
  <c r="AH605" i="1" s="1"/>
  <c r="AF699" i="1"/>
  <c r="AG699" i="1" s="1"/>
  <c r="AH699" i="1" s="1"/>
  <c r="AF680" i="1"/>
  <c r="AG680" i="1"/>
  <c r="AH680" i="1" s="1"/>
  <c r="AF704" i="1"/>
  <c r="AG704" i="1"/>
  <c r="AH704" i="1" s="1"/>
  <c r="AF973" i="1"/>
  <c r="AG973" i="1" s="1"/>
  <c r="AH973" i="1" s="1"/>
  <c r="AF628" i="1"/>
  <c r="AG628" i="1" s="1"/>
  <c r="AH628" i="1" s="1"/>
  <c r="AF980" i="1"/>
  <c r="AG980" i="1"/>
  <c r="AH980" i="1" s="1"/>
  <c r="AF331" i="1"/>
  <c r="AG331" i="1"/>
  <c r="AH331" i="1" s="1"/>
  <c r="AF369" i="1"/>
  <c r="AG369" i="1" s="1"/>
  <c r="AH369" i="1" s="1"/>
  <c r="U399" i="1"/>
  <c r="AB399" i="1"/>
  <c r="U444" i="1"/>
  <c r="AG444" i="1" s="1"/>
  <c r="AH444" i="1" s="1"/>
  <c r="AB444" i="1"/>
  <c r="AF414" i="1"/>
  <c r="AG414" i="1" s="1"/>
  <c r="AH414" i="1" s="1"/>
  <c r="AC170" i="1"/>
  <c r="AD170" i="1" s="1"/>
  <c r="AB170" i="1"/>
  <c r="AC258" i="1"/>
  <c r="AD258" i="1" s="1"/>
  <c r="AF45" i="1"/>
  <c r="AG45" i="1" s="1"/>
  <c r="AH45" i="1" s="1"/>
  <c r="U190" i="1"/>
  <c r="AC190" i="1"/>
  <c r="AD190" i="1" s="1"/>
  <c r="U359" i="1"/>
  <c r="AG514" i="1"/>
  <c r="AH514" i="1" s="1"/>
  <c r="AF571" i="1"/>
  <c r="AG571" i="1" s="1"/>
  <c r="AH571" i="1" s="1"/>
  <c r="AC482" i="1"/>
  <c r="AD482" i="1" s="1"/>
  <c r="U482" i="1"/>
  <c r="AB482" i="1"/>
  <c r="AB480" i="1"/>
  <c r="AG871" i="1"/>
  <c r="AH871" i="1" s="1"/>
  <c r="AF928" i="1"/>
  <c r="AG928" i="1" s="1"/>
  <c r="AH928" i="1" s="1"/>
  <c r="AG793" i="1"/>
  <c r="AH793" i="1" s="1"/>
  <c r="AF793" i="1"/>
  <c r="AF701" i="1"/>
  <c r="AG701" i="1" s="1"/>
  <c r="AH701" i="1" s="1"/>
  <c r="AF691" i="1"/>
  <c r="AG691" i="1" s="1"/>
  <c r="AH691" i="1" s="1"/>
  <c r="AB865" i="1"/>
  <c r="U865" i="1"/>
  <c r="AC865" i="1"/>
  <c r="AD865" i="1" s="1"/>
  <c r="AG528" i="1"/>
  <c r="AH528" i="1" s="1"/>
  <c r="AG733" i="1"/>
  <c r="AH733" i="1" s="1"/>
  <c r="AB744" i="1"/>
  <c r="AC744" i="1"/>
  <c r="AD744" i="1" s="1"/>
  <c r="U744" i="1"/>
  <c r="U672" i="1"/>
  <c r="AC672" i="1"/>
  <c r="AD672" i="1" s="1"/>
  <c r="AB672" i="1"/>
  <c r="AF760" i="1"/>
  <c r="AG760" i="1" s="1"/>
  <c r="AH760" i="1" s="1"/>
  <c r="AB971" i="1"/>
  <c r="AC918" i="1"/>
  <c r="AD918" i="1" s="1"/>
  <c r="U918" i="1"/>
  <c r="AG48" i="1"/>
  <c r="AH48" i="1" s="1"/>
  <c r="AG178" i="1"/>
  <c r="AH178" i="1" s="1"/>
  <c r="U344" i="1"/>
  <c r="AB118" i="1"/>
  <c r="AC118" i="1" s="1"/>
  <c r="AD118" i="1" s="1"/>
  <c r="AC342" i="1"/>
  <c r="AD342" i="1" s="1"/>
  <c r="AC26" i="1"/>
  <c r="AD26" i="1" s="1"/>
  <c r="U26" i="1"/>
  <c r="U218" i="1"/>
  <c r="U48" i="1"/>
  <c r="AF341" i="1"/>
  <c r="AG341" i="1" s="1"/>
  <c r="AH341" i="1" s="1"/>
  <c r="AF404" i="1"/>
  <c r="AG404" i="1" s="1"/>
  <c r="AH404" i="1" s="1"/>
  <c r="AB163" i="1"/>
  <c r="U163" i="1"/>
  <c r="AB117" i="1"/>
  <c r="AC117" i="1" s="1"/>
  <c r="AD117" i="1" s="1"/>
  <c r="AF359" i="1"/>
  <c r="AG359" i="1" s="1"/>
  <c r="AH359" i="1" s="1"/>
  <c r="AG573" i="1"/>
  <c r="AH573" i="1" s="1"/>
  <c r="AF573" i="1"/>
  <c r="AF513" i="1"/>
  <c r="AG513" i="1" s="1"/>
  <c r="AH513" i="1" s="1"/>
  <c r="AF534" i="1"/>
  <c r="AG534" i="1" s="1"/>
  <c r="AH534" i="1" s="1"/>
  <c r="AF478" i="1"/>
  <c r="AG478" i="1" s="1"/>
  <c r="AH478" i="1" s="1"/>
  <c r="AG563" i="1"/>
  <c r="AH563" i="1" s="1"/>
  <c r="AB570" i="1"/>
  <c r="AC570" i="1"/>
  <c r="AD570" i="1" s="1"/>
  <c r="AC586" i="1"/>
  <c r="AD586" i="1" s="1"/>
  <c r="U586" i="1"/>
  <c r="AB459" i="1"/>
  <c r="AC459" i="1"/>
  <c r="AD459" i="1" s="1"/>
  <c r="AC510" i="1"/>
  <c r="AD510" i="1" s="1"/>
  <c r="AB510" i="1"/>
  <c r="AB474" i="1"/>
  <c r="U474" i="1"/>
  <c r="AC474" i="1"/>
  <c r="AD474" i="1" s="1"/>
  <c r="AF805" i="1"/>
  <c r="AG805" i="1" s="1"/>
  <c r="AH805" i="1" s="1"/>
  <c r="AF877" i="1"/>
  <c r="AG877" i="1" s="1"/>
  <c r="AH877" i="1" s="1"/>
  <c r="AF827" i="1"/>
  <c r="AG827" i="1" s="1"/>
  <c r="AH827" i="1" s="1"/>
  <c r="AF788" i="1"/>
  <c r="AG788" i="1" s="1"/>
  <c r="AH788" i="1" s="1"/>
  <c r="AG959" i="1"/>
  <c r="AH959" i="1" s="1"/>
  <c r="AF959" i="1"/>
  <c r="AG866" i="1"/>
  <c r="AH866" i="1" s="1"/>
  <c r="AF866" i="1"/>
  <c r="AF685" i="1"/>
  <c r="AG685" i="1" s="1"/>
  <c r="AH685" i="1" s="1"/>
  <c r="AF686" i="1"/>
  <c r="AG686" i="1" s="1"/>
  <c r="AH686" i="1" s="1"/>
  <c r="AG683" i="1"/>
  <c r="AH683" i="1" s="1"/>
  <c r="AF683" i="1"/>
  <c r="U924" i="1"/>
  <c r="AB924" i="1"/>
  <c r="AC924" i="1"/>
  <c r="AD924" i="1" s="1"/>
  <c r="AF748" i="1"/>
  <c r="AG742" i="1"/>
  <c r="AH742" i="1" s="1"/>
  <c r="AG392" i="1"/>
  <c r="AH392" i="1" s="1"/>
  <c r="AG377" i="1"/>
  <c r="AH377" i="1" s="1"/>
  <c r="AF377" i="1"/>
  <c r="AG340" i="1"/>
  <c r="AH340" i="1" s="1"/>
  <c r="AG397" i="1"/>
  <c r="AH397" i="1" s="1"/>
  <c r="AC92" i="1"/>
  <c r="AD92" i="1" s="1"/>
  <c r="AB92" i="1"/>
  <c r="U195" i="1"/>
  <c r="AB345" i="1"/>
  <c r="AC345" i="1"/>
  <c r="AD345" i="1" s="1"/>
  <c r="AB357" i="1"/>
  <c r="AC357" i="1"/>
  <c r="AD357" i="1" s="1"/>
  <c r="U357" i="1"/>
  <c r="AG419" i="1"/>
  <c r="AH419" i="1" s="1"/>
  <c r="U226" i="1"/>
  <c r="AB226" i="1"/>
  <c r="AB73" i="1"/>
  <c r="AC73" i="1" s="1"/>
  <c r="AD73" i="1" s="1"/>
  <c r="U73" i="1"/>
  <c r="AF502" i="1"/>
  <c r="AG502" i="1" s="1"/>
  <c r="AH502" i="1" s="1"/>
  <c r="U539" i="1"/>
  <c r="AB539" i="1"/>
  <c r="AG552" i="1"/>
  <c r="AH552" i="1" s="1"/>
  <c r="AB511" i="1"/>
  <c r="AB479" i="1"/>
  <c r="AC479" i="1"/>
  <c r="AD479" i="1" s="1"/>
  <c r="AB533" i="1"/>
  <c r="AC533" i="1"/>
  <c r="AD533" i="1" s="1"/>
  <c r="AC511" i="1"/>
  <c r="AD511" i="1" s="1"/>
  <c r="AB535" i="1"/>
  <c r="U535" i="1"/>
  <c r="AG535" i="1" s="1"/>
  <c r="AH535" i="1" s="1"/>
  <c r="AC458" i="1"/>
  <c r="AD458" i="1" s="1"/>
  <c r="AB458" i="1"/>
  <c r="AF884" i="1"/>
  <c r="AG884" i="1" s="1"/>
  <c r="AH884" i="1" s="1"/>
  <c r="AF904" i="1"/>
  <c r="AG869" i="1"/>
  <c r="AH869" i="1" s="1"/>
  <c r="AF852" i="1"/>
  <c r="AF646" i="1"/>
  <c r="AG646" i="1" s="1"/>
  <c r="AH646" i="1" s="1"/>
  <c r="AF662" i="1"/>
  <c r="AG662" i="1" s="1"/>
  <c r="AH662" i="1" s="1"/>
  <c r="AG674" i="1"/>
  <c r="AH674" i="1" s="1"/>
  <c r="AG675" i="1"/>
  <c r="AH675" i="1" s="1"/>
  <c r="AF675" i="1"/>
  <c r="AF903" i="1"/>
  <c r="AG903" i="1" s="1"/>
  <c r="AH903" i="1" s="1"/>
  <c r="AF755" i="1"/>
  <c r="AG755" i="1" s="1"/>
  <c r="AH755" i="1" s="1"/>
  <c r="AF784" i="1"/>
  <c r="AG784" i="1" s="1"/>
  <c r="AH784" i="1" s="1"/>
  <c r="AB165" i="1"/>
  <c r="AF575" i="1"/>
  <c r="AG575" i="1"/>
  <c r="AH575" i="1" s="1"/>
  <c r="AF489" i="1"/>
  <c r="AG489" i="1" s="1"/>
  <c r="AH489" i="1" s="1"/>
  <c r="AF543" i="1"/>
  <c r="AG543" i="1" s="1"/>
  <c r="AH543" i="1" s="1"/>
  <c r="AF576" i="1"/>
  <c r="AG576" i="1" s="1"/>
  <c r="AH576" i="1" s="1"/>
  <c r="AF916" i="1"/>
  <c r="AG916" i="1"/>
  <c r="AH916" i="1" s="1"/>
  <c r="AF875" i="1"/>
  <c r="AG875" i="1" s="1"/>
  <c r="AH875" i="1" s="1"/>
  <c r="AG823" i="1"/>
  <c r="AH823" i="1" s="1"/>
  <c r="AF914" i="1"/>
  <c r="AG914" i="1" s="1"/>
  <c r="AH914" i="1" s="1"/>
  <c r="AG912" i="1"/>
  <c r="AH912" i="1" s="1"/>
  <c r="AF961" i="1"/>
  <c r="AG961" i="1"/>
  <c r="AH961" i="1" s="1"/>
  <c r="AB889" i="1"/>
  <c r="U889" i="1"/>
  <c r="AG708" i="1"/>
  <c r="AH708" i="1" s="1"/>
  <c r="AF595" i="1"/>
  <c r="AG595" i="1" s="1"/>
  <c r="AH595" i="1" s="1"/>
  <c r="U673" i="1"/>
  <c r="AC673" i="1"/>
  <c r="AD673" i="1" s="1"/>
  <c r="AB673" i="1"/>
  <c r="AF740" i="1"/>
  <c r="AG740" i="1" s="1"/>
  <c r="AH740" i="1" s="1"/>
  <c r="AF970" i="1"/>
  <c r="AG970" i="1" s="1"/>
  <c r="AH970" i="1" s="1"/>
  <c r="AF771" i="1"/>
  <c r="AG771" i="1"/>
  <c r="AH771" i="1" s="1"/>
  <c r="AF647" i="1"/>
  <c r="AG647" i="1" s="1"/>
  <c r="AH647" i="1" s="1"/>
  <c r="AF54" i="1"/>
  <c r="AG54" i="1" s="1"/>
  <c r="AH54" i="1" s="1"/>
  <c r="AB320" i="1"/>
  <c r="AB190" i="1"/>
  <c r="AF48" i="1"/>
  <c r="AG116" i="1"/>
  <c r="AH116" i="1" s="1"/>
  <c r="AG67" i="1"/>
  <c r="AH67" i="1" s="1"/>
  <c r="U230" i="1"/>
  <c r="AB230" i="1"/>
  <c r="AC230" i="1" s="1"/>
  <c r="AD230" i="1" s="1"/>
  <c r="AG31" i="1"/>
  <c r="AH31" i="1" s="1"/>
  <c r="AF31" i="1"/>
  <c r="AC81" i="1"/>
  <c r="AD81" i="1" s="1"/>
  <c r="U302" i="1"/>
  <c r="AG302" i="1" s="1"/>
  <c r="AH302" i="1" s="1"/>
  <c r="AG328" i="1"/>
  <c r="AH328" i="1" s="1"/>
  <c r="AG446" i="1"/>
  <c r="AH446" i="1" s="1"/>
  <c r="AC344" i="1"/>
  <c r="AD344" i="1" s="1"/>
  <c r="AB246" i="1"/>
  <c r="AC246" i="1" s="1"/>
  <c r="AD246" i="1" s="1"/>
  <c r="U246" i="1"/>
  <c r="AC449" i="1"/>
  <c r="AD449" i="1" s="1"/>
  <c r="U449" i="1"/>
  <c r="AB449" i="1"/>
  <c r="AF435" i="1"/>
  <c r="AG435" i="1"/>
  <c r="AH435" i="1" s="1"/>
  <c r="U107" i="1"/>
  <c r="AG410" i="1"/>
  <c r="AH410" i="1" s="1"/>
  <c r="AB448" i="1"/>
  <c r="U448" i="1"/>
  <c r="AG448" i="1" s="1"/>
  <c r="AH448" i="1" s="1"/>
  <c r="U425" i="1"/>
  <c r="AG425" i="1" s="1"/>
  <c r="AH425" i="1" s="1"/>
  <c r="U295" i="1"/>
  <c r="AG295" i="1" s="1"/>
  <c r="AH295" i="1" s="1"/>
  <c r="AC162" i="1"/>
  <c r="AD162" i="1" s="1"/>
  <c r="U162" i="1"/>
  <c r="AB130" i="1"/>
  <c r="AC130" i="1" s="1"/>
  <c r="AD130" i="1" s="1"/>
  <c r="AB77" i="1"/>
  <c r="AC77" i="1" s="1"/>
  <c r="AD77" i="1" s="1"/>
  <c r="AC123" i="1"/>
  <c r="AD123" i="1" s="1"/>
  <c r="AF416" i="1"/>
  <c r="AG416" i="1"/>
  <c r="AH416" i="1" s="1"/>
  <c r="AC289" i="1"/>
  <c r="AD289" i="1" s="1"/>
  <c r="U289" i="1"/>
  <c r="AG559" i="1"/>
  <c r="AH559" i="1" s="1"/>
  <c r="AG554" i="1"/>
  <c r="AH554" i="1" s="1"/>
  <c r="U519" i="1"/>
  <c r="AB483" i="1"/>
  <c r="AG527" i="1"/>
  <c r="AH527" i="1" s="1"/>
  <c r="AF500" i="1"/>
  <c r="AG500" i="1" s="1"/>
  <c r="AH500" i="1" s="1"/>
  <c r="AG501" i="1"/>
  <c r="AH501" i="1" s="1"/>
  <c r="AB460" i="1"/>
  <c r="AC460" i="1"/>
  <c r="AD460" i="1" s="1"/>
  <c r="U460" i="1"/>
  <c r="AB498" i="1"/>
  <c r="AC498" i="1"/>
  <c r="AD498" i="1" s="1"/>
  <c r="AC477" i="1"/>
  <c r="AD477" i="1" s="1"/>
  <c r="AB477" i="1"/>
  <c r="AC467" i="1"/>
  <c r="AD467" i="1" s="1"/>
  <c r="AB531" i="1"/>
  <c r="U531" i="1"/>
  <c r="AC531" i="1"/>
  <c r="AD531" i="1" s="1"/>
  <c r="AF846" i="1"/>
  <c r="AG846" i="1" s="1"/>
  <c r="AH846" i="1" s="1"/>
  <c r="AF899" i="1"/>
  <c r="AG899" i="1" s="1"/>
  <c r="AH899" i="1" s="1"/>
  <c r="AF871" i="1"/>
  <c r="AF824" i="1"/>
  <c r="AG824" i="1" s="1"/>
  <c r="AH824" i="1" s="1"/>
  <c r="AG816" i="1"/>
  <c r="AH816" i="1" s="1"/>
  <c r="AF987" i="1"/>
  <c r="AG987" i="1" s="1"/>
  <c r="AH987" i="1" s="1"/>
  <c r="AF568" i="1"/>
  <c r="AG568" i="1"/>
  <c r="AH568" i="1" s="1"/>
  <c r="AG599" i="1"/>
  <c r="AH599" i="1" s="1"/>
  <c r="AF653" i="1"/>
  <c r="AG653" i="1"/>
  <c r="AH653" i="1" s="1"/>
  <c r="U801" i="1"/>
  <c r="AB801" i="1"/>
  <c r="AC885" i="1"/>
  <c r="AD885" i="1" s="1"/>
  <c r="U885" i="1"/>
  <c r="AB885" i="1"/>
  <c r="AC803" i="1"/>
  <c r="AD803" i="1" s="1"/>
  <c r="U803" i="1"/>
  <c r="AB803" i="1"/>
  <c r="AF684" i="1"/>
  <c r="AG684" i="1"/>
  <c r="AH684" i="1" s="1"/>
  <c r="AF620" i="1"/>
  <c r="AG620" i="1" s="1"/>
  <c r="AH620" i="1" s="1"/>
  <c r="AF734" i="1"/>
  <c r="AF659" i="1"/>
  <c r="AG659" i="1" s="1"/>
  <c r="AH659" i="1" s="1"/>
  <c r="AC94" i="1"/>
  <c r="AD94" i="1" s="1"/>
  <c r="AF389" i="1"/>
  <c r="AG389" i="1"/>
  <c r="AH389" i="1" s="1"/>
  <c r="AB371" i="1"/>
  <c r="AC371" i="1"/>
  <c r="AD371" i="1" s="1"/>
  <c r="AC376" i="1"/>
  <c r="AD376" i="1" s="1"/>
  <c r="AB376" i="1"/>
  <c r="AB211" i="1"/>
  <c r="AC211" i="1" s="1"/>
  <c r="AD211" i="1" s="1"/>
  <c r="AC40" i="1"/>
  <c r="AD40" i="1" s="1"/>
  <c r="AB96" i="1"/>
  <c r="AC96" i="1" s="1"/>
  <c r="AD96" i="1" s="1"/>
  <c r="AB32" i="1"/>
  <c r="AC32" i="1"/>
  <c r="AD32" i="1" s="1"/>
  <c r="AB342" i="1"/>
  <c r="AG360" i="1"/>
  <c r="AH360" i="1" s="1"/>
  <c r="U174" i="1"/>
  <c r="AC174" i="1"/>
  <c r="AD174" i="1" s="1"/>
  <c r="AG23" i="1"/>
  <c r="AH23" i="1" s="1"/>
  <c r="AG51" i="1"/>
  <c r="AH51" i="1" s="1"/>
  <c r="AC58" i="1"/>
  <c r="AD58" i="1" s="1"/>
  <c r="AF38" i="1"/>
  <c r="AG38" i="1" s="1"/>
  <c r="AH38" i="1" s="1"/>
  <c r="AC65" i="1"/>
  <c r="AD65" i="1" s="1"/>
  <c r="AC428" i="1"/>
  <c r="AD428" i="1" s="1"/>
  <c r="U351" i="1"/>
  <c r="AC394" i="1"/>
  <c r="AD394" i="1" s="1"/>
  <c r="AC400" i="1"/>
  <c r="AD400" i="1" s="1"/>
  <c r="AC163" i="1"/>
  <c r="AD163" i="1" s="1"/>
  <c r="U390" i="1"/>
  <c r="AC390" i="1"/>
  <c r="AD390" i="1" s="1"/>
  <c r="AB412" i="1"/>
  <c r="AC412" i="1"/>
  <c r="AD412" i="1" s="1"/>
  <c r="AF387" i="1"/>
  <c r="AG387" i="1" s="1"/>
  <c r="AH387" i="1" s="1"/>
  <c r="AF415" i="1"/>
  <c r="AG415" i="1" s="1"/>
  <c r="AH415" i="1" s="1"/>
  <c r="AC228" i="1"/>
  <c r="AD228" i="1" s="1"/>
  <c r="U346" i="1"/>
  <c r="AC346" i="1"/>
  <c r="AD346" i="1" s="1"/>
  <c r="AF514" i="1"/>
  <c r="AF525" i="1"/>
  <c r="AG525" i="1" s="1"/>
  <c r="AH525" i="1" s="1"/>
  <c r="AF453" i="1"/>
  <c r="AG453" i="1"/>
  <c r="AH453" i="1" s="1"/>
  <c r="AF547" i="1"/>
  <c r="AG547" i="1"/>
  <c r="AH547" i="1" s="1"/>
  <c r="AB89" i="1"/>
  <c r="AC89" i="1" s="1"/>
  <c r="AD89" i="1" s="1"/>
  <c r="AB467" i="1"/>
  <c r="AB473" i="1"/>
  <c r="AC473" i="1"/>
  <c r="AD473" i="1" s="1"/>
  <c r="AB48" i="1"/>
  <c r="AG883" i="1"/>
  <c r="AH883" i="1" s="1"/>
  <c r="AF946" i="1"/>
  <c r="AG946" i="1" s="1"/>
  <c r="AH946" i="1" s="1"/>
  <c r="AF942" i="1"/>
  <c r="AG942" i="1" s="1"/>
  <c r="AH942" i="1" s="1"/>
  <c r="AG845" i="1"/>
  <c r="AH845" i="1" s="1"/>
  <c r="AF810" i="1"/>
  <c r="AG810" i="1" s="1"/>
  <c r="AH810" i="1" s="1"/>
  <c r="AF936" i="1"/>
  <c r="AG936" i="1" s="1"/>
  <c r="AH936" i="1" s="1"/>
  <c r="AF872" i="1"/>
  <c r="AG872" i="1" s="1"/>
  <c r="AH872" i="1" s="1"/>
  <c r="AG860" i="1"/>
  <c r="AH860" i="1" s="1"/>
  <c r="AF840" i="1"/>
  <c r="AG840" i="1" s="1"/>
  <c r="AH840" i="1" s="1"/>
  <c r="AF607" i="1"/>
  <c r="AG607" i="1" s="1"/>
  <c r="AH607" i="1" s="1"/>
  <c r="AG614" i="1"/>
  <c r="AH614" i="1" s="1"/>
  <c r="AF614" i="1"/>
  <c r="AF677" i="1"/>
  <c r="AG677" i="1" s="1"/>
  <c r="AH677" i="1" s="1"/>
  <c r="AG709" i="1"/>
  <c r="AH709" i="1" s="1"/>
  <c r="AF709" i="1"/>
  <c r="AF967" i="1"/>
  <c r="AG967" i="1"/>
  <c r="AH967" i="1" s="1"/>
  <c r="AF965" i="1"/>
  <c r="AG965" i="1" s="1"/>
  <c r="AH965" i="1" s="1"/>
  <c r="AF995" i="1"/>
  <c r="AG995" i="1" s="1"/>
  <c r="AH995" i="1" s="1"/>
  <c r="AF603" i="1"/>
  <c r="AG603" i="1" s="1"/>
  <c r="AH603" i="1" s="1"/>
  <c r="AG608" i="1"/>
  <c r="AH608" i="1" s="1"/>
  <c r="AF763" i="1"/>
  <c r="AG763" i="1" s="1"/>
  <c r="AH763" i="1" s="1"/>
  <c r="U769" i="1"/>
  <c r="AC769" i="1"/>
  <c r="AD769" i="1" s="1"/>
  <c r="AB769" i="1"/>
  <c r="AF293" i="1"/>
  <c r="AG293" i="1" s="1"/>
  <c r="AH293" i="1" s="1"/>
  <c r="AF52" i="1"/>
  <c r="AG52" i="1" s="1"/>
  <c r="AH52" i="1" s="1"/>
  <c r="AG21" i="1"/>
  <c r="AH21" i="1" s="1"/>
  <c r="AG388" i="1"/>
  <c r="AH388" i="1" s="1"/>
  <c r="AF330" i="1"/>
  <c r="AG330" i="1" s="1"/>
  <c r="AH330" i="1" s="1"/>
  <c r="AF175" i="1"/>
  <c r="AG175" i="1" s="1"/>
  <c r="AH175" i="1" s="1"/>
  <c r="U189" i="1"/>
  <c r="AB189" i="1"/>
  <c r="AC189" i="1" s="1"/>
  <c r="AD189" i="1" s="1"/>
  <c r="AB248" i="1"/>
  <c r="AG37" i="1"/>
  <c r="AH37" i="1" s="1"/>
  <c r="AG100" i="1"/>
  <c r="AH100" i="1" s="1"/>
  <c r="AB157" i="1"/>
  <c r="U96" i="1"/>
  <c r="U248" i="1"/>
  <c r="AG266" i="1"/>
  <c r="AH266" i="1" s="1"/>
  <c r="AC226" i="1"/>
  <c r="AD226" i="1" s="1"/>
  <c r="AB258" i="1"/>
  <c r="AC165" i="1"/>
  <c r="AD165" i="1" s="1"/>
  <c r="AB244" i="1"/>
  <c r="AC244" i="1" s="1"/>
  <c r="AD244" i="1" s="1"/>
  <c r="AG292" i="1"/>
  <c r="AH292" i="1" s="1"/>
  <c r="AC198" i="1"/>
  <c r="AD198" i="1" s="1"/>
  <c r="AB70" i="1"/>
  <c r="AC70" i="1" s="1"/>
  <c r="AD70" i="1" s="1"/>
  <c r="U70" i="1"/>
  <c r="AG24" i="1"/>
  <c r="AH24" i="1" s="1"/>
  <c r="AC314" i="1"/>
  <c r="AD314" i="1" s="1"/>
  <c r="AB58" i="1"/>
  <c r="AC15" i="1"/>
  <c r="AD15" i="1" s="1"/>
  <c r="AG437" i="1"/>
  <c r="AH437" i="1" s="1"/>
  <c r="AF398" i="1"/>
  <c r="AG398" i="1" s="1"/>
  <c r="AH398" i="1" s="1"/>
  <c r="AF411" i="1"/>
  <c r="AG411" i="1" s="1"/>
  <c r="AH411" i="1" s="1"/>
  <c r="AC429" i="1"/>
  <c r="AD429" i="1" s="1"/>
  <c r="AF395" i="1"/>
  <c r="AG395" i="1" s="1"/>
  <c r="AH395" i="1" s="1"/>
  <c r="AF397" i="1"/>
  <c r="AG386" i="1"/>
  <c r="AH386" i="1" s="1"/>
  <c r="AC409" i="1"/>
  <c r="AD409" i="1" s="1"/>
  <c r="AB394" i="1"/>
  <c r="AF367" i="1"/>
  <c r="AG367" i="1"/>
  <c r="AH367" i="1" s="1"/>
  <c r="AF372" i="1"/>
  <c r="AG372" i="1" s="1"/>
  <c r="AH372" i="1" s="1"/>
  <c r="AC343" i="1"/>
  <c r="AD343" i="1" s="1"/>
  <c r="AB378" i="1"/>
  <c r="AC378" i="1"/>
  <c r="AD378" i="1" s="1"/>
  <c r="U378" i="1"/>
  <c r="AF434" i="1"/>
  <c r="AG434" i="1"/>
  <c r="AH434" i="1" s="1"/>
  <c r="U368" i="1"/>
  <c r="U436" i="1"/>
  <c r="AC436" i="1"/>
  <c r="AD436" i="1" s="1"/>
  <c r="AB436" i="1"/>
  <c r="U339" i="1"/>
  <c r="U338" i="1"/>
  <c r="AC368" i="1"/>
  <c r="AD368" i="1" s="1"/>
  <c r="AC366" i="1"/>
  <c r="AD366" i="1" s="1"/>
  <c r="U366" i="1"/>
  <c r="AB366" i="1"/>
  <c r="AB128" i="1"/>
  <c r="AC128" i="1" s="1"/>
  <c r="AD128" i="1" s="1"/>
  <c r="U111" i="1"/>
  <c r="U325" i="1"/>
  <c r="U41" i="1"/>
  <c r="AG41" i="1" s="1"/>
  <c r="AH41" i="1" s="1"/>
  <c r="AB41" i="1"/>
  <c r="AG481" i="1"/>
  <c r="AH481" i="1" s="1"/>
  <c r="AC569" i="1"/>
  <c r="AD569" i="1" s="1"/>
  <c r="U510" i="1"/>
  <c r="AC480" i="1"/>
  <c r="AD480" i="1" s="1"/>
  <c r="U430" i="1"/>
  <c r="AC430" i="1"/>
  <c r="AD430" i="1" s="1"/>
  <c r="U581" i="1"/>
  <c r="AC581" i="1"/>
  <c r="AD581" i="1" s="1"/>
  <c r="AB540" i="1"/>
  <c r="AC540" i="1"/>
  <c r="AD540" i="1" s="1"/>
  <c r="U470" i="1"/>
  <c r="AC452" i="1"/>
  <c r="AD452" i="1" s="1"/>
  <c r="U512" i="1"/>
  <c r="AF617" i="1"/>
  <c r="AG617" i="1" s="1"/>
  <c r="AH617" i="1" s="1"/>
  <c r="AG850" i="1"/>
  <c r="AH850" i="1" s="1"/>
  <c r="AG889" i="1"/>
  <c r="AH889" i="1" s="1"/>
  <c r="AG960" i="1"/>
  <c r="AH960" i="1" s="1"/>
  <c r="AF960" i="1"/>
  <c r="AG882" i="1"/>
  <c r="AH882" i="1" s="1"/>
  <c r="AF853" i="1"/>
  <c r="AG853" i="1" s="1"/>
  <c r="AH853" i="1" s="1"/>
  <c r="AG815" i="1"/>
  <c r="AH815" i="1" s="1"/>
  <c r="AG606" i="1"/>
  <c r="AH606" i="1" s="1"/>
  <c r="AC801" i="1"/>
  <c r="AD801" i="1" s="1"/>
  <c r="AF625" i="1"/>
  <c r="AF626" i="1"/>
  <c r="AG626" i="1" s="1"/>
  <c r="AH626" i="1" s="1"/>
  <c r="AF726" i="1"/>
  <c r="AG726" i="1" s="1"/>
  <c r="AH726" i="1" s="1"/>
  <c r="AF707" i="1"/>
  <c r="AG707" i="1"/>
  <c r="AH707" i="1" s="1"/>
  <c r="AC923" i="1"/>
  <c r="AD923" i="1" s="1"/>
  <c r="U923" i="1"/>
  <c r="U929" i="1"/>
  <c r="AC929" i="1"/>
  <c r="AD929" i="1" s="1"/>
  <c r="AB929" i="1"/>
  <c r="AB933" i="1"/>
  <c r="U933" i="1"/>
  <c r="AG933" i="1" s="1"/>
  <c r="AH933" i="1" s="1"/>
  <c r="AF635" i="1"/>
  <c r="AG635" i="1" s="1"/>
  <c r="AH635" i="1" s="1"/>
  <c r="AF692" i="1"/>
  <c r="AG692" i="1" s="1"/>
  <c r="AH692" i="1" s="1"/>
  <c r="AC618" i="1"/>
  <c r="AD618" i="1" s="1"/>
  <c r="U618" i="1"/>
  <c r="AB618" i="1"/>
  <c r="AF747" i="1"/>
  <c r="AG747" i="1" s="1"/>
  <c r="AH747" i="1" s="1"/>
  <c r="U985" i="1"/>
  <c r="AC985" i="1"/>
  <c r="AD985" i="1" s="1"/>
  <c r="AC310" i="1"/>
  <c r="AD310" i="1" s="1"/>
  <c r="AB387" i="1"/>
  <c r="AB154" i="1"/>
  <c r="AC154" i="1" s="1"/>
  <c r="AD154" i="1" s="1"/>
  <c r="AC192" i="1"/>
  <c r="AD192" i="1" s="1"/>
  <c r="AB465" i="1"/>
  <c r="AF814" i="1"/>
  <c r="AG814" i="1" s="1"/>
  <c r="AH814" i="1" s="1"/>
  <c r="AG949" i="1"/>
  <c r="AH949" i="1" s="1"/>
  <c r="AC919" i="1"/>
  <c r="AD919" i="1" s="1"/>
  <c r="U854" i="1"/>
  <c r="AC656" i="1"/>
  <c r="AD656" i="1" s="1"/>
  <c r="AG655" i="1"/>
  <c r="AH655" i="1" s="1"/>
  <c r="U625" i="1"/>
  <c r="AG625" i="1" s="1"/>
  <c r="AH625" i="1" s="1"/>
  <c r="AB625" i="1"/>
  <c r="U649" i="1"/>
  <c r="AC649" i="1"/>
  <c r="AD649" i="1" s="1"/>
  <c r="AB869" i="1"/>
  <c r="AB965" i="1"/>
  <c r="AF819" i="1"/>
  <c r="AG819" i="1"/>
  <c r="AH819" i="1" s="1"/>
  <c r="U826" i="1"/>
  <c r="AC826" i="1"/>
  <c r="AD826" i="1" s="1"/>
  <c r="AC798" i="1"/>
  <c r="AD798" i="1" s="1"/>
  <c r="U798" i="1"/>
  <c r="AF993" i="1"/>
  <c r="AG993" i="1" s="1"/>
  <c r="AH993" i="1" s="1"/>
  <c r="AF639" i="1"/>
  <c r="AG639" i="1"/>
  <c r="AH639" i="1" s="1"/>
  <c r="AC722" i="1"/>
  <c r="AD722" i="1" s="1"/>
  <c r="U722" i="1"/>
  <c r="AC616" i="1"/>
  <c r="AD616" i="1" s="1"/>
  <c r="U616" i="1"/>
  <c r="AC671" i="1"/>
  <c r="AD671" i="1" s="1"/>
  <c r="U671" i="1"/>
  <c r="U697" i="1"/>
  <c r="AC697" i="1"/>
  <c r="AD697" i="1" s="1"/>
  <c r="AG759" i="1"/>
  <c r="AH759" i="1" s="1"/>
  <c r="AF759" i="1"/>
  <c r="T988" i="1"/>
  <c r="V988" i="1"/>
  <c r="T941" i="1"/>
  <c r="V941" i="1"/>
  <c r="AB898" i="1"/>
  <c r="AC898" i="1"/>
  <c r="AD898" i="1" s="1"/>
  <c r="AF957" i="1"/>
  <c r="AG957" i="1" s="1"/>
  <c r="AH957" i="1" s="1"/>
  <c r="AF897" i="1"/>
  <c r="AG897" i="1" s="1"/>
  <c r="AH897" i="1" s="1"/>
  <c r="AF896" i="1"/>
  <c r="AG896" i="1"/>
  <c r="AH896" i="1" s="1"/>
  <c r="AF594" i="1"/>
  <c r="AC591" i="1"/>
  <c r="AD591" i="1" s="1"/>
  <c r="U591" i="1"/>
  <c r="U601" i="1"/>
  <c r="AC601" i="1"/>
  <c r="AD601" i="1" s="1"/>
  <c r="AB805" i="1"/>
  <c r="AF966" i="1"/>
  <c r="AG966" i="1" s="1"/>
  <c r="AH966" i="1" s="1"/>
  <c r="AF994" i="1"/>
  <c r="AG994" i="1" s="1"/>
  <c r="AH994" i="1" s="1"/>
  <c r="U858" i="1"/>
  <c r="AC858" i="1"/>
  <c r="AD858" i="1" s="1"/>
  <c r="AF975" i="1"/>
  <c r="AF1000" i="1"/>
  <c r="AG1000" i="1" s="1"/>
  <c r="AH1000" i="1" s="1"/>
  <c r="U588" i="1"/>
  <c r="AB588" i="1"/>
  <c r="AG736" i="1"/>
  <c r="AH736" i="1" s="1"/>
  <c r="AF638" i="1"/>
  <c r="AG638" i="1" s="1"/>
  <c r="AH638" i="1" s="1"/>
  <c r="AG729" i="1"/>
  <c r="AH729" i="1" s="1"/>
  <c r="AF729" i="1"/>
  <c r="U681" i="1"/>
  <c r="AB681" i="1"/>
  <c r="AC681" i="1"/>
  <c r="AD681" i="1" s="1"/>
  <c r="U721" i="1"/>
  <c r="AC721" i="1"/>
  <c r="AD721" i="1" s="1"/>
  <c r="R943" i="1"/>
  <c r="S943" i="1" s="1"/>
  <c r="AB875" i="1"/>
  <c r="AF811" i="1"/>
  <c r="AG811" i="1"/>
  <c r="AH811" i="1" s="1"/>
  <c r="AF648" i="1"/>
  <c r="AG648" i="1"/>
  <c r="AH648" i="1" s="1"/>
  <c r="AG627" i="1"/>
  <c r="AH627" i="1" s="1"/>
  <c r="U593" i="1"/>
  <c r="AC593" i="1"/>
  <c r="AD593" i="1" s="1"/>
  <c r="AB593" i="1"/>
  <c r="U930" i="1"/>
  <c r="AC930" i="1"/>
  <c r="AD930" i="1" s="1"/>
  <c r="AB930" i="1"/>
  <c r="AG926" i="1"/>
  <c r="AH926" i="1" s="1"/>
  <c r="AF926" i="1"/>
  <c r="U957" i="1"/>
  <c r="AB957" i="1"/>
  <c r="AC802" i="1"/>
  <c r="AD802" i="1" s="1"/>
  <c r="AB802" i="1"/>
  <c r="AB846" i="1"/>
  <c r="U846" i="1"/>
  <c r="AF854" i="1"/>
  <c r="AG854" i="1" s="1"/>
  <c r="AH854" i="1" s="1"/>
  <c r="AB878" i="1"/>
  <c r="U878" i="1"/>
  <c r="AG878" i="1" s="1"/>
  <c r="AH878" i="1" s="1"/>
  <c r="AB883" i="1"/>
  <c r="AB901" i="1"/>
  <c r="AC901" i="1"/>
  <c r="AD901" i="1" s="1"/>
  <c r="U730" i="1"/>
  <c r="AC730" i="1"/>
  <c r="AD730" i="1" s="1"/>
  <c r="U762" i="1"/>
  <c r="AC762" i="1"/>
  <c r="AD762" i="1" s="1"/>
  <c r="AC772" i="1"/>
  <c r="AD772" i="1" s="1"/>
  <c r="AC996" i="1"/>
  <c r="AD996" i="1" s="1"/>
  <c r="U996" i="1"/>
  <c r="AB992" i="1"/>
  <c r="AB985" i="1"/>
  <c r="U978" i="1"/>
  <c r="AC978" i="1"/>
  <c r="AD978" i="1" s="1"/>
  <c r="AB954" i="1"/>
  <c r="U937" i="1"/>
  <c r="AC937" i="1"/>
  <c r="AD937" i="1" s="1"/>
  <c r="AB870" i="1"/>
  <c r="AC870" i="1"/>
  <c r="AD870" i="1" s="1"/>
  <c r="U852" i="1"/>
  <c r="AG852" i="1" s="1"/>
  <c r="AH852" i="1" s="1"/>
  <c r="AB852" i="1"/>
  <c r="AG955" i="1"/>
  <c r="AH955" i="1" s="1"/>
  <c r="AF634" i="1"/>
  <c r="AF609" i="1"/>
  <c r="AG609" i="1" s="1"/>
  <c r="AH609" i="1" s="1"/>
  <c r="AF706" i="1"/>
  <c r="AG706" i="1" s="1"/>
  <c r="AH706" i="1" s="1"/>
  <c r="AF613" i="1"/>
  <c r="AG613" i="1" s="1"/>
  <c r="AH613" i="1" s="1"/>
  <c r="AF723" i="1"/>
  <c r="AG723" i="1" s="1"/>
  <c r="AH723" i="1" s="1"/>
  <c r="AC809" i="1"/>
  <c r="AD809" i="1" s="1"/>
  <c r="AB809" i="1"/>
  <c r="AB903" i="1"/>
  <c r="U903" i="1"/>
  <c r="AG999" i="1"/>
  <c r="AH999" i="1" s="1"/>
  <c r="AF999" i="1"/>
  <c r="AB916" i="1"/>
  <c r="U916" i="1"/>
  <c r="AC954" i="1"/>
  <c r="AD954" i="1" s="1"/>
  <c r="U954" i="1"/>
  <c r="AG716" i="1"/>
  <c r="AH716" i="1" s="1"/>
  <c r="AF643" i="1"/>
  <c r="AG643" i="1"/>
  <c r="AH643" i="1" s="1"/>
  <c r="U620" i="1"/>
  <c r="AB620" i="1"/>
  <c r="U748" i="1"/>
  <c r="AG748" i="1" s="1"/>
  <c r="AH748" i="1" s="1"/>
  <c r="AB748" i="1"/>
  <c r="AF781" i="1"/>
  <c r="AG781" i="1" s="1"/>
  <c r="AH781" i="1" s="1"/>
  <c r="AC640" i="1"/>
  <c r="AD640" i="1" s="1"/>
  <c r="AB640" i="1"/>
  <c r="U702" i="1"/>
  <c r="AB702" i="1"/>
  <c r="AC702" i="1"/>
  <c r="AD702" i="1" s="1"/>
  <c r="AF786" i="1"/>
  <c r="AG786" i="1"/>
  <c r="AH786" i="1" s="1"/>
  <c r="AB947" i="1"/>
  <c r="AB937" i="1"/>
  <c r="U405" i="1"/>
  <c r="AG405" i="1" s="1"/>
  <c r="AH405" i="1" s="1"/>
  <c r="U168" i="1"/>
  <c r="AG168" i="1" s="1"/>
  <c r="AH168" i="1" s="1"/>
  <c r="AB341" i="1"/>
  <c r="AC550" i="1"/>
  <c r="AD550" i="1" s="1"/>
  <c r="AC520" i="1"/>
  <c r="AD520" i="1" s="1"/>
  <c r="AC495" i="1"/>
  <c r="AD495" i="1" s="1"/>
  <c r="U493" i="1"/>
  <c r="AG493" i="1" s="1"/>
  <c r="AH493" i="1" s="1"/>
  <c r="AG468" i="1"/>
  <c r="AH468" i="1" s="1"/>
  <c r="U486" i="1"/>
  <c r="AG486" i="1" s="1"/>
  <c r="AH486" i="1" s="1"/>
  <c r="U530" i="1"/>
  <c r="AG530" i="1" s="1"/>
  <c r="AH530" i="1" s="1"/>
  <c r="AG806" i="1"/>
  <c r="AH806" i="1" s="1"/>
  <c r="AB919" i="1"/>
  <c r="AF911" i="1"/>
  <c r="AG911" i="1" s="1"/>
  <c r="AH911" i="1" s="1"/>
  <c r="AF867" i="1"/>
  <c r="AG867" i="1" s="1"/>
  <c r="AH867" i="1" s="1"/>
  <c r="AG829" i="1"/>
  <c r="AH829" i="1" s="1"/>
  <c r="AG715" i="1"/>
  <c r="AH715" i="1" s="1"/>
  <c r="AF910" i="1"/>
  <c r="AG910" i="1"/>
  <c r="AH910" i="1" s="1"/>
  <c r="AF689" i="1"/>
  <c r="AG689" i="1" s="1"/>
  <c r="AH689" i="1" s="1"/>
  <c r="AG612" i="1"/>
  <c r="AH612" i="1" s="1"/>
  <c r="AB894" i="1"/>
  <c r="AB958" i="1"/>
  <c r="AC825" i="1"/>
  <c r="AD825" i="1" s="1"/>
  <c r="U825" i="1"/>
  <c r="AC832" i="1"/>
  <c r="AD832" i="1" s="1"/>
  <c r="AB832" i="1"/>
  <c r="U832" i="1"/>
  <c r="AF847" i="1"/>
  <c r="AG847" i="1"/>
  <c r="AH847" i="1" s="1"/>
  <c r="U851" i="1"/>
  <c r="AC851" i="1"/>
  <c r="AD851" i="1" s="1"/>
  <c r="AB904" i="1"/>
  <c r="U904" i="1"/>
  <c r="AG904" i="1" s="1"/>
  <c r="AH904" i="1" s="1"/>
  <c r="AB822" i="1"/>
  <c r="U822" i="1"/>
  <c r="AG822" i="1" s="1"/>
  <c r="AH822" i="1" s="1"/>
  <c r="AG632" i="1"/>
  <c r="AH632" i="1" s="1"/>
  <c r="AC732" i="1"/>
  <c r="AD732" i="1" s="1"/>
  <c r="U740" i="1"/>
  <c r="AB740" i="1"/>
  <c r="AG770" i="1"/>
  <c r="AH770" i="1" s="1"/>
  <c r="AB781" i="1"/>
  <c r="U781" i="1"/>
  <c r="AC600" i="1"/>
  <c r="AD600" i="1" s="1"/>
  <c r="AC962" i="1"/>
  <c r="AD962" i="1" s="1"/>
  <c r="U962" i="1"/>
  <c r="U634" i="1"/>
  <c r="AG634" i="1" s="1"/>
  <c r="AH634" i="1" s="1"/>
  <c r="V975" i="1"/>
  <c r="AB122" i="1"/>
  <c r="AC122" i="1" s="1"/>
  <c r="AD122" i="1" s="1"/>
  <c r="AG471" i="1"/>
  <c r="AH471" i="1" s="1"/>
  <c r="AB520" i="1"/>
  <c r="AB456" i="1"/>
  <c r="AF797" i="1"/>
  <c r="AG797" i="1"/>
  <c r="AH797" i="1" s="1"/>
  <c r="AF849" i="1"/>
  <c r="AG849" i="1" s="1"/>
  <c r="AH849" i="1" s="1"/>
  <c r="AG835" i="1"/>
  <c r="AH835" i="1" s="1"/>
  <c r="AG622" i="1"/>
  <c r="AH622" i="1" s="1"/>
  <c r="AF874" i="1"/>
  <c r="AG874" i="1" s="1"/>
  <c r="AH874" i="1" s="1"/>
  <c r="AF834" i="1"/>
  <c r="AG834" i="1" s="1"/>
  <c r="AH834" i="1" s="1"/>
  <c r="U627" i="1"/>
  <c r="U640" i="1"/>
  <c r="AG669" i="1"/>
  <c r="AH669" i="1" s="1"/>
  <c r="AF705" i="1"/>
  <c r="AG705" i="1"/>
  <c r="AH705" i="1" s="1"/>
  <c r="U784" i="1"/>
  <c r="AF666" i="1"/>
  <c r="AG666" i="1"/>
  <c r="AH666" i="1" s="1"/>
  <c r="AF894" i="1"/>
  <c r="AG894" i="1"/>
  <c r="AH894" i="1" s="1"/>
  <c r="AB963" i="1"/>
  <c r="AB996" i="1"/>
  <c r="AG972" i="1"/>
  <c r="AH972" i="1" s="1"/>
  <c r="AF972" i="1"/>
  <c r="AG743" i="1"/>
  <c r="AH743" i="1" s="1"/>
  <c r="U890" i="1"/>
  <c r="AC890" i="1"/>
  <c r="AD890" i="1" s="1"/>
  <c r="U794" i="1"/>
  <c r="AB794" i="1"/>
  <c r="AC794" i="1"/>
  <c r="AD794" i="1" s="1"/>
  <c r="U607" i="1"/>
  <c r="AB607" i="1"/>
  <c r="AG623" i="1"/>
  <c r="AH623" i="1" s="1"/>
  <c r="U734" i="1"/>
  <c r="AG734" i="1" s="1"/>
  <c r="AH734" i="1" s="1"/>
  <c r="AB734" i="1"/>
  <c r="AC711" i="1"/>
  <c r="AD711" i="1" s="1"/>
  <c r="U711" i="1"/>
  <c r="AB711" i="1"/>
  <c r="AG741" i="1"/>
  <c r="AH741" i="1" s="1"/>
  <c r="AG737" i="1"/>
  <c r="AH737" i="1" s="1"/>
  <c r="AF738" i="1"/>
  <c r="AG738" i="1" s="1"/>
  <c r="AH738" i="1" s="1"/>
  <c r="AC619" i="1"/>
  <c r="AD619" i="1" s="1"/>
  <c r="AB619" i="1"/>
  <c r="V998" i="1"/>
  <c r="T998" i="1"/>
  <c r="AB994" i="1"/>
  <c r="AC989" i="1"/>
  <c r="AD989" i="1" s="1"/>
  <c r="U989" i="1"/>
  <c r="AB975" i="1"/>
  <c r="U975" i="1"/>
  <c r="AG975" i="1" s="1"/>
  <c r="AH975" i="1" s="1"/>
  <c r="U196" i="1"/>
  <c r="AC153" i="1"/>
  <c r="AD153" i="1" s="1"/>
  <c r="AC583" i="1"/>
  <c r="AD583" i="1" s="1"/>
  <c r="AF468" i="1"/>
  <c r="AC465" i="1"/>
  <c r="AD465" i="1" s="1"/>
  <c r="U527" i="1"/>
  <c r="AB493" i="1"/>
  <c r="U529" i="1"/>
  <c r="U503" i="1"/>
  <c r="AG503" i="1" s="1"/>
  <c r="AH503" i="1" s="1"/>
  <c r="U465" i="1"/>
  <c r="AG579" i="1"/>
  <c r="AH579" i="1" s="1"/>
  <c r="AG658" i="1"/>
  <c r="AH658" i="1" s="1"/>
  <c r="AF807" i="1"/>
  <c r="AG807" i="1" s="1"/>
  <c r="AH807" i="1" s="1"/>
  <c r="U925" i="1"/>
  <c r="AG925" i="1" s="1"/>
  <c r="AH925" i="1" s="1"/>
  <c r="AG714" i="1"/>
  <c r="AH714" i="1" s="1"/>
  <c r="AF642" i="1"/>
  <c r="AG642" i="1" s="1"/>
  <c r="AH642" i="1" s="1"/>
  <c r="AB587" i="1"/>
  <c r="AB589" i="1"/>
  <c r="AC589" i="1"/>
  <c r="AD589" i="1" s="1"/>
  <c r="AB649" i="1"/>
  <c r="AG682" i="1"/>
  <c r="AH682" i="1" s="1"/>
  <c r="U908" i="1"/>
  <c r="AC908" i="1"/>
  <c r="AD908" i="1" s="1"/>
  <c r="AC932" i="1"/>
  <c r="AD932" i="1" s="1"/>
  <c r="AB932" i="1"/>
  <c r="AC938" i="1"/>
  <c r="AD938" i="1" s="1"/>
  <c r="AB938" i="1"/>
  <c r="U938" i="1"/>
  <c r="U943" i="1"/>
  <c r="AG943" i="1" s="1"/>
  <c r="AH943" i="1" s="1"/>
  <c r="AB943" i="1"/>
  <c r="AC588" i="1"/>
  <c r="AD588" i="1" s="1"/>
  <c r="AF728" i="1"/>
  <c r="AG728" i="1" s="1"/>
  <c r="AH728" i="1" s="1"/>
  <c r="U800" i="1"/>
  <c r="AG800" i="1" s="1"/>
  <c r="AH800" i="1" s="1"/>
  <c r="AB800" i="1"/>
  <c r="AB837" i="1"/>
  <c r="AB851" i="1"/>
  <c r="AB868" i="1"/>
  <c r="AB978" i="1"/>
  <c r="AB893" i="1"/>
  <c r="AB913" i="1"/>
  <c r="AC917" i="1"/>
  <c r="AD917" i="1" s="1"/>
  <c r="U917" i="1"/>
  <c r="AB815" i="1"/>
  <c r="AB826" i="1"/>
  <c r="AB844" i="1"/>
  <c r="AC844" i="1"/>
  <c r="AD844" i="1" s="1"/>
  <c r="AC857" i="1"/>
  <c r="AD857" i="1" s="1"/>
  <c r="U857" i="1"/>
  <c r="AC864" i="1"/>
  <c r="AD864" i="1" s="1"/>
  <c r="AB864" i="1"/>
  <c r="U864" i="1"/>
  <c r="AB876" i="1"/>
  <c r="AC876" i="1"/>
  <c r="AD876" i="1" s="1"/>
  <c r="AG724" i="1"/>
  <c r="AH724" i="1" s="1"/>
  <c r="AB798" i="1"/>
  <c r="AC963" i="1"/>
  <c r="AD963" i="1" s="1"/>
  <c r="AB594" i="1"/>
  <c r="AB616" i="1"/>
  <c r="AG644" i="1"/>
  <c r="AH644" i="1" s="1"/>
  <c r="AF651" i="1"/>
  <c r="AG651" i="1"/>
  <c r="AH651" i="1" s="1"/>
  <c r="AB671" i="1"/>
  <c r="AC712" i="1"/>
  <c r="AD712" i="1" s="1"/>
  <c r="U712" i="1"/>
  <c r="AB712" i="1"/>
  <c r="AB756" i="1"/>
  <c r="U756" i="1"/>
  <c r="AC756" i="1"/>
  <c r="AD756" i="1" s="1"/>
  <c r="AC785" i="1"/>
  <c r="AD785" i="1" s="1"/>
  <c r="AB785" i="1"/>
  <c r="AC615" i="1"/>
  <c r="AD615" i="1" s="1"/>
  <c r="U615" i="1"/>
  <c r="AB697" i="1"/>
  <c r="AB721" i="1"/>
  <c r="AB780" i="1"/>
  <c r="U780" i="1"/>
  <c r="AC780" i="1"/>
  <c r="AD780" i="1" s="1"/>
  <c r="U594" i="1"/>
  <c r="AG594" i="1" s="1"/>
  <c r="AH594" i="1" s="1"/>
  <c r="U735" i="1"/>
  <c r="AC735" i="1"/>
  <c r="AD735" i="1" s="1"/>
  <c r="AC661" i="1"/>
  <c r="AD661" i="1" s="1"/>
  <c r="AB661" i="1"/>
  <c r="U661" i="1"/>
  <c r="AF974" i="1"/>
  <c r="AG974" i="1"/>
  <c r="AH974" i="1" s="1"/>
  <c r="AB1000" i="1"/>
  <c r="AB969" i="1"/>
  <c r="AB977" i="1"/>
  <c r="V982" i="1"/>
  <c r="T997" i="1"/>
  <c r="T992" i="1"/>
  <c r="V992" i="1"/>
  <c r="R996" i="1"/>
  <c r="S996" i="1" s="1"/>
  <c r="R962" i="1"/>
  <c r="S962" i="1" s="1"/>
  <c r="V971" i="1"/>
  <c r="T971" i="1"/>
  <c r="R904" i="1"/>
  <c r="S904" i="1" s="1"/>
  <c r="R875" i="1"/>
  <c r="S875" i="1" s="1"/>
  <c r="T915" i="1"/>
  <c r="AB982" i="1"/>
  <c r="AC982" i="1"/>
  <c r="AD982" i="1" s="1"/>
  <c r="T855" i="1"/>
  <c r="AC969" i="1"/>
  <c r="AD969" i="1" s="1"/>
  <c r="AC976" i="1"/>
  <c r="AD976" i="1" s="1"/>
  <c r="AC977" i="1"/>
  <c r="AD977" i="1" s="1"/>
  <c r="AG931" i="1"/>
  <c r="AH931" i="1" s="1"/>
  <c r="AB967" i="1"/>
  <c r="AB983" i="1"/>
  <c r="AB880" i="1"/>
  <c r="AB918" i="1"/>
  <c r="T934" i="1"/>
  <c r="T981" i="1"/>
  <c r="V981" i="1"/>
  <c r="AB976" i="1"/>
  <c r="AC983" i="1"/>
  <c r="AD983" i="1" s="1"/>
  <c r="V997" i="1"/>
  <c r="R860" i="1"/>
  <c r="S860" i="1" s="1"/>
  <c r="R837" i="1"/>
  <c r="S837" i="1" s="1"/>
  <c r="R925" i="1"/>
  <c r="S925" i="1" s="1"/>
  <c r="R892" i="1"/>
  <c r="S892" i="1" s="1"/>
  <c r="R777" i="1"/>
  <c r="S777" i="1" s="1"/>
  <c r="R732" i="1"/>
  <c r="S732" i="1" s="1"/>
  <c r="R724" i="1"/>
  <c r="S724" i="1" s="1"/>
  <c r="V717" i="1"/>
  <c r="T717" i="1"/>
  <c r="R766" i="1"/>
  <c r="S766" i="1" s="1"/>
  <c r="R762" i="1"/>
  <c r="S762" i="1" s="1"/>
  <c r="T964" i="1"/>
  <c r="T764" i="1"/>
  <c r="T753" i="1"/>
  <c r="R726" i="1"/>
  <c r="S726" i="1" s="1"/>
  <c r="R713" i="1"/>
  <c r="S713" i="1" s="1"/>
  <c r="R712" i="1"/>
  <c r="S712" i="1" s="1"/>
  <c r="R699" i="1"/>
  <c r="S699" i="1" s="1"/>
  <c r="T668" i="1"/>
  <c r="T624" i="1"/>
  <c r="R593" i="1"/>
  <c r="S593" i="1" s="1"/>
  <c r="R591" i="1"/>
  <c r="S591" i="1" s="1"/>
  <c r="R589" i="1"/>
  <c r="S589" i="1" s="1"/>
  <c r="R570" i="1"/>
  <c r="S570" i="1" s="1"/>
  <c r="AB553" i="1"/>
  <c r="R659" i="1"/>
  <c r="S659" i="1" s="1"/>
  <c r="R657" i="1"/>
  <c r="S657" i="1" s="1"/>
  <c r="V622" i="1"/>
  <c r="T602" i="1"/>
  <c r="AB568" i="1"/>
  <c r="R702" i="1"/>
  <c r="S702" i="1" s="1"/>
  <c r="R688" i="1"/>
  <c r="S688" i="1" s="1"/>
  <c r="R663" i="1"/>
  <c r="S663" i="1" s="1"/>
  <c r="R561" i="1"/>
  <c r="S561" i="1" s="1"/>
  <c r="T652" i="1"/>
  <c r="V652" i="1"/>
  <c r="AB651" i="1"/>
  <c r="V621" i="1"/>
  <c r="T621" i="1"/>
  <c r="R741" i="1"/>
  <c r="S741" i="1" s="1"/>
  <c r="T693" i="1"/>
  <c r="R689" i="1"/>
  <c r="S689" i="1" s="1"/>
  <c r="R568" i="1"/>
  <c r="S568" i="1" s="1"/>
  <c r="R562" i="1"/>
  <c r="S562" i="1" s="1"/>
  <c r="AB317" i="1"/>
  <c r="R258" i="1"/>
  <c r="S258" i="1" s="1"/>
  <c r="R437" i="1"/>
  <c r="S437" i="1" s="1"/>
  <c r="R404" i="1"/>
  <c r="S404" i="1" s="1"/>
  <c r="T354" i="1"/>
  <c r="V354" i="1"/>
  <c r="T337" i="1"/>
  <c r="V337" i="1"/>
  <c r="AE275" i="1"/>
  <c r="AA275" i="1"/>
  <c r="AB275" i="1" s="1"/>
  <c r="AC275" i="1" s="1"/>
  <c r="AD275" i="1" s="1"/>
  <c r="AB267" i="1"/>
  <c r="R542" i="1"/>
  <c r="S542" i="1" s="1"/>
  <c r="R296" i="1"/>
  <c r="S296" i="1" s="1"/>
  <c r="V267" i="1"/>
  <c r="T267" i="1"/>
  <c r="AA264" i="1"/>
  <c r="AB264" i="1" s="1"/>
  <c r="AC264" i="1" s="1"/>
  <c r="AD264" i="1" s="1"/>
  <c r="R319" i="1"/>
  <c r="S319" i="1" s="1"/>
  <c r="R317" i="1"/>
  <c r="S317" i="1" s="1"/>
  <c r="R293" i="1"/>
  <c r="S293" i="1" s="1"/>
  <c r="R274" i="1"/>
  <c r="S274" i="1" s="1"/>
  <c r="R271" i="1"/>
  <c r="S271" i="1" s="1"/>
  <c r="AC231" i="1"/>
  <c r="AD231" i="1" s="1"/>
  <c r="AA218" i="1"/>
  <c r="AB218" i="1" s="1"/>
  <c r="AC218" i="1" s="1"/>
  <c r="AD218" i="1" s="1"/>
  <c r="AA272" i="1"/>
  <c r="AB272" i="1" s="1"/>
  <c r="AC272" i="1" s="1"/>
  <c r="AD272" i="1" s="1"/>
  <c r="R438" i="1"/>
  <c r="S438" i="1" s="1"/>
  <c r="V367" i="1"/>
  <c r="T365" i="1"/>
  <c r="AA276" i="1"/>
  <c r="AB276" i="1" s="1"/>
  <c r="AC276" i="1" s="1"/>
  <c r="AD276" i="1" s="1"/>
  <c r="AB270" i="1"/>
  <c r="AC270" i="1" s="1"/>
  <c r="AD270" i="1" s="1"/>
  <c r="AA270" i="1"/>
  <c r="AA263" i="1"/>
  <c r="AB263" i="1" s="1"/>
  <c r="AC263" i="1" s="1"/>
  <c r="AD263" i="1" s="1"/>
  <c r="R439" i="1"/>
  <c r="S439" i="1" s="1"/>
  <c r="R367" i="1"/>
  <c r="S367" i="1" s="1"/>
  <c r="R300" i="1"/>
  <c r="S300" i="1" s="1"/>
  <c r="T261" i="1"/>
  <c r="AB289" i="1"/>
  <c r="R266" i="1"/>
  <c r="S266" i="1" s="1"/>
  <c r="AA262" i="1"/>
  <c r="AB262" i="1" s="1"/>
  <c r="AC262" i="1" s="1"/>
  <c r="AD262" i="1" s="1"/>
  <c r="AA221" i="1"/>
  <c r="AB221" i="1" s="1"/>
  <c r="AC221" i="1" s="1"/>
  <c r="AD221" i="1" s="1"/>
  <c r="AB192" i="1"/>
  <c r="AA189" i="1"/>
  <c r="AB232" i="1"/>
  <c r="AC232" i="1" s="1"/>
  <c r="AD232" i="1" s="1"/>
  <c r="AB195" i="1"/>
  <c r="AC195" i="1" s="1"/>
  <c r="AD195" i="1" s="1"/>
  <c r="AA194" i="1"/>
  <c r="AB194" i="1" s="1"/>
  <c r="AC194" i="1" s="1"/>
  <c r="AD194" i="1" s="1"/>
  <c r="AB156" i="1"/>
  <c r="AC156" i="1" s="1"/>
  <c r="AD156" i="1" s="1"/>
  <c r="AA220" i="1"/>
  <c r="AB220" i="1" s="1"/>
  <c r="AC220" i="1" s="1"/>
  <c r="AD220" i="1" s="1"/>
  <c r="AA156" i="1"/>
  <c r="AB144" i="1"/>
  <c r="AC144" i="1" s="1"/>
  <c r="AD144" i="1" s="1"/>
  <c r="AB247" i="1"/>
  <c r="AC247" i="1" s="1"/>
  <c r="AD247" i="1" s="1"/>
  <c r="AA251" i="1"/>
  <c r="AB251" i="1" s="1"/>
  <c r="AC251" i="1" s="1"/>
  <c r="AD251" i="1" s="1"/>
  <c r="AA232" i="1"/>
  <c r="AA222" i="1"/>
  <c r="AB222" i="1" s="1"/>
  <c r="AC222" i="1" s="1"/>
  <c r="AD222" i="1" s="1"/>
  <c r="AB179" i="1"/>
  <c r="AB178" i="1"/>
  <c r="AB175" i="1"/>
  <c r="AE146" i="1"/>
  <c r="AA146" i="1"/>
  <c r="AB146" i="1" s="1"/>
  <c r="AC146" i="1" s="1"/>
  <c r="AD146" i="1" s="1"/>
  <c r="V356" i="1"/>
  <c r="T300" i="1"/>
  <c r="AA268" i="1"/>
  <c r="AB268" i="1" s="1"/>
  <c r="AC268" i="1" s="1"/>
  <c r="AD268" i="1" s="1"/>
  <c r="T259" i="1"/>
  <c r="AA273" i="1"/>
  <c r="AB273" i="1" s="1"/>
  <c r="AC273" i="1" s="1"/>
  <c r="AD273" i="1" s="1"/>
  <c r="AA239" i="1"/>
  <c r="AB239" i="1" s="1"/>
  <c r="AC239" i="1" s="1"/>
  <c r="AD239" i="1" s="1"/>
  <c r="V204" i="1"/>
  <c r="T204" i="1"/>
  <c r="AA196" i="1"/>
  <c r="AB196" i="1" s="1"/>
  <c r="AC196" i="1" s="1"/>
  <c r="AD196" i="1" s="1"/>
  <c r="AA193" i="1"/>
  <c r="AB193" i="1" s="1"/>
  <c r="AC193" i="1" s="1"/>
  <c r="AD193" i="1" s="1"/>
  <c r="AA187" i="1"/>
  <c r="AB187" i="1" s="1"/>
  <c r="AC187" i="1" s="1"/>
  <c r="AD187" i="1" s="1"/>
  <c r="R288" i="1"/>
  <c r="S288" i="1" s="1"/>
  <c r="AA227" i="1"/>
  <c r="AB227" i="1" s="1"/>
  <c r="AC227" i="1" s="1"/>
  <c r="AD227" i="1" s="1"/>
  <c r="AB224" i="1"/>
  <c r="AC224" i="1" s="1"/>
  <c r="AD224" i="1" s="1"/>
  <c r="AB197" i="1"/>
  <c r="AC197" i="1" s="1"/>
  <c r="AD197" i="1" s="1"/>
  <c r="AA109" i="1"/>
  <c r="AB109" i="1" s="1"/>
  <c r="AC109" i="1" s="1"/>
  <c r="AD109" i="1" s="1"/>
  <c r="V182" i="1"/>
  <c r="AA124" i="1"/>
  <c r="AB124" i="1" s="1"/>
  <c r="AC124" i="1" s="1"/>
  <c r="AD124" i="1" s="1"/>
  <c r="AA107" i="1"/>
  <c r="AB107" i="1" s="1"/>
  <c r="AC107" i="1" s="1"/>
  <c r="AD107" i="1" s="1"/>
  <c r="AE144" i="1"/>
  <c r="T112" i="1"/>
  <c r="AA93" i="1"/>
  <c r="AB93" i="1" s="1"/>
  <c r="AC93" i="1" s="1"/>
  <c r="AD93" i="1" s="1"/>
  <c r="R80" i="1"/>
  <c r="S80" i="1" s="1"/>
  <c r="AA141" i="1"/>
  <c r="AB141" i="1" s="1"/>
  <c r="AC141" i="1" s="1"/>
  <c r="AD141" i="1" s="1"/>
  <c r="AA120" i="1"/>
  <c r="AB120" i="1" s="1"/>
  <c r="AC120" i="1" s="1"/>
  <c r="AD120" i="1" s="1"/>
  <c r="AA138" i="1"/>
  <c r="AB138" i="1" s="1"/>
  <c r="AC138" i="1" s="1"/>
  <c r="AD138" i="1" s="1"/>
  <c r="AA91" i="1"/>
  <c r="AB91" i="1" s="1"/>
  <c r="AC91" i="1" s="1"/>
  <c r="AD91" i="1" s="1"/>
  <c r="AA87" i="1"/>
  <c r="AB87" i="1" s="1"/>
  <c r="AC87" i="1" s="1"/>
  <c r="AD87" i="1" s="1"/>
  <c r="V197" i="1"/>
  <c r="R121" i="1"/>
  <c r="S121" i="1" s="1"/>
  <c r="AA105" i="1"/>
  <c r="AB105" i="1" s="1"/>
  <c r="AC105" i="1" s="1"/>
  <c r="AD105" i="1" s="1"/>
  <c r="AB104" i="1"/>
  <c r="AC104" i="1" s="1"/>
  <c r="AD104" i="1" s="1"/>
  <c r="AA79" i="1"/>
  <c r="AB79" i="1" s="1"/>
  <c r="AC79" i="1" s="1"/>
  <c r="AD79" i="1" s="1"/>
  <c r="V71" i="1"/>
  <c r="T71" i="1"/>
  <c r="R86" i="1"/>
  <c r="S86" i="1" s="1"/>
  <c r="AB47" i="1"/>
  <c r="R38" i="1"/>
  <c r="S38" i="1" s="1"/>
  <c r="T30" i="1"/>
  <c r="AF91" i="1" l="1"/>
  <c r="AG91" i="1"/>
  <c r="AH91" i="1" s="1"/>
  <c r="AF224" i="1"/>
  <c r="AG224" i="1"/>
  <c r="AH224" i="1" s="1"/>
  <c r="AF221" i="1"/>
  <c r="AG221" i="1" s="1"/>
  <c r="AH221" i="1" s="1"/>
  <c r="AG263" i="1"/>
  <c r="AH263" i="1" s="1"/>
  <c r="AF263" i="1"/>
  <c r="AF218" i="1"/>
  <c r="AG218" i="1"/>
  <c r="AH218" i="1" s="1"/>
  <c r="AF89" i="1"/>
  <c r="AG89" i="1"/>
  <c r="AH89" i="1" s="1"/>
  <c r="AF121" i="1"/>
  <c r="AG121" i="1"/>
  <c r="AH121" i="1" s="1"/>
  <c r="AG77" i="1"/>
  <c r="AH77" i="1" s="1"/>
  <c r="AF77" i="1"/>
  <c r="AF246" i="1"/>
  <c r="AG246" i="1"/>
  <c r="AH246" i="1" s="1"/>
  <c r="AF82" i="1"/>
  <c r="AG82" i="1" s="1"/>
  <c r="AH82" i="1" s="1"/>
  <c r="AF211" i="1"/>
  <c r="AG211" i="1" s="1"/>
  <c r="AH211" i="1" s="1"/>
  <c r="AF130" i="1"/>
  <c r="AG130" i="1" s="1"/>
  <c r="AH130" i="1" s="1"/>
  <c r="AF117" i="1"/>
  <c r="AG117" i="1"/>
  <c r="AH117" i="1" s="1"/>
  <c r="AF111" i="1"/>
  <c r="AG111" i="1"/>
  <c r="AH111" i="1" s="1"/>
  <c r="AF234" i="1"/>
  <c r="AG234" i="1" s="1"/>
  <c r="AH234" i="1" s="1"/>
  <c r="AG118" i="1"/>
  <c r="AH118" i="1" s="1"/>
  <c r="AF118" i="1"/>
  <c r="AF101" i="1"/>
  <c r="AG101" i="1" s="1"/>
  <c r="AH101" i="1" s="1"/>
  <c r="AF273" i="1"/>
  <c r="AG273" i="1"/>
  <c r="AH273" i="1" s="1"/>
  <c r="AF154" i="1"/>
  <c r="AG154" i="1" s="1"/>
  <c r="AH154" i="1" s="1"/>
  <c r="AF156" i="1"/>
  <c r="AG156" i="1" s="1"/>
  <c r="AH156" i="1" s="1"/>
  <c r="AF268" i="1"/>
  <c r="AG268" i="1" s="1"/>
  <c r="AH268" i="1" s="1"/>
  <c r="AF195" i="1"/>
  <c r="AG195" i="1" s="1"/>
  <c r="AH195" i="1" s="1"/>
  <c r="AF196" i="1"/>
  <c r="AG196" i="1" s="1"/>
  <c r="AH196" i="1" s="1"/>
  <c r="AG251" i="1"/>
  <c r="AH251" i="1" s="1"/>
  <c r="AF251" i="1"/>
  <c r="AF232" i="1"/>
  <c r="AG232" i="1"/>
  <c r="AH232" i="1" s="1"/>
  <c r="AF257" i="1"/>
  <c r="AG257" i="1"/>
  <c r="AH257" i="1" s="1"/>
  <c r="AF201" i="1"/>
  <c r="AG201" i="1" s="1"/>
  <c r="AH201" i="1" s="1"/>
  <c r="AF122" i="1"/>
  <c r="AG122" i="1" s="1"/>
  <c r="AH122" i="1" s="1"/>
  <c r="AF128" i="1"/>
  <c r="AG128" i="1" s="1"/>
  <c r="AH128" i="1" s="1"/>
  <c r="AF189" i="1"/>
  <c r="AG189" i="1" s="1"/>
  <c r="AH189" i="1" s="1"/>
  <c r="AF193" i="1"/>
  <c r="AG193" i="1" s="1"/>
  <c r="AH193" i="1" s="1"/>
  <c r="AF73" i="1"/>
  <c r="AG73" i="1" s="1"/>
  <c r="AH73" i="1" s="1"/>
  <c r="AF107" i="1"/>
  <c r="AG107" i="1"/>
  <c r="AH107" i="1" s="1"/>
  <c r="AF104" i="1"/>
  <c r="AG104" i="1" s="1"/>
  <c r="AH104" i="1" s="1"/>
  <c r="AF109" i="1"/>
  <c r="AG109" i="1" s="1"/>
  <c r="AH109" i="1" s="1"/>
  <c r="AF144" i="1"/>
  <c r="AG144" i="1" s="1"/>
  <c r="AH144" i="1" s="1"/>
  <c r="AF272" i="1"/>
  <c r="AG272" i="1"/>
  <c r="AH272" i="1" s="1"/>
  <c r="AF264" i="1"/>
  <c r="AG264" i="1" s="1"/>
  <c r="AH264" i="1" s="1"/>
  <c r="AF844" i="1"/>
  <c r="AG844" i="1" s="1"/>
  <c r="AH844" i="1" s="1"/>
  <c r="AG825" i="1"/>
  <c r="AH825" i="1" s="1"/>
  <c r="AF825" i="1"/>
  <c r="U30" i="1"/>
  <c r="AC30" i="1"/>
  <c r="AD30" i="1" s="1"/>
  <c r="AB30" i="1"/>
  <c r="AG801" i="1"/>
  <c r="AH801" i="1" s="1"/>
  <c r="AF801" i="1"/>
  <c r="AF901" i="1"/>
  <c r="AG901" i="1"/>
  <c r="AH901" i="1" s="1"/>
  <c r="AG368" i="1"/>
  <c r="AH368" i="1" s="1"/>
  <c r="AF368" i="1"/>
  <c r="AF198" i="1"/>
  <c r="AG198" i="1" s="1"/>
  <c r="AH198" i="1" s="1"/>
  <c r="AF65" i="1"/>
  <c r="AG65" i="1" s="1"/>
  <c r="AH65" i="1" s="1"/>
  <c r="AF885" i="1"/>
  <c r="AG885" i="1"/>
  <c r="AH885" i="1" s="1"/>
  <c r="AF430" i="1"/>
  <c r="AG430" i="1" s="1"/>
  <c r="AH430" i="1" s="1"/>
  <c r="AF390" i="1"/>
  <c r="AG390" i="1" s="1"/>
  <c r="AH390" i="1" s="1"/>
  <c r="AF458" i="1"/>
  <c r="AG458" i="1" s="1"/>
  <c r="AH458" i="1" s="1"/>
  <c r="AF190" i="1"/>
  <c r="AG190" i="1"/>
  <c r="AH190" i="1" s="1"/>
  <c r="AF79" i="1"/>
  <c r="AG79" i="1" s="1"/>
  <c r="AH79" i="1" s="1"/>
  <c r="AF138" i="1"/>
  <c r="AG138" i="1" s="1"/>
  <c r="AH138" i="1" s="1"/>
  <c r="AF124" i="1"/>
  <c r="AG124" i="1" s="1"/>
  <c r="AH124" i="1" s="1"/>
  <c r="AC300" i="1"/>
  <c r="AD300" i="1" s="1"/>
  <c r="AB300" i="1"/>
  <c r="U300" i="1"/>
  <c r="AF270" i="1"/>
  <c r="AG270" i="1"/>
  <c r="AH270" i="1" s="1"/>
  <c r="U267" i="1"/>
  <c r="AC267" i="1"/>
  <c r="AD267" i="1" s="1"/>
  <c r="AC337" i="1"/>
  <c r="AD337" i="1" s="1"/>
  <c r="U337" i="1"/>
  <c r="AB337" i="1"/>
  <c r="U652" i="1"/>
  <c r="AC652" i="1"/>
  <c r="AD652" i="1" s="1"/>
  <c r="AB652" i="1"/>
  <c r="AB668" i="1"/>
  <c r="AC668" i="1"/>
  <c r="AD668" i="1" s="1"/>
  <c r="U668" i="1"/>
  <c r="AC934" i="1"/>
  <c r="AD934" i="1" s="1"/>
  <c r="AB934" i="1"/>
  <c r="U934" i="1"/>
  <c r="AF969" i="1"/>
  <c r="AG969" i="1"/>
  <c r="AH969" i="1" s="1"/>
  <c r="AF615" i="1"/>
  <c r="AG615" i="1"/>
  <c r="AH615" i="1" s="1"/>
  <c r="AF712" i="1"/>
  <c r="AG712" i="1" s="1"/>
  <c r="AH712" i="1" s="1"/>
  <c r="AF857" i="1"/>
  <c r="AG857" i="1" s="1"/>
  <c r="AH857" i="1" s="1"/>
  <c r="AF932" i="1"/>
  <c r="AG932" i="1"/>
  <c r="AH932" i="1" s="1"/>
  <c r="AF153" i="1"/>
  <c r="AG153" i="1"/>
  <c r="AH153" i="1" s="1"/>
  <c r="AF978" i="1"/>
  <c r="AG978" i="1" s="1"/>
  <c r="AH978" i="1" s="1"/>
  <c r="AF721" i="1"/>
  <c r="AG721" i="1" s="1"/>
  <c r="AH721" i="1" s="1"/>
  <c r="AF858" i="1"/>
  <c r="AG858" i="1" s="1"/>
  <c r="AH858" i="1" s="1"/>
  <c r="AF826" i="1"/>
  <c r="AG826" i="1" s="1"/>
  <c r="AH826" i="1" s="1"/>
  <c r="AF540" i="1"/>
  <c r="AG540" i="1" s="1"/>
  <c r="AH540" i="1" s="1"/>
  <c r="AF569" i="1"/>
  <c r="AG569" i="1" s="1"/>
  <c r="AH569" i="1" s="1"/>
  <c r="AF436" i="1"/>
  <c r="AG436" i="1" s="1"/>
  <c r="AH436" i="1" s="1"/>
  <c r="AF343" i="1"/>
  <c r="AG343" i="1" s="1"/>
  <c r="AH343" i="1" s="1"/>
  <c r="AF226" i="1"/>
  <c r="AG226" i="1" s="1"/>
  <c r="AH226" i="1" s="1"/>
  <c r="AF394" i="1"/>
  <c r="AG394" i="1" s="1"/>
  <c r="AH394" i="1" s="1"/>
  <c r="AF371" i="1"/>
  <c r="AG371" i="1" s="1"/>
  <c r="AH371" i="1" s="1"/>
  <c r="AF477" i="1"/>
  <c r="AG477" i="1" s="1"/>
  <c r="AH477" i="1" s="1"/>
  <c r="AF289" i="1"/>
  <c r="AG289" i="1" s="1"/>
  <c r="AH289" i="1" s="1"/>
  <c r="AF533" i="1"/>
  <c r="AG533" i="1" s="1"/>
  <c r="AH533" i="1" s="1"/>
  <c r="AF92" i="1"/>
  <c r="AG92" i="1"/>
  <c r="AH92" i="1" s="1"/>
  <c r="AF672" i="1"/>
  <c r="AG672" i="1"/>
  <c r="AH672" i="1" s="1"/>
  <c r="AF348" i="1"/>
  <c r="AG348" i="1" s="1"/>
  <c r="AH348" i="1" s="1"/>
  <c r="AF143" i="1"/>
  <c r="AG143" i="1" s="1"/>
  <c r="AH143" i="1" s="1"/>
  <c r="AF255" i="1"/>
  <c r="AG255" i="1" s="1"/>
  <c r="AH255" i="1" s="1"/>
  <c r="AF316" i="1"/>
  <c r="AG316" i="1" s="1"/>
  <c r="AH316" i="1" s="1"/>
  <c r="AF304" i="1"/>
  <c r="AG304" i="1" s="1"/>
  <c r="AH304" i="1" s="1"/>
  <c r="AF150" i="1"/>
  <c r="AG150" i="1" s="1"/>
  <c r="AH150" i="1" s="1"/>
  <c r="AF299" i="1"/>
  <c r="AG299" i="1" s="1"/>
  <c r="AH299" i="1" s="1"/>
  <c r="AF119" i="1"/>
  <c r="AG119" i="1" s="1"/>
  <c r="AH119" i="1" s="1"/>
  <c r="AF588" i="1"/>
  <c r="AG588" i="1" s="1"/>
  <c r="AH588" i="1" s="1"/>
  <c r="AF429" i="1"/>
  <c r="AG429" i="1" s="1"/>
  <c r="AH429" i="1" s="1"/>
  <c r="AF346" i="1"/>
  <c r="AG346" i="1"/>
  <c r="AH346" i="1" s="1"/>
  <c r="AF174" i="1"/>
  <c r="AG174" i="1"/>
  <c r="AH174" i="1" s="1"/>
  <c r="AF96" i="1"/>
  <c r="AG96" i="1" s="1"/>
  <c r="AH96" i="1" s="1"/>
  <c r="AF498" i="1"/>
  <c r="AG498" i="1" s="1"/>
  <c r="AH498" i="1" s="1"/>
  <c r="AF162" i="1"/>
  <c r="AG162" i="1" s="1"/>
  <c r="AH162" i="1" s="1"/>
  <c r="AF344" i="1"/>
  <c r="AG344" i="1" s="1"/>
  <c r="AH344" i="1" s="1"/>
  <c r="AF230" i="1"/>
  <c r="AG230" i="1" s="1"/>
  <c r="AH230" i="1" s="1"/>
  <c r="AF357" i="1"/>
  <c r="AG357" i="1" s="1"/>
  <c r="AH357" i="1" s="1"/>
  <c r="AF924" i="1"/>
  <c r="AG924" i="1" s="1"/>
  <c r="AH924" i="1" s="1"/>
  <c r="AF474" i="1"/>
  <c r="AG474" i="1"/>
  <c r="AH474" i="1" s="1"/>
  <c r="AF586" i="1"/>
  <c r="AG586" i="1" s="1"/>
  <c r="AH586" i="1" s="1"/>
  <c r="AF258" i="1"/>
  <c r="AG258" i="1" s="1"/>
  <c r="AH258" i="1" s="1"/>
  <c r="AF438" i="1"/>
  <c r="AG438" i="1"/>
  <c r="AH438" i="1" s="1"/>
  <c r="AF339" i="1"/>
  <c r="AG339" i="1" s="1"/>
  <c r="AH339" i="1" s="1"/>
  <c r="AG99" i="1"/>
  <c r="AH99" i="1" s="1"/>
  <c r="AF99" i="1"/>
  <c r="AF269" i="1"/>
  <c r="AG269" i="1" s="1"/>
  <c r="AH269" i="1" s="1"/>
  <c r="AF216" i="1"/>
  <c r="AG216" i="1"/>
  <c r="AH216" i="1" s="1"/>
  <c r="AF180" i="1"/>
  <c r="AG180" i="1"/>
  <c r="AH180" i="1" s="1"/>
  <c r="AF640" i="1"/>
  <c r="AG640" i="1" s="1"/>
  <c r="AH640" i="1" s="1"/>
  <c r="AG70" i="1"/>
  <c r="AH70" i="1" s="1"/>
  <c r="AF70" i="1"/>
  <c r="AF412" i="1"/>
  <c r="AG412" i="1"/>
  <c r="AH412" i="1" s="1"/>
  <c r="AF428" i="1"/>
  <c r="AG428" i="1" s="1"/>
  <c r="AH428" i="1" s="1"/>
  <c r="AF40" i="1"/>
  <c r="AG40" i="1" s="1"/>
  <c r="AH40" i="1" s="1"/>
  <c r="AF479" i="1"/>
  <c r="AG479" i="1" s="1"/>
  <c r="AH479" i="1" s="1"/>
  <c r="AF570" i="1"/>
  <c r="AG570" i="1" s="1"/>
  <c r="AH570" i="1" s="1"/>
  <c r="AF26" i="1"/>
  <c r="AG26" i="1"/>
  <c r="AH26" i="1" s="1"/>
  <c r="AF536" i="1"/>
  <c r="AG536" i="1" s="1"/>
  <c r="AH536" i="1" s="1"/>
  <c r="AF325" i="1"/>
  <c r="AG325" i="1" s="1"/>
  <c r="AH325" i="1" s="1"/>
  <c r="AF288" i="1"/>
  <c r="AG288" i="1" s="1"/>
  <c r="AH288" i="1" s="1"/>
  <c r="AF384" i="1"/>
  <c r="AG384" i="1"/>
  <c r="AH384" i="1" s="1"/>
  <c r="AG203" i="1"/>
  <c r="AH203" i="1" s="1"/>
  <c r="AF203" i="1"/>
  <c r="AF301" i="1"/>
  <c r="AG301" i="1" s="1"/>
  <c r="AH301" i="1" s="1"/>
  <c r="AF140" i="1"/>
  <c r="AG140" i="1"/>
  <c r="AH140" i="1" s="1"/>
  <c r="AF531" i="1"/>
  <c r="AG531" i="1"/>
  <c r="AH531" i="1" s="1"/>
  <c r="AG123" i="1"/>
  <c r="AH123" i="1" s="1"/>
  <c r="AF123" i="1"/>
  <c r="AF345" i="1"/>
  <c r="AG345" i="1" s="1"/>
  <c r="AH345" i="1" s="1"/>
  <c r="AF342" i="1"/>
  <c r="AG342" i="1"/>
  <c r="AH342" i="1" s="1"/>
  <c r="AF918" i="1"/>
  <c r="AG918" i="1"/>
  <c r="AH918" i="1" s="1"/>
  <c r="AG744" i="1"/>
  <c r="AH744" i="1" s="1"/>
  <c r="AF744" i="1"/>
  <c r="AG170" i="1"/>
  <c r="AH170" i="1" s="1"/>
  <c r="AF170" i="1"/>
  <c r="AF512" i="1"/>
  <c r="AG512" i="1" s="1"/>
  <c r="AH512" i="1" s="1"/>
  <c r="AF338" i="1"/>
  <c r="AG338" i="1" s="1"/>
  <c r="AH338" i="1" s="1"/>
  <c r="AF427" i="1"/>
  <c r="AG427" i="1" s="1"/>
  <c r="AH427" i="1" s="1"/>
  <c r="AG307" i="1"/>
  <c r="AH307" i="1" s="1"/>
  <c r="AF307" i="1"/>
  <c r="AF186" i="1"/>
  <c r="AG186" i="1"/>
  <c r="AH186" i="1" s="1"/>
  <c r="AF248" i="1"/>
  <c r="AG248" i="1" s="1"/>
  <c r="AH248" i="1" s="1"/>
  <c r="AF151" i="1"/>
  <c r="AG151" i="1"/>
  <c r="AH151" i="1" s="1"/>
  <c r="AG16" i="1"/>
  <c r="AH16" i="1" s="1"/>
  <c r="AF16" i="1"/>
  <c r="AF240" i="1"/>
  <c r="AG240" i="1" s="1"/>
  <c r="AH240" i="1" s="1"/>
  <c r="AF249" i="1"/>
  <c r="AG249" i="1" s="1"/>
  <c r="AH249" i="1" s="1"/>
  <c r="AF120" i="1"/>
  <c r="AG120" i="1"/>
  <c r="AH120" i="1" s="1"/>
  <c r="AG276" i="1"/>
  <c r="AH276" i="1" s="1"/>
  <c r="AF276" i="1"/>
  <c r="AF908" i="1"/>
  <c r="AG908" i="1" s="1"/>
  <c r="AH908" i="1" s="1"/>
  <c r="AF711" i="1"/>
  <c r="AG711" i="1"/>
  <c r="AH711" i="1" s="1"/>
  <c r="AF722" i="1"/>
  <c r="AG722" i="1"/>
  <c r="AH722" i="1" s="1"/>
  <c r="AG141" i="1"/>
  <c r="AH141" i="1" s="1"/>
  <c r="AF141" i="1"/>
  <c r="AB204" i="1"/>
  <c r="AC204" i="1"/>
  <c r="AD204" i="1" s="1"/>
  <c r="U204" i="1"/>
  <c r="U261" i="1"/>
  <c r="AB261" i="1"/>
  <c r="AC261" i="1"/>
  <c r="AD261" i="1" s="1"/>
  <c r="U354" i="1"/>
  <c r="AB354" i="1"/>
  <c r="AC354" i="1"/>
  <c r="AD354" i="1" s="1"/>
  <c r="AB717" i="1"/>
  <c r="U717" i="1"/>
  <c r="AC717" i="1"/>
  <c r="AD717" i="1" s="1"/>
  <c r="AF785" i="1"/>
  <c r="AG785" i="1"/>
  <c r="AH785" i="1" s="1"/>
  <c r="AF619" i="1"/>
  <c r="AG619" i="1" s="1"/>
  <c r="AH619" i="1" s="1"/>
  <c r="AF697" i="1"/>
  <c r="AG697" i="1"/>
  <c r="AH697" i="1" s="1"/>
  <c r="AF192" i="1"/>
  <c r="AG192" i="1"/>
  <c r="AH192" i="1" s="1"/>
  <c r="AF247" i="1"/>
  <c r="AG247" i="1"/>
  <c r="AH247" i="1" s="1"/>
  <c r="AF870" i="1"/>
  <c r="AG870" i="1" s="1"/>
  <c r="AH870" i="1" s="1"/>
  <c r="AF656" i="1"/>
  <c r="AG656" i="1" s="1"/>
  <c r="AH656" i="1" s="1"/>
  <c r="AF239" i="1"/>
  <c r="AG239" i="1" s="1"/>
  <c r="AH239" i="1" s="1"/>
  <c r="AF983" i="1"/>
  <c r="AG983" i="1" s="1"/>
  <c r="AH983" i="1" s="1"/>
  <c r="AG94" i="1"/>
  <c r="AH94" i="1" s="1"/>
  <c r="AF94" i="1"/>
  <c r="AF275" i="1"/>
  <c r="AG275" i="1"/>
  <c r="AH275" i="1" s="1"/>
  <c r="AB753" i="1"/>
  <c r="U753" i="1"/>
  <c r="AC753" i="1"/>
  <c r="AD753" i="1" s="1"/>
  <c r="U997" i="1"/>
  <c r="AC997" i="1"/>
  <c r="AD997" i="1" s="1"/>
  <c r="AB997" i="1"/>
  <c r="AF589" i="1"/>
  <c r="AG589" i="1"/>
  <c r="AH589" i="1" s="1"/>
  <c r="AF465" i="1"/>
  <c r="AG465" i="1"/>
  <c r="AH465" i="1" s="1"/>
  <c r="AF989" i="1"/>
  <c r="AG989" i="1" s="1"/>
  <c r="AH989" i="1" s="1"/>
  <c r="AF600" i="1"/>
  <c r="AG600" i="1" s="1"/>
  <c r="AH600" i="1" s="1"/>
  <c r="AF520" i="1"/>
  <c r="AG520" i="1"/>
  <c r="AH520" i="1" s="1"/>
  <c r="AF954" i="1"/>
  <c r="AG954" i="1" s="1"/>
  <c r="AH954" i="1" s="1"/>
  <c r="AF809" i="1"/>
  <c r="AG809" i="1"/>
  <c r="AH809" i="1" s="1"/>
  <c r="AG937" i="1"/>
  <c r="AH937" i="1" s="1"/>
  <c r="AF937" i="1"/>
  <c r="AF996" i="1"/>
  <c r="AG996" i="1" s="1"/>
  <c r="AH996" i="1" s="1"/>
  <c r="AF802" i="1"/>
  <c r="AG802" i="1" s="1"/>
  <c r="AH802" i="1" s="1"/>
  <c r="AB941" i="1"/>
  <c r="AC941" i="1"/>
  <c r="AD941" i="1" s="1"/>
  <c r="U941" i="1"/>
  <c r="AG671" i="1"/>
  <c r="AH671" i="1" s="1"/>
  <c r="AF671" i="1"/>
  <c r="AF919" i="1"/>
  <c r="AG919" i="1" s="1"/>
  <c r="AH919" i="1" s="1"/>
  <c r="AF409" i="1"/>
  <c r="AG409" i="1" s="1"/>
  <c r="AH409" i="1" s="1"/>
  <c r="AF15" i="1"/>
  <c r="AG15" i="1" s="1"/>
  <c r="AH15" i="1" s="1"/>
  <c r="AF244" i="1"/>
  <c r="AG244" i="1" s="1"/>
  <c r="AH244" i="1" s="1"/>
  <c r="AF473" i="1"/>
  <c r="AG473" i="1" s="1"/>
  <c r="AH473" i="1" s="1"/>
  <c r="AF32" i="1"/>
  <c r="AG32" i="1" s="1"/>
  <c r="AH32" i="1" s="1"/>
  <c r="AF449" i="1"/>
  <c r="AG449" i="1"/>
  <c r="AH449" i="1" s="1"/>
  <c r="AF81" i="1"/>
  <c r="AG81" i="1" s="1"/>
  <c r="AH81" i="1" s="1"/>
  <c r="AG673" i="1"/>
  <c r="AH673" i="1" s="1"/>
  <c r="AF673" i="1"/>
  <c r="AF510" i="1"/>
  <c r="AG510" i="1"/>
  <c r="AH510" i="1" s="1"/>
  <c r="AF545" i="1"/>
  <c r="AG545" i="1"/>
  <c r="AH545" i="1" s="1"/>
  <c r="AG439" i="1"/>
  <c r="AH439" i="1" s="1"/>
  <c r="AF439" i="1"/>
  <c r="AF200" i="1"/>
  <c r="AG200" i="1" s="1"/>
  <c r="AH200" i="1" s="1"/>
  <c r="AF209" i="1"/>
  <c r="AG209" i="1" s="1"/>
  <c r="AH209" i="1" s="1"/>
  <c r="AF167" i="1"/>
  <c r="AG167" i="1" s="1"/>
  <c r="AH167" i="1" s="1"/>
  <c r="AF62" i="1"/>
  <c r="AG62" i="1" s="1"/>
  <c r="AH62" i="1" s="1"/>
  <c r="AG173" i="1"/>
  <c r="AH173" i="1" s="1"/>
  <c r="AF173" i="1"/>
  <c r="AF730" i="1"/>
  <c r="AG730" i="1" s="1"/>
  <c r="AH730" i="1" s="1"/>
  <c r="AF591" i="1"/>
  <c r="AG591" i="1"/>
  <c r="AH591" i="1" s="1"/>
  <c r="AG985" i="1"/>
  <c r="AH985" i="1" s="1"/>
  <c r="AF985" i="1"/>
  <c r="AG146" i="1"/>
  <c r="AH146" i="1" s="1"/>
  <c r="AF146" i="1"/>
  <c r="U365" i="1"/>
  <c r="AB365" i="1"/>
  <c r="AC365" i="1"/>
  <c r="AD365" i="1" s="1"/>
  <c r="AB693" i="1"/>
  <c r="AC693" i="1"/>
  <c r="AD693" i="1" s="1"/>
  <c r="U693" i="1"/>
  <c r="AG876" i="1"/>
  <c r="AH876" i="1" s="1"/>
  <c r="AF876" i="1"/>
  <c r="AF890" i="1"/>
  <c r="AG890" i="1" s="1"/>
  <c r="AH890" i="1" s="1"/>
  <c r="AF581" i="1"/>
  <c r="AG581" i="1"/>
  <c r="AH581" i="1" s="1"/>
  <c r="AG197" i="1"/>
  <c r="AH197" i="1" s="1"/>
  <c r="AF197" i="1"/>
  <c r="AF756" i="1"/>
  <c r="AG756" i="1" s="1"/>
  <c r="AH756" i="1" s="1"/>
  <c r="AF930" i="1"/>
  <c r="AG930" i="1"/>
  <c r="AH930" i="1" s="1"/>
  <c r="AF228" i="1"/>
  <c r="AG228" i="1"/>
  <c r="AH228" i="1" s="1"/>
  <c r="AG93" i="1"/>
  <c r="AH93" i="1" s="1"/>
  <c r="AF93" i="1"/>
  <c r="AC621" i="1"/>
  <c r="AD621" i="1" s="1"/>
  <c r="U621" i="1"/>
  <c r="AB621" i="1"/>
  <c r="U992" i="1"/>
  <c r="AC992" i="1"/>
  <c r="AD992" i="1" s="1"/>
  <c r="AC112" i="1"/>
  <c r="AD112" i="1" s="1"/>
  <c r="AB112" i="1"/>
  <c r="U112" i="1"/>
  <c r="AB71" i="1"/>
  <c r="U71" i="1"/>
  <c r="AC71" i="1"/>
  <c r="AD71" i="1" s="1"/>
  <c r="U602" i="1"/>
  <c r="AC602" i="1"/>
  <c r="AD602" i="1" s="1"/>
  <c r="AB602" i="1"/>
  <c r="AF661" i="1"/>
  <c r="AG661" i="1" s="1"/>
  <c r="AH661" i="1" s="1"/>
  <c r="AG917" i="1"/>
  <c r="AH917" i="1" s="1"/>
  <c r="AF917" i="1"/>
  <c r="AF550" i="1"/>
  <c r="AG550" i="1" s="1"/>
  <c r="AH550" i="1" s="1"/>
  <c r="AF702" i="1"/>
  <c r="AG702" i="1" s="1"/>
  <c r="AH702" i="1" s="1"/>
  <c r="AF772" i="1"/>
  <c r="AG772" i="1" s="1"/>
  <c r="AH772" i="1" s="1"/>
  <c r="AG593" i="1"/>
  <c r="AH593" i="1" s="1"/>
  <c r="AF593" i="1"/>
  <c r="AF601" i="1"/>
  <c r="AG601" i="1"/>
  <c r="AH601" i="1" s="1"/>
  <c r="AF649" i="1"/>
  <c r="AG649" i="1"/>
  <c r="AH649" i="1" s="1"/>
  <c r="AF310" i="1"/>
  <c r="AG310" i="1" s="1"/>
  <c r="AH310" i="1" s="1"/>
  <c r="AF929" i="1"/>
  <c r="AG929" i="1" s="1"/>
  <c r="AH929" i="1" s="1"/>
  <c r="AF452" i="1"/>
  <c r="AG452" i="1"/>
  <c r="AH452" i="1" s="1"/>
  <c r="AF480" i="1"/>
  <c r="AG480" i="1"/>
  <c r="AH480" i="1" s="1"/>
  <c r="AF378" i="1"/>
  <c r="AG378" i="1" s="1"/>
  <c r="AH378" i="1" s="1"/>
  <c r="AG165" i="1"/>
  <c r="AH165" i="1" s="1"/>
  <c r="AF165" i="1"/>
  <c r="AF163" i="1"/>
  <c r="AG163" i="1"/>
  <c r="AH163" i="1" s="1"/>
  <c r="AF58" i="1"/>
  <c r="AG58" i="1"/>
  <c r="AH58" i="1" s="1"/>
  <c r="AG467" i="1"/>
  <c r="AH467" i="1" s="1"/>
  <c r="AF467" i="1"/>
  <c r="AF459" i="1"/>
  <c r="AG459" i="1" s="1"/>
  <c r="AH459" i="1" s="1"/>
  <c r="AF466" i="1"/>
  <c r="AG466" i="1"/>
  <c r="AH466" i="1" s="1"/>
  <c r="AF454" i="1"/>
  <c r="AG454" i="1"/>
  <c r="AH454" i="1" s="1"/>
  <c r="AF278" i="1"/>
  <c r="AG278" i="1" s="1"/>
  <c r="AH278" i="1" s="1"/>
  <c r="AG50" i="1"/>
  <c r="AH50" i="1" s="1"/>
  <c r="AF50" i="1"/>
  <c r="AF351" i="1"/>
  <c r="AG351" i="1" s="1"/>
  <c r="AH351" i="1" s="1"/>
  <c r="AF194" i="1"/>
  <c r="AG194" i="1" s="1"/>
  <c r="AH194" i="1" s="1"/>
  <c r="AB855" i="1"/>
  <c r="U855" i="1"/>
  <c r="AC855" i="1"/>
  <c r="AD855" i="1" s="1"/>
  <c r="AF851" i="1"/>
  <c r="AG851" i="1" s="1"/>
  <c r="AH851" i="1" s="1"/>
  <c r="AF923" i="1"/>
  <c r="AG923" i="1"/>
  <c r="AH923" i="1" s="1"/>
  <c r="AG105" i="1"/>
  <c r="AH105" i="1" s="1"/>
  <c r="AF105" i="1"/>
  <c r="AF982" i="1"/>
  <c r="AG982" i="1"/>
  <c r="AH982" i="1" s="1"/>
  <c r="AF780" i="1"/>
  <c r="AG780" i="1" s="1"/>
  <c r="AH780" i="1" s="1"/>
  <c r="AF681" i="1"/>
  <c r="AG681" i="1" s="1"/>
  <c r="AH681" i="1" s="1"/>
  <c r="AG898" i="1"/>
  <c r="AH898" i="1" s="1"/>
  <c r="AF898" i="1"/>
  <c r="AF366" i="1"/>
  <c r="AG366" i="1"/>
  <c r="AH366" i="1" s="1"/>
  <c r="AF732" i="1"/>
  <c r="AG732" i="1"/>
  <c r="AH732" i="1" s="1"/>
  <c r="AB915" i="1"/>
  <c r="U915" i="1"/>
  <c r="AC915" i="1"/>
  <c r="AD915" i="1" s="1"/>
  <c r="AF962" i="1"/>
  <c r="AG962" i="1" s="1"/>
  <c r="AH962" i="1" s="1"/>
  <c r="AF495" i="1"/>
  <c r="AG495" i="1" s="1"/>
  <c r="AH495" i="1" s="1"/>
  <c r="AF460" i="1"/>
  <c r="AG460" i="1" s="1"/>
  <c r="AH460" i="1" s="1"/>
  <c r="AF227" i="1"/>
  <c r="AG227" i="1"/>
  <c r="AH227" i="1" s="1"/>
  <c r="AG87" i="1"/>
  <c r="AH87" i="1" s="1"/>
  <c r="AF87" i="1"/>
  <c r="AB259" i="1"/>
  <c r="AC259" i="1"/>
  <c r="AD259" i="1" s="1"/>
  <c r="U259" i="1"/>
  <c r="AC764" i="1"/>
  <c r="AD764" i="1" s="1"/>
  <c r="U764" i="1"/>
  <c r="AB764" i="1"/>
  <c r="AF977" i="1"/>
  <c r="AG977" i="1" s="1"/>
  <c r="AH977" i="1" s="1"/>
  <c r="AF864" i="1"/>
  <c r="AG864" i="1" s="1"/>
  <c r="AH864" i="1" s="1"/>
  <c r="AF938" i="1"/>
  <c r="AG938" i="1"/>
  <c r="AH938" i="1" s="1"/>
  <c r="AG187" i="1"/>
  <c r="AH187" i="1" s="1"/>
  <c r="AF187" i="1"/>
  <c r="AG222" i="1"/>
  <c r="AH222" i="1" s="1"/>
  <c r="AF222" i="1"/>
  <c r="AF220" i="1"/>
  <c r="AG220" i="1" s="1"/>
  <c r="AH220" i="1" s="1"/>
  <c r="AF262" i="1"/>
  <c r="AG262" i="1"/>
  <c r="AH262" i="1" s="1"/>
  <c r="AF231" i="1"/>
  <c r="AG231" i="1"/>
  <c r="AH231" i="1" s="1"/>
  <c r="AC624" i="1"/>
  <c r="AD624" i="1" s="1"/>
  <c r="U624" i="1"/>
  <c r="AB624" i="1"/>
  <c r="U964" i="1"/>
  <c r="AC964" i="1"/>
  <c r="AD964" i="1" s="1"/>
  <c r="AB964" i="1"/>
  <c r="U981" i="1"/>
  <c r="AB981" i="1"/>
  <c r="AC981" i="1"/>
  <c r="AD981" i="1" s="1"/>
  <c r="AF976" i="1"/>
  <c r="AG976" i="1"/>
  <c r="AH976" i="1" s="1"/>
  <c r="AC971" i="1"/>
  <c r="AD971" i="1" s="1"/>
  <c r="U971" i="1"/>
  <c r="AF735" i="1"/>
  <c r="AG735" i="1" s="1"/>
  <c r="AH735" i="1" s="1"/>
  <c r="AG963" i="1"/>
  <c r="AH963" i="1" s="1"/>
  <c r="AF963" i="1"/>
  <c r="AF583" i="1"/>
  <c r="AG583" i="1"/>
  <c r="AH583" i="1" s="1"/>
  <c r="AC998" i="1"/>
  <c r="AD998" i="1" s="1"/>
  <c r="U998" i="1"/>
  <c r="AB998" i="1"/>
  <c r="AF794" i="1"/>
  <c r="AG794" i="1"/>
  <c r="AH794" i="1" s="1"/>
  <c r="AG832" i="1"/>
  <c r="AH832" i="1" s="1"/>
  <c r="AF832" i="1"/>
  <c r="AF762" i="1"/>
  <c r="AG762" i="1"/>
  <c r="AH762" i="1" s="1"/>
  <c r="AC988" i="1"/>
  <c r="AD988" i="1" s="1"/>
  <c r="U988" i="1"/>
  <c r="AB988" i="1"/>
  <c r="AF616" i="1"/>
  <c r="AG616" i="1" s="1"/>
  <c r="AH616" i="1" s="1"/>
  <c r="AF798" i="1"/>
  <c r="AG798" i="1"/>
  <c r="AH798" i="1" s="1"/>
  <c r="AF618" i="1"/>
  <c r="AG618" i="1" s="1"/>
  <c r="AH618" i="1" s="1"/>
  <c r="AF314" i="1"/>
  <c r="AG314" i="1"/>
  <c r="AH314" i="1" s="1"/>
  <c r="AF769" i="1"/>
  <c r="AG769" i="1" s="1"/>
  <c r="AH769" i="1" s="1"/>
  <c r="AF400" i="1"/>
  <c r="AG400" i="1"/>
  <c r="AH400" i="1" s="1"/>
  <c r="AF376" i="1"/>
  <c r="AG376" i="1" s="1"/>
  <c r="AH376" i="1" s="1"/>
  <c r="AF803" i="1"/>
  <c r="AG803" i="1"/>
  <c r="AH803" i="1" s="1"/>
  <c r="AG511" i="1"/>
  <c r="AH511" i="1" s="1"/>
  <c r="AF511" i="1"/>
  <c r="AF865" i="1"/>
  <c r="AG865" i="1"/>
  <c r="AH865" i="1" s="1"/>
  <c r="AF482" i="1"/>
  <c r="AG482" i="1"/>
  <c r="AH482" i="1" s="1"/>
  <c r="AF484" i="1"/>
  <c r="AG484" i="1" s="1"/>
  <c r="AH484" i="1" s="1"/>
  <c r="AF60" i="1"/>
  <c r="AG60" i="1" s="1"/>
  <c r="AH60" i="1" s="1"/>
  <c r="AF147" i="1"/>
  <c r="AG147" i="1" s="1"/>
  <c r="AH147" i="1" s="1"/>
  <c r="AF286" i="1"/>
  <c r="AG286" i="1"/>
  <c r="AH286" i="1" s="1"/>
  <c r="AF322" i="1"/>
  <c r="AG322" i="1"/>
  <c r="AH322" i="1" s="1"/>
  <c r="AF992" i="1" l="1"/>
  <c r="AG992" i="1"/>
  <c r="AH992" i="1" s="1"/>
  <c r="AF753" i="1"/>
  <c r="AG753" i="1"/>
  <c r="AH753" i="1" s="1"/>
  <c r="AF964" i="1"/>
  <c r="AG964" i="1" s="1"/>
  <c r="AH964" i="1" s="1"/>
  <c r="AF981" i="1"/>
  <c r="AG981" i="1" s="1"/>
  <c r="AH981" i="1" s="1"/>
  <c r="AF624" i="1"/>
  <c r="AG624" i="1" s="1"/>
  <c r="AH624" i="1" s="1"/>
  <c r="AF693" i="1"/>
  <c r="AG693" i="1" s="1"/>
  <c r="AH693" i="1" s="1"/>
  <c r="AF997" i="1"/>
  <c r="AG997" i="1" s="1"/>
  <c r="AH997" i="1" s="1"/>
  <c r="AF934" i="1"/>
  <c r="AG934" i="1" s="1"/>
  <c r="AH934" i="1" s="1"/>
  <c r="AF300" i="1"/>
  <c r="AG300" i="1"/>
  <c r="AH300" i="1" s="1"/>
  <c r="AF337" i="1"/>
  <c r="AG337" i="1" s="1"/>
  <c r="AH337" i="1" s="1"/>
  <c r="AF668" i="1"/>
  <c r="AG668" i="1"/>
  <c r="AH668" i="1" s="1"/>
  <c r="AG267" i="1"/>
  <c r="AH267" i="1" s="1"/>
  <c r="AF267" i="1"/>
  <c r="AF112" i="1"/>
  <c r="AG112" i="1"/>
  <c r="AH112" i="1" s="1"/>
  <c r="AF764" i="1"/>
  <c r="AG764" i="1"/>
  <c r="AH764" i="1" s="1"/>
  <c r="AF998" i="1"/>
  <c r="AG998" i="1"/>
  <c r="AH998" i="1" s="1"/>
  <c r="AF971" i="1"/>
  <c r="AG971" i="1" s="1"/>
  <c r="AH971" i="1" s="1"/>
  <c r="AF259" i="1"/>
  <c r="AG259" i="1" s="1"/>
  <c r="AH259" i="1" s="1"/>
  <c r="AF941" i="1"/>
  <c r="AG941" i="1" s="1"/>
  <c r="AH941" i="1" s="1"/>
  <c r="AF261" i="1"/>
  <c r="AG261" i="1"/>
  <c r="AH261" i="1" s="1"/>
  <c r="AF855" i="1"/>
  <c r="AG855" i="1" s="1"/>
  <c r="AH855" i="1" s="1"/>
  <c r="AF621" i="1"/>
  <c r="AG621" i="1"/>
  <c r="AH621" i="1" s="1"/>
  <c r="AF204" i="1"/>
  <c r="AG204" i="1" s="1"/>
  <c r="AH204" i="1" s="1"/>
  <c r="AF30" i="1"/>
  <c r="AG30" i="1"/>
  <c r="AH30" i="1" s="1"/>
  <c r="AF915" i="1"/>
  <c r="AG915" i="1" s="1"/>
  <c r="AH915" i="1" s="1"/>
  <c r="AF602" i="1"/>
  <c r="AG602" i="1"/>
  <c r="AH602" i="1" s="1"/>
  <c r="AF365" i="1"/>
  <c r="AG365" i="1"/>
  <c r="AH365" i="1" s="1"/>
  <c r="AF988" i="1"/>
  <c r="AG988" i="1"/>
  <c r="AH988" i="1" s="1"/>
  <c r="AG71" i="1"/>
  <c r="AH71" i="1" s="1"/>
  <c r="AF71" i="1"/>
  <c r="AF717" i="1"/>
  <c r="AG717" i="1" s="1"/>
  <c r="AH717" i="1" s="1"/>
  <c r="AF354" i="1"/>
  <c r="AG354" i="1"/>
  <c r="AH354" i="1" s="1"/>
  <c r="AF652" i="1"/>
  <c r="AG652" i="1"/>
  <c r="AH652" i="1" s="1"/>
</calcChain>
</file>

<file path=xl/sharedStrings.xml><?xml version="1.0" encoding="utf-8"?>
<sst xmlns="http://schemas.openxmlformats.org/spreadsheetml/2006/main" count="128" uniqueCount="107">
  <si>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</si>
  <si>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</si>
  <si>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</si>
  <si>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</si>
  <si>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</si>
  <si>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</si>
  <si>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</si>
  <si>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</si>
  <si>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</si>
  <si>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</si>
  <si>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</si>
  <si>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</si>
  <si>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</si>
  <si>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</si>
  <si>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</si>
  <si>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</si>
  <si>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</si>
  <si>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</si>
  <si>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</si>
  <si>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</si>
  <si>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</si>
  <si>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</si>
  <si>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</si>
  <si>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</si>
  <si>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</si>
  <si>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</si>
  <si>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</si>
  <si>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</si>
  <si>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</si>
  <si>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</si>
  <si>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</si>
  <si>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</si>
  <si>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</si>
  <si>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</si>
  <si>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</si>
  <si>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</si>
  <si>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</si>
  <si>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</si>
  <si>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</si>
  <si>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</si>
  <si>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</si>
  <si>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</si>
  <si>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</si>
  <si>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</si>
  <si>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</si>
  <si>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</si>
  <si>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</si>
  <si>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</si>
  <si>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</si>
  <si>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</si>
  <si>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</si>
  <si>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</si>
  <si>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</si>
  <si>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</si>
  <si>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</si>
  <si>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</si>
  <si>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</si>
  <si>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</si>
  <si>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</si>
  <si>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</si>
  <si>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</si>
  <si>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</si>
  <si>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</si>
  <si>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</si>
  <si>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</si>
  <si>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</si>
  <si>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</si>
  <si>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</si>
  <si>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</si>
  <si>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</si>
  <si>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</si>
  <si>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</si>
  <si>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</si>
  <si>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</si>
  <si>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</si>
  <si>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</si>
  <si>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</si>
  <si>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</si>
  <si>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</si>
  <si>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</si>
  <si>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</si>
  <si>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</si>
  <si>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</si>
  <si>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</si>
  <si>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</si>
  <si>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</si>
  <si>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</si>
  <si>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</si>
  <si>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</si>
  <si>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</si>
  <si>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</si>
  <si>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</si>
  <si>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</si>
  <si>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</si>
  <si>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</si>
  <si>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</si>
  <si>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</si>
  <si>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</si>
  <si>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</si>
  <si>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Japan Time</t>
    <phoneticPr fontId="2"/>
  </si>
  <si>
    <t>UnitNo:22</t>
  </si>
  <si>
    <t>110701_HV650_K2_1st</t>
  </si>
  <si>
    <t>測定日：2011/07/01</t>
  </si>
  <si>
    <t>K2</t>
    <phoneticPr fontId="2"/>
  </si>
  <si>
    <t xml:space="preserve"> Relaxation proc.</t>
  </si>
  <si>
    <t xml:space="preserve"> ON</t>
  </si>
  <si>
    <t>D:\FUJIKI\論文 準備中\database\FRRF_2 Calc V1.5.4\MR11-05 flash 変更必要\K2\110701\fr102310.bin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</si>
</sst>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292</c:v>
                </c:pt>
                <c:pt idx="55">
                  <c:v>292</c:v>
                </c:pt>
                <c:pt idx="56">
                  <c:v>268.2</c:v>
                </c:pt>
                <c:pt idx="57">
                  <c:v>235.7</c:v>
                </c:pt>
                <c:pt idx="58">
                  <c:v>239.2</c:v>
                </c:pt>
                <c:pt idx="59">
                  <c:v>178.5</c:v>
                </c:pt>
                <c:pt idx="60">
                  <c:v>141.6</c:v>
                </c:pt>
                <c:pt idx="61">
                  <c:v>135.4</c:v>
                </c:pt>
                <c:pt idx="62">
                  <c:v>113.5</c:v>
                </c:pt>
                <c:pt idx="63">
                  <c:v>92.3</c:v>
                </c:pt>
                <c:pt idx="64">
                  <c:v>84.4</c:v>
                </c:pt>
                <c:pt idx="65">
                  <c:v>75.599999999999994</c:v>
                </c:pt>
                <c:pt idx="66">
                  <c:v>58</c:v>
                </c:pt>
                <c:pt idx="67">
                  <c:v>49.3</c:v>
                </c:pt>
                <c:pt idx="68">
                  <c:v>48.4</c:v>
                </c:pt>
                <c:pt idx="69">
                  <c:v>42.2</c:v>
                </c:pt>
                <c:pt idx="70">
                  <c:v>36.9</c:v>
                </c:pt>
                <c:pt idx="71">
                  <c:v>30.8</c:v>
                </c:pt>
                <c:pt idx="72">
                  <c:v>28.1</c:v>
                </c:pt>
                <c:pt idx="73">
                  <c:v>25.5</c:v>
                </c:pt>
                <c:pt idx="74">
                  <c:v>21.1</c:v>
                </c:pt>
                <c:pt idx="75">
                  <c:v>18.5</c:v>
                </c:pt>
                <c:pt idx="76">
                  <c:v>17.600000000000001</c:v>
                </c:pt>
                <c:pt idx="77">
                  <c:v>14.1</c:v>
                </c:pt>
                <c:pt idx="78">
                  <c:v>14.1</c:v>
                </c:pt>
                <c:pt idx="79">
                  <c:v>12.3</c:v>
                </c:pt>
                <c:pt idx="80">
                  <c:v>10.6</c:v>
                </c:pt>
                <c:pt idx="81">
                  <c:v>9.6999999999999993</c:v>
                </c:pt>
                <c:pt idx="82">
                  <c:v>8.8000000000000007</c:v>
                </c:pt>
                <c:pt idx="83">
                  <c:v>7.9</c:v>
                </c:pt>
                <c:pt idx="84">
                  <c:v>7</c:v>
                </c:pt>
                <c:pt idx="85">
                  <c:v>7</c:v>
                </c:pt>
                <c:pt idx="86">
                  <c:v>6.2</c:v>
                </c:pt>
                <c:pt idx="87">
                  <c:v>5.3</c:v>
                </c:pt>
                <c:pt idx="88">
                  <c:v>5.3</c:v>
                </c:pt>
                <c:pt idx="89">
                  <c:v>4.4000000000000004</c:v>
                </c:pt>
                <c:pt idx="90">
                  <c:v>4.4000000000000004</c:v>
                </c:pt>
                <c:pt idx="91">
                  <c:v>3.5</c:v>
                </c:pt>
                <c:pt idx="92">
                  <c:v>3.5</c:v>
                </c:pt>
                <c:pt idx="93">
                  <c:v>2.6</c:v>
                </c:pt>
                <c:pt idx="94">
                  <c:v>2.6</c:v>
                </c:pt>
                <c:pt idx="95">
                  <c:v>2.6</c:v>
                </c:pt>
                <c:pt idx="96">
                  <c:v>2.6</c:v>
                </c:pt>
                <c:pt idx="97">
                  <c:v>1.8</c:v>
                </c:pt>
                <c:pt idx="98">
                  <c:v>1.8</c:v>
                </c:pt>
                <c:pt idx="99">
                  <c:v>1.8</c:v>
                </c:pt>
                <c:pt idx="100">
                  <c:v>1.8</c:v>
                </c:pt>
                <c:pt idx="101">
                  <c:v>1.8</c:v>
                </c:pt>
                <c:pt idx="102">
                  <c:v>1.8</c:v>
                </c:pt>
                <c:pt idx="103">
                  <c:v>1.8</c:v>
                </c:pt>
                <c:pt idx="104">
                  <c:v>1.8</c:v>
                </c:pt>
                <c:pt idx="105">
                  <c:v>1.8</c:v>
                </c:pt>
                <c:pt idx="106">
                  <c:v>1.8</c:v>
                </c:pt>
                <c:pt idx="107">
                  <c:v>1.8</c:v>
                </c:pt>
                <c:pt idx="108">
                  <c:v>1.8</c:v>
                </c:pt>
                <c:pt idx="109">
                  <c:v>1.8</c:v>
                </c:pt>
                <c:pt idx="110">
                  <c:v>1.8</c:v>
                </c:pt>
                <c:pt idx="111">
                  <c:v>1.8</c:v>
                </c:pt>
                <c:pt idx="112">
                  <c:v>1.8</c:v>
                </c:pt>
                <c:pt idx="113">
                  <c:v>0.9</c:v>
                </c:pt>
                <c:pt idx="114">
                  <c:v>0.9</c:v>
                </c:pt>
                <c:pt idx="115">
                  <c:v>0.9</c:v>
                </c:pt>
                <c:pt idx="116">
                  <c:v>0.9</c:v>
                </c:pt>
                <c:pt idx="117">
                  <c:v>0.9</c:v>
                </c:pt>
                <c:pt idx="118">
                  <c:v>0.9</c:v>
                </c:pt>
                <c:pt idx="119">
                  <c:v>0.9</c:v>
                </c:pt>
                <c:pt idx="120">
                  <c:v>0.9</c:v>
                </c:pt>
                <c:pt idx="121">
                  <c:v>0.9</c:v>
                </c:pt>
                <c:pt idx="122">
                  <c:v>0.9</c:v>
                </c:pt>
                <c:pt idx="123">
                  <c:v>0.9</c:v>
                </c:pt>
                <c:pt idx="124">
                  <c:v>0.9</c:v>
                </c:pt>
                <c:pt idx="125">
                  <c:v>0.9</c:v>
                </c:pt>
                <c:pt idx="126">
                  <c:v>0.9</c:v>
                </c:pt>
                <c:pt idx="127">
                  <c:v>0.9</c:v>
                </c:pt>
                <c:pt idx="128">
                  <c:v>0.9</c:v>
                </c:pt>
                <c:pt idx="129">
                  <c:v>0.9</c:v>
                </c:pt>
                <c:pt idx="130">
                  <c:v>0.9</c:v>
                </c:pt>
                <c:pt idx="131">
                  <c:v>0.9</c:v>
                </c:pt>
                <c:pt idx="132">
                  <c:v>0.9</c:v>
                </c:pt>
                <c:pt idx="133">
                  <c:v>0.9</c:v>
                </c:pt>
                <c:pt idx="134">
                  <c:v>0.9</c:v>
                </c:pt>
                <c:pt idx="135">
                  <c:v>0.9</c:v>
                </c:pt>
                <c:pt idx="136">
                  <c:v>0.9</c:v>
                </c:pt>
                <c:pt idx="137">
                  <c:v>0.9</c:v>
                </c:pt>
                <c:pt idx="138">
                  <c:v>0.9</c:v>
                </c:pt>
                <c:pt idx="139">
                  <c:v>0.9</c:v>
                </c:pt>
                <c:pt idx="140">
                  <c:v>0.9</c:v>
                </c:pt>
                <c:pt idx="141">
                  <c:v>0.9</c:v>
                </c:pt>
                <c:pt idx="142">
                  <c:v>0.9</c:v>
                </c:pt>
                <c:pt idx="143">
                  <c:v>0.9</c:v>
                </c:pt>
                <c:pt idx="144">
                  <c:v>0.9</c:v>
                </c:pt>
                <c:pt idx="145">
                  <c:v>0.9</c:v>
                </c:pt>
                <c:pt idx="146">
                  <c:v>0.9</c:v>
                </c:pt>
                <c:pt idx="147">
                  <c:v>0.9</c:v>
                </c:pt>
                <c:pt idx="148">
                  <c:v>0.9</c:v>
                </c:pt>
                <c:pt idx="149">
                  <c:v>0.9</c:v>
                </c:pt>
                <c:pt idx="150">
                  <c:v>0.9</c:v>
                </c:pt>
                <c:pt idx="151">
                  <c:v>0.9</c:v>
                </c:pt>
                <c:pt idx="152">
                  <c:v>0.9</c:v>
                </c:pt>
                <c:pt idx="153">
                  <c:v>0.9</c:v>
                </c:pt>
                <c:pt idx="154">
                  <c:v>0.9</c:v>
                </c:pt>
                <c:pt idx="155">
                  <c:v>0.9</c:v>
                </c:pt>
                <c:pt idx="156">
                  <c:v>0.9</c:v>
                </c:pt>
                <c:pt idx="157">
                  <c:v>0.9</c:v>
                </c:pt>
                <c:pt idx="158">
                  <c:v>0.9</c:v>
                </c:pt>
                <c:pt idx="159">
                  <c:v>0.9</c:v>
                </c:pt>
                <c:pt idx="160">
                  <c:v>0.9</c:v>
                </c:pt>
                <c:pt idx="161">
                  <c:v>0.9</c:v>
                </c:pt>
                <c:pt idx="162">
                  <c:v>0.9</c:v>
                </c:pt>
                <c:pt idx="163">
                  <c:v>0.9</c:v>
                </c:pt>
                <c:pt idx="164">
                  <c:v>0.9</c:v>
                </c:pt>
                <c:pt idx="165">
                  <c:v>0.9</c:v>
                </c:pt>
                <c:pt idx="166">
                  <c:v>0.9</c:v>
                </c:pt>
                <c:pt idx="167">
                  <c:v>0.9</c:v>
                </c:pt>
                <c:pt idx="168">
                  <c:v>0.9</c:v>
                </c:pt>
                <c:pt idx="169">
                  <c:v>0.9</c:v>
                </c:pt>
                <c:pt idx="170">
                  <c:v>0.9</c:v>
                </c:pt>
                <c:pt idx="171">
                  <c:v>0.9</c:v>
                </c:pt>
                <c:pt idx="172">
                  <c:v>0.9</c:v>
                </c:pt>
                <c:pt idx="173">
                  <c:v>0.9</c:v>
                </c:pt>
                <c:pt idx="174">
                  <c:v>0.9</c:v>
                </c:pt>
                <c:pt idx="175">
                  <c:v>0.9</c:v>
                </c:pt>
                <c:pt idx="176">
                  <c:v>0.9</c:v>
                </c:pt>
                <c:pt idx="177">
                  <c:v>0.9</c:v>
                </c:pt>
                <c:pt idx="178">
                  <c:v>0.9</c:v>
                </c:pt>
                <c:pt idx="179">
                  <c:v>0.9</c:v>
                </c:pt>
                <c:pt idx="180">
                  <c:v>0.9</c:v>
                </c:pt>
                <c:pt idx="181">
                  <c:v>0.9</c:v>
                </c:pt>
                <c:pt idx="182">
                  <c:v>0.9</c:v>
                </c:pt>
                <c:pt idx="183">
                  <c:v>0.9</c:v>
                </c:pt>
                <c:pt idx="184">
                  <c:v>0.9</c:v>
                </c:pt>
                <c:pt idx="185">
                  <c:v>0.9</c:v>
                </c:pt>
                <c:pt idx="186">
                  <c:v>0.9</c:v>
                </c:pt>
                <c:pt idx="187">
                  <c:v>0.9</c:v>
                </c:pt>
                <c:pt idx="188">
                  <c:v>0.9</c:v>
                </c:pt>
                <c:pt idx="189">
                  <c:v>0.9</c:v>
                </c:pt>
                <c:pt idx="190">
                  <c:v>0.9</c:v>
                </c:pt>
                <c:pt idx="191">
                  <c:v>0.9</c:v>
                </c:pt>
                <c:pt idx="192">
                  <c:v>0.9</c:v>
                </c:pt>
                <c:pt idx="193">
                  <c:v>0.9</c:v>
                </c:pt>
                <c:pt idx="194">
                  <c:v>0.9</c:v>
                </c:pt>
                <c:pt idx="195">
                  <c:v>0.9</c:v>
                </c:pt>
                <c:pt idx="196">
                  <c:v>0.9</c:v>
                </c:pt>
                <c:pt idx="197">
                  <c:v>0.9</c:v>
                </c:pt>
                <c:pt idx="198">
                  <c:v>0.9</c:v>
                </c:pt>
                <c:pt idx="199">
                  <c:v>0.9</c:v>
                </c:pt>
                <c:pt idx="200">
                  <c:v>0.9</c:v>
                </c:pt>
                <c:pt idx="201">
                  <c:v>0.9</c:v>
                </c:pt>
                <c:pt idx="202">
                  <c:v>0.9</c:v>
                </c:pt>
                <c:pt idx="203">
                  <c:v>0.9</c:v>
                </c:pt>
                <c:pt idx="204">
                  <c:v>1.8</c:v>
                </c:pt>
                <c:pt idx="205">
                  <c:v>0.9</c:v>
                </c:pt>
                <c:pt idx="206">
                  <c:v>0.9</c:v>
                </c:pt>
                <c:pt idx="207">
                  <c:v>0.9</c:v>
                </c:pt>
                <c:pt idx="208">
                  <c:v>0.9</c:v>
                </c:pt>
                <c:pt idx="209">
                  <c:v>1.8</c:v>
                </c:pt>
                <c:pt idx="210">
                  <c:v>1.8</c:v>
                </c:pt>
                <c:pt idx="211">
                  <c:v>1.8</c:v>
                </c:pt>
                <c:pt idx="212">
                  <c:v>1.8</c:v>
                </c:pt>
                <c:pt idx="213">
                  <c:v>1.8</c:v>
                </c:pt>
                <c:pt idx="214">
                  <c:v>1.8</c:v>
                </c:pt>
                <c:pt idx="215">
                  <c:v>1.8</c:v>
                </c:pt>
                <c:pt idx="216">
                  <c:v>1.8</c:v>
                </c:pt>
                <c:pt idx="217">
                  <c:v>1.8</c:v>
                </c:pt>
                <c:pt idx="218">
                  <c:v>1.8</c:v>
                </c:pt>
                <c:pt idx="219">
                  <c:v>1.8</c:v>
                </c:pt>
                <c:pt idx="220">
                  <c:v>1.8</c:v>
                </c:pt>
                <c:pt idx="221">
                  <c:v>1.8</c:v>
                </c:pt>
                <c:pt idx="222">
                  <c:v>2.6</c:v>
                </c:pt>
                <c:pt idx="223">
                  <c:v>2.6</c:v>
                </c:pt>
                <c:pt idx="224">
                  <c:v>2.6</c:v>
                </c:pt>
                <c:pt idx="225">
                  <c:v>2.6</c:v>
                </c:pt>
                <c:pt idx="226">
                  <c:v>2.6</c:v>
                </c:pt>
                <c:pt idx="227">
                  <c:v>3.5</c:v>
                </c:pt>
                <c:pt idx="228">
                  <c:v>2.6</c:v>
                </c:pt>
                <c:pt idx="229">
                  <c:v>3.5</c:v>
                </c:pt>
                <c:pt idx="230">
                  <c:v>3.5</c:v>
                </c:pt>
                <c:pt idx="231">
                  <c:v>4.4000000000000004</c:v>
                </c:pt>
                <c:pt idx="232">
                  <c:v>4.4000000000000004</c:v>
                </c:pt>
                <c:pt idx="233">
                  <c:v>5.3</c:v>
                </c:pt>
                <c:pt idx="234">
                  <c:v>5.3</c:v>
                </c:pt>
                <c:pt idx="235">
                  <c:v>5.3</c:v>
                </c:pt>
                <c:pt idx="236">
                  <c:v>7</c:v>
                </c:pt>
                <c:pt idx="237">
                  <c:v>6.2</c:v>
                </c:pt>
                <c:pt idx="238">
                  <c:v>7.9</c:v>
                </c:pt>
                <c:pt idx="239">
                  <c:v>7.9</c:v>
                </c:pt>
                <c:pt idx="240">
                  <c:v>7.9</c:v>
                </c:pt>
                <c:pt idx="241">
                  <c:v>10.6</c:v>
                </c:pt>
                <c:pt idx="242">
                  <c:v>11.4</c:v>
                </c:pt>
                <c:pt idx="243">
                  <c:v>10.6</c:v>
                </c:pt>
                <c:pt idx="244">
                  <c:v>13.2</c:v>
                </c:pt>
                <c:pt idx="245">
                  <c:v>16.7</c:v>
                </c:pt>
                <c:pt idx="246">
                  <c:v>16.7</c:v>
                </c:pt>
                <c:pt idx="247">
                  <c:v>21.1</c:v>
                </c:pt>
                <c:pt idx="248">
                  <c:v>21.1</c:v>
                </c:pt>
                <c:pt idx="249">
                  <c:v>23.7</c:v>
                </c:pt>
                <c:pt idx="250">
                  <c:v>29.9</c:v>
                </c:pt>
                <c:pt idx="251">
                  <c:v>33.4</c:v>
                </c:pt>
                <c:pt idx="252">
                  <c:v>31.7</c:v>
                </c:pt>
                <c:pt idx="253">
                  <c:v>41.3</c:v>
                </c:pt>
                <c:pt idx="254">
                  <c:v>43.1</c:v>
                </c:pt>
                <c:pt idx="255">
                  <c:v>45.7</c:v>
                </c:pt>
                <c:pt idx="256">
                  <c:v>58</c:v>
                </c:pt>
                <c:pt idx="257">
                  <c:v>62.4</c:v>
                </c:pt>
                <c:pt idx="258">
                  <c:v>71.2</c:v>
                </c:pt>
                <c:pt idx="259">
                  <c:v>88</c:v>
                </c:pt>
                <c:pt idx="260">
                  <c:v>95</c:v>
                </c:pt>
                <c:pt idx="261">
                  <c:v>103.8</c:v>
                </c:pt>
                <c:pt idx="262">
                  <c:v>137.19999999999999</c:v>
                </c:pt>
                <c:pt idx="263">
                  <c:v>168</c:v>
                </c:pt>
                <c:pt idx="264">
                  <c:v>200.5</c:v>
                </c:pt>
                <c:pt idx="265">
                  <c:v>258.60000000000002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0.2</c:v>
                </c:pt>
                <c:pt idx="54">
                  <c:v>2.4</c:v>
                </c:pt>
                <c:pt idx="55">
                  <c:v>2.4</c:v>
                </c:pt>
                <c:pt idx="56">
                  <c:v>2.7</c:v>
                </c:pt>
                <c:pt idx="57">
                  <c:v>3.6</c:v>
                </c:pt>
                <c:pt idx="58">
                  <c:v>3.5</c:v>
                </c:pt>
                <c:pt idx="59">
                  <c:v>5.0999999999999996</c:v>
                </c:pt>
                <c:pt idx="60">
                  <c:v>6.4</c:v>
                </c:pt>
                <c:pt idx="61">
                  <c:v>6.9</c:v>
                </c:pt>
                <c:pt idx="62">
                  <c:v>8</c:v>
                </c:pt>
                <c:pt idx="63">
                  <c:v>9.3000000000000007</c:v>
                </c:pt>
                <c:pt idx="64">
                  <c:v>10</c:v>
                </c:pt>
                <c:pt idx="65">
                  <c:v>10.7</c:v>
                </c:pt>
                <c:pt idx="66">
                  <c:v>12.2</c:v>
                </c:pt>
                <c:pt idx="67">
                  <c:v>13.8</c:v>
                </c:pt>
                <c:pt idx="68">
                  <c:v>14</c:v>
                </c:pt>
                <c:pt idx="69">
                  <c:v>15.3</c:v>
                </c:pt>
                <c:pt idx="70">
                  <c:v>16.2</c:v>
                </c:pt>
                <c:pt idx="71">
                  <c:v>17.5</c:v>
                </c:pt>
                <c:pt idx="72">
                  <c:v>18.399999999999999</c:v>
                </c:pt>
                <c:pt idx="73">
                  <c:v>18.899999999999999</c:v>
                </c:pt>
                <c:pt idx="74">
                  <c:v>20.6</c:v>
                </c:pt>
                <c:pt idx="75">
                  <c:v>21.7</c:v>
                </c:pt>
                <c:pt idx="76">
                  <c:v>22</c:v>
                </c:pt>
                <c:pt idx="77">
                  <c:v>23.9</c:v>
                </c:pt>
                <c:pt idx="78">
                  <c:v>24.6</c:v>
                </c:pt>
                <c:pt idx="79">
                  <c:v>25.5</c:v>
                </c:pt>
                <c:pt idx="80">
                  <c:v>27.1</c:v>
                </c:pt>
                <c:pt idx="81">
                  <c:v>27.7</c:v>
                </c:pt>
                <c:pt idx="82">
                  <c:v>29</c:v>
                </c:pt>
                <c:pt idx="83">
                  <c:v>29.7</c:v>
                </c:pt>
                <c:pt idx="84">
                  <c:v>31.3</c:v>
                </c:pt>
                <c:pt idx="85">
                  <c:v>31.9</c:v>
                </c:pt>
                <c:pt idx="86">
                  <c:v>33.1</c:v>
                </c:pt>
                <c:pt idx="87">
                  <c:v>34.4</c:v>
                </c:pt>
                <c:pt idx="88">
                  <c:v>34.799999999999997</c:v>
                </c:pt>
                <c:pt idx="89">
                  <c:v>36.200000000000003</c:v>
                </c:pt>
                <c:pt idx="90">
                  <c:v>37.200000000000003</c:v>
                </c:pt>
                <c:pt idx="91">
                  <c:v>38.799999999999997</c:v>
                </c:pt>
                <c:pt idx="92">
                  <c:v>39</c:v>
                </c:pt>
                <c:pt idx="93">
                  <c:v>41</c:v>
                </c:pt>
                <c:pt idx="94">
                  <c:v>41.9</c:v>
                </c:pt>
                <c:pt idx="95">
                  <c:v>42.3</c:v>
                </c:pt>
                <c:pt idx="96">
                  <c:v>43.7</c:v>
                </c:pt>
                <c:pt idx="97">
                  <c:v>45.2</c:v>
                </c:pt>
                <c:pt idx="98">
                  <c:v>45.3</c:v>
                </c:pt>
                <c:pt idx="99">
                  <c:v>47.2</c:v>
                </c:pt>
                <c:pt idx="100">
                  <c:v>48.3</c:v>
                </c:pt>
                <c:pt idx="101">
                  <c:v>48.8</c:v>
                </c:pt>
                <c:pt idx="102">
                  <c:v>50.4</c:v>
                </c:pt>
                <c:pt idx="103">
                  <c:v>50.8</c:v>
                </c:pt>
                <c:pt idx="104">
                  <c:v>51.7</c:v>
                </c:pt>
                <c:pt idx="105">
                  <c:v>53.5</c:v>
                </c:pt>
                <c:pt idx="106">
                  <c:v>54.1</c:v>
                </c:pt>
                <c:pt idx="107">
                  <c:v>55.2</c:v>
                </c:pt>
                <c:pt idx="108">
                  <c:v>55.9</c:v>
                </c:pt>
                <c:pt idx="109">
                  <c:v>58.1</c:v>
                </c:pt>
                <c:pt idx="110">
                  <c:v>57.7</c:v>
                </c:pt>
                <c:pt idx="111">
                  <c:v>59.7</c:v>
                </c:pt>
                <c:pt idx="112">
                  <c:v>60.5</c:v>
                </c:pt>
                <c:pt idx="113">
                  <c:v>61.6</c:v>
                </c:pt>
                <c:pt idx="114">
                  <c:v>62.8</c:v>
                </c:pt>
                <c:pt idx="115">
                  <c:v>63</c:v>
                </c:pt>
                <c:pt idx="116">
                  <c:v>64.8</c:v>
                </c:pt>
                <c:pt idx="117">
                  <c:v>65.900000000000006</c:v>
                </c:pt>
                <c:pt idx="118">
                  <c:v>67</c:v>
                </c:pt>
                <c:pt idx="119">
                  <c:v>67.8</c:v>
                </c:pt>
                <c:pt idx="120">
                  <c:v>69</c:v>
                </c:pt>
                <c:pt idx="121">
                  <c:v>70.3</c:v>
                </c:pt>
                <c:pt idx="122">
                  <c:v>70.7</c:v>
                </c:pt>
                <c:pt idx="123">
                  <c:v>72.3</c:v>
                </c:pt>
                <c:pt idx="124">
                  <c:v>73.400000000000006</c:v>
                </c:pt>
                <c:pt idx="125">
                  <c:v>73.8</c:v>
                </c:pt>
                <c:pt idx="126">
                  <c:v>75.900000000000006</c:v>
                </c:pt>
                <c:pt idx="127">
                  <c:v>75.900000000000006</c:v>
                </c:pt>
                <c:pt idx="128">
                  <c:v>77.2</c:v>
                </c:pt>
                <c:pt idx="129">
                  <c:v>78.3</c:v>
                </c:pt>
                <c:pt idx="130">
                  <c:v>79.2</c:v>
                </c:pt>
                <c:pt idx="131">
                  <c:v>80.900000000000006</c:v>
                </c:pt>
                <c:pt idx="132">
                  <c:v>81</c:v>
                </c:pt>
                <c:pt idx="133">
                  <c:v>83.2</c:v>
                </c:pt>
                <c:pt idx="134">
                  <c:v>82.9</c:v>
                </c:pt>
                <c:pt idx="135">
                  <c:v>85.1</c:v>
                </c:pt>
                <c:pt idx="136">
                  <c:v>85.4</c:v>
                </c:pt>
                <c:pt idx="137">
                  <c:v>86.9</c:v>
                </c:pt>
                <c:pt idx="138">
                  <c:v>88</c:v>
                </c:pt>
                <c:pt idx="139">
                  <c:v>88.9</c:v>
                </c:pt>
                <c:pt idx="140">
                  <c:v>90.2</c:v>
                </c:pt>
                <c:pt idx="141">
                  <c:v>90.5</c:v>
                </c:pt>
                <c:pt idx="142">
                  <c:v>92.2</c:v>
                </c:pt>
                <c:pt idx="143">
                  <c:v>93.1</c:v>
                </c:pt>
                <c:pt idx="144">
                  <c:v>94</c:v>
                </c:pt>
                <c:pt idx="145">
                  <c:v>95.1</c:v>
                </c:pt>
                <c:pt idx="146">
                  <c:v>96.3</c:v>
                </c:pt>
                <c:pt idx="147">
                  <c:v>97.3</c:v>
                </c:pt>
                <c:pt idx="148">
                  <c:v>98.2</c:v>
                </c:pt>
                <c:pt idx="149">
                  <c:v>99.1</c:v>
                </c:pt>
                <c:pt idx="150">
                  <c:v>100.7</c:v>
                </c:pt>
                <c:pt idx="151">
                  <c:v>101.1</c:v>
                </c:pt>
                <c:pt idx="152">
                  <c:v>102.7</c:v>
                </c:pt>
                <c:pt idx="153">
                  <c:v>103.4</c:v>
                </c:pt>
                <c:pt idx="154">
                  <c:v>104.2</c:v>
                </c:pt>
                <c:pt idx="155">
                  <c:v>105.8</c:v>
                </c:pt>
                <c:pt idx="156">
                  <c:v>104.2</c:v>
                </c:pt>
                <c:pt idx="157">
                  <c:v>104.2</c:v>
                </c:pt>
                <c:pt idx="158">
                  <c:v>102.5</c:v>
                </c:pt>
                <c:pt idx="159">
                  <c:v>102</c:v>
                </c:pt>
                <c:pt idx="160">
                  <c:v>101.1</c:v>
                </c:pt>
                <c:pt idx="161">
                  <c:v>100.2</c:v>
                </c:pt>
                <c:pt idx="162">
                  <c:v>99.6</c:v>
                </c:pt>
                <c:pt idx="163">
                  <c:v>98.2</c:v>
                </c:pt>
                <c:pt idx="164">
                  <c:v>97.4</c:v>
                </c:pt>
                <c:pt idx="165">
                  <c:v>96.3</c:v>
                </c:pt>
                <c:pt idx="166">
                  <c:v>95.8</c:v>
                </c:pt>
                <c:pt idx="167">
                  <c:v>94.3</c:v>
                </c:pt>
                <c:pt idx="168">
                  <c:v>94.3</c:v>
                </c:pt>
                <c:pt idx="169">
                  <c:v>92.2</c:v>
                </c:pt>
                <c:pt idx="170">
                  <c:v>92.3</c:v>
                </c:pt>
                <c:pt idx="171">
                  <c:v>90.5</c:v>
                </c:pt>
                <c:pt idx="172">
                  <c:v>90.2</c:v>
                </c:pt>
                <c:pt idx="173">
                  <c:v>89.4</c:v>
                </c:pt>
                <c:pt idx="174">
                  <c:v>87.8</c:v>
                </c:pt>
                <c:pt idx="175">
                  <c:v>87.4</c:v>
                </c:pt>
                <c:pt idx="176">
                  <c:v>86</c:v>
                </c:pt>
                <c:pt idx="177">
                  <c:v>85.8</c:v>
                </c:pt>
                <c:pt idx="178">
                  <c:v>84.5</c:v>
                </c:pt>
                <c:pt idx="179">
                  <c:v>83.8</c:v>
                </c:pt>
                <c:pt idx="180">
                  <c:v>82.5</c:v>
                </c:pt>
                <c:pt idx="181">
                  <c:v>81.599999999999994</c:v>
                </c:pt>
                <c:pt idx="182">
                  <c:v>80.7</c:v>
                </c:pt>
                <c:pt idx="183">
                  <c:v>79.8</c:v>
                </c:pt>
                <c:pt idx="184">
                  <c:v>78.900000000000006</c:v>
                </c:pt>
                <c:pt idx="185">
                  <c:v>77.400000000000006</c:v>
                </c:pt>
                <c:pt idx="186">
                  <c:v>77</c:v>
                </c:pt>
                <c:pt idx="187">
                  <c:v>75.900000000000006</c:v>
                </c:pt>
                <c:pt idx="188">
                  <c:v>75.2</c:v>
                </c:pt>
                <c:pt idx="189">
                  <c:v>74.3</c:v>
                </c:pt>
                <c:pt idx="190">
                  <c:v>73.2</c:v>
                </c:pt>
                <c:pt idx="191">
                  <c:v>72.099999999999994</c:v>
                </c:pt>
                <c:pt idx="192">
                  <c:v>70.8</c:v>
                </c:pt>
                <c:pt idx="193">
                  <c:v>70.7</c:v>
                </c:pt>
                <c:pt idx="194">
                  <c:v>69.2</c:v>
                </c:pt>
                <c:pt idx="195">
                  <c:v>68.5</c:v>
                </c:pt>
                <c:pt idx="196">
                  <c:v>67.400000000000006</c:v>
                </c:pt>
                <c:pt idx="197">
                  <c:v>66.3</c:v>
                </c:pt>
                <c:pt idx="198">
                  <c:v>65.7</c:v>
                </c:pt>
                <c:pt idx="199">
                  <c:v>64.5</c:v>
                </c:pt>
                <c:pt idx="200">
                  <c:v>63.9</c:v>
                </c:pt>
                <c:pt idx="201">
                  <c:v>63</c:v>
                </c:pt>
                <c:pt idx="202">
                  <c:v>61.4</c:v>
                </c:pt>
                <c:pt idx="203">
                  <c:v>61.4</c:v>
                </c:pt>
                <c:pt idx="204">
                  <c:v>59.2</c:v>
                </c:pt>
                <c:pt idx="205">
                  <c:v>59</c:v>
                </c:pt>
                <c:pt idx="206">
                  <c:v>58.5</c:v>
                </c:pt>
                <c:pt idx="207">
                  <c:v>56.5</c:v>
                </c:pt>
                <c:pt idx="208">
                  <c:v>56.8</c:v>
                </c:pt>
                <c:pt idx="209">
                  <c:v>54.8</c:v>
                </c:pt>
                <c:pt idx="210">
                  <c:v>54.8</c:v>
                </c:pt>
                <c:pt idx="211">
                  <c:v>52.8</c:v>
                </c:pt>
                <c:pt idx="212">
                  <c:v>52.8</c:v>
                </c:pt>
                <c:pt idx="213">
                  <c:v>51.5</c:v>
                </c:pt>
                <c:pt idx="214">
                  <c:v>50.3</c:v>
                </c:pt>
                <c:pt idx="215">
                  <c:v>49.9</c:v>
                </c:pt>
                <c:pt idx="216">
                  <c:v>48.3</c:v>
                </c:pt>
                <c:pt idx="217">
                  <c:v>48.1</c:v>
                </c:pt>
                <c:pt idx="218">
                  <c:v>46.8</c:v>
                </c:pt>
                <c:pt idx="219">
                  <c:v>45.3</c:v>
                </c:pt>
                <c:pt idx="220">
                  <c:v>45.5</c:v>
                </c:pt>
                <c:pt idx="221">
                  <c:v>43.5</c:v>
                </c:pt>
                <c:pt idx="222">
                  <c:v>42.8</c:v>
                </c:pt>
                <c:pt idx="223">
                  <c:v>42.3</c:v>
                </c:pt>
                <c:pt idx="224">
                  <c:v>41.2</c:v>
                </c:pt>
                <c:pt idx="225">
                  <c:v>39.700000000000003</c:v>
                </c:pt>
                <c:pt idx="226">
                  <c:v>39.9</c:v>
                </c:pt>
                <c:pt idx="227">
                  <c:v>37.700000000000003</c:v>
                </c:pt>
                <c:pt idx="228">
                  <c:v>37.700000000000003</c:v>
                </c:pt>
                <c:pt idx="229">
                  <c:v>36.6</c:v>
                </c:pt>
                <c:pt idx="230">
                  <c:v>35.200000000000003</c:v>
                </c:pt>
                <c:pt idx="231">
                  <c:v>34.799999999999997</c:v>
                </c:pt>
                <c:pt idx="232">
                  <c:v>33.5</c:v>
                </c:pt>
                <c:pt idx="233">
                  <c:v>32.200000000000003</c:v>
                </c:pt>
                <c:pt idx="234">
                  <c:v>31.9</c:v>
                </c:pt>
                <c:pt idx="235">
                  <c:v>31.1</c:v>
                </c:pt>
                <c:pt idx="236">
                  <c:v>29.1</c:v>
                </c:pt>
                <c:pt idx="237">
                  <c:v>29.3</c:v>
                </c:pt>
                <c:pt idx="238">
                  <c:v>28</c:v>
                </c:pt>
                <c:pt idx="239">
                  <c:v>26.6</c:v>
                </c:pt>
                <c:pt idx="240">
                  <c:v>26.4</c:v>
                </c:pt>
                <c:pt idx="241">
                  <c:v>25.1</c:v>
                </c:pt>
                <c:pt idx="242">
                  <c:v>23.3</c:v>
                </c:pt>
                <c:pt idx="243">
                  <c:v>23.7</c:v>
                </c:pt>
                <c:pt idx="244">
                  <c:v>22.4</c:v>
                </c:pt>
                <c:pt idx="245">
                  <c:v>20.399999999999999</c:v>
                </c:pt>
                <c:pt idx="246">
                  <c:v>19.899999999999999</c:v>
                </c:pt>
                <c:pt idx="247">
                  <c:v>18.399999999999999</c:v>
                </c:pt>
                <c:pt idx="248">
                  <c:v>17.8</c:v>
                </c:pt>
                <c:pt idx="249">
                  <c:v>17.100000000000001</c:v>
                </c:pt>
                <c:pt idx="250">
                  <c:v>15.5</c:v>
                </c:pt>
                <c:pt idx="251">
                  <c:v>14.4</c:v>
                </c:pt>
                <c:pt idx="252">
                  <c:v>14.2</c:v>
                </c:pt>
                <c:pt idx="253">
                  <c:v>13.1</c:v>
                </c:pt>
                <c:pt idx="254">
                  <c:v>11.8</c:v>
                </c:pt>
                <c:pt idx="255">
                  <c:v>11.7</c:v>
                </c:pt>
                <c:pt idx="256">
                  <c:v>10</c:v>
                </c:pt>
                <c:pt idx="257">
                  <c:v>9.1</c:v>
                </c:pt>
                <c:pt idx="258">
                  <c:v>8.4</c:v>
                </c:pt>
                <c:pt idx="259">
                  <c:v>7.1</c:v>
                </c:pt>
                <c:pt idx="260">
                  <c:v>6.6</c:v>
                </c:pt>
                <c:pt idx="261">
                  <c:v>5.8</c:v>
                </c:pt>
                <c:pt idx="262">
                  <c:v>4.5999999999999996</c:v>
                </c:pt>
                <c:pt idx="263">
                  <c:v>2.9</c:v>
                </c:pt>
                <c:pt idx="264">
                  <c:v>2.5</c:v>
                </c:pt>
                <c:pt idx="265">
                  <c:v>1.5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0.2</c:v>
                </c:pt>
                <c:pt idx="309">
                  <c:v>0.2</c:v>
                </c:pt>
                <c:pt idx="310">
                  <c:v>0</c:v>
                </c:pt>
                <c:pt idx="311">
                  <c:v>0.2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82-1443-ADFD-E6B454399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888495"/>
        <c:axId val="1"/>
      </c:scatterChart>
      <c:valAx>
        <c:axId val="1723888495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3888495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-7.5950055295918091</c:v>
                </c:pt>
                <c:pt idx="54">
                  <c:v>3.940589820974981</c:v>
                </c:pt>
                <c:pt idx="55">
                  <c:v>4.330831262231702</c:v>
                </c:pt>
                <c:pt idx="56">
                  <c:v>3.8238710978556343</c:v>
                </c:pt>
                <c:pt idx="57">
                  <c:v>4.0973497960684142</c:v>
                </c:pt>
                <c:pt idx="58">
                  <c:v>4.3818210909143849</c:v>
                </c:pt>
                <c:pt idx="59">
                  <c:v>3.2423571785031364</c:v>
                </c:pt>
                <c:pt idx="60">
                  <c:v>2.9510668091085259</c:v>
                </c:pt>
                <c:pt idx="61">
                  <c:v>3.0635513673864403</c:v>
                </c:pt>
                <c:pt idx="62">
                  <c:v>2.7395251432517509</c:v>
                </c:pt>
                <c:pt idx="63">
                  <c:v>2.3788125707564354</c:v>
                </c:pt>
                <c:pt idx="64">
                  <c:v>2.301466761182394</c:v>
                </c:pt>
                <c:pt idx="65">
                  <c:v>2.2839798886322122</c:v>
                </c:pt>
                <c:pt idx="66">
                  <c:v>1.8560929019034482</c:v>
                </c:pt>
                <c:pt idx="67">
                  <c:v>0</c:v>
                </c:pt>
                <c:pt idx="68">
                  <c:v>1.614919569534939</c:v>
                </c:pt>
                <c:pt idx="69">
                  <c:v>1.5503100301985202</c:v>
                </c:pt>
                <c:pt idx="70">
                  <c:v>1.4390796390162182</c:v>
                </c:pt>
                <c:pt idx="71">
                  <c:v>1.1981257021764478</c:v>
                </c:pt>
                <c:pt idx="72">
                  <c:v>1.1629011884504739</c:v>
                </c:pt>
                <c:pt idx="73">
                  <c:v>1.0602311784337211</c:v>
                </c:pt>
                <c:pt idx="74">
                  <c:v>0.87882176473907936</c:v>
                </c:pt>
                <c:pt idx="75">
                  <c:v>0.80893549643677132</c:v>
                </c:pt>
                <c:pt idx="76">
                  <c:v>0.82546370143318659</c:v>
                </c:pt>
                <c:pt idx="77">
                  <c:v>0.66335961986377812</c:v>
                </c:pt>
                <c:pt idx="78">
                  <c:v>0.71078989466511822</c:v>
                </c:pt>
                <c:pt idx="79">
                  <c:v>0.61501944053931556</c:v>
                </c:pt>
                <c:pt idx="80">
                  <c:v>0.53810652533506864</c:v>
                </c:pt>
                <c:pt idx="81">
                  <c:v>0.51594418896898664</c:v>
                </c:pt>
                <c:pt idx="82">
                  <c:v>0.46933740133453361</c:v>
                </c:pt>
                <c:pt idx="83">
                  <c:v>0.42986765419988754</c:v>
                </c:pt>
                <c:pt idx="84">
                  <c:v>0.38728296935174872</c:v>
                </c:pt>
                <c:pt idx="85">
                  <c:v>0.4021276258785218</c:v>
                </c:pt>
                <c:pt idx="86">
                  <c:v>0.35017749672617121</c:v>
                </c:pt>
                <c:pt idx="87">
                  <c:v>0.3162148159734483</c:v>
                </c:pt>
                <c:pt idx="88">
                  <c:v>0.30667967454197975</c:v>
                </c:pt>
                <c:pt idx="89">
                  <c:v>0.26978367227365757</c:v>
                </c:pt>
                <c:pt idx="90">
                  <c:v>0.26275501931418499</c:v>
                </c:pt>
                <c:pt idx="91">
                  <c:v>0.21157778950793021</c:v>
                </c:pt>
                <c:pt idx="92">
                  <c:v>0.21483796650468087</c:v>
                </c:pt>
                <c:pt idx="93">
                  <c:v>0.16383333412325957</c:v>
                </c:pt>
                <c:pt idx="94">
                  <c:v>0.1629289508522587</c:v>
                </c:pt>
                <c:pt idx="95">
                  <c:v>0.17015013177204852</c:v>
                </c:pt>
                <c:pt idx="96">
                  <c:v>0.16955344489489779</c:v>
                </c:pt>
                <c:pt idx="97">
                  <c:v>0.12333392295751688</c:v>
                </c:pt>
                <c:pt idx="98">
                  <c:v>0.11984240821539632</c:v>
                </c:pt>
                <c:pt idx="99">
                  <c:v>0.12533560061243029</c:v>
                </c:pt>
                <c:pt idx="100">
                  <c:v>0.13208178343617438</c:v>
                </c:pt>
                <c:pt idx="101">
                  <c:v>0.12805825836323328</c:v>
                </c:pt>
                <c:pt idx="102">
                  <c:v>0.12104069398060292</c:v>
                </c:pt>
                <c:pt idx="103">
                  <c:v>0.12230888121404428</c:v>
                </c:pt>
                <c:pt idx="104">
                  <c:v>0.12198355442711026</c:v>
                </c:pt>
                <c:pt idx="105">
                  <c:v>0.12627871362078882</c:v>
                </c:pt>
                <c:pt idx="106">
                  <c:v>0.12280481493160422</c:v>
                </c:pt>
                <c:pt idx="107">
                  <c:v>0.11719170529650068</c:v>
                </c:pt>
                <c:pt idx="108">
                  <c:v>0.11378827136419611</c:v>
                </c:pt>
                <c:pt idx="109">
                  <c:v>0.12057199357088995</c:v>
                </c:pt>
                <c:pt idx="110">
                  <c:v>0.11495261801719424</c:v>
                </c:pt>
                <c:pt idx="111">
                  <c:v>0.11708343684098498</c:v>
                </c:pt>
                <c:pt idx="112">
                  <c:v>0.10704345116606671</c:v>
                </c:pt>
                <c:pt idx="113">
                  <c:v>5.6416841861781794E-2</c:v>
                </c:pt>
                <c:pt idx="114">
                  <c:v>5.5635779407495776E-2</c:v>
                </c:pt>
                <c:pt idx="115">
                  <c:v>5.6179711005805641E-2</c:v>
                </c:pt>
                <c:pt idx="116">
                  <c:v>5.3391652958392079E-2</c:v>
                </c:pt>
                <c:pt idx="117">
                  <c:v>5.331320749858473E-2</c:v>
                </c:pt>
                <c:pt idx="118">
                  <c:v>5.5009265708949685E-2</c:v>
                </c:pt>
                <c:pt idx="119">
                  <c:v>5.7623577063893476E-2</c:v>
                </c:pt>
                <c:pt idx="120">
                  <c:v>5.4450039166152805E-2</c:v>
                </c:pt>
                <c:pt idx="121">
                  <c:v>5.0246760412712019E-2</c:v>
                </c:pt>
                <c:pt idx="122">
                  <c:v>5.2060268343305932E-2</c:v>
                </c:pt>
                <c:pt idx="123">
                  <c:v>5.3129706386587518E-2</c:v>
                </c:pt>
                <c:pt idx="124">
                  <c:v>4.7337942235579786E-2</c:v>
                </c:pt>
                <c:pt idx="125">
                  <c:v>5.7223425603406E-2</c:v>
                </c:pt>
                <c:pt idx="126">
                  <c:v>4.4785160875165347E-2</c:v>
                </c:pt>
                <c:pt idx="127">
                  <c:v>4.7680074052753867E-2</c:v>
                </c:pt>
                <c:pt idx="128">
                  <c:v>4.8358469804445303E-2</c:v>
                </c:pt>
                <c:pt idx="129">
                  <c:v>4.4432733293816008E-2</c:v>
                </c:pt>
                <c:pt idx="130">
                  <c:v>4.1894289580693078E-2</c:v>
                </c:pt>
                <c:pt idx="131">
                  <c:v>4.8009601791994372E-2</c:v>
                </c:pt>
                <c:pt idx="132">
                  <c:v>4.62587527077623E-2</c:v>
                </c:pt>
                <c:pt idx="133">
                  <c:v>4.9611702426010748E-2</c:v>
                </c:pt>
                <c:pt idx="134">
                  <c:v>4.3591263144448722E-2</c:v>
                </c:pt>
                <c:pt idx="135">
                  <c:v>3.6924894643513319E-2</c:v>
                </c:pt>
                <c:pt idx="136">
                  <c:v>3.818053854628118E-2</c:v>
                </c:pt>
                <c:pt idx="137">
                  <c:v>3.2079712757067384E-2</c:v>
                </c:pt>
                <c:pt idx="138">
                  <c:v>4.1680267658654846E-2</c:v>
                </c:pt>
                <c:pt idx="139">
                  <c:v>3.9563803080416321E-2</c:v>
                </c:pt>
                <c:pt idx="140">
                  <c:v>0</c:v>
                </c:pt>
                <c:pt idx="141">
                  <c:v>4.0770640398105205E-2</c:v>
                </c:pt>
                <c:pt idx="142">
                  <c:v>0</c:v>
                </c:pt>
                <c:pt idx="143">
                  <c:v>4.839885055200209E-2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3.2449581754735446E-2</c:v>
                </c:pt>
                <c:pt idx="172">
                  <c:v>3.9474105985303654E-2</c:v>
                </c:pt>
                <c:pt idx="173">
                  <c:v>3.408653388747189E-2</c:v>
                </c:pt>
                <c:pt idx="174">
                  <c:v>3.7639494499002564E-2</c:v>
                </c:pt>
                <c:pt idx="175">
                  <c:v>4.7455787163528072E-2</c:v>
                </c:pt>
                <c:pt idx="176">
                  <c:v>3.7579586700880095E-2</c:v>
                </c:pt>
                <c:pt idx="177">
                  <c:v>3.354853217284251E-2</c:v>
                </c:pt>
                <c:pt idx="178">
                  <c:v>4.1561125273382092E-2</c:v>
                </c:pt>
                <c:pt idx="179">
                  <c:v>4.172115086867844E-2</c:v>
                </c:pt>
                <c:pt idx="180">
                  <c:v>4.1907578840843916E-2</c:v>
                </c:pt>
                <c:pt idx="181">
                  <c:v>4.5738249490456309E-2</c:v>
                </c:pt>
                <c:pt idx="182">
                  <c:v>4.4888099580283884E-2</c:v>
                </c:pt>
                <c:pt idx="183">
                  <c:v>4.812686341913245E-2</c:v>
                </c:pt>
                <c:pt idx="184">
                  <c:v>5.2480454937973549E-2</c:v>
                </c:pt>
                <c:pt idx="185">
                  <c:v>4.8558658047718008E-2</c:v>
                </c:pt>
                <c:pt idx="186">
                  <c:v>5.0806141749317399E-2</c:v>
                </c:pt>
                <c:pt idx="187">
                  <c:v>4.5511846104746331E-2</c:v>
                </c:pt>
                <c:pt idx="188">
                  <c:v>4.7832310898597206E-2</c:v>
                </c:pt>
                <c:pt idx="189">
                  <c:v>4.7420198532451475E-2</c:v>
                </c:pt>
                <c:pt idx="190">
                  <c:v>5.2017865834606089E-2</c:v>
                </c:pt>
                <c:pt idx="191">
                  <c:v>4.8148781071425402E-2</c:v>
                </c:pt>
                <c:pt idx="192">
                  <c:v>4.7016516311790942E-2</c:v>
                </c:pt>
                <c:pt idx="193">
                  <c:v>5.4217778795249305E-2</c:v>
                </c:pt>
                <c:pt idx="194">
                  <c:v>5.3311829326802243E-2</c:v>
                </c:pt>
                <c:pt idx="195">
                  <c:v>5.3874490037945838E-2</c:v>
                </c:pt>
                <c:pt idx="196">
                  <c:v>5.7846319361514124E-2</c:v>
                </c:pt>
                <c:pt idx="197">
                  <c:v>5.1081192325290556E-2</c:v>
                </c:pt>
                <c:pt idx="198">
                  <c:v>5.0591380752792937E-2</c:v>
                </c:pt>
                <c:pt idx="199">
                  <c:v>5.490255871740865E-2</c:v>
                </c:pt>
                <c:pt idx="200">
                  <c:v>5.7143853753966134E-2</c:v>
                </c:pt>
                <c:pt idx="201">
                  <c:v>5.6406225765229558E-2</c:v>
                </c:pt>
                <c:pt idx="202">
                  <c:v>6.0991627999388051E-2</c:v>
                </c:pt>
                <c:pt idx="203">
                  <c:v>5.8519045755436136E-2</c:v>
                </c:pt>
                <c:pt idx="204">
                  <c:v>0.11265927065453656</c:v>
                </c:pt>
                <c:pt idx="205">
                  <c:v>6.0199125293332732E-2</c:v>
                </c:pt>
                <c:pt idx="206">
                  <c:v>5.8809197861330938E-2</c:v>
                </c:pt>
                <c:pt idx="207">
                  <c:v>5.901648959771056E-2</c:v>
                </c:pt>
                <c:pt idx="208">
                  <c:v>6.0799754598306305E-2</c:v>
                </c:pt>
                <c:pt idx="209">
                  <c:v>0.12194904694391667</c:v>
                </c:pt>
                <c:pt idx="210">
                  <c:v>0.12236537202098668</c:v>
                </c:pt>
                <c:pt idx="211">
                  <c:v>0.12173003729733088</c:v>
                </c:pt>
                <c:pt idx="212">
                  <c:v>0.12157059601805018</c:v>
                </c:pt>
                <c:pt idx="213">
                  <c:v>0.12347385895866413</c:v>
                </c:pt>
                <c:pt idx="214">
                  <c:v>0.1227721296001268</c:v>
                </c:pt>
                <c:pt idx="215">
                  <c:v>0.1224551741638385</c:v>
                </c:pt>
                <c:pt idx="216">
                  <c:v>0.1182744389268008</c:v>
                </c:pt>
                <c:pt idx="217">
                  <c:v>0.11889675248112329</c:v>
                </c:pt>
                <c:pt idx="218">
                  <c:v>0.11688294593535883</c:v>
                </c:pt>
                <c:pt idx="219">
                  <c:v>0.1215324231946032</c:v>
                </c:pt>
                <c:pt idx="220">
                  <c:v>0.10891994521657276</c:v>
                </c:pt>
                <c:pt idx="221">
                  <c:v>0.1114628054409538</c:v>
                </c:pt>
                <c:pt idx="222">
                  <c:v>0.15867824706310604</c:v>
                </c:pt>
                <c:pt idx="223">
                  <c:v>0.15442632497699818</c:v>
                </c:pt>
                <c:pt idx="224">
                  <c:v>0.15143589945803296</c:v>
                </c:pt>
                <c:pt idx="225">
                  <c:v>0.14851403694755838</c:v>
                </c:pt>
                <c:pt idx="226">
                  <c:v>0.14839153371347827</c:v>
                </c:pt>
                <c:pt idx="227">
                  <c:v>0.19445080392994649</c:v>
                </c:pt>
                <c:pt idx="228">
                  <c:v>0.14876800859743519</c:v>
                </c:pt>
                <c:pt idx="229">
                  <c:v>0.19752961461200869</c:v>
                </c:pt>
                <c:pt idx="230">
                  <c:v>0.20253688461360772</c:v>
                </c:pt>
                <c:pt idx="231">
                  <c:v>0.24702503097765713</c:v>
                </c:pt>
                <c:pt idx="232">
                  <c:v>0.24532293682140813</c:v>
                </c:pt>
                <c:pt idx="233">
                  <c:v>0.29226736862021013</c:v>
                </c:pt>
                <c:pt idx="234">
                  <c:v>0.30311358875743716</c:v>
                </c:pt>
                <c:pt idx="235">
                  <c:v>0.29471370672989505</c:v>
                </c:pt>
                <c:pt idx="236">
                  <c:v>0.38849880517589819</c:v>
                </c:pt>
                <c:pt idx="237">
                  <c:v>0.35739057483856984</c:v>
                </c:pt>
                <c:pt idx="238">
                  <c:v>0.42364242764828491</c:v>
                </c:pt>
                <c:pt idx="239">
                  <c:v>0.42012913298622073</c:v>
                </c:pt>
                <c:pt idx="240">
                  <c:v>0.41081394375839714</c:v>
                </c:pt>
                <c:pt idx="241">
                  <c:v>0.5539429749956809</c:v>
                </c:pt>
                <c:pt idx="242">
                  <c:v>0.57976321685662013</c:v>
                </c:pt>
                <c:pt idx="243">
                  <c:v>0.52413581555486422</c:v>
                </c:pt>
                <c:pt idx="244">
                  <c:v>0.64025906424159384</c:v>
                </c:pt>
                <c:pt idx="245">
                  <c:v>0.78680431661758599</c:v>
                </c:pt>
                <c:pt idx="246">
                  <c:v>0.79131621169709265</c:v>
                </c:pt>
                <c:pt idx="247">
                  <c:v>0.97910259562008473</c:v>
                </c:pt>
                <c:pt idx="248">
                  <c:v>0.88236494409526112</c:v>
                </c:pt>
                <c:pt idx="249">
                  <c:v>0.92008042591924299</c:v>
                </c:pt>
                <c:pt idx="250">
                  <c:v>1.1704265710433577</c:v>
                </c:pt>
                <c:pt idx="251">
                  <c:v>1.279145864030645</c:v>
                </c:pt>
                <c:pt idx="252">
                  <c:v>1.19917515969304</c:v>
                </c:pt>
                <c:pt idx="253">
                  <c:v>1.5996016979558916</c:v>
                </c:pt>
                <c:pt idx="254">
                  <c:v>1.5573063988505942</c:v>
                </c:pt>
                <c:pt idx="255">
                  <c:v>1.6803591962418634</c:v>
                </c:pt>
                <c:pt idx="256">
                  <c:v>1.9552739245828066</c:v>
                </c:pt>
                <c:pt idx="257">
                  <c:v>2.0016142119314364</c:v>
                </c:pt>
                <c:pt idx="258">
                  <c:v>2.2945037106750026</c:v>
                </c:pt>
                <c:pt idx="259">
                  <c:v>2.5693268057312371</c:v>
                </c:pt>
                <c:pt idx="260">
                  <c:v>2.8015372357026491</c:v>
                </c:pt>
                <c:pt idx="261">
                  <c:v>2.7737028286235796</c:v>
                </c:pt>
                <c:pt idx="262">
                  <c:v>3.564195161104537</c:v>
                </c:pt>
                <c:pt idx="263">
                  <c:v>3.7115661464257257</c:v>
                </c:pt>
                <c:pt idx="264">
                  <c:v>4.176359532156364</c:v>
                </c:pt>
                <c:pt idx="265">
                  <c:v>4.1309259461300458</c:v>
                </c:pt>
                <c:pt idx="266">
                  <c:v>-9.4716755048145274</c:v>
                </c:pt>
                <c:pt idx="267">
                  <c:v>-9.400108986211464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0.2</c:v>
                </c:pt>
                <c:pt idx="54">
                  <c:v>2.4</c:v>
                </c:pt>
                <c:pt idx="55">
                  <c:v>2.4</c:v>
                </c:pt>
                <c:pt idx="56">
                  <c:v>2.7</c:v>
                </c:pt>
                <c:pt idx="57">
                  <c:v>3.6</c:v>
                </c:pt>
                <c:pt idx="58">
                  <c:v>3.5</c:v>
                </c:pt>
                <c:pt idx="59">
                  <c:v>5.0999999999999996</c:v>
                </c:pt>
                <c:pt idx="60">
                  <c:v>6.4</c:v>
                </c:pt>
                <c:pt idx="61">
                  <c:v>6.9</c:v>
                </c:pt>
                <c:pt idx="62">
                  <c:v>8</c:v>
                </c:pt>
                <c:pt idx="63">
                  <c:v>9.3000000000000007</c:v>
                </c:pt>
                <c:pt idx="64">
                  <c:v>10</c:v>
                </c:pt>
                <c:pt idx="65">
                  <c:v>10.7</c:v>
                </c:pt>
                <c:pt idx="66">
                  <c:v>12.2</c:v>
                </c:pt>
                <c:pt idx="67">
                  <c:v>13.8</c:v>
                </c:pt>
                <c:pt idx="68">
                  <c:v>14</c:v>
                </c:pt>
                <c:pt idx="69">
                  <c:v>15.3</c:v>
                </c:pt>
                <c:pt idx="70">
                  <c:v>16.2</c:v>
                </c:pt>
                <c:pt idx="71">
                  <c:v>17.5</c:v>
                </c:pt>
                <c:pt idx="72">
                  <c:v>18.399999999999999</c:v>
                </c:pt>
                <c:pt idx="73">
                  <c:v>18.899999999999999</c:v>
                </c:pt>
                <c:pt idx="74">
                  <c:v>20.6</c:v>
                </c:pt>
                <c:pt idx="75">
                  <c:v>21.7</c:v>
                </c:pt>
                <c:pt idx="76">
                  <c:v>22</c:v>
                </c:pt>
                <c:pt idx="77">
                  <c:v>23.9</c:v>
                </c:pt>
                <c:pt idx="78">
                  <c:v>24.6</c:v>
                </c:pt>
                <c:pt idx="79">
                  <c:v>25.5</c:v>
                </c:pt>
                <c:pt idx="80">
                  <c:v>27.1</c:v>
                </c:pt>
                <c:pt idx="81">
                  <c:v>27.7</c:v>
                </c:pt>
                <c:pt idx="82">
                  <c:v>29</c:v>
                </c:pt>
                <c:pt idx="83">
                  <c:v>29.7</c:v>
                </c:pt>
                <c:pt idx="84">
                  <c:v>31.3</c:v>
                </c:pt>
                <c:pt idx="85">
                  <c:v>31.9</c:v>
                </c:pt>
                <c:pt idx="86">
                  <c:v>33.1</c:v>
                </c:pt>
                <c:pt idx="87">
                  <c:v>34.4</c:v>
                </c:pt>
                <c:pt idx="88">
                  <c:v>34.799999999999997</c:v>
                </c:pt>
                <c:pt idx="89">
                  <c:v>36.200000000000003</c:v>
                </c:pt>
                <c:pt idx="90">
                  <c:v>37.200000000000003</c:v>
                </c:pt>
                <c:pt idx="91">
                  <c:v>38.799999999999997</c:v>
                </c:pt>
                <c:pt idx="92">
                  <c:v>39</c:v>
                </c:pt>
                <c:pt idx="93">
                  <c:v>41</c:v>
                </c:pt>
                <c:pt idx="94">
                  <c:v>41.9</c:v>
                </c:pt>
                <c:pt idx="95">
                  <c:v>42.3</c:v>
                </c:pt>
                <c:pt idx="96">
                  <c:v>43.7</c:v>
                </c:pt>
                <c:pt idx="97">
                  <c:v>45.2</c:v>
                </c:pt>
                <c:pt idx="98">
                  <c:v>45.3</c:v>
                </c:pt>
                <c:pt idx="99">
                  <c:v>47.2</c:v>
                </c:pt>
                <c:pt idx="100">
                  <c:v>48.3</c:v>
                </c:pt>
                <c:pt idx="101">
                  <c:v>48.8</c:v>
                </c:pt>
                <c:pt idx="102">
                  <c:v>50.4</c:v>
                </c:pt>
                <c:pt idx="103">
                  <c:v>50.8</c:v>
                </c:pt>
                <c:pt idx="104">
                  <c:v>51.7</c:v>
                </c:pt>
                <c:pt idx="105">
                  <c:v>53.5</c:v>
                </c:pt>
                <c:pt idx="106">
                  <c:v>54.1</c:v>
                </c:pt>
                <c:pt idx="107">
                  <c:v>55.2</c:v>
                </c:pt>
                <c:pt idx="108">
                  <c:v>55.9</c:v>
                </c:pt>
                <c:pt idx="109">
                  <c:v>58.1</c:v>
                </c:pt>
                <c:pt idx="110">
                  <c:v>57.7</c:v>
                </c:pt>
                <c:pt idx="111">
                  <c:v>59.7</c:v>
                </c:pt>
                <c:pt idx="112">
                  <c:v>60.5</c:v>
                </c:pt>
                <c:pt idx="113">
                  <c:v>61.6</c:v>
                </c:pt>
                <c:pt idx="114">
                  <c:v>62.8</c:v>
                </c:pt>
                <c:pt idx="115">
                  <c:v>63</c:v>
                </c:pt>
                <c:pt idx="116">
                  <c:v>64.8</c:v>
                </c:pt>
                <c:pt idx="117">
                  <c:v>65.900000000000006</c:v>
                </c:pt>
                <c:pt idx="118">
                  <c:v>67</c:v>
                </c:pt>
                <c:pt idx="119">
                  <c:v>67.8</c:v>
                </c:pt>
                <c:pt idx="120">
                  <c:v>69</c:v>
                </c:pt>
                <c:pt idx="121">
                  <c:v>70.3</c:v>
                </c:pt>
                <c:pt idx="122">
                  <c:v>70.7</c:v>
                </c:pt>
                <c:pt idx="123">
                  <c:v>72.3</c:v>
                </c:pt>
                <c:pt idx="124">
                  <c:v>73.400000000000006</c:v>
                </c:pt>
                <c:pt idx="125">
                  <c:v>73.8</c:v>
                </c:pt>
                <c:pt idx="126">
                  <c:v>75.900000000000006</c:v>
                </c:pt>
                <c:pt idx="127">
                  <c:v>75.900000000000006</c:v>
                </c:pt>
                <c:pt idx="128">
                  <c:v>77.2</c:v>
                </c:pt>
                <c:pt idx="129">
                  <c:v>78.3</c:v>
                </c:pt>
                <c:pt idx="130">
                  <c:v>79.2</c:v>
                </c:pt>
                <c:pt idx="131">
                  <c:v>80.900000000000006</c:v>
                </c:pt>
                <c:pt idx="132">
                  <c:v>81</c:v>
                </c:pt>
                <c:pt idx="133">
                  <c:v>83.2</c:v>
                </c:pt>
                <c:pt idx="134">
                  <c:v>82.9</c:v>
                </c:pt>
                <c:pt idx="135">
                  <c:v>85.1</c:v>
                </c:pt>
                <c:pt idx="136">
                  <c:v>85.4</c:v>
                </c:pt>
                <c:pt idx="137">
                  <c:v>86.9</c:v>
                </c:pt>
                <c:pt idx="138">
                  <c:v>88</c:v>
                </c:pt>
                <c:pt idx="139">
                  <c:v>88.9</c:v>
                </c:pt>
                <c:pt idx="140">
                  <c:v>90.2</c:v>
                </c:pt>
                <c:pt idx="141">
                  <c:v>90.5</c:v>
                </c:pt>
                <c:pt idx="142">
                  <c:v>92.2</c:v>
                </c:pt>
                <c:pt idx="143">
                  <c:v>93.1</c:v>
                </c:pt>
                <c:pt idx="144">
                  <c:v>94</c:v>
                </c:pt>
                <c:pt idx="145">
                  <c:v>95.1</c:v>
                </c:pt>
                <c:pt idx="146">
                  <c:v>96.3</c:v>
                </c:pt>
                <c:pt idx="147">
                  <c:v>97.3</c:v>
                </c:pt>
                <c:pt idx="148">
                  <c:v>98.2</c:v>
                </c:pt>
                <c:pt idx="149">
                  <c:v>99.1</c:v>
                </c:pt>
                <c:pt idx="150">
                  <c:v>100.7</c:v>
                </c:pt>
                <c:pt idx="151">
                  <c:v>101.1</c:v>
                </c:pt>
                <c:pt idx="152">
                  <c:v>102.7</c:v>
                </c:pt>
                <c:pt idx="153">
                  <c:v>103.4</c:v>
                </c:pt>
                <c:pt idx="154">
                  <c:v>104.2</c:v>
                </c:pt>
                <c:pt idx="155">
                  <c:v>105.8</c:v>
                </c:pt>
                <c:pt idx="156">
                  <c:v>104.2</c:v>
                </c:pt>
                <c:pt idx="157">
                  <c:v>104.2</c:v>
                </c:pt>
                <c:pt idx="158">
                  <c:v>102.5</c:v>
                </c:pt>
                <c:pt idx="159">
                  <c:v>102</c:v>
                </c:pt>
                <c:pt idx="160">
                  <c:v>101.1</c:v>
                </c:pt>
                <c:pt idx="161">
                  <c:v>100.2</c:v>
                </c:pt>
                <c:pt idx="162">
                  <c:v>99.6</c:v>
                </c:pt>
                <c:pt idx="163">
                  <c:v>98.2</c:v>
                </c:pt>
                <c:pt idx="164">
                  <c:v>97.4</c:v>
                </c:pt>
                <c:pt idx="165">
                  <c:v>96.3</c:v>
                </c:pt>
                <c:pt idx="166">
                  <c:v>95.8</c:v>
                </c:pt>
                <c:pt idx="167">
                  <c:v>94.3</c:v>
                </c:pt>
                <c:pt idx="168">
                  <c:v>94.3</c:v>
                </c:pt>
                <c:pt idx="169">
                  <c:v>92.2</c:v>
                </c:pt>
                <c:pt idx="170">
                  <c:v>92.3</c:v>
                </c:pt>
                <c:pt idx="171">
                  <c:v>90.5</c:v>
                </c:pt>
                <c:pt idx="172">
                  <c:v>90.2</c:v>
                </c:pt>
                <c:pt idx="173">
                  <c:v>89.4</c:v>
                </c:pt>
                <c:pt idx="174">
                  <c:v>87.8</c:v>
                </c:pt>
                <c:pt idx="175">
                  <c:v>87.4</c:v>
                </c:pt>
                <c:pt idx="176">
                  <c:v>86</c:v>
                </c:pt>
                <c:pt idx="177">
                  <c:v>85.8</c:v>
                </c:pt>
                <c:pt idx="178">
                  <c:v>84.5</c:v>
                </c:pt>
                <c:pt idx="179">
                  <c:v>83.8</c:v>
                </c:pt>
                <c:pt idx="180">
                  <c:v>82.5</c:v>
                </c:pt>
                <c:pt idx="181">
                  <c:v>81.599999999999994</c:v>
                </c:pt>
                <c:pt idx="182">
                  <c:v>80.7</c:v>
                </c:pt>
                <c:pt idx="183">
                  <c:v>79.8</c:v>
                </c:pt>
                <c:pt idx="184">
                  <c:v>78.900000000000006</c:v>
                </c:pt>
                <c:pt idx="185">
                  <c:v>77.400000000000006</c:v>
                </c:pt>
                <c:pt idx="186">
                  <c:v>77</c:v>
                </c:pt>
                <c:pt idx="187">
                  <c:v>75.900000000000006</c:v>
                </c:pt>
                <c:pt idx="188">
                  <c:v>75.2</c:v>
                </c:pt>
                <c:pt idx="189">
                  <c:v>74.3</c:v>
                </c:pt>
                <c:pt idx="190">
                  <c:v>73.2</c:v>
                </c:pt>
                <c:pt idx="191">
                  <c:v>72.099999999999994</c:v>
                </c:pt>
                <c:pt idx="192">
                  <c:v>70.8</c:v>
                </c:pt>
                <c:pt idx="193">
                  <c:v>70.7</c:v>
                </c:pt>
                <c:pt idx="194">
                  <c:v>69.2</c:v>
                </c:pt>
                <c:pt idx="195">
                  <c:v>68.5</c:v>
                </c:pt>
                <c:pt idx="196">
                  <c:v>67.400000000000006</c:v>
                </c:pt>
                <c:pt idx="197">
                  <c:v>66.3</c:v>
                </c:pt>
                <c:pt idx="198">
                  <c:v>65.7</c:v>
                </c:pt>
                <c:pt idx="199">
                  <c:v>64.5</c:v>
                </c:pt>
                <c:pt idx="200">
                  <c:v>63.9</c:v>
                </c:pt>
                <c:pt idx="201">
                  <c:v>63</c:v>
                </c:pt>
                <c:pt idx="202">
                  <c:v>61.4</c:v>
                </c:pt>
                <c:pt idx="203">
                  <c:v>61.4</c:v>
                </c:pt>
                <c:pt idx="204">
                  <c:v>59.2</c:v>
                </c:pt>
                <c:pt idx="205">
                  <c:v>59</c:v>
                </c:pt>
                <c:pt idx="206">
                  <c:v>58.5</c:v>
                </c:pt>
                <c:pt idx="207">
                  <c:v>56.5</c:v>
                </c:pt>
                <c:pt idx="208">
                  <c:v>56.8</c:v>
                </c:pt>
                <c:pt idx="209">
                  <c:v>54.8</c:v>
                </c:pt>
                <c:pt idx="210">
                  <c:v>54.8</c:v>
                </c:pt>
                <c:pt idx="211">
                  <c:v>52.8</c:v>
                </c:pt>
                <c:pt idx="212">
                  <c:v>52.8</c:v>
                </c:pt>
                <c:pt idx="213">
                  <c:v>51.5</c:v>
                </c:pt>
                <c:pt idx="214">
                  <c:v>50.3</c:v>
                </c:pt>
                <c:pt idx="215">
                  <c:v>49.9</c:v>
                </c:pt>
                <c:pt idx="216">
                  <c:v>48.3</c:v>
                </c:pt>
                <c:pt idx="217">
                  <c:v>48.1</c:v>
                </c:pt>
                <c:pt idx="218">
                  <c:v>46.8</c:v>
                </c:pt>
                <c:pt idx="219">
                  <c:v>45.3</c:v>
                </c:pt>
                <c:pt idx="220">
                  <c:v>45.5</c:v>
                </c:pt>
                <c:pt idx="221">
                  <c:v>43.5</c:v>
                </c:pt>
                <c:pt idx="222">
                  <c:v>42.8</c:v>
                </c:pt>
                <c:pt idx="223">
                  <c:v>42.3</c:v>
                </c:pt>
                <c:pt idx="224">
                  <c:v>41.2</c:v>
                </c:pt>
                <c:pt idx="225">
                  <c:v>39.700000000000003</c:v>
                </c:pt>
                <c:pt idx="226">
                  <c:v>39.9</c:v>
                </c:pt>
                <c:pt idx="227">
                  <c:v>37.700000000000003</c:v>
                </c:pt>
                <c:pt idx="228">
                  <c:v>37.700000000000003</c:v>
                </c:pt>
                <c:pt idx="229">
                  <c:v>36.6</c:v>
                </c:pt>
                <c:pt idx="230">
                  <c:v>35.200000000000003</c:v>
                </c:pt>
                <c:pt idx="231">
                  <c:v>34.799999999999997</c:v>
                </c:pt>
                <c:pt idx="232">
                  <c:v>33.5</c:v>
                </c:pt>
                <c:pt idx="233">
                  <c:v>32.200000000000003</c:v>
                </c:pt>
                <c:pt idx="234">
                  <c:v>31.9</c:v>
                </c:pt>
                <c:pt idx="235">
                  <c:v>31.1</c:v>
                </c:pt>
                <c:pt idx="236">
                  <c:v>29.1</c:v>
                </c:pt>
                <c:pt idx="237">
                  <c:v>29.3</c:v>
                </c:pt>
                <c:pt idx="238">
                  <c:v>28</c:v>
                </c:pt>
                <c:pt idx="239">
                  <c:v>26.6</c:v>
                </c:pt>
                <c:pt idx="240">
                  <c:v>26.4</c:v>
                </c:pt>
                <c:pt idx="241">
                  <c:v>25.1</c:v>
                </c:pt>
                <c:pt idx="242">
                  <c:v>23.3</c:v>
                </c:pt>
                <c:pt idx="243">
                  <c:v>23.7</c:v>
                </c:pt>
                <c:pt idx="244">
                  <c:v>22.4</c:v>
                </c:pt>
                <c:pt idx="245">
                  <c:v>20.399999999999999</c:v>
                </c:pt>
                <c:pt idx="246">
                  <c:v>19.899999999999999</c:v>
                </c:pt>
                <c:pt idx="247">
                  <c:v>18.399999999999999</c:v>
                </c:pt>
                <c:pt idx="248">
                  <c:v>17.8</c:v>
                </c:pt>
                <c:pt idx="249">
                  <c:v>17.100000000000001</c:v>
                </c:pt>
                <c:pt idx="250">
                  <c:v>15.5</c:v>
                </c:pt>
                <c:pt idx="251">
                  <c:v>14.4</c:v>
                </c:pt>
                <c:pt idx="252">
                  <c:v>14.2</c:v>
                </c:pt>
                <c:pt idx="253">
                  <c:v>13.1</c:v>
                </c:pt>
                <c:pt idx="254">
                  <c:v>11.8</c:v>
                </c:pt>
                <c:pt idx="255">
                  <c:v>11.7</c:v>
                </c:pt>
                <c:pt idx="256">
                  <c:v>10</c:v>
                </c:pt>
                <c:pt idx="257">
                  <c:v>9.1</c:v>
                </c:pt>
                <c:pt idx="258">
                  <c:v>8.4</c:v>
                </c:pt>
                <c:pt idx="259">
                  <c:v>7.1</c:v>
                </c:pt>
                <c:pt idx="260">
                  <c:v>6.6</c:v>
                </c:pt>
                <c:pt idx="261">
                  <c:v>5.8</c:v>
                </c:pt>
                <c:pt idx="262">
                  <c:v>4.5999999999999996</c:v>
                </c:pt>
                <c:pt idx="263">
                  <c:v>2.9</c:v>
                </c:pt>
                <c:pt idx="264">
                  <c:v>2.5</c:v>
                </c:pt>
                <c:pt idx="265">
                  <c:v>1.5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0.2</c:v>
                </c:pt>
                <c:pt idx="309">
                  <c:v>0.2</c:v>
                </c:pt>
                <c:pt idx="310">
                  <c:v>0</c:v>
                </c:pt>
                <c:pt idx="311">
                  <c:v>0.2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42-F541-B230-5B35998F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697039"/>
        <c:axId val="1"/>
      </c:scatterChart>
      <c:valAx>
        <c:axId val="1724697039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6970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0.27727811699999999</c:v>
                </c:pt>
                <c:pt idx="54">
                  <c:v>0.32917932</c:v>
                </c:pt>
                <c:pt idx="55">
                  <c:v>0.33886079650000001</c:v>
                </c:pt>
                <c:pt idx="56">
                  <c:v>0.31604547299999997</c:v>
                </c:pt>
                <c:pt idx="57">
                  <c:v>0.33047504700000002</c:v>
                </c:pt>
                <c:pt idx="58">
                  <c:v>0.3552012155</c:v>
                </c:pt>
                <c:pt idx="59">
                  <c:v>0.37130785649999998</c:v>
                </c:pt>
                <c:pt idx="60">
                  <c:v>0.44329738749999997</c:v>
                </c:pt>
                <c:pt idx="61">
                  <c:v>0.46312913999999999</c:v>
                </c:pt>
                <c:pt idx="62">
                  <c:v>0.54325613499999992</c:v>
                </c:pt>
                <c:pt idx="63">
                  <c:v>0.56736469849999993</c:v>
                </c:pt>
                <c:pt idx="64">
                  <c:v>0.602594297</c:v>
                </c:pt>
                <c:pt idx="65">
                  <c:v>0.64493878799999993</c:v>
                </c:pt>
                <c:pt idx="66">
                  <c:v>0.6657752884999999</c:v>
                </c:pt>
                <c:pt idx="67">
                  <c:v>-999</c:v>
                </c:pt>
                <c:pt idx="68">
                  <c:v>0.79463463400000001</c:v>
                </c:pt>
                <c:pt idx="69">
                  <c:v>0.8226614659999999</c:v>
                </c:pt>
                <c:pt idx="70">
                  <c:v>0.83026588300000004</c:v>
                </c:pt>
                <c:pt idx="71">
                  <c:v>0.85420450149999994</c:v>
                </c:pt>
                <c:pt idx="72">
                  <c:v>0.88818231000000003</c:v>
                </c:pt>
                <c:pt idx="73">
                  <c:v>0.89752265299999989</c:v>
                </c:pt>
                <c:pt idx="74">
                  <c:v>0.94265216949999997</c:v>
                </c:pt>
                <c:pt idx="75">
                  <c:v>0.97543414549999996</c:v>
                </c:pt>
                <c:pt idx="76">
                  <c:v>0.97337905449999995</c:v>
                </c:pt>
                <c:pt idx="77">
                  <c:v>1.0522608915</c:v>
                </c:pt>
                <c:pt idx="78">
                  <c:v>0.99931473399999993</c:v>
                </c:pt>
                <c:pt idx="79">
                  <c:v>0.90732847949999995</c:v>
                </c:pt>
                <c:pt idx="80">
                  <c:v>0.90400999250000003</c:v>
                </c:pt>
                <c:pt idx="81">
                  <c:v>0.91121939099999982</c:v>
                </c:pt>
                <c:pt idx="82">
                  <c:v>0.9260829465</c:v>
                </c:pt>
                <c:pt idx="83">
                  <c:v>0.8843021754999999</c:v>
                </c:pt>
                <c:pt idx="84">
                  <c:v>0.92147121949999999</c:v>
                </c:pt>
                <c:pt idx="85">
                  <c:v>0.93029343749999982</c:v>
                </c:pt>
                <c:pt idx="86">
                  <c:v>0.89404168199999989</c:v>
                </c:pt>
                <c:pt idx="87">
                  <c:v>0.929044549</c:v>
                </c:pt>
                <c:pt idx="88">
                  <c:v>0.9204639845</c:v>
                </c:pt>
                <c:pt idx="89">
                  <c:v>0.97768778199999984</c:v>
                </c:pt>
                <c:pt idx="90">
                  <c:v>0.95691552899999999</c:v>
                </c:pt>
                <c:pt idx="91">
                  <c:v>0.92185960600000005</c:v>
                </c:pt>
                <c:pt idx="92">
                  <c:v>0.92586782099999998</c:v>
                </c:pt>
                <c:pt idx="93">
                  <c:v>0.93101010799999995</c:v>
                </c:pt>
                <c:pt idx="94">
                  <c:v>0.89276419299999987</c:v>
                </c:pt>
                <c:pt idx="95">
                  <c:v>0.90489785150000002</c:v>
                </c:pt>
                <c:pt idx="96">
                  <c:v>0.81861677499999996</c:v>
                </c:pt>
                <c:pt idx="97">
                  <c:v>0.67265184349999996</c:v>
                </c:pt>
                <c:pt idx="98">
                  <c:v>0.60337936000000003</c:v>
                </c:pt>
                <c:pt idx="99">
                  <c:v>0.59757636000000003</c:v>
                </c:pt>
                <c:pt idx="100">
                  <c:v>0.55917003350000005</c:v>
                </c:pt>
                <c:pt idx="101">
                  <c:v>0.5293749445</c:v>
                </c:pt>
                <c:pt idx="102">
                  <c:v>0.52445109899999998</c:v>
                </c:pt>
                <c:pt idx="103">
                  <c:v>0.41326230299999994</c:v>
                </c:pt>
                <c:pt idx="104">
                  <c:v>0.371596763</c:v>
                </c:pt>
                <c:pt idx="105">
                  <c:v>0.34478483049999997</c:v>
                </c:pt>
                <c:pt idx="106">
                  <c:v>0.32508696149999999</c:v>
                </c:pt>
                <c:pt idx="107">
                  <c:v>0.29162479099999999</c:v>
                </c:pt>
                <c:pt idx="108">
                  <c:v>0.27109460600000002</c:v>
                </c:pt>
                <c:pt idx="109">
                  <c:v>0.26536911749999997</c:v>
                </c:pt>
                <c:pt idx="110">
                  <c:v>0.24836632750000001</c:v>
                </c:pt>
                <c:pt idx="111">
                  <c:v>0.2321991695</c:v>
                </c:pt>
                <c:pt idx="112">
                  <c:v>0.20300261849999998</c:v>
                </c:pt>
                <c:pt idx="113">
                  <c:v>0.21887465249999999</c:v>
                </c:pt>
                <c:pt idx="114">
                  <c:v>0.211805355</c:v>
                </c:pt>
                <c:pt idx="115">
                  <c:v>0.20451678700000001</c:v>
                </c:pt>
                <c:pt idx="116">
                  <c:v>0.21331662199999998</c:v>
                </c:pt>
                <c:pt idx="117">
                  <c:v>0.1569898025</c:v>
                </c:pt>
                <c:pt idx="118">
                  <c:v>0.12386420599999999</c:v>
                </c:pt>
                <c:pt idx="119">
                  <c:v>0.11648817849999998</c:v>
                </c:pt>
                <c:pt idx="120">
                  <c:v>0.111838732</c:v>
                </c:pt>
                <c:pt idx="121">
                  <c:v>9.8293700999999983E-2</c:v>
                </c:pt>
                <c:pt idx="122">
                  <c:v>9.51057815E-2</c:v>
                </c:pt>
                <c:pt idx="123">
                  <c:v>8.6393820499999996E-2</c:v>
                </c:pt>
                <c:pt idx="124">
                  <c:v>8.1956598000000005E-2</c:v>
                </c:pt>
                <c:pt idx="125">
                  <c:v>7.9223799499999997E-2</c:v>
                </c:pt>
                <c:pt idx="126">
                  <c:v>7.6010180999999996E-2</c:v>
                </c:pt>
                <c:pt idx="127">
                  <c:v>7.1253793499999996E-2</c:v>
                </c:pt>
                <c:pt idx="128">
                  <c:v>7.04189905E-2</c:v>
                </c:pt>
                <c:pt idx="129">
                  <c:v>7.4875694499999992E-2</c:v>
                </c:pt>
                <c:pt idx="130">
                  <c:v>6.9835374499999991E-2</c:v>
                </c:pt>
                <c:pt idx="131">
                  <c:v>6.8993524999999986E-2</c:v>
                </c:pt>
                <c:pt idx="132">
                  <c:v>6.6867554499999995E-2</c:v>
                </c:pt>
                <c:pt idx="133">
                  <c:v>6.2732916999999999E-2</c:v>
                </c:pt>
                <c:pt idx="134">
                  <c:v>5.3347808000000004E-2</c:v>
                </c:pt>
                <c:pt idx="135">
                  <c:v>5.4746745499999999E-2</c:v>
                </c:pt>
                <c:pt idx="136">
                  <c:v>5.1377689499999997E-2</c:v>
                </c:pt>
                <c:pt idx="137">
                  <c:v>4.7592060999999998E-2</c:v>
                </c:pt>
                <c:pt idx="138">
                  <c:v>4.6284727999999997E-2</c:v>
                </c:pt>
                <c:pt idx="139">
                  <c:v>4.5792302E-2</c:v>
                </c:pt>
                <c:pt idx="140">
                  <c:v>-999</c:v>
                </c:pt>
                <c:pt idx="141">
                  <c:v>4.3973061500000001E-2</c:v>
                </c:pt>
                <c:pt idx="142">
                  <c:v>-999</c:v>
                </c:pt>
                <c:pt idx="143">
                  <c:v>3.8598654499999996E-2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4.3210381499999999E-2</c:v>
                </c:pt>
                <c:pt idx="172">
                  <c:v>4.6917669499999995E-2</c:v>
                </c:pt>
                <c:pt idx="173">
                  <c:v>4.7346676999999997E-2</c:v>
                </c:pt>
                <c:pt idx="174">
                  <c:v>4.5902144499999999E-2</c:v>
                </c:pt>
                <c:pt idx="175">
                  <c:v>4.8383341499999996E-2</c:v>
                </c:pt>
                <c:pt idx="176">
                  <c:v>5.1881306999999995E-2</c:v>
                </c:pt>
                <c:pt idx="177">
                  <c:v>5.5043527499999995E-2</c:v>
                </c:pt>
                <c:pt idx="178">
                  <c:v>5.7537573999999994E-2</c:v>
                </c:pt>
                <c:pt idx="179">
                  <c:v>5.7446383999999996E-2</c:v>
                </c:pt>
                <c:pt idx="180">
                  <c:v>6.5728093999999987E-2</c:v>
                </c:pt>
                <c:pt idx="181">
                  <c:v>6.7078120499999991E-2</c:v>
                </c:pt>
                <c:pt idx="182">
                  <c:v>6.8875392499999993E-2</c:v>
                </c:pt>
                <c:pt idx="183">
                  <c:v>7.12363845E-2</c:v>
                </c:pt>
                <c:pt idx="184">
                  <c:v>7.7347357999999991E-2</c:v>
                </c:pt>
                <c:pt idx="185">
                  <c:v>7.2127973999999997E-2</c:v>
                </c:pt>
                <c:pt idx="186">
                  <c:v>7.1351615499999993E-2</c:v>
                </c:pt>
                <c:pt idx="187">
                  <c:v>7.1879274000000007E-2</c:v>
                </c:pt>
                <c:pt idx="188">
                  <c:v>8.1253606000000006E-2</c:v>
                </c:pt>
                <c:pt idx="189">
                  <c:v>7.9466281999999999E-2</c:v>
                </c:pt>
                <c:pt idx="190">
                  <c:v>8.7581362999999995E-2</c:v>
                </c:pt>
                <c:pt idx="191">
                  <c:v>8.9818419499999996E-2</c:v>
                </c:pt>
                <c:pt idx="192">
                  <c:v>9.7174136499999994E-2</c:v>
                </c:pt>
                <c:pt idx="193">
                  <c:v>0.11156640549999999</c:v>
                </c:pt>
                <c:pt idx="194">
                  <c:v>0.112447218</c:v>
                </c:pt>
                <c:pt idx="195">
                  <c:v>0.1349027555</c:v>
                </c:pt>
                <c:pt idx="196">
                  <c:v>0.14608057699999999</c:v>
                </c:pt>
                <c:pt idx="197">
                  <c:v>0.22484801200000001</c:v>
                </c:pt>
                <c:pt idx="198">
                  <c:v>0.21432095550000002</c:v>
                </c:pt>
                <c:pt idx="199">
                  <c:v>0.21245321850000001</c:v>
                </c:pt>
                <c:pt idx="200">
                  <c:v>0.2315517205</c:v>
                </c:pt>
                <c:pt idx="201">
                  <c:v>0.23735306250000002</c:v>
                </c:pt>
                <c:pt idx="202">
                  <c:v>0.25219755100000002</c:v>
                </c:pt>
                <c:pt idx="203">
                  <c:v>0.28659524800000002</c:v>
                </c:pt>
                <c:pt idx="204">
                  <c:v>0.2585439605</c:v>
                </c:pt>
                <c:pt idx="205">
                  <c:v>0.29038626499999998</c:v>
                </c:pt>
                <c:pt idx="206">
                  <c:v>0.29568647650000002</c:v>
                </c:pt>
                <c:pt idx="207">
                  <c:v>0.303819381</c:v>
                </c:pt>
                <c:pt idx="208">
                  <c:v>0.35646792749999995</c:v>
                </c:pt>
                <c:pt idx="209">
                  <c:v>0.35796758849999999</c:v>
                </c:pt>
                <c:pt idx="210">
                  <c:v>0.41929617949999998</c:v>
                </c:pt>
                <c:pt idx="211">
                  <c:v>0.44423332850000002</c:v>
                </c:pt>
                <c:pt idx="212">
                  <c:v>0.49157834750000001</c:v>
                </c:pt>
                <c:pt idx="213">
                  <c:v>0.54295106299999996</c:v>
                </c:pt>
                <c:pt idx="214">
                  <c:v>0.5587256894999999</c:v>
                </c:pt>
                <c:pt idx="215">
                  <c:v>0.58359030099999998</c:v>
                </c:pt>
                <c:pt idx="216">
                  <c:v>0.59764723949999998</c:v>
                </c:pt>
                <c:pt idx="217">
                  <c:v>0.67671684499999996</c:v>
                </c:pt>
                <c:pt idx="218">
                  <c:v>0.74450914899999998</c:v>
                </c:pt>
                <c:pt idx="219">
                  <c:v>0.819378626</c:v>
                </c:pt>
                <c:pt idx="220">
                  <c:v>0.94052371199999996</c:v>
                </c:pt>
                <c:pt idx="221">
                  <c:v>0.9675876605</c:v>
                </c:pt>
                <c:pt idx="222">
                  <c:v>0.97973126700000002</c:v>
                </c:pt>
                <c:pt idx="223">
                  <c:v>0.99179446049999986</c:v>
                </c:pt>
                <c:pt idx="224">
                  <c:v>0.94409089899999987</c:v>
                </c:pt>
                <c:pt idx="225">
                  <c:v>1.0049324524999999</c:v>
                </c:pt>
                <c:pt idx="226">
                  <c:v>0.97093143199999998</c:v>
                </c:pt>
                <c:pt idx="227">
                  <c:v>0.95930263449999986</c:v>
                </c:pt>
                <c:pt idx="228">
                  <c:v>0.97561818349999996</c:v>
                </c:pt>
                <c:pt idx="229">
                  <c:v>0.99790916449999989</c:v>
                </c:pt>
                <c:pt idx="230">
                  <c:v>0.99161373850000001</c:v>
                </c:pt>
                <c:pt idx="231">
                  <c:v>0.95097698749999993</c:v>
                </c:pt>
                <c:pt idx="232">
                  <c:v>0.92881947549999999</c:v>
                </c:pt>
                <c:pt idx="233">
                  <c:v>0.92121630199999993</c:v>
                </c:pt>
                <c:pt idx="234">
                  <c:v>0.97312620949999995</c:v>
                </c:pt>
                <c:pt idx="235">
                  <c:v>0.904995259</c:v>
                </c:pt>
                <c:pt idx="236">
                  <c:v>0.94559677749999993</c:v>
                </c:pt>
                <c:pt idx="237">
                  <c:v>0.94259248149999997</c:v>
                </c:pt>
                <c:pt idx="238">
                  <c:v>0.92990836700000001</c:v>
                </c:pt>
                <c:pt idx="239">
                  <c:v>0.9506192739999999</c:v>
                </c:pt>
                <c:pt idx="240">
                  <c:v>0.9675781269999999</c:v>
                </c:pt>
                <c:pt idx="241">
                  <c:v>0.94767590949999991</c:v>
                </c:pt>
                <c:pt idx="242">
                  <c:v>0.97987302599999992</c:v>
                </c:pt>
                <c:pt idx="243">
                  <c:v>0.97102842499999986</c:v>
                </c:pt>
                <c:pt idx="244">
                  <c:v>1.012352417</c:v>
                </c:pt>
                <c:pt idx="245">
                  <c:v>1.014431549</c:v>
                </c:pt>
                <c:pt idx="246">
                  <c:v>0.91740580350000001</c:v>
                </c:pt>
                <c:pt idx="247">
                  <c:v>0.94353919949999987</c:v>
                </c:pt>
                <c:pt idx="248">
                  <c:v>0.88860758699999998</c:v>
                </c:pt>
                <c:pt idx="249">
                  <c:v>0.80617472849999994</c:v>
                </c:pt>
                <c:pt idx="250">
                  <c:v>0.8214473954999999</c:v>
                </c:pt>
                <c:pt idx="251">
                  <c:v>0.8204128034999999</c:v>
                </c:pt>
                <c:pt idx="252">
                  <c:v>0.78442798599999997</c:v>
                </c:pt>
                <c:pt idx="253">
                  <c:v>0.77251649950000001</c:v>
                </c:pt>
                <c:pt idx="254">
                  <c:v>0.78072152699999997</c:v>
                </c:pt>
                <c:pt idx="255">
                  <c:v>0.71534119849999989</c:v>
                </c:pt>
                <c:pt idx="256">
                  <c:v>0.74459495050000002</c:v>
                </c:pt>
                <c:pt idx="257">
                  <c:v>0.71653993249999992</c:v>
                </c:pt>
                <c:pt idx="258">
                  <c:v>0.70502139199999991</c:v>
                </c:pt>
                <c:pt idx="259">
                  <c:v>0.6976598719999999</c:v>
                </c:pt>
                <c:pt idx="260">
                  <c:v>0.67219050499999999</c:v>
                </c:pt>
                <c:pt idx="261">
                  <c:v>0.56321928399999999</c:v>
                </c:pt>
                <c:pt idx="262">
                  <c:v>0.53733831850000002</c:v>
                </c:pt>
                <c:pt idx="263">
                  <c:v>0.60055164099999991</c:v>
                </c:pt>
                <c:pt idx="264">
                  <c:v>0.48092030899999999</c:v>
                </c:pt>
                <c:pt idx="265">
                  <c:v>0.36359069550000001</c:v>
                </c:pt>
                <c:pt idx="266">
                  <c:v>0.201204103</c:v>
                </c:pt>
                <c:pt idx="267">
                  <c:v>0.19213691549999998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0.2</c:v>
                </c:pt>
                <c:pt idx="54">
                  <c:v>2.4</c:v>
                </c:pt>
                <c:pt idx="55">
                  <c:v>2.4</c:v>
                </c:pt>
                <c:pt idx="56">
                  <c:v>2.7</c:v>
                </c:pt>
                <c:pt idx="57">
                  <c:v>3.6</c:v>
                </c:pt>
                <c:pt idx="58">
                  <c:v>3.5</c:v>
                </c:pt>
                <c:pt idx="59">
                  <c:v>5.0999999999999996</c:v>
                </c:pt>
                <c:pt idx="60">
                  <c:v>6.4</c:v>
                </c:pt>
                <c:pt idx="61">
                  <c:v>6.9</c:v>
                </c:pt>
                <c:pt idx="62">
                  <c:v>8</c:v>
                </c:pt>
                <c:pt idx="63">
                  <c:v>9.3000000000000007</c:v>
                </c:pt>
                <c:pt idx="64">
                  <c:v>10</c:v>
                </c:pt>
                <c:pt idx="65">
                  <c:v>10.7</c:v>
                </c:pt>
                <c:pt idx="66">
                  <c:v>12.2</c:v>
                </c:pt>
                <c:pt idx="67">
                  <c:v>13.8</c:v>
                </c:pt>
                <c:pt idx="68">
                  <c:v>14</c:v>
                </c:pt>
                <c:pt idx="69">
                  <c:v>15.3</c:v>
                </c:pt>
                <c:pt idx="70">
                  <c:v>16.2</c:v>
                </c:pt>
                <c:pt idx="71">
                  <c:v>17.5</c:v>
                </c:pt>
                <c:pt idx="72">
                  <c:v>18.399999999999999</c:v>
                </c:pt>
                <c:pt idx="73">
                  <c:v>18.899999999999999</c:v>
                </c:pt>
                <c:pt idx="74">
                  <c:v>20.6</c:v>
                </c:pt>
                <c:pt idx="75">
                  <c:v>21.7</c:v>
                </c:pt>
                <c:pt idx="76">
                  <c:v>22</c:v>
                </c:pt>
                <c:pt idx="77">
                  <c:v>23.9</c:v>
                </c:pt>
                <c:pt idx="78">
                  <c:v>24.6</c:v>
                </c:pt>
                <c:pt idx="79">
                  <c:v>25.5</c:v>
                </c:pt>
                <c:pt idx="80">
                  <c:v>27.1</c:v>
                </c:pt>
                <c:pt idx="81">
                  <c:v>27.7</c:v>
                </c:pt>
                <c:pt idx="82">
                  <c:v>29</c:v>
                </c:pt>
                <c:pt idx="83">
                  <c:v>29.7</c:v>
                </c:pt>
                <c:pt idx="84">
                  <c:v>31.3</c:v>
                </c:pt>
                <c:pt idx="85">
                  <c:v>31.9</c:v>
                </c:pt>
                <c:pt idx="86">
                  <c:v>33.1</c:v>
                </c:pt>
                <c:pt idx="87">
                  <c:v>34.4</c:v>
                </c:pt>
                <c:pt idx="88">
                  <c:v>34.799999999999997</c:v>
                </c:pt>
                <c:pt idx="89">
                  <c:v>36.200000000000003</c:v>
                </c:pt>
                <c:pt idx="90">
                  <c:v>37.200000000000003</c:v>
                </c:pt>
                <c:pt idx="91">
                  <c:v>38.799999999999997</c:v>
                </c:pt>
                <c:pt idx="92">
                  <c:v>39</c:v>
                </c:pt>
                <c:pt idx="93">
                  <c:v>41</c:v>
                </c:pt>
                <c:pt idx="94">
                  <c:v>41.9</c:v>
                </c:pt>
                <c:pt idx="95">
                  <c:v>42.3</c:v>
                </c:pt>
                <c:pt idx="96">
                  <c:v>43.7</c:v>
                </c:pt>
                <c:pt idx="97">
                  <c:v>45.2</c:v>
                </c:pt>
                <c:pt idx="98">
                  <c:v>45.3</c:v>
                </c:pt>
                <c:pt idx="99">
                  <c:v>47.2</c:v>
                </c:pt>
                <c:pt idx="100">
                  <c:v>48.3</c:v>
                </c:pt>
                <c:pt idx="101">
                  <c:v>48.8</c:v>
                </c:pt>
                <c:pt idx="102">
                  <c:v>50.4</c:v>
                </c:pt>
                <c:pt idx="103">
                  <c:v>50.8</c:v>
                </c:pt>
                <c:pt idx="104">
                  <c:v>51.7</c:v>
                </c:pt>
                <c:pt idx="105">
                  <c:v>53.5</c:v>
                </c:pt>
                <c:pt idx="106">
                  <c:v>54.1</c:v>
                </c:pt>
                <c:pt idx="107">
                  <c:v>55.2</c:v>
                </c:pt>
                <c:pt idx="108">
                  <c:v>55.9</c:v>
                </c:pt>
                <c:pt idx="109">
                  <c:v>58.1</c:v>
                </c:pt>
                <c:pt idx="110">
                  <c:v>57.7</c:v>
                </c:pt>
                <c:pt idx="111">
                  <c:v>59.7</c:v>
                </c:pt>
                <c:pt idx="112">
                  <c:v>60.5</c:v>
                </c:pt>
                <c:pt idx="113">
                  <c:v>61.6</c:v>
                </c:pt>
                <c:pt idx="114">
                  <c:v>62.8</c:v>
                </c:pt>
                <c:pt idx="115">
                  <c:v>63</c:v>
                </c:pt>
                <c:pt idx="116">
                  <c:v>64.8</c:v>
                </c:pt>
                <c:pt idx="117">
                  <c:v>65.900000000000006</c:v>
                </c:pt>
                <c:pt idx="118">
                  <c:v>67</c:v>
                </c:pt>
                <c:pt idx="119">
                  <c:v>67.8</c:v>
                </c:pt>
                <c:pt idx="120">
                  <c:v>69</c:v>
                </c:pt>
                <c:pt idx="121">
                  <c:v>70.3</c:v>
                </c:pt>
                <c:pt idx="122">
                  <c:v>70.7</c:v>
                </c:pt>
                <c:pt idx="123">
                  <c:v>72.3</c:v>
                </c:pt>
                <c:pt idx="124">
                  <c:v>73.400000000000006</c:v>
                </c:pt>
                <c:pt idx="125">
                  <c:v>73.8</c:v>
                </c:pt>
                <c:pt idx="126">
                  <c:v>75.900000000000006</c:v>
                </c:pt>
                <c:pt idx="127">
                  <c:v>75.900000000000006</c:v>
                </c:pt>
                <c:pt idx="128">
                  <c:v>77.2</c:v>
                </c:pt>
                <c:pt idx="129">
                  <c:v>78.3</c:v>
                </c:pt>
                <c:pt idx="130">
                  <c:v>79.2</c:v>
                </c:pt>
                <c:pt idx="131">
                  <c:v>80.900000000000006</c:v>
                </c:pt>
                <c:pt idx="132">
                  <c:v>81</c:v>
                </c:pt>
                <c:pt idx="133">
                  <c:v>83.2</c:v>
                </c:pt>
                <c:pt idx="134">
                  <c:v>82.9</c:v>
                </c:pt>
                <c:pt idx="135">
                  <c:v>85.1</c:v>
                </c:pt>
                <c:pt idx="136">
                  <c:v>85.4</c:v>
                </c:pt>
                <c:pt idx="137">
                  <c:v>86.9</c:v>
                </c:pt>
                <c:pt idx="138">
                  <c:v>88</c:v>
                </c:pt>
                <c:pt idx="139">
                  <c:v>88.9</c:v>
                </c:pt>
                <c:pt idx="140">
                  <c:v>90.2</c:v>
                </c:pt>
                <c:pt idx="141">
                  <c:v>90.5</c:v>
                </c:pt>
                <c:pt idx="142">
                  <c:v>92.2</c:v>
                </c:pt>
                <c:pt idx="143">
                  <c:v>93.1</c:v>
                </c:pt>
                <c:pt idx="144">
                  <c:v>94</c:v>
                </c:pt>
                <c:pt idx="145">
                  <c:v>95.1</c:v>
                </c:pt>
                <c:pt idx="146">
                  <c:v>96.3</c:v>
                </c:pt>
                <c:pt idx="147">
                  <c:v>97.3</c:v>
                </c:pt>
                <c:pt idx="148">
                  <c:v>98.2</c:v>
                </c:pt>
                <c:pt idx="149">
                  <c:v>99.1</c:v>
                </c:pt>
                <c:pt idx="150">
                  <c:v>100.7</c:v>
                </c:pt>
                <c:pt idx="151">
                  <c:v>101.1</c:v>
                </c:pt>
                <c:pt idx="152">
                  <c:v>102.7</c:v>
                </c:pt>
                <c:pt idx="153">
                  <c:v>103.4</c:v>
                </c:pt>
                <c:pt idx="154">
                  <c:v>104.2</c:v>
                </c:pt>
                <c:pt idx="155">
                  <c:v>105.8</c:v>
                </c:pt>
                <c:pt idx="156">
                  <c:v>104.2</c:v>
                </c:pt>
                <c:pt idx="157">
                  <c:v>104.2</c:v>
                </c:pt>
                <c:pt idx="158">
                  <c:v>102.5</c:v>
                </c:pt>
                <c:pt idx="159">
                  <c:v>102</c:v>
                </c:pt>
                <c:pt idx="160">
                  <c:v>101.1</c:v>
                </c:pt>
                <c:pt idx="161">
                  <c:v>100.2</c:v>
                </c:pt>
                <c:pt idx="162">
                  <c:v>99.6</c:v>
                </c:pt>
                <c:pt idx="163">
                  <c:v>98.2</c:v>
                </c:pt>
                <c:pt idx="164">
                  <c:v>97.4</c:v>
                </c:pt>
                <c:pt idx="165">
                  <c:v>96.3</c:v>
                </c:pt>
                <c:pt idx="166">
                  <c:v>95.8</c:v>
                </c:pt>
                <c:pt idx="167">
                  <c:v>94.3</c:v>
                </c:pt>
                <c:pt idx="168">
                  <c:v>94.3</c:v>
                </c:pt>
                <c:pt idx="169">
                  <c:v>92.2</c:v>
                </c:pt>
                <c:pt idx="170">
                  <c:v>92.3</c:v>
                </c:pt>
                <c:pt idx="171">
                  <c:v>90.5</c:v>
                </c:pt>
                <c:pt idx="172">
                  <c:v>90.2</c:v>
                </c:pt>
                <c:pt idx="173">
                  <c:v>89.4</c:v>
                </c:pt>
                <c:pt idx="174">
                  <c:v>87.8</c:v>
                </c:pt>
                <c:pt idx="175">
                  <c:v>87.4</c:v>
                </c:pt>
                <c:pt idx="176">
                  <c:v>86</c:v>
                </c:pt>
                <c:pt idx="177">
                  <c:v>85.8</c:v>
                </c:pt>
                <c:pt idx="178">
                  <c:v>84.5</c:v>
                </c:pt>
                <c:pt idx="179">
                  <c:v>83.8</c:v>
                </c:pt>
                <c:pt idx="180">
                  <c:v>82.5</c:v>
                </c:pt>
                <c:pt idx="181">
                  <c:v>81.599999999999994</c:v>
                </c:pt>
                <c:pt idx="182">
                  <c:v>80.7</c:v>
                </c:pt>
                <c:pt idx="183">
                  <c:v>79.8</c:v>
                </c:pt>
                <c:pt idx="184">
                  <c:v>78.900000000000006</c:v>
                </c:pt>
                <c:pt idx="185">
                  <c:v>77.400000000000006</c:v>
                </c:pt>
                <c:pt idx="186">
                  <c:v>77</c:v>
                </c:pt>
                <c:pt idx="187">
                  <c:v>75.900000000000006</c:v>
                </c:pt>
                <c:pt idx="188">
                  <c:v>75.2</c:v>
                </c:pt>
                <c:pt idx="189">
                  <c:v>74.3</c:v>
                </c:pt>
                <c:pt idx="190">
                  <c:v>73.2</c:v>
                </c:pt>
                <c:pt idx="191">
                  <c:v>72.099999999999994</c:v>
                </c:pt>
                <c:pt idx="192">
                  <c:v>70.8</c:v>
                </c:pt>
                <c:pt idx="193">
                  <c:v>70.7</c:v>
                </c:pt>
                <c:pt idx="194">
                  <c:v>69.2</c:v>
                </c:pt>
                <c:pt idx="195">
                  <c:v>68.5</c:v>
                </c:pt>
                <c:pt idx="196">
                  <c:v>67.400000000000006</c:v>
                </c:pt>
                <c:pt idx="197">
                  <c:v>66.3</c:v>
                </c:pt>
                <c:pt idx="198">
                  <c:v>65.7</c:v>
                </c:pt>
                <c:pt idx="199">
                  <c:v>64.5</c:v>
                </c:pt>
                <c:pt idx="200">
                  <c:v>63.9</c:v>
                </c:pt>
                <c:pt idx="201">
                  <c:v>63</c:v>
                </c:pt>
                <c:pt idx="202">
                  <c:v>61.4</c:v>
                </c:pt>
                <c:pt idx="203">
                  <c:v>61.4</c:v>
                </c:pt>
                <c:pt idx="204">
                  <c:v>59.2</c:v>
                </c:pt>
                <c:pt idx="205">
                  <c:v>59</c:v>
                </c:pt>
                <c:pt idx="206">
                  <c:v>58.5</c:v>
                </c:pt>
                <c:pt idx="207">
                  <c:v>56.5</c:v>
                </c:pt>
                <c:pt idx="208">
                  <c:v>56.8</c:v>
                </c:pt>
                <c:pt idx="209">
                  <c:v>54.8</c:v>
                </c:pt>
                <c:pt idx="210">
                  <c:v>54.8</c:v>
                </c:pt>
                <c:pt idx="211">
                  <c:v>52.8</c:v>
                </c:pt>
                <c:pt idx="212">
                  <c:v>52.8</c:v>
                </c:pt>
                <c:pt idx="213">
                  <c:v>51.5</c:v>
                </c:pt>
                <c:pt idx="214">
                  <c:v>50.3</c:v>
                </c:pt>
                <c:pt idx="215">
                  <c:v>49.9</c:v>
                </c:pt>
                <c:pt idx="216">
                  <c:v>48.3</c:v>
                </c:pt>
                <c:pt idx="217">
                  <c:v>48.1</c:v>
                </c:pt>
                <c:pt idx="218">
                  <c:v>46.8</c:v>
                </c:pt>
                <c:pt idx="219">
                  <c:v>45.3</c:v>
                </c:pt>
                <c:pt idx="220">
                  <c:v>45.5</c:v>
                </c:pt>
                <c:pt idx="221">
                  <c:v>43.5</c:v>
                </c:pt>
                <c:pt idx="222">
                  <c:v>42.8</c:v>
                </c:pt>
                <c:pt idx="223">
                  <c:v>42.3</c:v>
                </c:pt>
                <c:pt idx="224">
                  <c:v>41.2</c:v>
                </c:pt>
                <c:pt idx="225">
                  <c:v>39.700000000000003</c:v>
                </c:pt>
                <c:pt idx="226">
                  <c:v>39.9</c:v>
                </c:pt>
                <c:pt idx="227">
                  <c:v>37.700000000000003</c:v>
                </c:pt>
                <c:pt idx="228">
                  <c:v>37.700000000000003</c:v>
                </c:pt>
                <c:pt idx="229">
                  <c:v>36.6</c:v>
                </c:pt>
                <c:pt idx="230">
                  <c:v>35.200000000000003</c:v>
                </c:pt>
                <c:pt idx="231">
                  <c:v>34.799999999999997</c:v>
                </c:pt>
                <c:pt idx="232">
                  <c:v>33.5</c:v>
                </c:pt>
                <c:pt idx="233">
                  <c:v>32.200000000000003</c:v>
                </c:pt>
                <c:pt idx="234">
                  <c:v>31.9</c:v>
                </c:pt>
                <c:pt idx="235">
                  <c:v>31.1</c:v>
                </c:pt>
                <c:pt idx="236">
                  <c:v>29.1</c:v>
                </c:pt>
                <c:pt idx="237">
                  <c:v>29.3</c:v>
                </c:pt>
                <c:pt idx="238">
                  <c:v>28</c:v>
                </c:pt>
                <c:pt idx="239">
                  <c:v>26.6</c:v>
                </c:pt>
                <c:pt idx="240">
                  <c:v>26.4</c:v>
                </c:pt>
                <c:pt idx="241">
                  <c:v>25.1</c:v>
                </c:pt>
                <c:pt idx="242">
                  <c:v>23.3</c:v>
                </c:pt>
                <c:pt idx="243">
                  <c:v>23.7</c:v>
                </c:pt>
                <c:pt idx="244">
                  <c:v>22.4</c:v>
                </c:pt>
                <c:pt idx="245">
                  <c:v>20.399999999999999</c:v>
                </c:pt>
                <c:pt idx="246">
                  <c:v>19.899999999999999</c:v>
                </c:pt>
                <c:pt idx="247">
                  <c:v>18.399999999999999</c:v>
                </c:pt>
                <c:pt idx="248">
                  <c:v>17.8</c:v>
                </c:pt>
                <c:pt idx="249">
                  <c:v>17.100000000000001</c:v>
                </c:pt>
                <c:pt idx="250">
                  <c:v>15.5</c:v>
                </c:pt>
                <c:pt idx="251">
                  <c:v>14.4</c:v>
                </c:pt>
                <c:pt idx="252">
                  <c:v>14.2</c:v>
                </c:pt>
                <c:pt idx="253">
                  <c:v>13.1</c:v>
                </c:pt>
                <c:pt idx="254">
                  <c:v>11.8</c:v>
                </c:pt>
                <c:pt idx="255">
                  <c:v>11.7</c:v>
                </c:pt>
                <c:pt idx="256">
                  <c:v>10</c:v>
                </c:pt>
                <c:pt idx="257">
                  <c:v>9.1</c:v>
                </c:pt>
                <c:pt idx="258">
                  <c:v>8.4</c:v>
                </c:pt>
                <c:pt idx="259">
                  <c:v>7.1</c:v>
                </c:pt>
                <c:pt idx="260">
                  <c:v>6.6</c:v>
                </c:pt>
                <c:pt idx="261">
                  <c:v>5.8</c:v>
                </c:pt>
                <c:pt idx="262">
                  <c:v>4.5999999999999996</c:v>
                </c:pt>
                <c:pt idx="263">
                  <c:v>2.9</c:v>
                </c:pt>
                <c:pt idx="264">
                  <c:v>2.5</c:v>
                </c:pt>
                <c:pt idx="265">
                  <c:v>1.5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0.2</c:v>
                </c:pt>
                <c:pt idx="309">
                  <c:v>0.2</c:v>
                </c:pt>
                <c:pt idx="310">
                  <c:v>0</c:v>
                </c:pt>
                <c:pt idx="311">
                  <c:v>0.2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4F-8942-80D0-FCA3487E4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473951"/>
        <c:axId val="1"/>
      </c:scatterChart>
      <c:valAx>
        <c:axId val="1724473951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4739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9.7739999999999997E-3</c:v>
                </c:pt>
                <c:pt idx="1">
                  <c:v>4.4289000000000002E-2</c:v>
                </c:pt>
                <c:pt idx="2">
                  <c:v>5.3963999999999998E-2</c:v>
                </c:pt>
                <c:pt idx="3">
                  <c:v>5.6219999999999999E-2</c:v>
                </c:pt>
                <c:pt idx="4">
                  <c:v>2.4369999999999999E-2</c:v>
                </c:pt>
                <c:pt idx="5">
                  <c:v>3.8586000000000002E-2</c:v>
                </c:pt>
                <c:pt idx="6">
                  <c:v>3.1189000000000001E-2</c:v>
                </c:pt>
                <c:pt idx="7">
                  <c:v>1.1328E-2</c:v>
                </c:pt>
                <c:pt idx="8">
                  <c:v>4.6948999999999998E-2</c:v>
                </c:pt>
                <c:pt idx="9">
                  <c:v>4.2625000000000003E-2</c:v>
                </c:pt>
                <c:pt idx="10">
                  <c:v>7.2109000000000006E-2</c:v>
                </c:pt>
                <c:pt idx="11">
                  <c:v>4.1131000000000001E-2</c:v>
                </c:pt>
                <c:pt idx="12">
                  <c:v>7.9649999999999999E-3</c:v>
                </c:pt>
                <c:pt idx="13">
                  <c:v>2.4781999999999998E-2</c:v>
                </c:pt>
                <c:pt idx="14">
                  <c:v>1.5285999999999999E-2</c:v>
                </c:pt>
                <c:pt idx="15">
                  <c:v>2.2683999999999999E-2</c:v>
                </c:pt>
                <c:pt idx="16">
                  <c:v>1.9210999999999999E-2</c:v>
                </c:pt>
                <c:pt idx="17">
                  <c:v>1.0919E-2</c:v>
                </c:pt>
                <c:pt idx="18">
                  <c:v>0.10870199999999999</c:v>
                </c:pt>
                <c:pt idx="19">
                  <c:v>5.9343E-2</c:v>
                </c:pt>
                <c:pt idx="20">
                  <c:v>7.4246999999999994E-2</c:v>
                </c:pt>
                <c:pt idx="21">
                  <c:v>6.6189999999999999E-3</c:v>
                </c:pt>
                <c:pt idx="22">
                  <c:v>1.0347E-2</c:v>
                </c:pt>
                <c:pt idx="23">
                  <c:v>3.3626000000000003E-2</c:v>
                </c:pt>
                <c:pt idx="24">
                  <c:v>5.1292999999999998E-2</c:v>
                </c:pt>
                <c:pt idx="25">
                  <c:v>6.6504999999999995E-2</c:v>
                </c:pt>
                <c:pt idx="26">
                  <c:v>2.2169999999999999E-2</c:v>
                </c:pt>
                <c:pt idx="27">
                  <c:v>2.7151000000000002E-2</c:v>
                </c:pt>
                <c:pt idx="28">
                  <c:v>5.6049000000000002E-2</c:v>
                </c:pt>
                <c:pt idx="29">
                  <c:v>1.5545E-2</c:v>
                </c:pt>
                <c:pt idx="30">
                  <c:v>8.9169999999999996E-3</c:v>
                </c:pt>
                <c:pt idx="31">
                  <c:v>4.1311E-2</c:v>
                </c:pt>
                <c:pt idx="32">
                  <c:v>1.444E-3</c:v>
                </c:pt>
                <c:pt idx="33">
                  <c:v>4.1879E-2</c:v>
                </c:pt>
                <c:pt idx="34">
                  <c:v>3.5755000000000002E-2</c:v>
                </c:pt>
                <c:pt idx="35">
                  <c:v>3.124E-3</c:v>
                </c:pt>
                <c:pt idx="36">
                  <c:v>1.8364999999999999E-2</c:v>
                </c:pt>
                <c:pt idx="37">
                  <c:v>6.8613999999999994E-2</c:v>
                </c:pt>
                <c:pt idx="38">
                  <c:v>5.1242000000000003E-2</c:v>
                </c:pt>
                <c:pt idx="39">
                  <c:v>1.7302999999999999E-2</c:v>
                </c:pt>
                <c:pt idx="40">
                  <c:v>1.9136E-2</c:v>
                </c:pt>
                <c:pt idx="41">
                  <c:v>3.3966999999999997E-2</c:v>
                </c:pt>
                <c:pt idx="42">
                  <c:v>0.163105</c:v>
                </c:pt>
                <c:pt idx="43">
                  <c:v>0.17130699999999999</c:v>
                </c:pt>
                <c:pt idx="44">
                  <c:v>0.19336200000000001</c:v>
                </c:pt>
                <c:pt idx="45">
                  <c:v>6.0392000000000001E-2</c:v>
                </c:pt>
                <c:pt idx="46">
                  <c:v>4.2833999999999997E-2</c:v>
                </c:pt>
                <c:pt idx="47">
                  <c:v>0.120364</c:v>
                </c:pt>
                <c:pt idx="48">
                  <c:v>0.10528</c:v>
                </c:pt>
                <c:pt idx="49">
                  <c:v>1.3693E-2</c:v>
                </c:pt>
                <c:pt idx="50">
                  <c:v>7.6595999999999997E-2</c:v>
                </c:pt>
                <c:pt idx="51">
                  <c:v>5.934E-3</c:v>
                </c:pt>
                <c:pt idx="52">
                  <c:v>0.10301299999999999</c:v>
                </c:pt>
                <c:pt idx="53">
                  <c:v>0.92964899999999995</c:v>
                </c:pt>
                <c:pt idx="54">
                  <c:v>0.95125300000000002</c:v>
                </c:pt>
                <c:pt idx="55">
                  <c:v>0.95419500000000002</c:v>
                </c:pt>
                <c:pt idx="56">
                  <c:v>0.95521599999999995</c:v>
                </c:pt>
                <c:pt idx="57">
                  <c:v>0.95277900000000004</c:v>
                </c:pt>
                <c:pt idx="58">
                  <c:v>0.96835099999999996</c:v>
                </c:pt>
                <c:pt idx="59">
                  <c:v>0.98075500000000004</c:v>
                </c:pt>
                <c:pt idx="60">
                  <c:v>0.97443100000000005</c:v>
                </c:pt>
                <c:pt idx="61">
                  <c:v>0.98587400000000003</c:v>
                </c:pt>
                <c:pt idx="62">
                  <c:v>0.98900600000000005</c:v>
                </c:pt>
                <c:pt idx="63">
                  <c:v>0.98657899999999998</c:v>
                </c:pt>
                <c:pt idx="64">
                  <c:v>0.99040300000000003</c:v>
                </c:pt>
                <c:pt idx="65">
                  <c:v>0.99247300000000005</c:v>
                </c:pt>
                <c:pt idx="66">
                  <c:v>0.99360099999999996</c:v>
                </c:pt>
                <c:pt idx="67">
                  <c:v>0.60535799999999995</c:v>
                </c:pt>
                <c:pt idx="68">
                  <c:v>0.99478699999999998</c:v>
                </c:pt>
                <c:pt idx="69">
                  <c:v>0.99535499999999999</c:v>
                </c:pt>
                <c:pt idx="70">
                  <c:v>0.99524999999999997</c:v>
                </c:pt>
                <c:pt idx="71">
                  <c:v>0.99632399999999999</c:v>
                </c:pt>
                <c:pt idx="72">
                  <c:v>0.99719500000000005</c:v>
                </c:pt>
                <c:pt idx="73">
                  <c:v>0.99773199999999995</c:v>
                </c:pt>
                <c:pt idx="74">
                  <c:v>0.99775199999999997</c:v>
                </c:pt>
                <c:pt idx="75">
                  <c:v>0.99741999999999997</c:v>
                </c:pt>
                <c:pt idx="76">
                  <c:v>0.99771900000000002</c:v>
                </c:pt>
                <c:pt idx="77">
                  <c:v>0.99849200000000005</c:v>
                </c:pt>
                <c:pt idx="78">
                  <c:v>0.99734199999999995</c:v>
                </c:pt>
                <c:pt idx="79">
                  <c:v>0.99755300000000002</c:v>
                </c:pt>
                <c:pt idx="80">
                  <c:v>0.99783299999999997</c:v>
                </c:pt>
                <c:pt idx="81">
                  <c:v>0.99679499999999999</c:v>
                </c:pt>
                <c:pt idx="82">
                  <c:v>0.99792000000000003</c:v>
                </c:pt>
                <c:pt idx="83">
                  <c:v>0.99614999999999998</c:v>
                </c:pt>
                <c:pt idx="84">
                  <c:v>0.99639100000000003</c:v>
                </c:pt>
                <c:pt idx="85">
                  <c:v>0.99746999999999997</c:v>
                </c:pt>
                <c:pt idx="86">
                  <c:v>0.99553499999999995</c:v>
                </c:pt>
                <c:pt idx="87">
                  <c:v>0.99604899999999996</c:v>
                </c:pt>
                <c:pt idx="88">
                  <c:v>0.99627900000000003</c:v>
                </c:pt>
                <c:pt idx="89">
                  <c:v>0.99480500000000005</c:v>
                </c:pt>
                <c:pt idx="90">
                  <c:v>0.99588200000000004</c:v>
                </c:pt>
                <c:pt idx="91">
                  <c:v>0.99619999999999997</c:v>
                </c:pt>
                <c:pt idx="92">
                  <c:v>0.99359500000000001</c:v>
                </c:pt>
                <c:pt idx="93">
                  <c:v>0.99460300000000001</c:v>
                </c:pt>
                <c:pt idx="94">
                  <c:v>0.99495900000000004</c:v>
                </c:pt>
                <c:pt idx="95">
                  <c:v>0.991842</c:v>
                </c:pt>
                <c:pt idx="96">
                  <c:v>0.99219999999999997</c:v>
                </c:pt>
                <c:pt idx="97">
                  <c:v>0.98969700000000005</c:v>
                </c:pt>
                <c:pt idx="98">
                  <c:v>0.99107800000000001</c:v>
                </c:pt>
                <c:pt idx="99">
                  <c:v>0.99207000000000001</c:v>
                </c:pt>
                <c:pt idx="100">
                  <c:v>0.98820200000000002</c:v>
                </c:pt>
                <c:pt idx="101">
                  <c:v>0.99108600000000002</c:v>
                </c:pt>
                <c:pt idx="102">
                  <c:v>0.98982499999999995</c:v>
                </c:pt>
                <c:pt idx="103">
                  <c:v>0.98660599999999998</c:v>
                </c:pt>
                <c:pt idx="104">
                  <c:v>0.985595</c:v>
                </c:pt>
                <c:pt idx="105">
                  <c:v>0.9889</c:v>
                </c:pt>
                <c:pt idx="106">
                  <c:v>0.98877499999999996</c:v>
                </c:pt>
                <c:pt idx="107">
                  <c:v>0.98529299999999997</c:v>
                </c:pt>
                <c:pt idx="108">
                  <c:v>0.98409800000000003</c:v>
                </c:pt>
                <c:pt idx="109">
                  <c:v>0.98141199999999995</c:v>
                </c:pt>
                <c:pt idx="110">
                  <c:v>0.98355000000000004</c:v>
                </c:pt>
                <c:pt idx="111">
                  <c:v>0.981985</c:v>
                </c:pt>
                <c:pt idx="112">
                  <c:v>0.97833400000000004</c:v>
                </c:pt>
                <c:pt idx="113">
                  <c:v>0.97550899999999996</c:v>
                </c:pt>
                <c:pt idx="114">
                  <c:v>0.97750099999999995</c:v>
                </c:pt>
                <c:pt idx="115">
                  <c:v>0.97675000000000001</c:v>
                </c:pt>
                <c:pt idx="116">
                  <c:v>0.97760999999999998</c:v>
                </c:pt>
                <c:pt idx="117">
                  <c:v>0.97539600000000004</c:v>
                </c:pt>
                <c:pt idx="118">
                  <c:v>0.96890600000000004</c:v>
                </c:pt>
                <c:pt idx="119">
                  <c:v>0.97398899999999999</c:v>
                </c:pt>
                <c:pt idx="120">
                  <c:v>0.96298600000000001</c:v>
                </c:pt>
                <c:pt idx="121">
                  <c:v>0.961704</c:v>
                </c:pt>
                <c:pt idx="122">
                  <c:v>0.95064899999999997</c:v>
                </c:pt>
                <c:pt idx="123">
                  <c:v>0.93903700000000001</c:v>
                </c:pt>
                <c:pt idx="124">
                  <c:v>0.95311400000000002</c:v>
                </c:pt>
                <c:pt idx="125">
                  <c:v>0.93391599999999997</c:v>
                </c:pt>
                <c:pt idx="126">
                  <c:v>0.94955000000000001</c:v>
                </c:pt>
                <c:pt idx="127">
                  <c:v>0.92731799999999998</c:v>
                </c:pt>
                <c:pt idx="128">
                  <c:v>0.96052700000000002</c:v>
                </c:pt>
                <c:pt idx="129">
                  <c:v>0.94850000000000001</c:v>
                </c:pt>
                <c:pt idx="130">
                  <c:v>0.97037600000000002</c:v>
                </c:pt>
                <c:pt idx="131">
                  <c:v>0.92793800000000004</c:v>
                </c:pt>
                <c:pt idx="132">
                  <c:v>0.93770699999999996</c:v>
                </c:pt>
                <c:pt idx="133">
                  <c:v>0.90266100000000005</c:v>
                </c:pt>
                <c:pt idx="134">
                  <c:v>0.90271500000000005</c:v>
                </c:pt>
                <c:pt idx="135">
                  <c:v>0.93798099999999995</c:v>
                </c:pt>
                <c:pt idx="136">
                  <c:v>0.89555200000000001</c:v>
                </c:pt>
                <c:pt idx="137">
                  <c:v>0.88138000000000005</c:v>
                </c:pt>
                <c:pt idx="138">
                  <c:v>0.88953499999999996</c:v>
                </c:pt>
                <c:pt idx="139">
                  <c:v>0.87903600000000004</c:v>
                </c:pt>
                <c:pt idx="140">
                  <c:v>0.83775999999999995</c:v>
                </c:pt>
                <c:pt idx="141">
                  <c:v>0.88062700000000005</c:v>
                </c:pt>
                <c:pt idx="142">
                  <c:v>0.81820300000000001</c:v>
                </c:pt>
                <c:pt idx="143">
                  <c:v>0.80513900000000005</c:v>
                </c:pt>
                <c:pt idx="144">
                  <c:v>0.70204599999999995</c:v>
                </c:pt>
                <c:pt idx="145">
                  <c:v>0.75737200000000005</c:v>
                </c:pt>
                <c:pt idx="146">
                  <c:v>0.70903799999999995</c:v>
                </c:pt>
                <c:pt idx="147">
                  <c:v>0.62061699999999997</c:v>
                </c:pt>
                <c:pt idx="148">
                  <c:v>0.54556199999999999</c:v>
                </c:pt>
                <c:pt idx="149">
                  <c:v>0.56737700000000002</c:v>
                </c:pt>
                <c:pt idx="150">
                  <c:v>0.62448400000000004</c:v>
                </c:pt>
                <c:pt idx="151">
                  <c:v>0.49426399999999998</c:v>
                </c:pt>
                <c:pt idx="152">
                  <c:v>0.67288300000000001</c:v>
                </c:pt>
                <c:pt idx="153">
                  <c:v>0.61408200000000002</c:v>
                </c:pt>
                <c:pt idx="154">
                  <c:v>0.66444199999999998</c:v>
                </c:pt>
                <c:pt idx="155">
                  <c:v>0.47163500000000003</c:v>
                </c:pt>
                <c:pt idx="156">
                  <c:v>0.59268399999999999</c:v>
                </c:pt>
                <c:pt idx="157">
                  <c:v>0.50567799999999996</c:v>
                </c:pt>
                <c:pt idx="158">
                  <c:v>0.60596499999999998</c:v>
                </c:pt>
                <c:pt idx="159">
                  <c:v>0.75013799999999997</c:v>
                </c:pt>
                <c:pt idx="160">
                  <c:v>0.67027199999999998</c:v>
                </c:pt>
                <c:pt idx="161">
                  <c:v>0.60796499999999998</c:v>
                </c:pt>
                <c:pt idx="162">
                  <c:v>0.59679000000000004</c:v>
                </c:pt>
                <c:pt idx="163">
                  <c:v>0.57764099999999996</c:v>
                </c:pt>
                <c:pt idx="164">
                  <c:v>0.62270300000000001</c:v>
                </c:pt>
                <c:pt idx="165">
                  <c:v>0.67452800000000002</c:v>
                </c:pt>
                <c:pt idx="166">
                  <c:v>0.75507599999999997</c:v>
                </c:pt>
                <c:pt idx="167">
                  <c:v>0.74735200000000002</c:v>
                </c:pt>
                <c:pt idx="168">
                  <c:v>0.75745499999999999</c:v>
                </c:pt>
                <c:pt idx="169">
                  <c:v>0.85275699999999999</c:v>
                </c:pt>
                <c:pt idx="170">
                  <c:v>0.89971199999999996</c:v>
                </c:pt>
                <c:pt idx="171">
                  <c:v>0.83620300000000003</c:v>
                </c:pt>
                <c:pt idx="172">
                  <c:v>0.88125900000000001</c:v>
                </c:pt>
                <c:pt idx="173">
                  <c:v>0.86906399999999995</c:v>
                </c:pt>
                <c:pt idx="174">
                  <c:v>0.90848700000000004</c:v>
                </c:pt>
                <c:pt idx="175">
                  <c:v>0.90662900000000002</c:v>
                </c:pt>
                <c:pt idx="176">
                  <c:v>0.87270800000000004</c:v>
                </c:pt>
                <c:pt idx="177">
                  <c:v>0.88701099999999999</c:v>
                </c:pt>
                <c:pt idx="178">
                  <c:v>0.88305699999999998</c:v>
                </c:pt>
                <c:pt idx="179">
                  <c:v>0.89050799999999997</c:v>
                </c:pt>
                <c:pt idx="180">
                  <c:v>0.96424699999999997</c:v>
                </c:pt>
                <c:pt idx="181">
                  <c:v>0.93450100000000003</c:v>
                </c:pt>
                <c:pt idx="182">
                  <c:v>0.93156499999999998</c:v>
                </c:pt>
                <c:pt idx="183">
                  <c:v>0.90926799999999997</c:v>
                </c:pt>
                <c:pt idx="184">
                  <c:v>0.91719399999999995</c:v>
                </c:pt>
                <c:pt idx="185">
                  <c:v>0.94657800000000003</c:v>
                </c:pt>
                <c:pt idx="186">
                  <c:v>0.95151200000000002</c:v>
                </c:pt>
                <c:pt idx="187">
                  <c:v>0.94099299999999997</c:v>
                </c:pt>
                <c:pt idx="188">
                  <c:v>0.93160799999999999</c:v>
                </c:pt>
                <c:pt idx="189">
                  <c:v>0.96432700000000005</c:v>
                </c:pt>
                <c:pt idx="190">
                  <c:v>0.94813899999999995</c:v>
                </c:pt>
                <c:pt idx="191">
                  <c:v>0.94374899999999995</c:v>
                </c:pt>
                <c:pt idx="192">
                  <c:v>0.94216</c:v>
                </c:pt>
                <c:pt idx="193">
                  <c:v>0.96248299999999998</c:v>
                </c:pt>
                <c:pt idx="194">
                  <c:v>0.96367400000000003</c:v>
                </c:pt>
                <c:pt idx="195">
                  <c:v>0.97198700000000005</c:v>
                </c:pt>
                <c:pt idx="196">
                  <c:v>0.97605900000000001</c:v>
                </c:pt>
                <c:pt idx="197">
                  <c:v>0.97013099999999997</c:v>
                </c:pt>
                <c:pt idx="198">
                  <c:v>0.98145099999999996</c:v>
                </c:pt>
                <c:pt idx="199">
                  <c:v>0.97656299999999996</c:v>
                </c:pt>
                <c:pt idx="200">
                  <c:v>0.97980500000000004</c:v>
                </c:pt>
                <c:pt idx="201">
                  <c:v>0.97880999999999996</c:v>
                </c:pt>
                <c:pt idx="202">
                  <c:v>0.98501799999999995</c:v>
                </c:pt>
                <c:pt idx="203">
                  <c:v>0.98605900000000002</c:v>
                </c:pt>
                <c:pt idx="204">
                  <c:v>0.98267800000000005</c:v>
                </c:pt>
                <c:pt idx="205">
                  <c:v>0.98485699999999998</c:v>
                </c:pt>
                <c:pt idx="206">
                  <c:v>0.98648000000000002</c:v>
                </c:pt>
                <c:pt idx="207">
                  <c:v>0.99037500000000001</c:v>
                </c:pt>
                <c:pt idx="208">
                  <c:v>0.98834900000000003</c:v>
                </c:pt>
                <c:pt idx="209">
                  <c:v>0.99077199999999999</c:v>
                </c:pt>
                <c:pt idx="210">
                  <c:v>0.99105600000000005</c:v>
                </c:pt>
                <c:pt idx="211">
                  <c:v>0.991371</c:v>
                </c:pt>
                <c:pt idx="212">
                  <c:v>0.99025300000000005</c:v>
                </c:pt>
                <c:pt idx="213">
                  <c:v>0.98811000000000004</c:v>
                </c:pt>
                <c:pt idx="214">
                  <c:v>0.99172700000000003</c:v>
                </c:pt>
                <c:pt idx="215">
                  <c:v>0.99047200000000002</c:v>
                </c:pt>
                <c:pt idx="216">
                  <c:v>0.99466200000000005</c:v>
                </c:pt>
                <c:pt idx="217">
                  <c:v>0.99348599999999998</c:v>
                </c:pt>
                <c:pt idx="218">
                  <c:v>0.99491600000000002</c:v>
                </c:pt>
                <c:pt idx="219">
                  <c:v>0.99497199999999997</c:v>
                </c:pt>
                <c:pt idx="220">
                  <c:v>0.99560999999999999</c:v>
                </c:pt>
                <c:pt idx="221">
                  <c:v>0.99638400000000005</c:v>
                </c:pt>
                <c:pt idx="222">
                  <c:v>0.99669200000000002</c:v>
                </c:pt>
                <c:pt idx="223">
                  <c:v>0.99606600000000001</c:v>
                </c:pt>
                <c:pt idx="224">
                  <c:v>0.99712400000000001</c:v>
                </c:pt>
                <c:pt idx="225">
                  <c:v>0.99633099999999997</c:v>
                </c:pt>
                <c:pt idx="226">
                  <c:v>0.99691399999999997</c:v>
                </c:pt>
                <c:pt idx="227">
                  <c:v>0.99707699999999999</c:v>
                </c:pt>
                <c:pt idx="228">
                  <c:v>0.99733000000000005</c:v>
                </c:pt>
                <c:pt idx="229">
                  <c:v>0.99640799999999996</c:v>
                </c:pt>
                <c:pt idx="230">
                  <c:v>0.997363</c:v>
                </c:pt>
                <c:pt idx="231">
                  <c:v>0.99556699999999998</c:v>
                </c:pt>
                <c:pt idx="232">
                  <c:v>0.99706799999999995</c:v>
                </c:pt>
                <c:pt idx="233">
                  <c:v>0.99700800000000001</c:v>
                </c:pt>
                <c:pt idx="234">
                  <c:v>0.99592999999999998</c:v>
                </c:pt>
                <c:pt idx="235">
                  <c:v>0.99648099999999995</c:v>
                </c:pt>
                <c:pt idx="236">
                  <c:v>0.99711799999999995</c:v>
                </c:pt>
                <c:pt idx="237">
                  <c:v>0.99694799999999995</c:v>
                </c:pt>
                <c:pt idx="238">
                  <c:v>0.99727100000000002</c:v>
                </c:pt>
                <c:pt idx="239">
                  <c:v>0.99737200000000004</c:v>
                </c:pt>
                <c:pt idx="240">
                  <c:v>0.99746299999999999</c:v>
                </c:pt>
                <c:pt idx="241">
                  <c:v>0.998112</c:v>
                </c:pt>
                <c:pt idx="242">
                  <c:v>0.996591</c:v>
                </c:pt>
                <c:pt idx="243">
                  <c:v>0.99766100000000002</c:v>
                </c:pt>
                <c:pt idx="244">
                  <c:v>0.998247</c:v>
                </c:pt>
                <c:pt idx="245">
                  <c:v>0.99681699999999995</c:v>
                </c:pt>
                <c:pt idx="246">
                  <c:v>0.99783999999999995</c:v>
                </c:pt>
                <c:pt idx="247">
                  <c:v>0.99756800000000001</c:v>
                </c:pt>
                <c:pt idx="248">
                  <c:v>0.99738800000000005</c:v>
                </c:pt>
                <c:pt idx="249">
                  <c:v>0.99565499999999996</c:v>
                </c:pt>
                <c:pt idx="250">
                  <c:v>0.99527100000000002</c:v>
                </c:pt>
                <c:pt idx="251">
                  <c:v>0.99652399999999997</c:v>
                </c:pt>
                <c:pt idx="252">
                  <c:v>0.99676399999999998</c:v>
                </c:pt>
                <c:pt idx="253">
                  <c:v>0.99590000000000001</c:v>
                </c:pt>
                <c:pt idx="254">
                  <c:v>0.99585800000000002</c:v>
                </c:pt>
                <c:pt idx="255">
                  <c:v>0.99458899999999995</c:v>
                </c:pt>
                <c:pt idx="256">
                  <c:v>0.99339500000000003</c:v>
                </c:pt>
                <c:pt idx="257">
                  <c:v>0.99478200000000006</c:v>
                </c:pt>
                <c:pt idx="258">
                  <c:v>0.99470499999999995</c:v>
                </c:pt>
                <c:pt idx="259">
                  <c:v>0.98875400000000002</c:v>
                </c:pt>
                <c:pt idx="260">
                  <c:v>0.991012</c:v>
                </c:pt>
                <c:pt idx="261">
                  <c:v>0.98945300000000003</c:v>
                </c:pt>
                <c:pt idx="262">
                  <c:v>0.98870000000000002</c:v>
                </c:pt>
                <c:pt idx="263">
                  <c:v>0.99375599999999997</c:v>
                </c:pt>
                <c:pt idx="264">
                  <c:v>0.976796</c:v>
                </c:pt>
                <c:pt idx="265">
                  <c:v>0.93786700000000001</c:v>
                </c:pt>
                <c:pt idx="266">
                  <c:v>0.90844100000000005</c:v>
                </c:pt>
                <c:pt idx="267">
                  <c:v>0.80988199999999999</c:v>
                </c:pt>
                <c:pt idx="268">
                  <c:v>0.74375000000000002</c:v>
                </c:pt>
                <c:pt idx="269">
                  <c:v>8.2893999999999995E-2</c:v>
                </c:pt>
                <c:pt idx="270">
                  <c:v>1.8631999999999999E-2</c:v>
                </c:pt>
                <c:pt idx="271">
                  <c:v>0.14482200000000001</c:v>
                </c:pt>
                <c:pt idx="272">
                  <c:v>0.110364</c:v>
                </c:pt>
                <c:pt idx="273">
                  <c:v>0.116977</c:v>
                </c:pt>
                <c:pt idx="274">
                  <c:v>8.8941999999999993E-2</c:v>
                </c:pt>
                <c:pt idx="275">
                  <c:v>4.8145E-2</c:v>
                </c:pt>
                <c:pt idx="276">
                  <c:v>6.7371E-2</c:v>
                </c:pt>
                <c:pt idx="277">
                  <c:v>0.18433099999999999</c:v>
                </c:pt>
                <c:pt idx="278">
                  <c:v>0.14415600000000001</c:v>
                </c:pt>
                <c:pt idx="279">
                  <c:v>7.9505999999999993E-2</c:v>
                </c:pt>
                <c:pt idx="280">
                  <c:v>0.41119600000000001</c:v>
                </c:pt>
                <c:pt idx="281">
                  <c:v>0.595198</c:v>
                </c:pt>
                <c:pt idx="282">
                  <c:v>0.22309799999999999</c:v>
                </c:pt>
                <c:pt idx="283">
                  <c:v>0.38403700000000002</c:v>
                </c:pt>
                <c:pt idx="284">
                  <c:v>3.2988999999999997E-2</c:v>
                </c:pt>
                <c:pt idx="285">
                  <c:v>0.71934399999999998</c:v>
                </c:pt>
                <c:pt idx="286">
                  <c:v>5.7278000000000003E-2</c:v>
                </c:pt>
                <c:pt idx="287">
                  <c:v>9.5344999999999999E-2</c:v>
                </c:pt>
                <c:pt idx="288">
                  <c:v>9.4020000000000006E-3</c:v>
                </c:pt>
                <c:pt idx="289">
                  <c:v>4.9153000000000002E-2</c:v>
                </c:pt>
                <c:pt idx="290">
                  <c:v>1.8384000000000001E-2</c:v>
                </c:pt>
                <c:pt idx="291">
                  <c:v>3.0738999999999999E-2</c:v>
                </c:pt>
                <c:pt idx="292">
                  <c:v>8.7290000000000006E-3</c:v>
                </c:pt>
                <c:pt idx="293">
                  <c:v>5.9535999999999999E-2</c:v>
                </c:pt>
                <c:pt idx="294">
                  <c:v>2.7389E-2</c:v>
                </c:pt>
                <c:pt idx="295">
                  <c:v>9.0919999999999994E-3</c:v>
                </c:pt>
                <c:pt idx="296">
                  <c:v>1.0081E-2</c:v>
                </c:pt>
                <c:pt idx="297">
                  <c:v>2.0511000000000001E-2</c:v>
                </c:pt>
                <c:pt idx="298">
                  <c:v>1.2063000000000001E-2</c:v>
                </c:pt>
                <c:pt idx="299">
                  <c:v>2.6161E-2</c:v>
                </c:pt>
                <c:pt idx="300">
                  <c:v>2.1642999999999999E-2</c:v>
                </c:pt>
                <c:pt idx="301">
                  <c:v>2.9245E-2</c:v>
                </c:pt>
                <c:pt idx="302">
                  <c:v>3.1570000000000001E-3</c:v>
                </c:pt>
                <c:pt idx="303">
                  <c:v>5.104E-3</c:v>
                </c:pt>
                <c:pt idx="304">
                  <c:v>7.1177000000000004E-2</c:v>
                </c:pt>
                <c:pt idx="305">
                  <c:v>3.4666000000000002E-2</c:v>
                </c:pt>
                <c:pt idx="306">
                  <c:v>1.2426E-2</c:v>
                </c:pt>
                <c:pt idx="307">
                  <c:v>0.14008699999999999</c:v>
                </c:pt>
                <c:pt idx="308">
                  <c:v>3.1799999999999998E-4</c:v>
                </c:pt>
                <c:pt idx="309">
                  <c:v>7.2257000000000002E-2</c:v>
                </c:pt>
                <c:pt idx="310">
                  <c:v>0.19672200000000001</c:v>
                </c:pt>
                <c:pt idx="311">
                  <c:v>5.9451999999999998E-2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0.2</c:v>
                </c:pt>
                <c:pt idx="54">
                  <c:v>2.4</c:v>
                </c:pt>
                <c:pt idx="55">
                  <c:v>2.4</c:v>
                </c:pt>
                <c:pt idx="56">
                  <c:v>2.7</c:v>
                </c:pt>
                <c:pt idx="57">
                  <c:v>3.6</c:v>
                </c:pt>
                <c:pt idx="58">
                  <c:v>3.5</c:v>
                </c:pt>
                <c:pt idx="59">
                  <c:v>5.0999999999999996</c:v>
                </c:pt>
                <c:pt idx="60">
                  <c:v>6.4</c:v>
                </c:pt>
                <c:pt idx="61">
                  <c:v>6.9</c:v>
                </c:pt>
                <c:pt idx="62">
                  <c:v>8</c:v>
                </c:pt>
                <c:pt idx="63">
                  <c:v>9.3000000000000007</c:v>
                </c:pt>
                <c:pt idx="64">
                  <c:v>10</c:v>
                </c:pt>
                <c:pt idx="65">
                  <c:v>10.7</c:v>
                </c:pt>
                <c:pt idx="66">
                  <c:v>12.2</c:v>
                </c:pt>
                <c:pt idx="67">
                  <c:v>13.8</c:v>
                </c:pt>
                <c:pt idx="68">
                  <c:v>14</c:v>
                </c:pt>
                <c:pt idx="69">
                  <c:v>15.3</c:v>
                </c:pt>
                <c:pt idx="70">
                  <c:v>16.2</c:v>
                </c:pt>
                <c:pt idx="71">
                  <c:v>17.5</c:v>
                </c:pt>
                <c:pt idx="72">
                  <c:v>18.399999999999999</c:v>
                </c:pt>
                <c:pt idx="73">
                  <c:v>18.899999999999999</c:v>
                </c:pt>
                <c:pt idx="74">
                  <c:v>20.6</c:v>
                </c:pt>
                <c:pt idx="75">
                  <c:v>21.7</c:v>
                </c:pt>
                <c:pt idx="76">
                  <c:v>22</c:v>
                </c:pt>
                <c:pt idx="77">
                  <c:v>23.9</c:v>
                </c:pt>
                <c:pt idx="78">
                  <c:v>24.6</c:v>
                </c:pt>
                <c:pt idx="79">
                  <c:v>25.5</c:v>
                </c:pt>
                <c:pt idx="80">
                  <c:v>27.1</c:v>
                </c:pt>
                <c:pt idx="81">
                  <c:v>27.7</c:v>
                </c:pt>
                <c:pt idx="82">
                  <c:v>29</c:v>
                </c:pt>
                <c:pt idx="83">
                  <c:v>29.7</c:v>
                </c:pt>
                <c:pt idx="84">
                  <c:v>31.3</c:v>
                </c:pt>
                <c:pt idx="85">
                  <c:v>31.9</c:v>
                </c:pt>
                <c:pt idx="86">
                  <c:v>33.1</c:v>
                </c:pt>
                <c:pt idx="87">
                  <c:v>34.4</c:v>
                </c:pt>
                <c:pt idx="88">
                  <c:v>34.799999999999997</c:v>
                </c:pt>
                <c:pt idx="89">
                  <c:v>36.200000000000003</c:v>
                </c:pt>
                <c:pt idx="90">
                  <c:v>37.200000000000003</c:v>
                </c:pt>
                <c:pt idx="91">
                  <c:v>38.799999999999997</c:v>
                </c:pt>
                <c:pt idx="92">
                  <c:v>39</c:v>
                </c:pt>
                <c:pt idx="93">
                  <c:v>41</c:v>
                </c:pt>
                <c:pt idx="94">
                  <c:v>41.9</c:v>
                </c:pt>
                <c:pt idx="95">
                  <c:v>42.3</c:v>
                </c:pt>
                <c:pt idx="96">
                  <c:v>43.7</c:v>
                </c:pt>
                <c:pt idx="97">
                  <c:v>45.2</c:v>
                </c:pt>
                <c:pt idx="98">
                  <c:v>45.3</c:v>
                </c:pt>
                <c:pt idx="99">
                  <c:v>47.2</c:v>
                </c:pt>
                <c:pt idx="100">
                  <c:v>48.3</c:v>
                </c:pt>
                <c:pt idx="101">
                  <c:v>48.8</c:v>
                </c:pt>
                <c:pt idx="102">
                  <c:v>50.4</c:v>
                </c:pt>
                <c:pt idx="103">
                  <c:v>50.8</c:v>
                </c:pt>
                <c:pt idx="104">
                  <c:v>51.7</c:v>
                </c:pt>
                <c:pt idx="105">
                  <c:v>53.5</c:v>
                </c:pt>
                <c:pt idx="106">
                  <c:v>54.1</c:v>
                </c:pt>
                <c:pt idx="107">
                  <c:v>55.2</c:v>
                </c:pt>
                <c:pt idx="108">
                  <c:v>55.9</c:v>
                </c:pt>
                <c:pt idx="109">
                  <c:v>58.1</c:v>
                </c:pt>
                <c:pt idx="110">
                  <c:v>57.7</c:v>
                </c:pt>
                <c:pt idx="111">
                  <c:v>59.7</c:v>
                </c:pt>
                <c:pt idx="112">
                  <c:v>60.5</c:v>
                </c:pt>
                <c:pt idx="113">
                  <c:v>61.6</c:v>
                </c:pt>
                <c:pt idx="114">
                  <c:v>62.8</c:v>
                </c:pt>
                <c:pt idx="115">
                  <c:v>63</c:v>
                </c:pt>
                <c:pt idx="116">
                  <c:v>64.8</c:v>
                </c:pt>
                <c:pt idx="117">
                  <c:v>65.900000000000006</c:v>
                </c:pt>
                <c:pt idx="118">
                  <c:v>67</c:v>
                </c:pt>
                <c:pt idx="119">
                  <c:v>67.8</c:v>
                </c:pt>
                <c:pt idx="120">
                  <c:v>69</c:v>
                </c:pt>
                <c:pt idx="121">
                  <c:v>70.3</c:v>
                </c:pt>
                <c:pt idx="122">
                  <c:v>70.7</c:v>
                </c:pt>
                <c:pt idx="123">
                  <c:v>72.3</c:v>
                </c:pt>
                <c:pt idx="124">
                  <c:v>73.400000000000006</c:v>
                </c:pt>
                <c:pt idx="125">
                  <c:v>73.8</c:v>
                </c:pt>
                <c:pt idx="126">
                  <c:v>75.900000000000006</c:v>
                </c:pt>
                <c:pt idx="127">
                  <c:v>75.900000000000006</c:v>
                </c:pt>
                <c:pt idx="128">
                  <c:v>77.2</c:v>
                </c:pt>
                <c:pt idx="129">
                  <c:v>78.3</c:v>
                </c:pt>
                <c:pt idx="130">
                  <c:v>79.2</c:v>
                </c:pt>
                <c:pt idx="131">
                  <c:v>80.900000000000006</c:v>
                </c:pt>
                <c:pt idx="132">
                  <c:v>81</c:v>
                </c:pt>
                <c:pt idx="133">
                  <c:v>83.2</c:v>
                </c:pt>
                <c:pt idx="134">
                  <c:v>82.9</c:v>
                </c:pt>
                <c:pt idx="135">
                  <c:v>85.1</c:v>
                </c:pt>
                <c:pt idx="136">
                  <c:v>85.4</c:v>
                </c:pt>
                <c:pt idx="137">
                  <c:v>86.9</c:v>
                </c:pt>
                <c:pt idx="138">
                  <c:v>88</c:v>
                </c:pt>
                <c:pt idx="139">
                  <c:v>88.9</c:v>
                </c:pt>
                <c:pt idx="140">
                  <c:v>90.2</c:v>
                </c:pt>
                <c:pt idx="141">
                  <c:v>90.5</c:v>
                </c:pt>
                <c:pt idx="142">
                  <c:v>92.2</c:v>
                </c:pt>
                <c:pt idx="143">
                  <c:v>93.1</c:v>
                </c:pt>
                <c:pt idx="144">
                  <c:v>94</c:v>
                </c:pt>
                <c:pt idx="145">
                  <c:v>95.1</c:v>
                </c:pt>
                <c:pt idx="146">
                  <c:v>96.3</c:v>
                </c:pt>
                <c:pt idx="147">
                  <c:v>97.3</c:v>
                </c:pt>
                <c:pt idx="148">
                  <c:v>98.2</c:v>
                </c:pt>
                <c:pt idx="149">
                  <c:v>99.1</c:v>
                </c:pt>
                <c:pt idx="150">
                  <c:v>100.7</c:v>
                </c:pt>
                <c:pt idx="151">
                  <c:v>101.1</c:v>
                </c:pt>
                <c:pt idx="152">
                  <c:v>102.7</c:v>
                </c:pt>
                <c:pt idx="153">
                  <c:v>103.4</c:v>
                </c:pt>
                <c:pt idx="154">
                  <c:v>104.2</c:v>
                </c:pt>
                <c:pt idx="155">
                  <c:v>105.8</c:v>
                </c:pt>
                <c:pt idx="156">
                  <c:v>104.2</c:v>
                </c:pt>
                <c:pt idx="157">
                  <c:v>104.2</c:v>
                </c:pt>
                <c:pt idx="158">
                  <c:v>102.5</c:v>
                </c:pt>
                <c:pt idx="159">
                  <c:v>102</c:v>
                </c:pt>
                <c:pt idx="160">
                  <c:v>101.1</c:v>
                </c:pt>
                <c:pt idx="161">
                  <c:v>100.2</c:v>
                </c:pt>
                <c:pt idx="162">
                  <c:v>99.6</c:v>
                </c:pt>
                <c:pt idx="163">
                  <c:v>98.2</c:v>
                </c:pt>
                <c:pt idx="164">
                  <c:v>97.4</c:v>
                </c:pt>
                <c:pt idx="165">
                  <c:v>96.3</c:v>
                </c:pt>
                <c:pt idx="166">
                  <c:v>95.8</c:v>
                </c:pt>
                <c:pt idx="167">
                  <c:v>94.3</c:v>
                </c:pt>
                <c:pt idx="168">
                  <c:v>94.3</c:v>
                </c:pt>
                <c:pt idx="169">
                  <c:v>92.2</c:v>
                </c:pt>
                <c:pt idx="170">
                  <c:v>92.3</c:v>
                </c:pt>
                <c:pt idx="171">
                  <c:v>90.5</c:v>
                </c:pt>
                <c:pt idx="172">
                  <c:v>90.2</c:v>
                </c:pt>
                <c:pt idx="173">
                  <c:v>89.4</c:v>
                </c:pt>
                <c:pt idx="174">
                  <c:v>87.8</c:v>
                </c:pt>
                <c:pt idx="175">
                  <c:v>87.4</c:v>
                </c:pt>
                <c:pt idx="176">
                  <c:v>86</c:v>
                </c:pt>
                <c:pt idx="177">
                  <c:v>85.8</c:v>
                </c:pt>
                <c:pt idx="178">
                  <c:v>84.5</c:v>
                </c:pt>
                <c:pt idx="179">
                  <c:v>83.8</c:v>
                </c:pt>
                <c:pt idx="180">
                  <c:v>82.5</c:v>
                </c:pt>
                <c:pt idx="181">
                  <c:v>81.599999999999994</c:v>
                </c:pt>
                <c:pt idx="182">
                  <c:v>80.7</c:v>
                </c:pt>
                <c:pt idx="183">
                  <c:v>79.8</c:v>
                </c:pt>
                <c:pt idx="184">
                  <c:v>78.900000000000006</c:v>
                </c:pt>
                <c:pt idx="185">
                  <c:v>77.400000000000006</c:v>
                </c:pt>
                <c:pt idx="186">
                  <c:v>77</c:v>
                </c:pt>
                <c:pt idx="187">
                  <c:v>75.900000000000006</c:v>
                </c:pt>
                <c:pt idx="188">
                  <c:v>75.2</c:v>
                </c:pt>
                <c:pt idx="189">
                  <c:v>74.3</c:v>
                </c:pt>
                <c:pt idx="190">
                  <c:v>73.2</c:v>
                </c:pt>
                <c:pt idx="191">
                  <c:v>72.099999999999994</c:v>
                </c:pt>
                <c:pt idx="192">
                  <c:v>70.8</c:v>
                </c:pt>
                <c:pt idx="193">
                  <c:v>70.7</c:v>
                </c:pt>
                <c:pt idx="194">
                  <c:v>69.2</c:v>
                </c:pt>
                <c:pt idx="195">
                  <c:v>68.5</c:v>
                </c:pt>
                <c:pt idx="196">
                  <c:v>67.400000000000006</c:v>
                </c:pt>
                <c:pt idx="197">
                  <c:v>66.3</c:v>
                </c:pt>
                <c:pt idx="198">
                  <c:v>65.7</c:v>
                </c:pt>
                <c:pt idx="199">
                  <c:v>64.5</c:v>
                </c:pt>
                <c:pt idx="200">
                  <c:v>63.9</c:v>
                </c:pt>
                <c:pt idx="201">
                  <c:v>63</c:v>
                </c:pt>
                <c:pt idx="202">
                  <c:v>61.4</c:v>
                </c:pt>
                <c:pt idx="203">
                  <c:v>61.4</c:v>
                </c:pt>
                <c:pt idx="204">
                  <c:v>59.2</c:v>
                </c:pt>
                <c:pt idx="205">
                  <c:v>59</c:v>
                </c:pt>
                <c:pt idx="206">
                  <c:v>58.5</c:v>
                </c:pt>
                <c:pt idx="207">
                  <c:v>56.5</c:v>
                </c:pt>
                <c:pt idx="208">
                  <c:v>56.8</c:v>
                </c:pt>
                <c:pt idx="209">
                  <c:v>54.8</c:v>
                </c:pt>
                <c:pt idx="210">
                  <c:v>54.8</c:v>
                </c:pt>
                <c:pt idx="211">
                  <c:v>52.8</c:v>
                </c:pt>
                <c:pt idx="212">
                  <c:v>52.8</c:v>
                </c:pt>
                <c:pt idx="213">
                  <c:v>51.5</c:v>
                </c:pt>
                <c:pt idx="214">
                  <c:v>50.3</c:v>
                </c:pt>
                <c:pt idx="215">
                  <c:v>49.9</c:v>
                </c:pt>
                <c:pt idx="216">
                  <c:v>48.3</c:v>
                </c:pt>
                <c:pt idx="217">
                  <c:v>48.1</c:v>
                </c:pt>
                <c:pt idx="218">
                  <c:v>46.8</c:v>
                </c:pt>
                <c:pt idx="219">
                  <c:v>45.3</c:v>
                </c:pt>
                <c:pt idx="220">
                  <c:v>45.5</c:v>
                </c:pt>
                <c:pt idx="221">
                  <c:v>43.5</c:v>
                </c:pt>
                <c:pt idx="222">
                  <c:v>42.8</c:v>
                </c:pt>
                <c:pt idx="223">
                  <c:v>42.3</c:v>
                </c:pt>
                <c:pt idx="224">
                  <c:v>41.2</c:v>
                </c:pt>
                <c:pt idx="225">
                  <c:v>39.700000000000003</c:v>
                </c:pt>
                <c:pt idx="226">
                  <c:v>39.9</c:v>
                </c:pt>
                <c:pt idx="227">
                  <c:v>37.700000000000003</c:v>
                </c:pt>
                <c:pt idx="228">
                  <c:v>37.700000000000003</c:v>
                </c:pt>
                <c:pt idx="229">
                  <c:v>36.6</c:v>
                </c:pt>
                <c:pt idx="230">
                  <c:v>35.200000000000003</c:v>
                </c:pt>
                <c:pt idx="231">
                  <c:v>34.799999999999997</c:v>
                </c:pt>
                <c:pt idx="232">
                  <c:v>33.5</c:v>
                </c:pt>
                <c:pt idx="233">
                  <c:v>32.200000000000003</c:v>
                </c:pt>
                <c:pt idx="234">
                  <c:v>31.9</c:v>
                </c:pt>
                <c:pt idx="235">
                  <c:v>31.1</c:v>
                </c:pt>
                <c:pt idx="236">
                  <c:v>29.1</c:v>
                </c:pt>
                <c:pt idx="237">
                  <c:v>29.3</c:v>
                </c:pt>
                <c:pt idx="238">
                  <c:v>28</c:v>
                </c:pt>
                <c:pt idx="239">
                  <c:v>26.6</c:v>
                </c:pt>
                <c:pt idx="240">
                  <c:v>26.4</c:v>
                </c:pt>
                <c:pt idx="241">
                  <c:v>25.1</c:v>
                </c:pt>
                <c:pt idx="242">
                  <c:v>23.3</c:v>
                </c:pt>
                <c:pt idx="243">
                  <c:v>23.7</c:v>
                </c:pt>
                <c:pt idx="244">
                  <c:v>22.4</c:v>
                </c:pt>
                <c:pt idx="245">
                  <c:v>20.399999999999999</c:v>
                </c:pt>
                <c:pt idx="246">
                  <c:v>19.899999999999999</c:v>
                </c:pt>
                <c:pt idx="247">
                  <c:v>18.399999999999999</c:v>
                </c:pt>
                <c:pt idx="248">
                  <c:v>17.8</c:v>
                </c:pt>
                <c:pt idx="249">
                  <c:v>17.100000000000001</c:v>
                </c:pt>
                <c:pt idx="250">
                  <c:v>15.5</c:v>
                </c:pt>
                <c:pt idx="251">
                  <c:v>14.4</c:v>
                </c:pt>
                <c:pt idx="252">
                  <c:v>14.2</c:v>
                </c:pt>
                <c:pt idx="253">
                  <c:v>13.1</c:v>
                </c:pt>
                <c:pt idx="254">
                  <c:v>11.8</c:v>
                </c:pt>
                <c:pt idx="255">
                  <c:v>11.7</c:v>
                </c:pt>
                <c:pt idx="256">
                  <c:v>10</c:v>
                </c:pt>
                <c:pt idx="257">
                  <c:v>9.1</c:v>
                </c:pt>
                <c:pt idx="258">
                  <c:v>8.4</c:v>
                </c:pt>
                <c:pt idx="259">
                  <c:v>7.1</c:v>
                </c:pt>
                <c:pt idx="260">
                  <c:v>6.6</c:v>
                </c:pt>
                <c:pt idx="261">
                  <c:v>5.8</c:v>
                </c:pt>
                <c:pt idx="262">
                  <c:v>4.5999999999999996</c:v>
                </c:pt>
                <c:pt idx="263">
                  <c:v>2.9</c:v>
                </c:pt>
                <c:pt idx="264">
                  <c:v>2.5</c:v>
                </c:pt>
                <c:pt idx="265">
                  <c:v>1.5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0.2</c:v>
                </c:pt>
                <c:pt idx="309">
                  <c:v>0.2</c:v>
                </c:pt>
                <c:pt idx="310">
                  <c:v>0</c:v>
                </c:pt>
                <c:pt idx="311">
                  <c:v>0.2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02-8545-AA60-FE65F395724E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1.4964999999999999E-2</c:v>
                </c:pt>
                <c:pt idx="1">
                  <c:v>9.6369999999999997E-3</c:v>
                </c:pt>
                <c:pt idx="2">
                  <c:v>5.8111999999999997E-2</c:v>
                </c:pt>
                <c:pt idx="3">
                  <c:v>4.0540000000000003E-3</c:v>
                </c:pt>
                <c:pt idx="4">
                  <c:v>0.13163</c:v>
                </c:pt>
                <c:pt idx="5">
                  <c:v>6.1838999999999998E-2</c:v>
                </c:pt>
                <c:pt idx="6">
                  <c:v>5.2232000000000001E-2</c:v>
                </c:pt>
                <c:pt idx="7">
                  <c:v>0.120384</c:v>
                </c:pt>
                <c:pt idx="8">
                  <c:v>5.8120000000000003E-3</c:v>
                </c:pt>
                <c:pt idx="9">
                  <c:v>3.3175000000000003E-2</c:v>
                </c:pt>
                <c:pt idx="10">
                  <c:v>3.3706E-2</c:v>
                </c:pt>
                <c:pt idx="11">
                  <c:v>1.6733999999999999E-2</c:v>
                </c:pt>
                <c:pt idx="12">
                  <c:v>2.6952E-2</c:v>
                </c:pt>
                <c:pt idx="13">
                  <c:v>7.4993000000000004E-2</c:v>
                </c:pt>
                <c:pt idx="14">
                  <c:v>5.8722000000000003E-2</c:v>
                </c:pt>
                <c:pt idx="15">
                  <c:v>6.1050000000000002E-3</c:v>
                </c:pt>
                <c:pt idx="16">
                  <c:v>1.1684999999999999E-2</c:v>
                </c:pt>
                <c:pt idx="17">
                  <c:v>4.6917E-2</c:v>
                </c:pt>
                <c:pt idx="18">
                  <c:v>2.7598999999999999E-2</c:v>
                </c:pt>
                <c:pt idx="19">
                  <c:v>0.163047</c:v>
                </c:pt>
                <c:pt idx="20">
                  <c:v>2.1722999999999999E-2</c:v>
                </c:pt>
                <c:pt idx="21">
                  <c:v>2.9707000000000001E-2</c:v>
                </c:pt>
                <c:pt idx="22">
                  <c:v>8.3285999999999999E-2</c:v>
                </c:pt>
                <c:pt idx="23">
                  <c:v>3.1740000000000002E-3</c:v>
                </c:pt>
                <c:pt idx="24">
                  <c:v>1.3082999999999999E-2</c:v>
                </c:pt>
                <c:pt idx="25">
                  <c:v>3.4459999999999998E-3</c:v>
                </c:pt>
                <c:pt idx="26">
                  <c:v>6.0270000000000002E-3</c:v>
                </c:pt>
                <c:pt idx="27">
                  <c:v>2.6061999999999998E-2</c:v>
                </c:pt>
                <c:pt idx="28">
                  <c:v>3.8619000000000001E-2</c:v>
                </c:pt>
                <c:pt idx="29">
                  <c:v>5.1789999999999996E-3</c:v>
                </c:pt>
                <c:pt idx="30">
                  <c:v>1.7961000000000001E-2</c:v>
                </c:pt>
                <c:pt idx="31">
                  <c:v>3.4271999999999997E-2</c:v>
                </c:pt>
                <c:pt idx="32">
                  <c:v>6.5300000000000002E-3</c:v>
                </c:pt>
                <c:pt idx="33">
                  <c:v>1.5900999999999998E-2</c:v>
                </c:pt>
                <c:pt idx="34">
                  <c:v>0.14230400000000001</c:v>
                </c:pt>
                <c:pt idx="35">
                  <c:v>3.1470000000000001E-3</c:v>
                </c:pt>
                <c:pt idx="36">
                  <c:v>8.5690000000000002E-3</c:v>
                </c:pt>
                <c:pt idx="37">
                  <c:v>9.7046999999999994E-2</c:v>
                </c:pt>
                <c:pt idx="38">
                  <c:v>3.8621000000000003E-2</c:v>
                </c:pt>
                <c:pt idx="39">
                  <c:v>5.2300000000000003E-4</c:v>
                </c:pt>
                <c:pt idx="40">
                  <c:v>6.6909999999999999E-3</c:v>
                </c:pt>
                <c:pt idx="41">
                  <c:v>2.9910000000000002E-3</c:v>
                </c:pt>
                <c:pt idx="42">
                  <c:v>8.9580000000000007E-3</c:v>
                </c:pt>
                <c:pt idx="43">
                  <c:v>0.126415</c:v>
                </c:pt>
                <c:pt idx="44">
                  <c:v>2.519E-3</c:v>
                </c:pt>
                <c:pt idx="45">
                  <c:v>3.9955999999999998E-2</c:v>
                </c:pt>
                <c:pt idx="46">
                  <c:v>5.3067999999999997E-2</c:v>
                </c:pt>
                <c:pt idx="47">
                  <c:v>5.8819999999999997E-2</c:v>
                </c:pt>
                <c:pt idx="48">
                  <c:v>1.6778000000000001E-2</c:v>
                </c:pt>
                <c:pt idx="49">
                  <c:v>2.7178000000000001E-2</c:v>
                </c:pt>
                <c:pt idx="50">
                  <c:v>5.0386E-2</c:v>
                </c:pt>
                <c:pt idx="51">
                  <c:v>7.6369999999999997E-3</c:v>
                </c:pt>
                <c:pt idx="52">
                  <c:v>2.3754000000000001E-2</c:v>
                </c:pt>
                <c:pt idx="53">
                  <c:v>0.94443100000000002</c:v>
                </c:pt>
                <c:pt idx="54">
                  <c:v>0.96934699999999996</c:v>
                </c:pt>
                <c:pt idx="55">
                  <c:v>0.97100500000000001</c:v>
                </c:pt>
                <c:pt idx="56">
                  <c:v>0.96336999999999995</c:v>
                </c:pt>
                <c:pt idx="57">
                  <c:v>0.98053000000000001</c:v>
                </c:pt>
                <c:pt idx="58">
                  <c:v>0.98919000000000001</c:v>
                </c:pt>
                <c:pt idx="59">
                  <c:v>0.98747099999999999</c:v>
                </c:pt>
                <c:pt idx="60">
                  <c:v>0.98977700000000002</c:v>
                </c:pt>
                <c:pt idx="61">
                  <c:v>0.98448000000000002</c:v>
                </c:pt>
                <c:pt idx="62">
                  <c:v>0.99157399999999996</c:v>
                </c:pt>
                <c:pt idx="63">
                  <c:v>0.99165000000000003</c:v>
                </c:pt>
                <c:pt idx="64">
                  <c:v>0.99142399999999997</c:v>
                </c:pt>
                <c:pt idx="65">
                  <c:v>0.99037500000000001</c:v>
                </c:pt>
                <c:pt idx="66">
                  <c:v>0.993896</c:v>
                </c:pt>
                <c:pt idx="67">
                  <c:v>0.99447600000000003</c:v>
                </c:pt>
                <c:pt idx="68">
                  <c:v>0.99389400000000006</c:v>
                </c:pt>
                <c:pt idx="69">
                  <c:v>0.99687000000000003</c:v>
                </c:pt>
                <c:pt idx="70">
                  <c:v>0.99659600000000004</c:v>
                </c:pt>
                <c:pt idx="71">
                  <c:v>0.99666399999999999</c:v>
                </c:pt>
                <c:pt idx="72">
                  <c:v>0.99745700000000004</c:v>
                </c:pt>
                <c:pt idx="73">
                  <c:v>0.99662499999999998</c:v>
                </c:pt>
                <c:pt idx="74">
                  <c:v>0.99793699999999996</c:v>
                </c:pt>
                <c:pt idx="75">
                  <c:v>0.99733899999999998</c:v>
                </c:pt>
                <c:pt idx="76">
                  <c:v>0.99727200000000005</c:v>
                </c:pt>
                <c:pt idx="77">
                  <c:v>0.99848199999999998</c:v>
                </c:pt>
                <c:pt idx="78">
                  <c:v>0.99744100000000002</c:v>
                </c:pt>
                <c:pt idx="79">
                  <c:v>0.99720399999999998</c:v>
                </c:pt>
                <c:pt idx="80">
                  <c:v>0.99677199999999999</c:v>
                </c:pt>
                <c:pt idx="81">
                  <c:v>0.99733400000000005</c:v>
                </c:pt>
                <c:pt idx="82">
                  <c:v>0.99723799999999996</c:v>
                </c:pt>
                <c:pt idx="83">
                  <c:v>0.99621000000000004</c:v>
                </c:pt>
                <c:pt idx="84">
                  <c:v>0.99667300000000003</c:v>
                </c:pt>
                <c:pt idx="85">
                  <c:v>0.99729100000000004</c:v>
                </c:pt>
                <c:pt idx="86">
                  <c:v>0.99523899999999998</c:v>
                </c:pt>
                <c:pt idx="87">
                  <c:v>0.99739199999999995</c:v>
                </c:pt>
                <c:pt idx="88">
                  <c:v>0.99478599999999995</c:v>
                </c:pt>
                <c:pt idx="89">
                  <c:v>0.99473400000000001</c:v>
                </c:pt>
                <c:pt idx="90">
                  <c:v>0.994309</c:v>
                </c:pt>
                <c:pt idx="91">
                  <c:v>0.99425799999999998</c:v>
                </c:pt>
                <c:pt idx="92">
                  <c:v>0.99453000000000003</c:v>
                </c:pt>
                <c:pt idx="93">
                  <c:v>0.99351500000000004</c:v>
                </c:pt>
                <c:pt idx="94">
                  <c:v>0.99445700000000004</c:v>
                </c:pt>
                <c:pt idx="95">
                  <c:v>0.99192400000000003</c:v>
                </c:pt>
                <c:pt idx="96">
                  <c:v>0.99399800000000005</c:v>
                </c:pt>
                <c:pt idx="97">
                  <c:v>0.99093799999999999</c:v>
                </c:pt>
                <c:pt idx="98">
                  <c:v>0.99228499999999997</c:v>
                </c:pt>
                <c:pt idx="99">
                  <c:v>0.98897500000000005</c:v>
                </c:pt>
                <c:pt idx="100">
                  <c:v>0.98999300000000001</c:v>
                </c:pt>
                <c:pt idx="101">
                  <c:v>0.991143</c:v>
                </c:pt>
                <c:pt idx="102">
                  <c:v>0.98756100000000002</c:v>
                </c:pt>
                <c:pt idx="103">
                  <c:v>0.98411300000000002</c:v>
                </c:pt>
                <c:pt idx="104">
                  <c:v>0.98753999999999997</c:v>
                </c:pt>
                <c:pt idx="105">
                  <c:v>0.98343100000000006</c:v>
                </c:pt>
                <c:pt idx="106">
                  <c:v>0.98479000000000005</c:v>
                </c:pt>
                <c:pt idx="107">
                  <c:v>0.97808099999999998</c:v>
                </c:pt>
                <c:pt idx="108">
                  <c:v>0.98315900000000001</c:v>
                </c:pt>
                <c:pt idx="109">
                  <c:v>0.98097000000000001</c:v>
                </c:pt>
                <c:pt idx="110">
                  <c:v>0.97816800000000004</c:v>
                </c:pt>
                <c:pt idx="111">
                  <c:v>0.98276799999999997</c:v>
                </c:pt>
                <c:pt idx="112">
                  <c:v>0.97831599999999996</c:v>
                </c:pt>
                <c:pt idx="113">
                  <c:v>0.98217500000000002</c:v>
                </c:pt>
                <c:pt idx="114">
                  <c:v>0.97275199999999995</c:v>
                </c:pt>
                <c:pt idx="115">
                  <c:v>0.97183900000000001</c:v>
                </c:pt>
                <c:pt idx="116">
                  <c:v>0.966144</c:v>
                </c:pt>
                <c:pt idx="117">
                  <c:v>0.97579800000000005</c:v>
                </c:pt>
                <c:pt idx="118">
                  <c:v>0.95527700000000004</c:v>
                </c:pt>
                <c:pt idx="119">
                  <c:v>0.95483300000000004</c:v>
                </c:pt>
                <c:pt idx="120">
                  <c:v>0.96322600000000003</c:v>
                </c:pt>
                <c:pt idx="121">
                  <c:v>0.94387299999999996</c:v>
                </c:pt>
                <c:pt idx="122">
                  <c:v>0.95729399999999998</c:v>
                </c:pt>
                <c:pt idx="123">
                  <c:v>0.94028599999999996</c:v>
                </c:pt>
                <c:pt idx="124">
                  <c:v>0.92986100000000005</c:v>
                </c:pt>
                <c:pt idx="125">
                  <c:v>0.91702600000000001</c:v>
                </c:pt>
                <c:pt idx="126">
                  <c:v>0.92361199999999999</c:v>
                </c:pt>
                <c:pt idx="127">
                  <c:v>0.92981599999999998</c:v>
                </c:pt>
                <c:pt idx="128">
                  <c:v>0.92473499999999997</c:v>
                </c:pt>
                <c:pt idx="129">
                  <c:v>0.88020799999999999</c:v>
                </c:pt>
                <c:pt idx="130">
                  <c:v>0.91798100000000005</c:v>
                </c:pt>
                <c:pt idx="131">
                  <c:v>0.94054000000000004</c:v>
                </c:pt>
                <c:pt idx="132">
                  <c:v>0.91061199999999998</c:v>
                </c:pt>
                <c:pt idx="133">
                  <c:v>0.95610799999999996</c:v>
                </c:pt>
                <c:pt idx="134">
                  <c:v>0.92018599999999995</c:v>
                </c:pt>
                <c:pt idx="135">
                  <c:v>0.85119199999999995</c:v>
                </c:pt>
                <c:pt idx="136">
                  <c:v>0.91841399999999995</c:v>
                </c:pt>
                <c:pt idx="137">
                  <c:v>0.80335100000000004</c:v>
                </c:pt>
                <c:pt idx="138">
                  <c:v>0.87139299999999997</c:v>
                </c:pt>
                <c:pt idx="139">
                  <c:v>0.82150299999999998</c:v>
                </c:pt>
                <c:pt idx="140">
                  <c:v>0.79039999999999999</c:v>
                </c:pt>
                <c:pt idx="141">
                  <c:v>0.85689800000000005</c:v>
                </c:pt>
                <c:pt idx="142">
                  <c:v>0.77899099999999999</c:v>
                </c:pt>
                <c:pt idx="143">
                  <c:v>0.82974800000000004</c:v>
                </c:pt>
                <c:pt idx="144">
                  <c:v>0.78259299999999998</c:v>
                </c:pt>
                <c:pt idx="145">
                  <c:v>0.64383299999999999</c:v>
                </c:pt>
                <c:pt idx="146">
                  <c:v>0.65833799999999998</c:v>
                </c:pt>
                <c:pt idx="147">
                  <c:v>0.60506199999999999</c:v>
                </c:pt>
                <c:pt idx="148">
                  <c:v>0.56345800000000001</c:v>
                </c:pt>
                <c:pt idx="149">
                  <c:v>0.450046</c:v>
                </c:pt>
                <c:pt idx="150">
                  <c:v>0.49376500000000001</c:v>
                </c:pt>
                <c:pt idx="151">
                  <c:v>0.48110199999999997</c:v>
                </c:pt>
                <c:pt idx="152">
                  <c:v>0.59445099999999995</c:v>
                </c:pt>
                <c:pt idx="153">
                  <c:v>0.39258599999999999</c:v>
                </c:pt>
                <c:pt idx="154">
                  <c:v>0.44808300000000001</c:v>
                </c:pt>
                <c:pt idx="155">
                  <c:v>0.46782200000000002</c:v>
                </c:pt>
                <c:pt idx="156">
                  <c:v>0.50753499999999996</c:v>
                </c:pt>
                <c:pt idx="157">
                  <c:v>0.42535600000000001</c:v>
                </c:pt>
                <c:pt idx="158">
                  <c:v>0.56922899999999998</c:v>
                </c:pt>
                <c:pt idx="159">
                  <c:v>0.56947199999999998</c:v>
                </c:pt>
                <c:pt idx="160">
                  <c:v>0.442187</c:v>
                </c:pt>
                <c:pt idx="161">
                  <c:v>0.44840799999999997</c:v>
                </c:pt>
                <c:pt idx="162">
                  <c:v>0.57301800000000003</c:v>
                </c:pt>
                <c:pt idx="163">
                  <c:v>0.51111799999999996</c:v>
                </c:pt>
                <c:pt idx="164">
                  <c:v>0.58770100000000003</c:v>
                </c:pt>
                <c:pt idx="165">
                  <c:v>0.388436</c:v>
                </c:pt>
                <c:pt idx="166">
                  <c:v>0.72944299999999995</c:v>
                </c:pt>
                <c:pt idx="167">
                  <c:v>0.70438000000000001</c:v>
                </c:pt>
                <c:pt idx="168">
                  <c:v>0.82686800000000005</c:v>
                </c:pt>
                <c:pt idx="169">
                  <c:v>0.71719599999999994</c:v>
                </c:pt>
                <c:pt idx="170">
                  <c:v>0.78863799999999995</c:v>
                </c:pt>
                <c:pt idx="171">
                  <c:v>0.82279800000000003</c:v>
                </c:pt>
                <c:pt idx="172">
                  <c:v>0.83793700000000004</c:v>
                </c:pt>
                <c:pt idx="173">
                  <c:v>0.83388300000000004</c:v>
                </c:pt>
                <c:pt idx="174">
                  <c:v>0.81165100000000001</c:v>
                </c:pt>
                <c:pt idx="175">
                  <c:v>0.89287799999999995</c:v>
                </c:pt>
                <c:pt idx="176">
                  <c:v>0.87085900000000005</c:v>
                </c:pt>
                <c:pt idx="177">
                  <c:v>0.85396700000000003</c:v>
                </c:pt>
                <c:pt idx="178">
                  <c:v>0.91173899999999997</c:v>
                </c:pt>
                <c:pt idx="179">
                  <c:v>0.86032200000000003</c:v>
                </c:pt>
                <c:pt idx="180">
                  <c:v>0.89153099999999996</c:v>
                </c:pt>
                <c:pt idx="181">
                  <c:v>0.90349599999999997</c:v>
                </c:pt>
                <c:pt idx="182">
                  <c:v>0.93739499999999998</c:v>
                </c:pt>
                <c:pt idx="183">
                  <c:v>0.93042199999999997</c:v>
                </c:pt>
                <c:pt idx="184">
                  <c:v>0.94256799999999996</c:v>
                </c:pt>
                <c:pt idx="185">
                  <c:v>0.916134</c:v>
                </c:pt>
                <c:pt idx="186">
                  <c:v>0.92916100000000001</c:v>
                </c:pt>
                <c:pt idx="187">
                  <c:v>0.91764199999999996</c:v>
                </c:pt>
                <c:pt idx="188">
                  <c:v>0.939438</c:v>
                </c:pt>
                <c:pt idx="189">
                  <c:v>0.95158799999999999</c:v>
                </c:pt>
                <c:pt idx="190">
                  <c:v>0.94391000000000003</c:v>
                </c:pt>
                <c:pt idx="191">
                  <c:v>0.95389100000000004</c:v>
                </c:pt>
                <c:pt idx="192">
                  <c:v>0.92008000000000001</c:v>
                </c:pt>
                <c:pt idx="193">
                  <c:v>0.95730400000000004</c:v>
                </c:pt>
                <c:pt idx="194">
                  <c:v>0.97297500000000003</c:v>
                </c:pt>
                <c:pt idx="195">
                  <c:v>0.97070400000000001</c:v>
                </c:pt>
                <c:pt idx="196">
                  <c:v>0.96542499999999998</c:v>
                </c:pt>
                <c:pt idx="197">
                  <c:v>0.96907900000000002</c:v>
                </c:pt>
                <c:pt idx="198">
                  <c:v>0.97255100000000005</c:v>
                </c:pt>
                <c:pt idx="199">
                  <c:v>0.98130200000000001</c:v>
                </c:pt>
                <c:pt idx="200">
                  <c:v>0.977495</c:v>
                </c:pt>
                <c:pt idx="201">
                  <c:v>0.97929600000000006</c:v>
                </c:pt>
                <c:pt idx="202">
                  <c:v>0.98538199999999998</c:v>
                </c:pt>
                <c:pt idx="203">
                  <c:v>0.98459799999999997</c:v>
                </c:pt>
                <c:pt idx="204">
                  <c:v>0.98906899999999998</c:v>
                </c:pt>
                <c:pt idx="205">
                  <c:v>0.98101000000000005</c:v>
                </c:pt>
                <c:pt idx="206">
                  <c:v>0.98295699999999997</c:v>
                </c:pt>
                <c:pt idx="207">
                  <c:v>0.98119800000000001</c:v>
                </c:pt>
                <c:pt idx="208">
                  <c:v>0.99071699999999996</c:v>
                </c:pt>
                <c:pt idx="209">
                  <c:v>0.98754900000000001</c:v>
                </c:pt>
                <c:pt idx="210">
                  <c:v>0.99084099999999997</c:v>
                </c:pt>
                <c:pt idx="211">
                  <c:v>0.99241299999999999</c:v>
                </c:pt>
                <c:pt idx="212">
                  <c:v>0.99127399999999999</c:v>
                </c:pt>
                <c:pt idx="213">
                  <c:v>0.98877000000000004</c:v>
                </c:pt>
                <c:pt idx="214">
                  <c:v>0.99150000000000005</c:v>
                </c:pt>
                <c:pt idx="215">
                  <c:v>0.99252700000000005</c:v>
                </c:pt>
                <c:pt idx="216">
                  <c:v>0.99193100000000001</c:v>
                </c:pt>
                <c:pt idx="217">
                  <c:v>0.99332200000000004</c:v>
                </c:pt>
                <c:pt idx="218">
                  <c:v>0.99378500000000003</c:v>
                </c:pt>
                <c:pt idx="219">
                  <c:v>0.993201</c:v>
                </c:pt>
                <c:pt idx="220">
                  <c:v>0.99532600000000004</c:v>
                </c:pt>
                <c:pt idx="221">
                  <c:v>0.99603900000000001</c:v>
                </c:pt>
                <c:pt idx="222">
                  <c:v>0.99659799999999998</c:v>
                </c:pt>
                <c:pt idx="223">
                  <c:v>0.99611000000000005</c:v>
                </c:pt>
                <c:pt idx="224">
                  <c:v>0.99630700000000005</c:v>
                </c:pt>
                <c:pt idx="225">
                  <c:v>0.99684300000000003</c:v>
                </c:pt>
                <c:pt idx="226">
                  <c:v>0.997417</c:v>
                </c:pt>
                <c:pt idx="227">
                  <c:v>0.99739900000000004</c:v>
                </c:pt>
                <c:pt idx="228">
                  <c:v>0.99690599999999996</c:v>
                </c:pt>
                <c:pt idx="229">
                  <c:v>0.99532799999999999</c:v>
                </c:pt>
                <c:pt idx="230">
                  <c:v>0.99613099999999999</c:v>
                </c:pt>
                <c:pt idx="231">
                  <c:v>0.996502</c:v>
                </c:pt>
                <c:pt idx="232">
                  <c:v>0.99560300000000002</c:v>
                </c:pt>
                <c:pt idx="233">
                  <c:v>0.99703900000000001</c:v>
                </c:pt>
                <c:pt idx="234">
                  <c:v>0.99710600000000005</c:v>
                </c:pt>
                <c:pt idx="235">
                  <c:v>0.99647399999999997</c:v>
                </c:pt>
                <c:pt idx="236">
                  <c:v>0.997004</c:v>
                </c:pt>
                <c:pt idx="237">
                  <c:v>0.997533</c:v>
                </c:pt>
                <c:pt idx="238">
                  <c:v>0.99735799999999997</c:v>
                </c:pt>
                <c:pt idx="239">
                  <c:v>0.99705699999999997</c:v>
                </c:pt>
                <c:pt idx="240">
                  <c:v>0.99626099999999995</c:v>
                </c:pt>
                <c:pt idx="241">
                  <c:v>0.99759100000000001</c:v>
                </c:pt>
                <c:pt idx="242">
                  <c:v>0.99789799999999995</c:v>
                </c:pt>
                <c:pt idx="243">
                  <c:v>0.99647300000000005</c:v>
                </c:pt>
                <c:pt idx="244">
                  <c:v>0.99785999999999997</c:v>
                </c:pt>
                <c:pt idx="245">
                  <c:v>0.99733899999999998</c:v>
                </c:pt>
                <c:pt idx="246">
                  <c:v>0.99739900000000004</c:v>
                </c:pt>
                <c:pt idx="247">
                  <c:v>0.99753800000000004</c:v>
                </c:pt>
                <c:pt idx="248">
                  <c:v>0.99784899999999999</c:v>
                </c:pt>
                <c:pt idx="249">
                  <c:v>0.99519899999999994</c:v>
                </c:pt>
                <c:pt idx="250">
                  <c:v>0.99695699999999998</c:v>
                </c:pt>
                <c:pt idx="251">
                  <c:v>0.99553000000000003</c:v>
                </c:pt>
                <c:pt idx="252">
                  <c:v>0.99455400000000005</c:v>
                </c:pt>
                <c:pt idx="253">
                  <c:v>0.99594000000000005</c:v>
                </c:pt>
                <c:pt idx="254">
                  <c:v>0.99422200000000005</c:v>
                </c:pt>
                <c:pt idx="255">
                  <c:v>0.99638000000000004</c:v>
                </c:pt>
                <c:pt idx="256">
                  <c:v>0.99555800000000005</c:v>
                </c:pt>
                <c:pt idx="257">
                  <c:v>0.994448</c:v>
                </c:pt>
                <c:pt idx="258">
                  <c:v>0.994703</c:v>
                </c:pt>
                <c:pt idx="259">
                  <c:v>0.99431000000000003</c:v>
                </c:pt>
                <c:pt idx="260">
                  <c:v>0.99581200000000003</c:v>
                </c:pt>
                <c:pt idx="261">
                  <c:v>0.99238199999999999</c:v>
                </c:pt>
                <c:pt idx="262">
                  <c:v>0.99257099999999998</c:v>
                </c:pt>
                <c:pt idx="263">
                  <c:v>0.98888500000000001</c:v>
                </c:pt>
                <c:pt idx="264">
                  <c:v>0.98559799999999997</c:v>
                </c:pt>
                <c:pt idx="265">
                  <c:v>0.95582800000000001</c:v>
                </c:pt>
                <c:pt idx="266">
                  <c:v>0.89350399999999996</c:v>
                </c:pt>
                <c:pt idx="267">
                  <c:v>0.87450600000000001</c:v>
                </c:pt>
                <c:pt idx="268">
                  <c:v>0.81067900000000004</c:v>
                </c:pt>
                <c:pt idx="269">
                  <c:v>0.57543200000000005</c:v>
                </c:pt>
                <c:pt idx="270">
                  <c:v>0.106113</c:v>
                </c:pt>
                <c:pt idx="271">
                  <c:v>0.23005100000000001</c:v>
                </c:pt>
                <c:pt idx="272">
                  <c:v>0.36048999999999998</c:v>
                </c:pt>
                <c:pt idx="273">
                  <c:v>0.34546100000000002</c:v>
                </c:pt>
                <c:pt idx="274">
                  <c:v>4.6691999999999997E-2</c:v>
                </c:pt>
                <c:pt idx="275">
                  <c:v>0.17163900000000001</c:v>
                </c:pt>
                <c:pt idx="276">
                  <c:v>0.18306600000000001</c:v>
                </c:pt>
                <c:pt idx="277">
                  <c:v>5.7042000000000002E-2</c:v>
                </c:pt>
                <c:pt idx="278">
                  <c:v>3.0991999999999999E-2</c:v>
                </c:pt>
                <c:pt idx="279">
                  <c:v>4.2590999999999997E-2</c:v>
                </c:pt>
                <c:pt idx="280">
                  <c:v>8.2579E-2</c:v>
                </c:pt>
                <c:pt idx="281">
                  <c:v>0.101392</c:v>
                </c:pt>
                <c:pt idx="282">
                  <c:v>0.23905399999999999</c:v>
                </c:pt>
                <c:pt idx="283">
                  <c:v>9.2420000000000002E-3</c:v>
                </c:pt>
                <c:pt idx="284">
                  <c:v>0.116913</c:v>
                </c:pt>
                <c:pt idx="285">
                  <c:v>0.54259199999999996</c:v>
                </c:pt>
                <c:pt idx="286">
                  <c:v>5.3940000000000004E-3</c:v>
                </c:pt>
                <c:pt idx="287">
                  <c:v>6.1870000000000001E-2</c:v>
                </c:pt>
                <c:pt idx="288">
                  <c:v>0.121558</c:v>
                </c:pt>
                <c:pt idx="289">
                  <c:v>6.3763E-2</c:v>
                </c:pt>
                <c:pt idx="290">
                  <c:v>6.9515999999999994E-2</c:v>
                </c:pt>
                <c:pt idx="291">
                  <c:v>1.9306E-2</c:v>
                </c:pt>
                <c:pt idx="292">
                  <c:v>0.109902</c:v>
                </c:pt>
                <c:pt idx="293">
                  <c:v>5.9936999999999997E-2</c:v>
                </c:pt>
                <c:pt idx="294">
                  <c:v>7.7479999999999997E-3</c:v>
                </c:pt>
                <c:pt idx="295">
                  <c:v>8.1729999999999997E-3</c:v>
                </c:pt>
                <c:pt idx="296">
                  <c:v>6.4701999999999996E-2</c:v>
                </c:pt>
                <c:pt idx="297">
                  <c:v>0.13419800000000001</c:v>
                </c:pt>
                <c:pt idx="298">
                  <c:v>3.8879999999999998E-2</c:v>
                </c:pt>
                <c:pt idx="299">
                  <c:v>1.7597999999999999E-2</c:v>
                </c:pt>
                <c:pt idx="300">
                  <c:v>4.7920000000000003E-3</c:v>
                </c:pt>
                <c:pt idx="301">
                  <c:v>6.1869E-2</c:v>
                </c:pt>
                <c:pt idx="302">
                  <c:v>5.1529999999999999E-2</c:v>
                </c:pt>
                <c:pt idx="303">
                  <c:v>3.5564999999999999E-2</c:v>
                </c:pt>
                <c:pt idx="304">
                  <c:v>3.225E-3</c:v>
                </c:pt>
                <c:pt idx="305">
                  <c:v>7.0924000000000001E-2</c:v>
                </c:pt>
                <c:pt idx="306">
                  <c:v>3.7936999999999999E-2</c:v>
                </c:pt>
                <c:pt idx="307">
                  <c:v>1.4142E-2</c:v>
                </c:pt>
                <c:pt idx="308">
                  <c:v>4.4520000000000002E-3</c:v>
                </c:pt>
                <c:pt idx="309">
                  <c:v>3.9069E-2</c:v>
                </c:pt>
                <c:pt idx="310">
                  <c:v>6.3783000000000006E-2</c:v>
                </c:pt>
                <c:pt idx="311">
                  <c:v>0.110364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0.2</c:v>
                </c:pt>
                <c:pt idx="54">
                  <c:v>2.4</c:v>
                </c:pt>
                <c:pt idx="55">
                  <c:v>2.4</c:v>
                </c:pt>
                <c:pt idx="56">
                  <c:v>2.7</c:v>
                </c:pt>
                <c:pt idx="57">
                  <c:v>3.6</c:v>
                </c:pt>
                <c:pt idx="58">
                  <c:v>3.5</c:v>
                </c:pt>
                <c:pt idx="59">
                  <c:v>5.0999999999999996</c:v>
                </c:pt>
                <c:pt idx="60">
                  <c:v>6.4</c:v>
                </c:pt>
                <c:pt idx="61">
                  <c:v>6.9</c:v>
                </c:pt>
                <c:pt idx="62">
                  <c:v>8</c:v>
                </c:pt>
                <c:pt idx="63">
                  <c:v>9.3000000000000007</c:v>
                </c:pt>
                <c:pt idx="64">
                  <c:v>10</c:v>
                </c:pt>
                <c:pt idx="65">
                  <c:v>10.7</c:v>
                </c:pt>
                <c:pt idx="66">
                  <c:v>12.2</c:v>
                </c:pt>
                <c:pt idx="67">
                  <c:v>13.8</c:v>
                </c:pt>
                <c:pt idx="68">
                  <c:v>14</c:v>
                </c:pt>
                <c:pt idx="69">
                  <c:v>15.3</c:v>
                </c:pt>
                <c:pt idx="70">
                  <c:v>16.2</c:v>
                </c:pt>
                <c:pt idx="71">
                  <c:v>17.5</c:v>
                </c:pt>
                <c:pt idx="72">
                  <c:v>18.399999999999999</c:v>
                </c:pt>
                <c:pt idx="73">
                  <c:v>18.899999999999999</c:v>
                </c:pt>
                <c:pt idx="74">
                  <c:v>20.6</c:v>
                </c:pt>
                <c:pt idx="75">
                  <c:v>21.7</c:v>
                </c:pt>
                <c:pt idx="76">
                  <c:v>22</c:v>
                </c:pt>
                <c:pt idx="77">
                  <c:v>23.9</c:v>
                </c:pt>
                <c:pt idx="78">
                  <c:v>24.6</c:v>
                </c:pt>
                <c:pt idx="79">
                  <c:v>25.5</c:v>
                </c:pt>
                <c:pt idx="80">
                  <c:v>27.1</c:v>
                </c:pt>
                <c:pt idx="81">
                  <c:v>27.7</c:v>
                </c:pt>
                <c:pt idx="82">
                  <c:v>29</c:v>
                </c:pt>
                <c:pt idx="83">
                  <c:v>29.7</c:v>
                </c:pt>
                <c:pt idx="84">
                  <c:v>31.3</c:v>
                </c:pt>
                <c:pt idx="85">
                  <c:v>31.9</c:v>
                </c:pt>
                <c:pt idx="86">
                  <c:v>33.1</c:v>
                </c:pt>
                <c:pt idx="87">
                  <c:v>34.4</c:v>
                </c:pt>
                <c:pt idx="88">
                  <c:v>34.799999999999997</c:v>
                </c:pt>
                <c:pt idx="89">
                  <c:v>36.200000000000003</c:v>
                </c:pt>
                <c:pt idx="90">
                  <c:v>37.200000000000003</c:v>
                </c:pt>
                <c:pt idx="91">
                  <c:v>38.799999999999997</c:v>
                </c:pt>
                <c:pt idx="92">
                  <c:v>39</c:v>
                </c:pt>
                <c:pt idx="93">
                  <c:v>41</c:v>
                </c:pt>
                <c:pt idx="94">
                  <c:v>41.9</c:v>
                </c:pt>
                <c:pt idx="95">
                  <c:v>42.3</c:v>
                </c:pt>
                <c:pt idx="96">
                  <c:v>43.7</c:v>
                </c:pt>
                <c:pt idx="97">
                  <c:v>45.2</c:v>
                </c:pt>
                <c:pt idx="98">
                  <c:v>45.3</c:v>
                </c:pt>
                <c:pt idx="99">
                  <c:v>47.2</c:v>
                </c:pt>
                <c:pt idx="100">
                  <c:v>48.3</c:v>
                </c:pt>
                <c:pt idx="101">
                  <c:v>48.8</c:v>
                </c:pt>
                <c:pt idx="102">
                  <c:v>50.4</c:v>
                </c:pt>
                <c:pt idx="103">
                  <c:v>50.8</c:v>
                </c:pt>
                <c:pt idx="104">
                  <c:v>51.7</c:v>
                </c:pt>
                <c:pt idx="105">
                  <c:v>53.5</c:v>
                </c:pt>
                <c:pt idx="106">
                  <c:v>54.1</c:v>
                </c:pt>
                <c:pt idx="107">
                  <c:v>55.2</c:v>
                </c:pt>
                <c:pt idx="108">
                  <c:v>55.9</c:v>
                </c:pt>
                <c:pt idx="109">
                  <c:v>58.1</c:v>
                </c:pt>
                <c:pt idx="110">
                  <c:v>57.7</c:v>
                </c:pt>
                <c:pt idx="111">
                  <c:v>59.7</c:v>
                </c:pt>
                <c:pt idx="112">
                  <c:v>60.5</c:v>
                </c:pt>
                <c:pt idx="113">
                  <c:v>61.6</c:v>
                </c:pt>
                <c:pt idx="114">
                  <c:v>62.8</c:v>
                </c:pt>
                <c:pt idx="115">
                  <c:v>63</c:v>
                </c:pt>
                <c:pt idx="116">
                  <c:v>64.8</c:v>
                </c:pt>
                <c:pt idx="117">
                  <c:v>65.900000000000006</c:v>
                </c:pt>
                <c:pt idx="118">
                  <c:v>67</c:v>
                </c:pt>
                <c:pt idx="119">
                  <c:v>67.8</c:v>
                </c:pt>
                <c:pt idx="120">
                  <c:v>69</c:v>
                </c:pt>
                <c:pt idx="121">
                  <c:v>70.3</c:v>
                </c:pt>
                <c:pt idx="122">
                  <c:v>70.7</c:v>
                </c:pt>
                <c:pt idx="123">
                  <c:v>72.3</c:v>
                </c:pt>
                <c:pt idx="124">
                  <c:v>73.400000000000006</c:v>
                </c:pt>
                <c:pt idx="125">
                  <c:v>73.8</c:v>
                </c:pt>
                <c:pt idx="126">
                  <c:v>75.900000000000006</c:v>
                </c:pt>
                <c:pt idx="127">
                  <c:v>75.900000000000006</c:v>
                </c:pt>
                <c:pt idx="128">
                  <c:v>77.2</c:v>
                </c:pt>
                <c:pt idx="129">
                  <c:v>78.3</c:v>
                </c:pt>
                <c:pt idx="130">
                  <c:v>79.2</c:v>
                </c:pt>
                <c:pt idx="131">
                  <c:v>80.900000000000006</c:v>
                </c:pt>
                <c:pt idx="132">
                  <c:v>81</c:v>
                </c:pt>
                <c:pt idx="133">
                  <c:v>83.2</c:v>
                </c:pt>
                <c:pt idx="134">
                  <c:v>82.9</c:v>
                </c:pt>
                <c:pt idx="135">
                  <c:v>85.1</c:v>
                </c:pt>
                <c:pt idx="136">
                  <c:v>85.4</c:v>
                </c:pt>
                <c:pt idx="137">
                  <c:v>86.9</c:v>
                </c:pt>
                <c:pt idx="138">
                  <c:v>88</c:v>
                </c:pt>
                <c:pt idx="139">
                  <c:v>88.9</c:v>
                </c:pt>
                <c:pt idx="140">
                  <c:v>90.2</c:v>
                </c:pt>
                <c:pt idx="141">
                  <c:v>90.5</c:v>
                </c:pt>
                <c:pt idx="142">
                  <c:v>92.2</c:v>
                </c:pt>
                <c:pt idx="143">
                  <c:v>93.1</c:v>
                </c:pt>
                <c:pt idx="144">
                  <c:v>94</c:v>
                </c:pt>
                <c:pt idx="145">
                  <c:v>95.1</c:v>
                </c:pt>
                <c:pt idx="146">
                  <c:v>96.3</c:v>
                </c:pt>
                <c:pt idx="147">
                  <c:v>97.3</c:v>
                </c:pt>
                <c:pt idx="148">
                  <c:v>98.2</c:v>
                </c:pt>
                <c:pt idx="149">
                  <c:v>99.1</c:v>
                </c:pt>
                <c:pt idx="150">
                  <c:v>100.7</c:v>
                </c:pt>
                <c:pt idx="151">
                  <c:v>101.1</c:v>
                </c:pt>
                <c:pt idx="152">
                  <c:v>102.7</c:v>
                </c:pt>
                <c:pt idx="153">
                  <c:v>103.4</c:v>
                </c:pt>
                <c:pt idx="154">
                  <c:v>104.2</c:v>
                </c:pt>
                <c:pt idx="155">
                  <c:v>105.8</c:v>
                </c:pt>
                <c:pt idx="156">
                  <c:v>104.2</c:v>
                </c:pt>
                <c:pt idx="157">
                  <c:v>104.2</c:v>
                </c:pt>
                <c:pt idx="158">
                  <c:v>102.5</c:v>
                </c:pt>
                <c:pt idx="159">
                  <c:v>102</c:v>
                </c:pt>
                <c:pt idx="160">
                  <c:v>101.1</c:v>
                </c:pt>
                <c:pt idx="161">
                  <c:v>100.2</c:v>
                </c:pt>
                <c:pt idx="162">
                  <c:v>99.6</c:v>
                </c:pt>
                <c:pt idx="163">
                  <c:v>98.2</c:v>
                </c:pt>
                <c:pt idx="164">
                  <c:v>97.4</c:v>
                </c:pt>
                <c:pt idx="165">
                  <c:v>96.3</c:v>
                </c:pt>
                <c:pt idx="166">
                  <c:v>95.8</c:v>
                </c:pt>
                <c:pt idx="167">
                  <c:v>94.3</c:v>
                </c:pt>
                <c:pt idx="168">
                  <c:v>94.3</c:v>
                </c:pt>
                <c:pt idx="169">
                  <c:v>92.2</c:v>
                </c:pt>
                <c:pt idx="170">
                  <c:v>92.3</c:v>
                </c:pt>
                <c:pt idx="171">
                  <c:v>90.5</c:v>
                </c:pt>
                <c:pt idx="172">
                  <c:v>90.2</c:v>
                </c:pt>
                <c:pt idx="173">
                  <c:v>89.4</c:v>
                </c:pt>
                <c:pt idx="174">
                  <c:v>87.8</c:v>
                </c:pt>
                <c:pt idx="175">
                  <c:v>87.4</c:v>
                </c:pt>
                <c:pt idx="176">
                  <c:v>86</c:v>
                </c:pt>
                <c:pt idx="177">
                  <c:v>85.8</c:v>
                </c:pt>
                <c:pt idx="178">
                  <c:v>84.5</c:v>
                </c:pt>
                <c:pt idx="179">
                  <c:v>83.8</c:v>
                </c:pt>
                <c:pt idx="180">
                  <c:v>82.5</c:v>
                </c:pt>
                <c:pt idx="181">
                  <c:v>81.599999999999994</c:v>
                </c:pt>
                <c:pt idx="182">
                  <c:v>80.7</c:v>
                </c:pt>
                <c:pt idx="183">
                  <c:v>79.8</c:v>
                </c:pt>
                <c:pt idx="184">
                  <c:v>78.900000000000006</c:v>
                </c:pt>
                <c:pt idx="185">
                  <c:v>77.400000000000006</c:v>
                </c:pt>
                <c:pt idx="186">
                  <c:v>77</c:v>
                </c:pt>
                <c:pt idx="187">
                  <c:v>75.900000000000006</c:v>
                </c:pt>
                <c:pt idx="188">
                  <c:v>75.2</c:v>
                </c:pt>
                <c:pt idx="189">
                  <c:v>74.3</c:v>
                </c:pt>
                <c:pt idx="190">
                  <c:v>73.2</c:v>
                </c:pt>
                <c:pt idx="191">
                  <c:v>72.099999999999994</c:v>
                </c:pt>
                <c:pt idx="192">
                  <c:v>70.8</c:v>
                </c:pt>
                <c:pt idx="193">
                  <c:v>70.7</c:v>
                </c:pt>
                <c:pt idx="194">
                  <c:v>69.2</c:v>
                </c:pt>
                <c:pt idx="195">
                  <c:v>68.5</c:v>
                </c:pt>
                <c:pt idx="196">
                  <c:v>67.400000000000006</c:v>
                </c:pt>
                <c:pt idx="197">
                  <c:v>66.3</c:v>
                </c:pt>
                <c:pt idx="198">
                  <c:v>65.7</c:v>
                </c:pt>
                <c:pt idx="199">
                  <c:v>64.5</c:v>
                </c:pt>
                <c:pt idx="200">
                  <c:v>63.9</c:v>
                </c:pt>
                <c:pt idx="201">
                  <c:v>63</c:v>
                </c:pt>
                <c:pt idx="202">
                  <c:v>61.4</c:v>
                </c:pt>
                <c:pt idx="203">
                  <c:v>61.4</c:v>
                </c:pt>
                <c:pt idx="204">
                  <c:v>59.2</c:v>
                </c:pt>
                <c:pt idx="205">
                  <c:v>59</c:v>
                </c:pt>
                <c:pt idx="206">
                  <c:v>58.5</c:v>
                </c:pt>
                <c:pt idx="207">
                  <c:v>56.5</c:v>
                </c:pt>
                <c:pt idx="208">
                  <c:v>56.8</c:v>
                </c:pt>
                <c:pt idx="209">
                  <c:v>54.8</c:v>
                </c:pt>
                <c:pt idx="210">
                  <c:v>54.8</c:v>
                </c:pt>
                <c:pt idx="211">
                  <c:v>52.8</c:v>
                </c:pt>
                <c:pt idx="212">
                  <c:v>52.8</c:v>
                </c:pt>
                <c:pt idx="213">
                  <c:v>51.5</c:v>
                </c:pt>
                <c:pt idx="214">
                  <c:v>50.3</c:v>
                </c:pt>
                <c:pt idx="215">
                  <c:v>49.9</c:v>
                </c:pt>
                <c:pt idx="216">
                  <c:v>48.3</c:v>
                </c:pt>
                <c:pt idx="217">
                  <c:v>48.1</c:v>
                </c:pt>
                <c:pt idx="218">
                  <c:v>46.8</c:v>
                </c:pt>
                <c:pt idx="219">
                  <c:v>45.3</c:v>
                </c:pt>
                <c:pt idx="220">
                  <c:v>45.5</c:v>
                </c:pt>
                <c:pt idx="221">
                  <c:v>43.5</c:v>
                </c:pt>
                <c:pt idx="222">
                  <c:v>42.8</c:v>
                </c:pt>
                <c:pt idx="223">
                  <c:v>42.3</c:v>
                </c:pt>
                <c:pt idx="224">
                  <c:v>41.2</c:v>
                </c:pt>
                <c:pt idx="225">
                  <c:v>39.700000000000003</c:v>
                </c:pt>
                <c:pt idx="226">
                  <c:v>39.9</c:v>
                </c:pt>
                <c:pt idx="227">
                  <c:v>37.700000000000003</c:v>
                </c:pt>
                <c:pt idx="228">
                  <c:v>37.700000000000003</c:v>
                </c:pt>
                <c:pt idx="229">
                  <c:v>36.6</c:v>
                </c:pt>
                <c:pt idx="230">
                  <c:v>35.200000000000003</c:v>
                </c:pt>
                <c:pt idx="231">
                  <c:v>34.799999999999997</c:v>
                </c:pt>
                <c:pt idx="232">
                  <c:v>33.5</c:v>
                </c:pt>
                <c:pt idx="233">
                  <c:v>32.200000000000003</c:v>
                </c:pt>
                <c:pt idx="234">
                  <c:v>31.9</c:v>
                </c:pt>
                <c:pt idx="235">
                  <c:v>31.1</c:v>
                </c:pt>
                <c:pt idx="236">
                  <c:v>29.1</c:v>
                </c:pt>
                <c:pt idx="237">
                  <c:v>29.3</c:v>
                </c:pt>
                <c:pt idx="238">
                  <c:v>28</c:v>
                </c:pt>
                <c:pt idx="239">
                  <c:v>26.6</c:v>
                </c:pt>
                <c:pt idx="240">
                  <c:v>26.4</c:v>
                </c:pt>
                <c:pt idx="241">
                  <c:v>25.1</c:v>
                </c:pt>
                <c:pt idx="242">
                  <c:v>23.3</c:v>
                </c:pt>
                <c:pt idx="243">
                  <c:v>23.7</c:v>
                </c:pt>
                <c:pt idx="244">
                  <c:v>22.4</c:v>
                </c:pt>
                <c:pt idx="245">
                  <c:v>20.399999999999999</c:v>
                </c:pt>
                <c:pt idx="246">
                  <c:v>19.899999999999999</c:v>
                </c:pt>
                <c:pt idx="247">
                  <c:v>18.399999999999999</c:v>
                </c:pt>
                <c:pt idx="248">
                  <c:v>17.8</c:v>
                </c:pt>
                <c:pt idx="249">
                  <c:v>17.100000000000001</c:v>
                </c:pt>
                <c:pt idx="250">
                  <c:v>15.5</c:v>
                </c:pt>
                <c:pt idx="251">
                  <c:v>14.4</c:v>
                </c:pt>
                <c:pt idx="252">
                  <c:v>14.2</c:v>
                </c:pt>
                <c:pt idx="253">
                  <c:v>13.1</c:v>
                </c:pt>
                <c:pt idx="254">
                  <c:v>11.8</c:v>
                </c:pt>
                <c:pt idx="255">
                  <c:v>11.7</c:v>
                </c:pt>
                <c:pt idx="256">
                  <c:v>10</c:v>
                </c:pt>
                <c:pt idx="257">
                  <c:v>9.1</c:v>
                </c:pt>
                <c:pt idx="258">
                  <c:v>8.4</c:v>
                </c:pt>
                <c:pt idx="259">
                  <c:v>7.1</c:v>
                </c:pt>
                <c:pt idx="260">
                  <c:v>6.6</c:v>
                </c:pt>
                <c:pt idx="261">
                  <c:v>5.8</c:v>
                </c:pt>
                <c:pt idx="262">
                  <c:v>4.5999999999999996</c:v>
                </c:pt>
                <c:pt idx="263">
                  <c:v>2.9</c:v>
                </c:pt>
                <c:pt idx="264">
                  <c:v>2.5</c:v>
                </c:pt>
                <c:pt idx="265">
                  <c:v>1.5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0.2</c:v>
                </c:pt>
                <c:pt idx="309">
                  <c:v>0.2</c:v>
                </c:pt>
                <c:pt idx="310">
                  <c:v>0</c:v>
                </c:pt>
                <c:pt idx="311">
                  <c:v>0.2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02-8545-AA60-FE65F3957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65151"/>
        <c:axId val="1"/>
      </c:scatterChart>
      <c:valAx>
        <c:axId val="1724065151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24065151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0.14498207630485915</c:v>
                </c:pt>
                <c:pt idx="54">
                  <c:v>0.14570694307009979</c:v>
                </c:pt>
                <c:pt idx="55">
                  <c:v>0.15475344392191251</c:v>
                </c:pt>
                <c:pt idx="56">
                  <c:v>0.15593664604795274</c:v>
                </c:pt>
                <c:pt idx="57">
                  <c:v>0.16284592263953124</c:v>
                </c:pt>
                <c:pt idx="58">
                  <c:v>0.17637320666470266</c:v>
                </c:pt>
                <c:pt idx="59">
                  <c:v>0.17169839550430002</c:v>
                </c:pt>
                <c:pt idx="60">
                  <c:v>0.19358087633334464</c:v>
                </c:pt>
                <c:pt idx="61">
                  <c:v>0.21480020538512107</c:v>
                </c:pt>
                <c:pt idx="62">
                  <c:v>0.22995446403522021</c:v>
                </c:pt>
                <c:pt idx="63">
                  <c:v>0.24455844147060166</c:v>
                </c:pt>
                <c:pt idx="64">
                  <c:v>0.25791512111656406</c:v>
                </c:pt>
                <c:pt idx="65">
                  <c:v>0.27805005314790632</c:v>
                </c:pt>
                <c:pt idx="66">
                  <c:v>0.27529799981174075</c:v>
                </c:pt>
                <c:pt idx="67">
                  <c:v>0</c:v>
                </c:pt>
                <c:pt idx="68">
                  <c:v>0.31284435595098536</c:v>
                </c:pt>
                <c:pt idx="69">
                  <c:v>0.33482866358544394</c:v>
                </c:pt>
                <c:pt idx="70">
                  <c:v>0.35463195812899639</c:v>
                </c:pt>
                <c:pt idx="71">
                  <c:v>0.35308379259530887</c:v>
                </c:pt>
                <c:pt idx="72">
                  <c:v>0.36070938360272514</c:v>
                </c:pt>
                <c:pt idx="73">
                  <c:v>0.37160618710860471</c:v>
                </c:pt>
                <c:pt idx="74">
                  <c:v>0.37940372159417463</c:v>
                </c:pt>
                <c:pt idx="75">
                  <c:v>0.38806939760972708</c:v>
                </c:pt>
                <c:pt idx="76">
                  <c:v>0.38983286474509249</c:v>
                </c:pt>
                <c:pt idx="77">
                  <c:v>0.38917330534498412</c:v>
                </c:pt>
                <c:pt idx="78">
                  <c:v>0.39451772124434087</c:v>
                </c:pt>
                <c:pt idx="79">
                  <c:v>0.3842353018964435</c:v>
                </c:pt>
                <c:pt idx="80">
                  <c:v>0.38558425956093151</c:v>
                </c:pt>
                <c:pt idx="81">
                  <c:v>0.3852322330788035</c:v>
                </c:pt>
                <c:pt idx="82">
                  <c:v>0.39153077558937333</c:v>
                </c:pt>
                <c:pt idx="83">
                  <c:v>0.38860281252915013</c:v>
                </c:pt>
                <c:pt idx="84">
                  <c:v>0.38692913363162607</c:v>
                </c:pt>
                <c:pt idx="85">
                  <c:v>0.38665980392249111</c:v>
                </c:pt>
                <c:pt idx="86">
                  <c:v>0.37994760306680608</c:v>
                </c:pt>
                <c:pt idx="87">
                  <c:v>0.38468130847235238</c:v>
                </c:pt>
                <c:pt idx="88">
                  <c:v>0.37806264724100985</c:v>
                </c:pt>
                <c:pt idx="89">
                  <c:v>0.37928990879802299</c:v>
                </c:pt>
                <c:pt idx="90">
                  <c:v>0.38282869047880902</c:v>
                </c:pt>
                <c:pt idx="91">
                  <c:v>0.38505962325018717</c:v>
                </c:pt>
                <c:pt idx="92">
                  <c:v>0.38223972259222611</c:v>
                </c:pt>
                <c:pt idx="93">
                  <c:v>0.38485077156847447</c:v>
                </c:pt>
                <c:pt idx="94">
                  <c:v>0.38394137290013863</c:v>
                </c:pt>
                <c:pt idx="95">
                  <c:v>0.39221016733830549</c:v>
                </c:pt>
                <c:pt idx="96">
                  <c:v>0.39126366570572668</c:v>
                </c:pt>
                <c:pt idx="97">
                  <c:v>0.39272667138564094</c:v>
                </c:pt>
                <c:pt idx="98">
                  <c:v>0.40206333400788835</c:v>
                </c:pt>
                <c:pt idx="99">
                  <c:v>0.4020079661322003</c:v>
                </c:pt>
                <c:pt idx="100">
                  <c:v>0.41461063874072301</c:v>
                </c:pt>
                <c:pt idx="101">
                  <c:v>0.41338653546141846</c:v>
                </c:pt>
                <c:pt idx="102">
                  <c:v>0.41033341389000461</c:v>
                </c:pt>
                <c:pt idx="103">
                  <c:v>0.42832839567538111</c:v>
                </c:pt>
                <c:pt idx="104">
                  <c:v>0.41924460941263147</c:v>
                </c:pt>
                <c:pt idx="105">
                  <c:v>0.42745411923417659</c:v>
                </c:pt>
                <c:pt idx="106">
                  <c:v>0.42588279401656731</c:v>
                </c:pt>
                <c:pt idx="107">
                  <c:v>0.42188911836840065</c:v>
                </c:pt>
                <c:pt idx="108">
                  <c:v>0.41728094923040426</c:v>
                </c:pt>
                <c:pt idx="109">
                  <c:v>0.41996447753745947</c:v>
                </c:pt>
                <c:pt idx="110">
                  <c:v>0.41596559653205323</c:v>
                </c:pt>
                <c:pt idx="111">
                  <c:v>0.42317259854573286</c:v>
                </c:pt>
                <c:pt idx="112">
                  <c:v>0.41028110338767626</c:v>
                </c:pt>
                <c:pt idx="113">
                  <c:v>0.40586918262571986</c:v>
                </c:pt>
                <c:pt idx="114">
                  <c:v>0.40150169060520868</c:v>
                </c:pt>
                <c:pt idx="115">
                  <c:v>0.40277670796268572</c:v>
                </c:pt>
                <c:pt idx="116">
                  <c:v>0.39273590543451703</c:v>
                </c:pt>
                <c:pt idx="117">
                  <c:v>0.38686291348033153</c:v>
                </c:pt>
                <c:pt idx="118">
                  <c:v>0.4032639511672983</c:v>
                </c:pt>
                <c:pt idx="119">
                  <c:v>0.40480649427088505</c:v>
                </c:pt>
                <c:pt idx="120">
                  <c:v>0.38306849055986153</c:v>
                </c:pt>
                <c:pt idx="121">
                  <c:v>0.3922946490388004</c:v>
                </c:pt>
                <c:pt idx="122">
                  <c:v>0.36569821515567552</c:v>
                </c:pt>
                <c:pt idx="123">
                  <c:v>0.34918602797592951</c:v>
                </c:pt>
                <c:pt idx="124">
                  <c:v>0.36235035893718354</c:v>
                </c:pt>
                <c:pt idx="125">
                  <c:v>0.3644508639711761</c:v>
                </c:pt>
                <c:pt idx="126">
                  <c:v>0.3367191763764591</c:v>
                </c:pt>
                <c:pt idx="127">
                  <c:v>0.36728051792968613</c:v>
                </c:pt>
                <c:pt idx="128">
                  <c:v>0.3487906473661197</c:v>
                </c:pt>
                <c:pt idx="129">
                  <c:v>0.36115881048501736</c:v>
                </c:pt>
                <c:pt idx="130">
                  <c:v>0.36185042756666497</c:v>
                </c:pt>
                <c:pt idx="131">
                  <c:v>0.32789394118488741</c:v>
                </c:pt>
                <c:pt idx="132">
                  <c:v>0.3660175241758829</c:v>
                </c:pt>
                <c:pt idx="133">
                  <c:v>0.33332167049207867</c:v>
                </c:pt>
                <c:pt idx="134">
                  <c:v>0.31958473412207539</c:v>
                </c:pt>
                <c:pt idx="135">
                  <c:v>0.25767455934639533</c:v>
                </c:pt>
                <c:pt idx="136">
                  <c:v>0.28692783574384506</c:v>
                </c:pt>
                <c:pt idx="137">
                  <c:v>0.26518709086263559</c:v>
                </c:pt>
                <c:pt idx="138">
                  <c:v>0.29657534246575346</c:v>
                </c:pt>
                <c:pt idx="139">
                  <c:v>0.29635375572911588</c:v>
                </c:pt>
                <c:pt idx="140">
                  <c:v>0</c:v>
                </c:pt>
                <c:pt idx="141">
                  <c:v>0.29673332505278843</c:v>
                </c:pt>
                <c:pt idx="142">
                  <c:v>0</c:v>
                </c:pt>
                <c:pt idx="143">
                  <c:v>0.24478260869565222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0.23603694407024414</c:v>
                </c:pt>
                <c:pt idx="172">
                  <c:v>0.26545064377682409</c:v>
                </c:pt>
                <c:pt idx="173">
                  <c:v>0.29663972496322372</c:v>
                </c:pt>
                <c:pt idx="174">
                  <c:v>0.30652895923001316</c:v>
                </c:pt>
                <c:pt idx="175">
                  <c:v>0.31820151771374189</c:v>
                </c:pt>
                <c:pt idx="176">
                  <c:v>0.2983303614848436</c:v>
                </c:pt>
                <c:pt idx="177">
                  <c:v>0.28637366736083048</c:v>
                </c:pt>
                <c:pt idx="178">
                  <c:v>0.30487193140863872</c:v>
                </c:pt>
                <c:pt idx="179">
                  <c:v>0.33059591790580661</c:v>
                </c:pt>
                <c:pt idx="180">
                  <c:v>0.34074284234028646</c:v>
                </c:pt>
                <c:pt idx="181">
                  <c:v>0.3284061853159625</c:v>
                </c:pt>
                <c:pt idx="182">
                  <c:v>0.31109286838897021</c:v>
                </c:pt>
                <c:pt idx="183">
                  <c:v>0.3512834192898216</c:v>
                </c:pt>
                <c:pt idx="184">
                  <c:v>0.33862462333189841</c:v>
                </c:pt>
                <c:pt idx="185">
                  <c:v>0.34227882381780611</c:v>
                </c:pt>
                <c:pt idx="186">
                  <c:v>0.38213009528851249</c:v>
                </c:pt>
                <c:pt idx="187">
                  <c:v>0.32407692979138181</c:v>
                </c:pt>
                <c:pt idx="188">
                  <c:v>0.35480806503567897</c:v>
                </c:pt>
                <c:pt idx="189">
                  <c:v>0.35367206122192957</c:v>
                </c:pt>
                <c:pt idx="190">
                  <c:v>0.37238185101277393</c:v>
                </c:pt>
                <c:pt idx="191">
                  <c:v>0.34048233645549081</c:v>
                </c:pt>
                <c:pt idx="192">
                  <c:v>0.35557225026411549</c:v>
                </c:pt>
                <c:pt idx="193">
                  <c:v>0.38751371297496751</c:v>
                </c:pt>
                <c:pt idx="194">
                  <c:v>0.39370397460569956</c:v>
                </c:pt>
                <c:pt idx="195">
                  <c:v>0.37335974594027377</c:v>
                </c:pt>
                <c:pt idx="196">
                  <c:v>0.40476287081443252</c:v>
                </c:pt>
                <c:pt idx="197">
                  <c:v>0.39390511482763668</c:v>
                </c:pt>
                <c:pt idx="198">
                  <c:v>0.39296117589675927</c:v>
                </c:pt>
                <c:pt idx="199">
                  <c:v>0.4068446076174721</c:v>
                </c:pt>
                <c:pt idx="200">
                  <c:v>0.40889248488886781</c:v>
                </c:pt>
                <c:pt idx="201">
                  <c:v>0.40494652240784568</c:v>
                </c:pt>
                <c:pt idx="202">
                  <c:v>0.43068996858054176</c:v>
                </c:pt>
                <c:pt idx="203">
                  <c:v>0.41453338512058191</c:v>
                </c:pt>
                <c:pt idx="204">
                  <c:v>0.41251970128316218</c:v>
                </c:pt>
                <c:pt idx="205">
                  <c:v>0.41609954451606801</c:v>
                </c:pt>
                <c:pt idx="206">
                  <c:v>0.42618807628041638</c:v>
                </c:pt>
                <c:pt idx="207">
                  <c:v>0.42684960041553016</c:v>
                </c:pt>
                <c:pt idx="208">
                  <c:v>0.43648487735175046</c:v>
                </c:pt>
                <c:pt idx="209">
                  <c:v>0.42947517554969372</c:v>
                </c:pt>
                <c:pt idx="210">
                  <c:v>0.42123979104110565</c:v>
                </c:pt>
                <c:pt idx="211">
                  <c:v>0.4239508418335996</c:v>
                </c:pt>
                <c:pt idx="212">
                  <c:v>0.41926229201999293</c:v>
                </c:pt>
                <c:pt idx="213">
                  <c:v>0.41382290525739318</c:v>
                </c:pt>
                <c:pt idx="214">
                  <c:v>0.40996349066836768</c:v>
                </c:pt>
                <c:pt idx="215">
                  <c:v>0.40204496710104604</c:v>
                </c:pt>
                <c:pt idx="216">
                  <c:v>0.40590955743239071</c:v>
                </c:pt>
                <c:pt idx="217">
                  <c:v>0.39844444318651395</c:v>
                </c:pt>
                <c:pt idx="218">
                  <c:v>0.39602809620294227</c:v>
                </c:pt>
                <c:pt idx="219">
                  <c:v>0.39652005908485866</c:v>
                </c:pt>
                <c:pt idx="220">
                  <c:v>0.39083151535766958</c:v>
                </c:pt>
                <c:pt idx="221">
                  <c:v>0.38298338044789504</c:v>
                </c:pt>
                <c:pt idx="222">
                  <c:v>0.38712333600399224</c:v>
                </c:pt>
                <c:pt idx="223">
                  <c:v>0.38318474046149475</c:v>
                </c:pt>
                <c:pt idx="224">
                  <c:v>0.38829493661677644</c:v>
                </c:pt>
                <c:pt idx="225">
                  <c:v>0.39194646865989696</c:v>
                </c:pt>
                <c:pt idx="226">
                  <c:v>0.38138006315947898</c:v>
                </c:pt>
                <c:pt idx="227">
                  <c:v>0.38882003146721528</c:v>
                </c:pt>
                <c:pt idx="228">
                  <c:v>0.38747863364635227</c:v>
                </c:pt>
                <c:pt idx="229">
                  <c:v>0.38573668470960271</c:v>
                </c:pt>
                <c:pt idx="230">
                  <c:v>0.38479644805418323</c:v>
                </c:pt>
                <c:pt idx="231">
                  <c:v>0.37937436649290474</c:v>
                </c:pt>
                <c:pt idx="232">
                  <c:v>0.38244352129241688</c:v>
                </c:pt>
                <c:pt idx="233">
                  <c:v>0.38706945545894006</c:v>
                </c:pt>
                <c:pt idx="234">
                  <c:v>0.3832315885472376</c:v>
                </c:pt>
                <c:pt idx="235">
                  <c:v>0.3776608206325896</c:v>
                </c:pt>
                <c:pt idx="236">
                  <c:v>0.38385298231595993</c:v>
                </c:pt>
                <c:pt idx="237">
                  <c:v>0.38841042986443569</c:v>
                </c:pt>
                <c:pt idx="238">
                  <c:v>0.38587272162764363</c:v>
                </c:pt>
                <c:pt idx="239">
                  <c:v>0.392651376691878</c:v>
                </c:pt>
                <c:pt idx="240">
                  <c:v>0.39086368793559889</c:v>
                </c:pt>
                <c:pt idx="241">
                  <c:v>0.39160048677393328</c:v>
                </c:pt>
                <c:pt idx="242">
                  <c:v>0.38845926239262007</c:v>
                </c:pt>
                <c:pt idx="243">
                  <c:v>0.38275226484194291</c:v>
                </c:pt>
                <c:pt idx="244">
                  <c:v>0.38052444211024511</c:v>
                </c:pt>
                <c:pt idx="245">
                  <c:v>0.37666854091860208</c:v>
                </c:pt>
                <c:pt idx="246">
                  <c:v>0.38455636308532087</c:v>
                </c:pt>
                <c:pt idx="247">
                  <c:v>0.37189485102722014</c:v>
                </c:pt>
                <c:pt idx="248">
                  <c:v>0.35771043109976719</c:v>
                </c:pt>
                <c:pt idx="249">
                  <c:v>0.3453671370210748</c:v>
                </c:pt>
                <c:pt idx="250">
                  <c:v>0.34585958250104265</c:v>
                </c:pt>
                <c:pt idx="251">
                  <c:v>0.3373903174531182</c:v>
                </c:pt>
                <c:pt idx="252">
                  <c:v>0.32898735073696739</c:v>
                </c:pt>
                <c:pt idx="253">
                  <c:v>0.32176256928136848</c:v>
                </c:pt>
                <c:pt idx="254">
                  <c:v>0.31614867070502639</c:v>
                </c:pt>
                <c:pt idx="255">
                  <c:v>0.30467443361852525</c:v>
                </c:pt>
                <c:pt idx="256">
                  <c:v>0.29631108454571359</c:v>
                </c:pt>
                <c:pt idx="257">
                  <c:v>0.28231741558904966</c:v>
                </c:pt>
                <c:pt idx="258">
                  <c:v>0.27599550162856357</c:v>
                </c:pt>
                <c:pt idx="259">
                  <c:v>0.26761302395949726</c:v>
                </c:pt>
                <c:pt idx="260">
                  <c:v>0.24823830535328076</c:v>
                </c:pt>
                <c:pt idx="261">
                  <c:v>0.22584141331646715</c:v>
                </c:pt>
                <c:pt idx="262">
                  <c:v>0.22645883972735464</c:v>
                </c:pt>
                <c:pt idx="263">
                  <c:v>0.2178580680432983</c:v>
                </c:pt>
                <c:pt idx="264">
                  <c:v>0.20909335825281483</c:v>
                </c:pt>
                <c:pt idx="265">
                  <c:v>0.17212590552581858</c:v>
                </c:pt>
                <c:pt idx="266">
                  <c:v>0.18574647347163806</c:v>
                </c:pt>
                <c:pt idx="267">
                  <c:v>0.19456640634936784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0.2</c:v>
                </c:pt>
                <c:pt idx="54">
                  <c:v>2.4</c:v>
                </c:pt>
                <c:pt idx="55">
                  <c:v>2.4</c:v>
                </c:pt>
                <c:pt idx="56">
                  <c:v>2.7</c:v>
                </c:pt>
                <c:pt idx="57">
                  <c:v>3.6</c:v>
                </c:pt>
                <c:pt idx="58">
                  <c:v>3.5</c:v>
                </c:pt>
                <c:pt idx="59">
                  <c:v>5.0999999999999996</c:v>
                </c:pt>
                <c:pt idx="60">
                  <c:v>6.4</c:v>
                </c:pt>
                <c:pt idx="61">
                  <c:v>6.9</c:v>
                </c:pt>
                <c:pt idx="62">
                  <c:v>8</c:v>
                </c:pt>
                <c:pt idx="63">
                  <c:v>9.3000000000000007</c:v>
                </c:pt>
                <c:pt idx="64">
                  <c:v>10</c:v>
                </c:pt>
                <c:pt idx="65">
                  <c:v>10.7</c:v>
                </c:pt>
                <c:pt idx="66">
                  <c:v>12.2</c:v>
                </c:pt>
                <c:pt idx="67">
                  <c:v>13.8</c:v>
                </c:pt>
                <c:pt idx="68">
                  <c:v>14</c:v>
                </c:pt>
                <c:pt idx="69">
                  <c:v>15.3</c:v>
                </c:pt>
                <c:pt idx="70">
                  <c:v>16.2</c:v>
                </c:pt>
                <c:pt idx="71">
                  <c:v>17.5</c:v>
                </c:pt>
                <c:pt idx="72">
                  <c:v>18.399999999999999</c:v>
                </c:pt>
                <c:pt idx="73">
                  <c:v>18.899999999999999</c:v>
                </c:pt>
                <c:pt idx="74">
                  <c:v>20.6</c:v>
                </c:pt>
                <c:pt idx="75">
                  <c:v>21.7</c:v>
                </c:pt>
                <c:pt idx="76">
                  <c:v>22</c:v>
                </c:pt>
                <c:pt idx="77">
                  <c:v>23.9</c:v>
                </c:pt>
                <c:pt idx="78">
                  <c:v>24.6</c:v>
                </c:pt>
                <c:pt idx="79">
                  <c:v>25.5</c:v>
                </c:pt>
                <c:pt idx="80">
                  <c:v>27.1</c:v>
                </c:pt>
                <c:pt idx="81">
                  <c:v>27.7</c:v>
                </c:pt>
                <c:pt idx="82">
                  <c:v>29</c:v>
                </c:pt>
                <c:pt idx="83">
                  <c:v>29.7</c:v>
                </c:pt>
                <c:pt idx="84">
                  <c:v>31.3</c:v>
                </c:pt>
                <c:pt idx="85">
                  <c:v>31.9</c:v>
                </c:pt>
                <c:pt idx="86">
                  <c:v>33.1</c:v>
                </c:pt>
                <c:pt idx="87">
                  <c:v>34.4</c:v>
                </c:pt>
                <c:pt idx="88">
                  <c:v>34.799999999999997</c:v>
                </c:pt>
                <c:pt idx="89">
                  <c:v>36.200000000000003</c:v>
                </c:pt>
                <c:pt idx="90">
                  <c:v>37.200000000000003</c:v>
                </c:pt>
                <c:pt idx="91">
                  <c:v>38.799999999999997</c:v>
                </c:pt>
                <c:pt idx="92">
                  <c:v>39</c:v>
                </c:pt>
                <c:pt idx="93">
                  <c:v>41</c:v>
                </c:pt>
                <c:pt idx="94">
                  <c:v>41.9</c:v>
                </c:pt>
                <c:pt idx="95">
                  <c:v>42.3</c:v>
                </c:pt>
                <c:pt idx="96">
                  <c:v>43.7</c:v>
                </c:pt>
                <c:pt idx="97">
                  <c:v>45.2</c:v>
                </c:pt>
                <c:pt idx="98">
                  <c:v>45.3</c:v>
                </c:pt>
                <c:pt idx="99">
                  <c:v>47.2</c:v>
                </c:pt>
                <c:pt idx="100">
                  <c:v>48.3</c:v>
                </c:pt>
                <c:pt idx="101">
                  <c:v>48.8</c:v>
                </c:pt>
                <c:pt idx="102">
                  <c:v>50.4</c:v>
                </c:pt>
                <c:pt idx="103">
                  <c:v>50.8</c:v>
                </c:pt>
                <c:pt idx="104">
                  <c:v>51.7</c:v>
                </c:pt>
                <c:pt idx="105">
                  <c:v>53.5</c:v>
                </c:pt>
                <c:pt idx="106">
                  <c:v>54.1</c:v>
                </c:pt>
                <c:pt idx="107">
                  <c:v>55.2</c:v>
                </c:pt>
                <c:pt idx="108">
                  <c:v>55.9</c:v>
                </c:pt>
                <c:pt idx="109">
                  <c:v>58.1</c:v>
                </c:pt>
                <c:pt idx="110">
                  <c:v>57.7</c:v>
                </c:pt>
                <c:pt idx="111">
                  <c:v>59.7</c:v>
                </c:pt>
                <c:pt idx="112">
                  <c:v>60.5</c:v>
                </c:pt>
                <c:pt idx="113">
                  <c:v>61.6</c:v>
                </c:pt>
                <c:pt idx="114">
                  <c:v>62.8</c:v>
                </c:pt>
                <c:pt idx="115">
                  <c:v>63</c:v>
                </c:pt>
                <c:pt idx="116">
                  <c:v>64.8</c:v>
                </c:pt>
                <c:pt idx="117">
                  <c:v>65.900000000000006</c:v>
                </c:pt>
                <c:pt idx="118">
                  <c:v>67</c:v>
                </c:pt>
                <c:pt idx="119">
                  <c:v>67.8</c:v>
                </c:pt>
                <c:pt idx="120">
                  <c:v>69</c:v>
                </c:pt>
                <c:pt idx="121">
                  <c:v>70.3</c:v>
                </c:pt>
                <c:pt idx="122">
                  <c:v>70.7</c:v>
                </c:pt>
                <c:pt idx="123">
                  <c:v>72.3</c:v>
                </c:pt>
                <c:pt idx="124">
                  <c:v>73.400000000000006</c:v>
                </c:pt>
                <c:pt idx="125">
                  <c:v>73.8</c:v>
                </c:pt>
                <c:pt idx="126">
                  <c:v>75.900000000000006</c:v>
                </c:pt>
                <c:pt idx="127">
                  <c:v>75.900000000000006</c:v>
                </c:pt>
                <c:pt idx="128">
                  <c:v>77.2</c:v>
                </c:pt>
                <c:pt idx="129">
                  <c:v>78.3</c:v>
                </c:pt>
                <c:pt idx="130">
                  <c:v>79.2</c:v>
                </c:pt>
                <c:pt idx="131">
                  <c:v>80.900000000000006</c:v>
                </c:pt>
                <c:pt idx="132">
                  <c:v>81</c:v>
                </c:pt>
                <c:pt idx="133">
                  <c:v>83.2</c:v>
                </c:pt>
                <c:pt idx="134">
                  <c:v>82.9</c:v>
                </c:pt>
                <c:pt idx="135">
                  <c:v>85.1</c:v>
                </c:pt>
                <c:pt idx="136">
                  <c:v>85.4</c:v>
                </c:pt>
                <c:pt idx="137">
                  <c:v>86.9</c:v>
                </c:pt>
                <c:pt idx="138">
                  <c:v>88</c:v>
                </c:pt>
                <c:pt idx="139">
                  <c:v>88.9</c:v>
                </c:pt>
                <c:pt idx="140">
                  <c:v>90.2</c:v>
                </c:pt>
                <c:pt idx="141">
                  <c:v>90.5</c:v>
                </c:pt>
                <c:pt idx="142">
                  <c:v>92.2</c:v>
                </c:pt>
                <c:pt idx="143">
                  <c:v>93.1</c:v>
                </c:pt>
                <c:pt idx="144">
                  <c:v>94</c:v>
                </c:pt>
                <c:pt idx="145">
                  <c:v>95.1</c:v>
                </c:pt>
                <c:pt idx="146">
                  <c:v>96.3</c:v>
                </c:pt>
                <c:pt idx="147">
                  <c:v>97.3</c:v>
                </c:pt>
                <c:pt idx="148">
                  <c:v>98.2</c:v>
                </c:pt>
                <c:pt idx="149">
                  <c:v>99.1</c:v>
                </c:pt>
                <c:pt idx="150">
                  <c:v>100.7</c:v>
                </c:pt>
                <c:pt idx="151">
                  <c:v>101.1</c:v>
                </c:pt>
                <c:pt idx="152">
                  <c:v>102.7</c:v>
                </c:pt>
                <c:pt idx="153">
                  <c:v>103.4</c:v>
                </c:pt>
                <c:pt idx="154">
                  <c:v>104.2</c:v>
                </c:pt>
                <c:pt idx="155">
                  <c:v>105.8</c:v>
                </c:pt>
                <c:pt idx="156">
                  <c:v>104.2</c:v>
                </c:pt>
                <c:pt idx="157">
                  <c:v>104.2</c:v>
                </c:pt>
                <c:pt idx="158">
                  <c:v>102.5</c:v>
                </c:pt>
                <c:pt idx="159">
                  <c:v>102</c:v>
                </c:pt>
                <c:pt idx="160">
                  <c:v>101.1</c:v>
                </c:pt>
                <c:pt idx="161">
                  <c:v>100.2</c:v>
                </c:pt>
                <c:pt idx="162">
                  <c:v>99.6</c:v>
                </c:pt>
                <c:pt idx="163">
                  <c:v>98.2</c:v>
                </c:pt>
                <c:pt idx="164">
                  <c:v>97.4</c:v>
                </c:pt>
                <c:pt idx="165">
                  <c:v>96.3</c:v>
                </c:pt>
                <c:pt idx="166">
                  <c:v>95.8</c:v>
                </c:pt>
                <c:pt idx="167">
                  <c:v>94.3</c:v>
                </c:pt>
                <c:pt idx="168">
                  <c:v>94.3</c:v>
                </c:pt>
                <c:pt idx="169">
                  <c:v>92.2</c:v>
                </c:pt>
                <c:pt idx="170">
                  <c:v>92.3</c:v>
                </c:pt>
                <c:pt idx="171">
                  <c:v>90.5</c:v>
                </c:pt>
                <c:pt idx="172">
                  <c:v>90.2</c:v>
                </c:pt>
                <c:pt idx="173">
                  <c:v>89.4</c:v>
                </c:pt>
                <c:pt idx="174">
                  <c:v>87.8</c:v>
                </c:pt>
                <c:pt idx="175">
                  <c:v>87.4</c:v>
                </c:pt>
                <c:pt idx="176">
                  <c:v>86</c:v>
                </c:pt>
                <c:pt idx="177">
                  <c:v>85.8</c:v>
                </c:pt>
                <c:pt idx="178">
                  <c:v>84.5</c:v>
                </c:pt>
                <c:pt idx="179">
                  <c:v>83.8</c:v>
                </c:pt>
                <c:pt idx="180">
                  <c:v>82.5</c:v>
                </c:pt>
                <c:pt idx="181">
                  <c:v>81.599999999999994</c:v>
                </c:pt>
                <c:pt idx="182">
                  <c:v>80.7</c:v>
                </c:pt>
                <c:pt idx="183">
                  <c:v>79.8</c:v>
                </c:pt>
                <c:pt idx="184">
                  <c:v>78.900000000000006</c:v>
                </c:pt>
                <c:pt idx="185">
                  <c:v>77.400000000000006</c:v>
                </c:pt>
                <c:pt idx="186">
                  <c:v>77</c:v>
                </c:pt>
                <c:pt idx="187">
                  <c:v>75.900000000000006</c:v>
                </c:pt>
                <c:pt idx="188">
                  <c:v>75.2</c:v>
                </c:pt>
                <c:pt idx="189">
                  <c:v>74.3</c:v>
                </c:pt>
                <c:pt idx="190">
                  <c:v>73.2</c:v>
                </c:pt>
                <c:pt idx="191">
                  <c:v>72.099999999999994</c:v>
                </c:pt>
                <c:pt idx="192">
                  <c:v>70.8</c:v>
                </c:pt>
                <c:pt idx="193">
                  <c:v>70.7</c:v>
                </c:pt>
                <c:pt idx="194">
                  <c:v>69.2</c:v>
                </c:pt>
                <c:pt idx="195">
                  <c:v>68.5</c:v>
                </c:pt>
                <c:pt idx="196">
                  <c:v>67.400000000000006</c:v>
                </c:pt>
                <c:pt idx="197">
                  <c:v>66.3</c:v>
                </c:pt>
                <c:pt idx="198">
                  <c:v>65.7</c:v>
                </c:pt>
                <c:pt idx="199">
                  <c:v>64.5</c:v>
                </c:pt>
                <c:pt idx="200">
                  <c:v>63.9</c:v>
                </c:pt>
                <c:pt idx="201">
                  <c:v>63</c:v>
                </c:pt>
                <c:pt idx="202">
                  <c:v>61.4</c:v>
                </c:pt>
                <c:pt idx="203">
                  <c:v>61.4</c:v>
                </c:pt>
                <c:pt idx="204">
                  <c:v>59.2</c:v>
                </c:pt>
                <c:pt idx="205">
                  <c:v>59</c:v>
                </c:pt>
                <c:pt idx="206">
                  <c:v>58.5</c:v>
                </c:pt>
                <c:pt idx="207">
                  <c:v>56.5</c:v>
                </c:pt>
                <c:pt idx="208">
                  <c:v>56.8</c:v>
                </c:pt>
                <c:pt idx="209">
                  <c:v>54.8</c:v>
                </c:pt>
                <c:pt idx="210">
                  <c:v>54.8</c:v>
                </c:pt>
                <c:pt idx="211">
                  <c:v>52.8</c:v>
                </c:pt>
                <c:pt idx="212">
                  <c:v>52.8</c:v>
                </c:pt>
                <c:pt idx="213">
                  <c:v>51.5</c:v>
                </c:pt>
                <c:pt idx="214">
                  <c:v>50.3</c:v>
                </c:pt>
                <c:pt idx="215">
                  <c:v>49.9</c:v>
                </c:pt>
                <c:pt idx="216">
                  <c:v>48.3</c:v>
                </c:pt>
                <c:pt idx="217">
                  <c:v>48.1</c:v>
                </c:pt>
                <c:pt idx="218">
                  <c:v>46.8</c:v>
                </c:pt>
                <c:pt idx="219">
                  <c:v>45.3</c:v>
                </c:pt>
                <c:pt idx="220">
                  <c:v>45.5</c:v>
                </c:pt>
                <c:pt idx="221">
                  <c:v>43.5</c:v>
                </c:pt>
                <c:pt idx="222">
                  <c:v>42.8</c:v>
                </c:pt>
                <c:pt idx="223">
                  <c:v>42.3</c:v>
                </c:pt>
                <c:pt idx="224">
                  <c:v>41.2</c:v>
                </c:pt>
                <c:pt idx="225">
                  <c:v>39.700000000000003</c:v>
                </c:pt>
                <c:pt idx="226">
                  <c:v>39.9</c:v>
                </c:pt>
                <c:pt idx="227">
                  <c:v>37.700000000000003</c:v>
                </c:pt>
                <c:pt idx="228">
                  <c:v>37.700000000000003</c:v>
                </c:pt>
                <c:pt idx="229">
                  <c:v>36.6</c:v>
                </c:pt>
                <c:pt idx="230">
                  <c:v>35.200000000000003</c:v>
                </c:pt>
                <c:pt idx="231">
                  <c:v>34.799999999999997</c:v>
                </c:pt>
                <c:pt idx="232">
                  <c:v>33.5</c:v>
                </c:pt>
                <c:pt idx="233">
                  <c:v>32.200000000000003</c:v>
                </c:pt>
                <c:pt idx="234">
                  <c:v>31.9</c:v>
                </c:pt>
                <c:pt idx="235">
                  <c:v>31.1</c:v>
                </c:pt>
                <c:pt idx="236">
                  <c:v>29.1</c:v>
                </c:pt>
                <c:pt idx="237">
                  <c:v>29.3</c:v>
                </c:pt>
                <c:pt idx="238">
                  <c:v>28</c:v>
                </c:pt>
                <c:pt idx="239">
                  <c:v>26.6</c:v>
                </c:pt>
                <c:pt idx="240">
                  <c:v>26.4</c:v>
                </c:pt>
                <c:pt idx="241">
                  <c:v>25.1</c:v>
                </c:pt>
                <c:pt idx="242">
                  <c:v>23.3</c:v>
                </c:pt>
                <c:pt idx="243">
                  <c:v>23.7</c:v>
                </c:pt>
                <c:pt idx="244">
                  <c:v>22.4</c:v>
                </c:pt>
                <c:pt idx="245">
                  <c:v>20.399999999999999</c:v>
                </c:pt>
                <c:pt idx="246">
                  <c:v>19.899999999999999</c:v>
                </c:pt>
                <c:pt idx="247">
                  <c:v>18.399999999999999</c:v>
                </c:pt>
                <c:pt idx="248">
                  <c:v>17.8</c:v>
                </c:pt>
                <c:pt idx="249">
                  <c:v>17.100000000000001</c:v>
                </c:pt>
                <c:pt idx="250">
                  <c:v>15.5</c:v>
                </c:pt>
                <c:pt idx="251">
                  <c:v>14.4</c:v>
                </c:pt>
                <c:pt idx="252">
                  <c:v>14.2</c:v>
                </c:pt>
                <c:pt idx="253">
                  <c:v>13.1</c:v>
                </c:pt>
                <c:pt idx="254">
                  <c:v>11.8</c:v>
                </c:pt>
                <c:pt idx="255">
                  <c:v>11.7</c:v>
                </c:pt>
                <c:pt idx="256">
                  <c:v>10</c:v>
                </c:pt>
                <c:pt idx="257">
                  <c:v>9.1</c:v>
                </c:pt>
                <c:pt idx="258">
                  <c:v>8.4</c:v>
                </c:pt>
                <c:pt idx="259">
                  <c:v>7.1</c:v>
                </c:pt>
                <c:pt idx="260">
                  <c:v>6.6</c:v>
                </c:pt>
                <c:pt idx="261">
                  <c:v>5.8</c:v>
                </c:pt>
                <c:pt idx="262">
                  <c:v>4.5999999999999996</c:v>
                </c:pt>
                <c:pt idx="263">
                  <c:v>2.9</c:v>
                </c:pt>
                <c:pt idx="264">
                  <c:v>2.5</c:v>
                </c:pt>
                <c:pt idx="265">
                  <c:v>1.5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0.2</c:v>
                </c:pt>
                <c:pt idx="309">
                  <c:v>0.2</c:v>
                </c:pt>
                <c:pt idx="310">
                  <c:v>0</c:v>
                </c:pt>
                <c:pt idx="311">
                  <c:v>0.2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88-E54E-ACFC-069ECD0A49F3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0.20424668059903195</c:v>
                </c:pt>
                <c:pt idx="54">
                  <c:v>0.22656013901480812</c:v>
                </c:pt>
                <c:pt idx="55">
                  <c:v>0.23409788420301972</c:v>
                </c:pt>
                <c:pt idx="56">
                  <c:v>0.22634214412557013</c:v>
                </c:pt>
                <c:pt idx="57">
                  <c:v>0.24009452066134365</c:v>
                </c:pt>
                <c:pt idx="58">
                  <c:v>0.24873649116214808</c:v>
                </c:pt>
                <c:pt idx="59">
                  <c:v>0.24500863476881476</c:v>
                </c:pt>
                <c:pt idx="60">
                  <c:v>0.2700455831132097</c:v>
                </c:pt>
                <c:pt idx="61">
                  <c:v>0.27054111624243737</c:v>
                </c:pt>
                <c:pt idx="62">
                  <c:v>0.2986006729588061</c:v>
                </c:pt>
                <c:pt idx="63">
                  <c:v>0.31507247626193291</c:v>
                </c:pt>
                <c:pt idx="64">
                  <c:v>0.31711269746716508</c:v>
                </c:pt>
                <c:pt idx="65">
                  <c:v>0.33542145475672652</c:v>
                </c:pt>
                <c:pt idx="66">
                  <c:v>0.34752738273192896</c:v>
                </c:pt>
                <c:pt idx="67">
                  <c:v>0</c:v>
                </c:pt>
                <c:pt idx="68">
                  <c:v>0.3743430153586787</c:v>
                </c:pt>
                <c:pt idx="69">
                  <c:v>0.38653696160845818</c:v>
                </c:pt>
                <c:pt idx="70">
                  <c:v>0.39296094863143982</c:v>
                </c:pt>
                <c:pt idx="71">
                  <c:v>0.39625593274867565</c:v>
                </c:pt>
                <c:pt idx="72">
                  <c:v>0.40007373598782897</c:v>
                </c:pt>
                <c:pt idx="73">
                  <c:v>0.40386706038939385</c:v>
                </c:pt>
                <c:pt idx="74">
                  <c:v>0.40820054252259375</c:v>
                </c:pt>
                <c:pt idx="75">
                  <c:v>0.4041921931058749</c:v>
                </c:pt>
                <c:pt idx="76">
                  <c:v>0.41348520921969356</c:v>
                </c:pt>
                <c:pt idx="77">
                  <c:v>0.4104868497813976</c:v>
                </c:pt>
                <c:pt idx="78">
                  <c:v>0.41105366810292626</c:v>
                </c:pt>
                <c:pt idx="79">
                  <c:v>0.41178023829461424</c:v>
                </c:pt>
                <c:pt idx="80">
                  <c:v>0.40649804100478454</c:v>
                </c:pt>
                <c:pt idx="81">
                  <c:v>0.40559544896691074</c:v>
                </c:pt>
                <c:pt idx="82">
                  <c:v>0.40231812755878238</c:v>
                </c:pt>
                <c:pt idx="83">
                  <c:v>0.40502686064012738</c:v>
                </c:pt>
                <c:pt idx="84">
                  <c:v>0.39968359369904344</c:v>
                </c:pt>
                <c:pt idx="85">
                  <c:v>0.40126494012809799</c:v>
                </c:pt>
                <c:pt idx="86">
                  <c:v>0.39094614718422044</c:v>
                </c:pt>
                <c:pt idx="87">
                  <c:v>0.39926080659884483</c:v>
                </c:pt>
                <c:pt idx="88">
                  <c:v>0.39243045201406257</c:v>
                </c:pt>
                <c:pt idx="89">
                  <c:v>0.39373498123555351</c:v>
                </c:pt>
                <c:pt idx="90">
                  <c:v>0.38814312731254674</c:v>
                </c:pt>
                <c:pt idx="91">
                  <c:v>0.38547356418174594</c:v>
                </c:pt>
                <c:pt idx="92">
                  <c:v>0.39246531984180494</c:v>
                </c:pt>
                <c:pt idx="93">
                  <c:v>0.40043737956924513</c:v>
                </c:pt>
                <c:pt idx="94">
                  <c:v>0.39071070472469088</c:v>
                </c:pt>
                <c:pt idx="95">
                  <c:v>0.39357072282760303</c:v>
                </c:pt>
                <c:pt idx="96">
                  <c:v>0.40105015316843468</c:v>
                </c:pt>
                <c:pt idx="97">
                  <c:v>0.40429737928756604</c:v>
                </c:pt>
                <c:pt idx="98">
                  <c:v>0.40169680149483405</c:v>
                </c:pt>
                <c:pt idx="99">
                  <c:v>0.41886757116697193</c:v>
                </c:pt>
                <c:pt idx="100">
                  <c:v>0.42728923079888192</c:v>
                </c:pt>
                <c:pt idx="101">
                  <c:v>0.42208495381480982</c:v>
                </c:pt>
                <c:pt idx="102">
                  <c:v>0.41658328472679967</c:v>
                </c:pt>
                <c:pt idx="103">
                  <c:v>0.42559783513571525</c:v>
                </c:pt>
                <c:pt idx="104">
                  <c:v>0.42829734499059674</c:v>
                </c:pt>
                <c:pt idx="105">
                  <c:v>0.43577552058224905</c:v>
                </c:pt>
                <c:pt idx="106">
                  <c:v>0.4294818095926618</c:v>
                </c:pt>
                <c:pt idx="107">
                  <c:v>0.42261334531055011</c:v>
                </c:pt>
                <c:pt idx="108">
                  <c:v>0.42329991988110605</c:v>
                </c:pt>
                <c:pt idx="109">
                  <c:v>0.42812024085658723</c:v>
                </c:pt>
                <c:pt idx="110">
                  <c:v>0.41971645290765114</c:v>
                </c:pt>
                <c:pt idx="111">
                  <c:v>0.42404822640849277</c:v>
                </c:pt>
                <c:pt idx="112">
                  <c:v>0.40781169283291779</c:v>
                </c:pt>
                <c:pt idx="113">
                  <c:v>0.41228493783673736</c:v>
                </c:pt>
                <c:pt idx="114">
                  <c:v>0.41169690209201748</c:v>
                </c:pt>
                <c:pt idx="115">
                  <c:v>0.39936279656104706</c:v>
                </c:pt>
                <c:pt idx="116">
                  <c:v>0.40113206227314063</c:v>
                </c:pt>
                <c:pt idx="117">
                  <c:v>0.39438672457722218</c:v>
                </c:pt>
                <c:pt idx="118">
                  <c:v>0.3883504892446491</c:v>
                </c:pt>
                <c:pt idx="119">
                  <c:v>0.39505324997420227</c:v>
                </c:pt>
                <c:pt idx="120">
                  <c:v>0.39176327571381975</c:v>
                </c:pt>
                <c:pt idx="121">
                  <c:v>0.36257369126837541</c:v>
                </c:pt>
                <c:pt idx="122">
                  <c:v>0.38055411489363555</c:v>
                </c:pt>
                <c:pt idx="123">
                  <c:v>0.38586760959367455</c:v>
                </c:pt>
                <c:pt idx="124">
                  <c:v>0.35214743784264946</c:v>
                </c:pt>
                <c:pt idx="125">
                  <c:v>0.37328847753634942</c:v>
                </c:pt>
                <c:pt idx="126">
                  <c:v>0.35358658072396909</c:v>
                </c:pt>
                <c:pt idx="127">
                  <c:v>0.3632688202067445</c:v>
                </c:pt>
                <c:pt idx="128">
                  <c:v>0.32341116846882378</c:v>
                </c:pt>
                <c:pt idx="129">
                  <c:v>0.3197004002413627</c:v>
                </c:pt>
                <c:pt idx="130">
                  <c:v>0.31729393818887586</c:v>
                </c:pt>
                <c:pt idx="131">
                  <c:v>0.33933313307299484</c:v>
                </c:pt>
                <c:pt idx="132">
                  <c:v>0.3263617259997148</c:v>
                </c:pt>
                <c:pt idx="133">
                  <c:v>0.33060668930794346</c:v>
                </c:pt>
                <c:pt idx="134">
                  <c:v>0.33081333913475891</c:v>
                </c:pt>
                <c:pt idx="135">
                  <c:v>0.31425889051249634</c:v>
                </c:pt>
                <c:pt idx="136">
                  <c:v>0.3471210397657139</c:v>
                </c:pt>
                <c:pt idx="137">
                  <c:v>0.29441376787611701</c:v>
                </c:pt>
                <c:pt idx="138">
                  <c:v>0.31387913741223666</c:v>
                </c:pt>
                <c:pt idx="139">
                  <c:v>0.29146601976899966</c:v>
                </c:pt>
                <c:pt idx="140">
                  <c:v>0</c:v>
                </c:pt>
                <c:pt idx="141">
                  <c:v>0.33617691140290518</c:v>
                </c:pt>
                <c:pt idx="142">
                  <c:v>0</c:v>
                </c:pt>
                <c:pt idx="143">
                  <c:v>0.33444658025579621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0.29032969773710515</c:v>
                </c:pt>
                <c:pt idx="172">
                  <c:v>0.28484596831903602</c:v>
                </c:pt>
                <c:pt idx="173">
                  <c:v>0.26381909547738691</c:v>
                </c:pt>
                <c:pt idx="174">
                  <c:v>0.30953305460488889</c:v>
                </c:pt>
                <c:pt idx="175">
                  <c:v>0.30718685479794733</c:v>
                </c:pt>
                <c:pt idx="176">
                  <c:v>0.31176198009043993</c:v>
                </c:pt>
                <c:pt idx="177">
                  <c:v>0.30153996761926277</c:v>
                </c:pt>
                <c:pt idx="178">
                  <c:v>0.3368224649165778</c:v>
                </c:pt>
                <c:pt idx="179">
                  <c:v>0.30816353036250288</c:v>
                </c:pt>
                <c:pt idx="180">
                  <c:v>0.34208435284917887</c:v>
                </c:pt>
                <c:pt idx="181">
                  <c:v>0.33506355473987981</c:v>
                </c:pt>
                <c:pt idx="182">
                  <c:v>0.34911684169349744</c:v>
                </c:pt>
                <c:pt idx="183">
                  <c:v>0.35661377508567971</c:v>
                </c:pt>
                <c:pt idx="184">
                  <c:v>0.35932241538230686</c:v>
                </c:pt>
                <c:pt idx="185">
                  <c:v>0.34153966393122315</c:v>
                </c:pt>
                <c:pt idx="186">
                  <c:v>0.341526324656237</c:v>
                </c:pt>
                <c:pt idx="187">
                  <c:v>0.36632989643161956</c:v>
                </c:pt>
                <c:pt idx="188">
                  <c:v>0.3456751076376845</c:v>
                </c:pt>
                <c:pt idx="189">
                  <c:v>0.3453076425546121</c:v>
                </c:pt>
                <c:pt idx="190">
                  <c:v>0.36907815650231429</c:v>
                </c:pt>
                <c:pt idx="191">
                  <c:v>0.35572312647964144</c:v>
                </c:pt>
                <c:pt idx="192">
                  <c:v>0.3143189854843732</c:v>
                </c:pt>
                <c:pt idx="193">
                  <c:v>0.36961795815856052</c:v>
                </c:pt>
                <c:pt idx="194">
                  <c:v>0.37051208327804075</c:v>
                </c:pt>
                <c:pt idx="195">
                  <c:v>0.39544151490663959</c:v>
                </c:pt>
                <c:pt idx="196">
                  <c:v>0.41271642841334072</c:v>
                </c:pt>
                <c:pt idx="197">
                  <c:v>0.39445042547229642</c:v>
                </c:pt>
                <c:pt idx="198">
                  <c:v>0.39849224169775604</c:v>
                </c:pt>
                <c:pt idx="199">
                  <c:v>0.40329097673801545</c:v>
                </c:pt>
                <c:pt idx="200">
                  <c:v>0.4147958663084087</c:v>
                </c:pt>
                <c:pt idx="201">
                  <c:v>0.41199738048461043</c:v>
                </c:pt>
                <c:pt idx="202">
                  <c:v>0.42772640762082587</c:v>
                </c:pt>
                <c:pt idx="203">
                  <c:v>0.42769848891562917</c:v>
                </c:pt>
                <c:pt idx="204">
                  <c:v>0.41749966733413602</c:v>
                </c:pt>
                <c:pt idx="205">
                  <c:v>0.44098519776753214</c:v>
                </c:pt>
                <c:pt idx="206">
                  <c:v>0.42339249492189746</c:v>
                </c:pt>
                <c:pt idx="207">
                  <c:v>0.42422964945741892</c:v>
                </c:pt>
                <c:pt idx="208">
                  <c:v>0.42961063727114684</c:v>
                </c:pt>
                <c:pt idx="209">
                  <c:v>0.4225422729857008</c:v>
                </c:pt>
                <c:pt idx="210">
                  <c:v>0.42953386366354906</c:v>
                </c:pt>
                <c:pt idx="211">
                  <c:v>0.43020323158846463</c:v>
                </c:pt>
                <c:pt idx="212">
                  <c:v>0.41951760395630533</c:v>
                </c:pt>
                <c:pt idx="213">
                  <c:v>0.41766203982917699</c:v>
                </c:pt>
                <c:pt idx="214">
                  <c:v>0.42056944206428865</c:v>
                </c:pt>
                <c:pt idx="215">
                  <c:v>0.40867211482323795</c:v>
                </c:pt>
                <c:pt idx="216">
                  <c:v>0.41537162993957072</c:v>
                </c:pt>
                <c:pt idx="217">
                  <c:v>0.40414122172472294</c:v>
                </c:pt>
                <c:pt idx="218">
                  <c:v>0.39924516830887191</c:v>
                </c:pt>
                <c:pt idx="219">
                  <c:v>0.41066012136860397</c:v>
                </c:pt>
                <c:pt idx="220">
                  <c:v>0.39704749464094319</c:v>
                </c:pt>
                <c:pt idx="221">
                  <c:v>0.40136457744750248</c:v>
                </c:pt>
                <c:pt idx="222">
                  <c:v>0.39391431711855335</c:v>
                </c:pt>
                <c:pt idx="223">
                  <c:v>0.39457753404138918</c:v>
                </c:pt>
                <c:pt idx="224">
                  <c:v>0.3906426853501529</c:v>
                </c:pt>
                <c:pt idx="225">
                  <c:v>0.39802593995739233</c:v>
                </c:pt>
                <c:pt idx="226">
                  <c:v>0.39559369471520012</c:v>
                </c:pt>
                <c:pt idx="227">
                  <c:v>0.40019426528532065</c:v>
                </c:pt>
                <c:pt idx="228">
                  <c:v>0.39502821699919655</c:v>
                </c:pt>
                <c:pt idx="229">
                  <c:v>0.39584864139204923</c:v>
                </c:pt>
                <c:pt idx="230">
                  <c:v>0.39922451618998017</c:v>
                </c:pt>
                <c:pt idx="231">
                  <c:v>0.3957842891545259</c:v>
                </c:pt>
                <c:pt idx="232">
                  <c:v>0.39472710647312442</c:v>
                </c:pt>
                <c:pt idx="233">
                  <c:v>0.3922134592229567</c:v>
                </c:pt>
                <c:pt idx="234">
                  <c:v>0.399186271223332</c:v>
                </c:pt>
                <c:pt idx="235">
                  <c:v>0.39373629967270357</c:v>
                </c:pt>
                <c:pt idx="236">
                  <c:v>0.40227327022590242</c:v>
                </c:pt>
                <c:pt idx="237">
                  <c:v>0.40906762261290119</c:v>
                </c:pt>
                <c:pt idx="238">
                  <c:v>0.39578398588599861</c:v>
                </c:pt>
                <c:pt idx="239">
                  <c:v>0.4138759193725331</c:v>
                </c:pt>
                <c:pt idx="240">
                  <c:v>0.41215065933378631</c:v>
                </c:pt>
                <c:pt idx="241">
                  <c:v>0.40835476888314848</c:v>
                </c:pt>
                <c:pt idx="242">
                  <c:v>0.41363577141677538</c:v>
                </c:pt>
                <c:pt idx="243">
                  <c:v>0.40373039079674722</c:v>
                </c:pt>
                <c:pt idx="244">
                  <c:v>0.40283972868709023</c:v>
                </c:pt>
                <c:pt idx="245">
                  <c:v>0.41236768406145069</c:v>
                </c:pt>
                <c:pt idx="246">
                  <c:v>0.40260960753776176</c:v>
                </c:pt>
                <c:pt idx="247">
                  <c:v>0.40931481405823666</c:v>
                </c:pt>
                <c:pt idx="248">
                  <c:v>0.3923937147297844</c:v>
                </c:pt>
                <c:pt idx="249">
                  <c:v>0.37311516643503917</c:v>
                </c:pt>
                <c:pt idx="250">
                  <c:v>0.37126642274441296</c:v>
                </c:pt>
                <c:pt idx="251">
                  <c:v>0.37211252761732405</c:v>
                </c:pt>
                <c:pt idx="252">
                  <c:v>0.37421029047783105</c:v>
                </c:pt>
                <c:pt idx="253">
                  <c:v>0.37511743915833351</c:v>
                </c:pt>
                <c:pt idx="254">
                  <c:v>0.36709341946965424</c:v>
                </c:pt>
                <c:pt idx="255">
                  <c:v>0.36403438882878769</c:v>
                </c:pt>
                <c:pt idx="256">
                  <c:v>0.35943951381926553</c:v>
                </c:pt>
                <c:pt idx="257">
                  <c:v>0.34956339645453044</c:v>
                </c:pt>
                <c:pt idx="258">
                  <c:v>0.34663318627358747</c:v>
                </c:pt>
                <c:pt idx="259">
                  <c:v>0.33890844233621054</c:v>
                </c:pt>
                <c:pt idx="260">
                  <c:v>0.33087458145514875</c:v>
                </c:pt>
                <c:pt idx="261">
                  <c:v>0.30557730690201301</c:v>
                </c:pt>
                <c:pt idx="262">
                  <c:v>0.29742670399189114</c:v>
                </c:pt>
                <c:pt idx="263">
                  <c:v>0.30656075336575433</c:v>
                </c:pt>
                <c:pt idx="264">
                  <c:v>0.27828418554060269</c:v>
                </c:pt>
                <c:pt idx="265">
                  <c:v>0.23721270117045676</c:v>
                </c:pt>
                <c:pt idx="266">
                  <c:v>0.25471453233734509</c:v>
                </c:pt>
                <c:pt idx="267">
                  <c:v>0.25278994863431126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0.2</c:v>
                </c:pt>
                <c:pt idx="54">
                  <c:v>2.4</c:v>
                </c:pt>
                <c:pt idx="55">
                  <c:v>2.4</c:v>
                </c:pt>
                <c:pt idx="56">
                  <c:v>2.7</c:v>
                </c:pt>
                <c:pt idx="57">
                  <c:v>3.6</c:v>
                </c:pt>
                <c:pt idx="58">
                  <c:v>3.5</c:v>
                </c:pt>
                <c:pt idx="59">
                  <c:v>5.0999999999999996</c:v>
                </c:pt>
                <c:pt idx="60">
                  <c:v>6.4</c:v>
                </c:pt>
                <c:pt idx="61">
                  <c:v>6.9</c:v>
                </c:pt>
                <c:pt idx="62">
                  <c:v>8</c:v>
                </c:pt>
                <c:pt idx="63">
                  <c:v>9.3000000000000007</c:v>
                </c:pt>
                <c:pt idx="64">
                  <c:v>10</c:v>
                </c:pt>
                <c:pt idx="65">
                  <c:v>10.7</c:v>
                </c:pt>
                <c:pt idx="66">
                  <c:v>12.2</c:v>
                </c:pt>
                <c:pt idx="67">
                  <c:v>13.8</c:v>
                </c:pt>
                <c:pt idx="68">
                  <c:v>14</c:v>
                </c:pt>
                <c:pt idx="69">
                  <c:v>15.3</c:v>
                </c:pt>
                <c:pt idx="70">
                  <c:v>16.2</c:v>
                </c:pt>
                <c:pt idx="71">
                  <c:v>17.5</c:v>
                </c:pt>
                <c:pt idx="72">
                  <c:v>18.399999999999999</c:v>
                </c:pt>
                <c:pt idx="73">
                  <c:v>18.899999999999999</c:v>
                </c:pt>
                <c:pt idx="74">
                  <c:v>20.6</c:v>
                </c:pt>
                <c:pt idx="75">
                  <c:v>21.7</c:v>
                </c:pt>
                <c:pt idx="76">
                  <c:v>22</c:v>
                </c:pt>
                <c:pt idx="77">
                  <c:v>23.9</c:v>
                </c:pt>
                <c:pt idx="78">
                  <c:v>24.6</c:v>
                </c:pt>
                <c:pt idx="79">
                  <c:v>25.5</c:v>
                </c:pt>
                <c:pt idx="80">
                  <c:v>27.1</c:v>
                </c:pt>
                <c:pt idx="81">
                  <c:v>27.7</c:v>
                </c:pt>
                <c:pt idx="82">
                  <c:v>29</c:v>
                </c:pt>
                <c:pt idx="83">
                  <c:v>29.7</c:v>
                </c:pt>
                <c:pt idx="84">
                  <c:v>31.3</c:v>
                </c:pt>
                <c:pt idx="85">
                  <c:v>31.9</c:v>
                </c:pt>
                <c:pt idx="86">
                  <c:v>33.1</c:v>
                </c:pt>
                <c:pt idx="87">
                  <c:v>34.4</c:v>
                </c:pt>
                <c:pt idx="88">
                  <c:v>34.799999999999997</c:v>
                </c:pt>
                <c:pt idx="89">
                  <c:v>36.200000000000003</c:v>
                </c:pt>
                <c:pt idx="90">
                  <c:v>37.200000000000003</c:v>
                </c:pt>
                <c:pt idx="91">
                  <c:v>38.799999999999997</c:v>
                </c:pt>
                <c:pt idx="92">
                  <c:v>39</c:v>
                </c:pt>
                <c:pt idx="93">
                  <c:v>41</c:v>
                </c:pt>
                <c:pt idx="94">
                  <c:v>41.9</c:v>
                </c:pt>
                <c:pt idx="95">
                  <c:v>42.3</c:v>
                </c:pt>
                <c:pt idx="96">
                  <c:v>43.7</c:v>
                </c:pt>
                <c:pt idx="97">
                  <c:v>45.2</c:v>
                </c:pt>
                <c:pt idx="98">
                  <c:v>45.3</c:v>
                </c:pt>
                <c:pt idx="99">
                  <c:v>47.2</c:v>
                </c:pt>
                <c:pt idx="100">
                  <c:v>48.3</c:v>
                </c:pt>
                <c:pt idx="101">
                  <c:v>48.8</c:v>
                </c:pt>
                <c:pt idx="102">
                  <c:v>50.4</c:v>
                </c:pt>
                <c:pt idx="103">
                  <c:v>50.8</c:v>
                </c:pt>
                <c:pt idx="104">
                  <c:v>51.7</c:v>
                </c:pt>
                <c:pt idx="105">
                  <c:v>53.5</c:v>
                </c:pt>
                <c:pt idx="106">
                  <c:v>54.1</c:v>
                </c:pt>
                <c:pt idx="107">
                  <c:v>55.2</c:v>
                </c:pt>
                <c:pt idx="108">
                  <c:v>55.9</c:v>
                </c:pt>
                <c:pt idx="109">
                  <c:v>58.1</c:v>
                </c:pt>
                <c:pt idx="110">
                  <c:v>57.7</c:v>
                </c:pt>
                <c:pt idx="111">
                  <c:v>59.7</c:v>
                </c:pt>
                <c:pt idx="112">
                  <c:v>60.5</c:v>
                </c:pt>
                <c:pt idx="113">
                  <c:v>61.6</c:v>
                </c:pt>
                <c:pt idx="114">
                  <c:v>62.8</c:v>
                </c:pt>
                <c:pt idx="115">
                  <c:v>63</c:v>
                </c:pt>
                <c:pt idx="116">
                  <c:v>64.8</c:v>
                </c:pt>
                <c:pt idx="117">
                  <c:v>65.900000000000006</c:v>
                </c:pt>
                <c:pt idx="118">
                  <c:v>67</c:v>
                </c:pt>
                <c:pt idx="119">
                  <c:v>67.8</c:v>
                </c:pt>
                <c:pt idx="120">
                  <c:v>69</c:v>
                </c:pt>
                <c:pt idx="121">
                  <c:v>70.3</c:v>
                </c:pt>
                <c:pt idx="122">
                  <c:v>70.7</c:v>
                </c:pt>
                <c:pt idx="123">
                  <c:v>72.3</c:v>
                </c:pt>
                <c:pt idx="124">
                  <c:v>73.400000000000006</c:v>
                </c:pt>
                <c:pt idx="125">
                  <c:v>73.8</c:v>
                </c:pt>
                <c:pt idx="126">
                  <c:v>75.900000000000006</c:v>
                </c:pt>
                <c:pt idx="127">
                  <c:v>75.900000000000006</c:v>
                </c:pt>
                <c:pt idx="128">
                  <c:v>77.2</c:v>
                </c:pt>
                <c:pt idx="129">
                  <c:v>78.3</c:v>
                </c:pt>
                <c:pt idx="130">
                  <c:v>79.2</c:v>
                </c:pt>
                <c:pt idx="131">
                  <c:v>80.900000000000006</c:v>
                </c:pt>
                <c:pt idx="132">
                  <c:v>81</c:v>
                </c:pt>
                <c:pt idx="133">
                  <c:v>83.2</c:v>
                </c:pt>
                <c:pt idx="134">
                  <c:v>82.9</c:v>
                </c:pt>
                <c:pt idx="135">
                  <c:v>85.1</c:v>
                </c:pt>
                <c:pt idx="136">
                  <c:v>85.4</c:v>
                </c:pt>
                <c:pt idx="137">
                  <c:v>86.9</c:v>
                </c:pt>
                <c:pt idx="138">
                  <c:v>88</c:v>
                </c:pt>
                <c:pt idx="139">
                  <c:v>88.9</c:v>
                </c:pt>
                <c:pt idx="140">
                  <c:v>90.2</c:v>
                </c:pt>
                <c:pt idx="141">
                  <c:v>90.5</c:v>
                </c:pt>
                <c:pt idx="142">
                  <c:v>92.2</c:v>
                </c:pt>
                <c:pt idx="143">
                  <c:v>93.1</c:v>
                </c:pt>
                <c:pt idx="144">
                  <c:v>94</c:v>
                </c:pt>
                <c:pt idx="145">
                  <c:v>95.1</c:v>
                </c:pt>
                <c:pt idx="146">
                  <c:v>96.3</c:v>
                </c:pt>
                <c:pt idx="147">
                  <c:v>97.3</c:v>
                </c:pt>
                <c:pt idx="148">
                  <c:v>98.2</c:v>
                </c:pt>
                <c:pt idx="149">
                  <c:v>99.1</c:v>
                </c:pt>
                <c:pt idx="150">
                  <c:v>100.7</c:v>
                </c:pt>
                <c:pt idx="151">
                  <c:v>101.1</c:v>
                </c:pt>
                <c:pt idx="152">
                  <c:v>102.7</c:v>
                </c:pt>
                <c:pt idx="153">
                  <c:v>103.4</c:v>
                </c:pt>
                <c:pt idx="154">
                  <c:v>104.2</c:v>
                </c:pt>
                <c:pt idx="155">
                  <c:v>105.8</c:v>
                </c:pt>
                <c:pt idx="156">
                  <c:v>104.2</c:v>
                </c:pt>
                <c:pt idx="157">
                  <c:v>104.2</c:v>
                </c:pt>
                <c:pt idx="158">
                  <c:v>102.5</c:v>
                </c:pt>
                <c:pt idx="159">
                  <c:v>102</c:v>
                </c:pt>
                <c:pt idx="160">
                  <c:v>101.1</c:v>
                </c:pt>
                <c:pt idx="161">
                  <c:v>100.2</c:v>
                </c:pt>
                <c:pt idx="162">
                  <c:v>99.6</c:v>
                </c:pt>
                <c:pt idx="163">
                  <c:v>98.2</c:v>
                </c:pt>
                <c:pt idx="164">
                  <c:v>97.4</c:v>
                </c:pt>
                <c:pt idx="165">
                  <c:v>96.3</c:v>
                </c:pt>
                <c:pt idx="166">
                  <c:v>95.8</c:v>
                </c:pt>
                <c:pt idx="167">
                  <c:v>94.3</c:v>
                </c:pt>
                <c:pt idx="168">
                  <c:v>94.3</c:v>
                </c:pt>
                <c:pt idx="169">
                  <c:v>92.2</c:v>
                </c:pt>
                <c:pt idx="170">
                  <c:v>92.3</c:v>
                </c:pt>
                <c:pt idx="171">
                  <c:v>90.5</c:v>
                </c:pt>
                <c:pt idx="172">
                  <c:v>90.2</c:v>
                </c:pt>
                <c:pt idx="173">
                  <c:v>89.4</c:v>
                </c:pt>
                <c:pt idx="174">
                  <c:v>87.8</c:v>
                </c:pt>
                <c:pt idx="175">
                  <c:v>87.4</c:v>
                </c:pt>
                <c:pt idx="176">
                  <c:v>86</c:v>
                </c:pt>
                <c:pt idx="177">
                  <c:v>85.8</c:v>
                </c:pt>
                <c:pt idx="178">
                  <c:v>84.5</c:v>
                </c:pt>
                <c:pt idx="179">
                  <c:v>83.8</c:v>
                </c:pt>
                <c:pt idx="180">
                  <c:v>82.5</c:v>
                </c:pt>
                <c:pt idx="181">
                  <c:v>81.599999999999994</c:v>
                </c:pt>
                <c:pt idx="182">
                  <c:v>80.7</c:v>
                </c:pt>
                <c:pt idx="183">
                  <c:v>79.8</c:v>
                </c:pt>
                <c:pt idx="184">
                  <c:v>78.900000000000006</c:v>
                </c:pt>
                <c:pt idx="185">
                  <c:v>77.400000000000006</c:v>
                </c:pt>
                <c:pt idx="186">
                  <c:v>77</c:v>
                </c:pt>
                <c:pt idx="187">
                  <c:v>75.900000000000006</c:v>
                </c:pt>
                <c:pt idx="188">
                  <c:v>75.2</c:v>
                </c:pt>
                <c:pt idx="189">
                  <c:v>74.3</c:v>
                </c:pt>
                <c:pt idx="190">
                  <c:v>73.2</c:v>
                </c:pt>
                <c:pt idx="191">
                  <c:v>72.099999999999994</c:v>
                </c:pt>
                <c:pt idx="192">
                  <c:v>70.8</c:v>
                </c:pt>
                <c:pt idx="193">
                  <c:v>70.7</c:v>
                </c:pt>
                <c:pt idx="194">
                  <c:v>69.2</c:v>
                </c:pt>
                <c:pt idx="195">
                  <c:v>68.5</c:v>
                </c:pt>
                <c:pt idx="196">
                  <c:v>67.400000000000006</c:v>
                </c:pt>
                <c:pt idx="197">
                  <c:v>66.3</c:v>
                </c:pt>
                <c:pt idx="198">
                  <c:v>65.7</c:v>
                </c:pt>
                <c:pt idx="199">
                  <c:v>64.5</c:v>
                </c:pt>
                <c:pt idx="200">
                  <c:v>63.9</c:v>
                </c:pt>
                <c:pt idx="201">
                  <c:v>63</c:v>
                </c:pt>
                <c:pt idx="202">
                  <c:v>61.4</c:v>
                </c:pt>
                <c:pt idx="203">
                  <c:v>61.4</c:v>
                </c:pt>
                <c:pt idx="204">
                  <c:v>59.2</c:v>
                </c:pt>
                <c:pt idx="205">
                  <c:v>59</c:v>
                </c:pt>
                <c:pt idx="206">
                  <c:v>58.5</c:v>
                </c:pt>
                <c:pt idx="207">
                  <c:v>56.5</c:v>
                </c:pt>
                <c:pt idx="208">
                  <c:v>56.8</c:v>
                </c:pt>
                <c:pt idx="209">
                  <c:v>54.8</c:v>
                </c:pt>
                <c:pt idx="210">
                  <c:v>54.8</c:v>
                </c:pt>
                <c:pt idx="211">
                  <c:v>52.8</c:v>
                </c:pt>
                <c:pt idx="212">
                  <c:v>52.8</c:v>
                </c:pt>
                <c:pt idx="213">
                  <c:v>51.5</c:v>
                </c:pt>
                <c:pt idx="214">
                  <c:v>50.3</c:v>
                </c:pt>
                <c:pt idx="215">
                  <c:v>49.9</c:v>
                </c:pt>
                <c:pt idx="216">
                  <c:v>48.3</c:v>
                </c:pt>
                <c:pt idx="217">
                  <c:v>48.1</c:v>
                </c:pt>
                <c:pt idx="218">
                  <c:v>46.8</c:v>
                </c:pt>
                <c:pt idx="219">
                  <c:v>45.3</c:v>
                </c:pt>
                <c:pt idx="220">
                  <c:v>45.5</c:v>
                </c:pt>
                <c:pt idx="221">
                  <c:v>43.5</c:v>
                </c:pt>
                <c:pt idx="222">
                  <c:v>42.8</c:v>
                </c:pt>
                <c:pt idx="223">
                  <c:v>42.3</c:v>
                </c:pt>
                <c:pt idx="224">
                  <c:v>41.2</c:v>
                </c:pt>
                <c:pt idx="225">
                  <c:v>39.700000000000003</c:v>
                </c:pt>
                <c:pt idx="226">
                  <c:v>39.9</c:v>
                </c:pt>
                <c:pt idx="227">
                  <c:v>37.700000000000003</c:v>
                </c:pt>
                <c:pt idx="228">
                  <c:v>37.700000000000003</c:v>
                </c:pt>
                <c:pt idx="229">
                  <c:v>36.6</c:v>
                </c:pt>
                <c:pt idx="230">
                  <c:v>35.200000000000003</c:v>
                </c:pt>
                <c:pt idx="231">
                  <c:v>34.799999999999997</c:v>
                </c:pt>
                <c:pt idx="232">
                  <c:v>33.5</c:v>
                </c:pt>
                <c:pt idx="233">
                  <c:v>32.200000000000003</c:v>
                </c:pt>
                <c:pt idx="234">
                  <c:v>31.9</c:v>
                </c:pt>
                <c:pt idx="235">
                  <c:v>31.1</c:v>
                </c:pt>
                <c:pt idx="236">
                  <c:v>29.1</c:v>
                </c:pt>
                <c:pt idx="237">
                  <c:v>29.3</c:v>
                </c:pt>
                <c:pt idx="238">
                  <c:v>28</c:v>
                </c:pt>
                <c:pt idx="239">
                  <c:v>26.6</c:v>
                </c:pt>
                <c:pt idx="240">
                  <c:v>26.4</c:v>
                </c:pt>
                <c:pt idx="241">
                  <c:v>25.1</c:v>
                </c:pt>
                <c:pt idx="242">
                  <c:v>23.3</c:v>
                </c:pt>
                <c:pt idx="243">
                  <c:v>23.7</c:v>
                </c:pt>
                <c:pt idx="244">
                  <c:v>22.4</c:v>
                </c:pt>
                <c:pt idx="245">
                  <c:v>20.399999999999999</c:v>
                </c:pt>
                <c:pt idx="246">
                  <c:v>19.899999999999999</c:v>
                </c:pt>
                <c:pt idx="247">
                  <c:v>18.399999999999999</c:v>
                </c:pt>
                <c:pt idx="248">
                  <c:v>17.8</c:v>
                </c:pt>
                <c:pt idx="249">
                  <c:v>17.100000000000001</c:v>
                </c:pt>
                <c:pt idx="250">
                  <c:v>15.5</c:v>
                </c:pt>
                <c:pt idx="251">
                  <c:v>14.4</c:v>
                </c:pt>
                <c:pt idx="252">
                  <c:v>14.2</c:v>
                </c:pt>
                <c:pt idx="253">
                  <c:v>13.1</c:v>
                </c:pt>
                <c:pt idx="254">
                  <c:v>11.8</c:v>
                </c:pt>
                <c:pt idx="255">
                  <c:v>11.7</c:v>
                </c:pt>
                <c:pt idx="256">
                  <c:v>10</c:v>
                </c:pt>
                <c:pt idx="257">
                  <c:v>9.1</c:v>
                </c:pt>
                <c:pt idx="258">
                  <c:v>8.4</c:v>
                </c:pt>
                <c:pt idx="259">
                  <c:v>7.1</c:v>
                </c:pt>
                <c:pt idx="260">
                  <c:v>6.6</c:v>
                </c:pt>
                <c:pt idx="261">
                  <c:v>5.8</c:v>
                </c:pt>
                <c:pt idx="262">
                  <c:v>4.5999999999999996</c:v>
                </c:pt>
                <c:pt idx="263">
                  <c:v>2.9</c:v>
                </c:pt>
                <c:pt idx="264">
                  <c:v>2.5</c:v>
                </c:pt>
                <c:pt idx="265">
                  <c:v>1.5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0.2</c:v>
                </c:pt>
                <c:pt idx="309">
                  <c:v>0.2</c:v>
                </c:pt>
                <c:pt idx="310">
                  <c:v>0</c:v>
                </c:pt>
                <c:pt idx="311">
                  <c:v>0.2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88-E54E-ACFC-069ECD0A4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053040"/>
        <c:axId val="1"/>
      </c:scatterChart>
      <c:valAx>
        <c:axId val="139905304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0530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360.3</c:v>
                </c:pt>
                <c:pt idx="54">
                  <c:v>388.1</c:v>
                </c:pt>
                <c:pt idx="55">
                  <c:v>412.8</c:v>
                </c:pt>
                <c:pt idx="56">
                  <c:v>407.4</c:v>
                </c:pt>
                <c:pt idx="57">
                  <c:v>405.7</c:v>
                </c:pt>
                <c:pt idx="58">
                  <c:v>433.5</c:v>
                </c:pt>
                <c:pt idx="59">
                  <c:v>418.3</c:v>
                </c:pt>
                <c:pt idx="60">
                  <c:v>417.9</c:v>
                </c:pt>
                <c:pt idx="61">
                  <c:v>443.2</c:v>
                </c:pt>
                <c:pt idx="62">
                  <c:v>411.9</c:v>
                </c:pt>
                <c:pt idx="63">
                  <c:v>419.5</c:v>
                </c:pt>
                <c:pt idx="64">
                  <c:v>442.9</c:v>
                </c:pt>
                <c:pt idx="65">
                  <c:v>437.4</c:v>
                </c:pt>
                <c:pt idx="66">
                  <c:v>441.2</c:v>
                </c:pt>
                <c:pt idx="67">
                  <c:v>-999</c:v>
                </c:pt>
                <c:pt idx="68">
                  <c:v>425.8</c:v>
                </c:pt>
                <c:pt idx="69">
                  <c:v>452</c:v>
                </c:pt>
                <c:pt idx="70">
                  <c:v>469.8</c:v>
                </c:pt>
                <c:pt idx="71">
                  <c:v>456.8</c:v>
                </c:pt>
                <c:pt idx="72">
                  <c:v>479.8</c:v>
                </c:pt>
                <c:pt idx="73">
                  <c:v>475.7</c:v>
                </c:pt>
                <c:pt idx="74">
                  <c:v>471.8</c:v>
                </c:pt>
                <c:pt idx="75">
                  <c:v>498.1</c:v>
                </c:pt>
                <c:pt idx="76">
                  <c:v>521.70000000000005</c:v>
                </c:pt>
                <c:pt idx="77">
                  <c:v>521.29999999999995</c:v>
                </c:pt>
                <c:pt idx="78">
                  <c:v>563.20000000000005</c:v>
                </c:pt>
                <c:pt idx="79">
                  <c:v>552.4</c:v>
                </c:pt>
                <c:pt idx="80">
                  <c:v>569.9</c:v>
                </c:pt>
                <c:pt idx="81">
                  <c:v>595</c:v>
                </c:pt>
                <c:pt idx="82">
                  <c:v>602.4</c:v>
                </c:pt>
                <c:pt idx="83">
                  <c:v>609.20000000000005</c:v>
                </c:pt>
                <c:pt idx="84">
                  <c:v>625.20000000000005</c:v>
                </c:pt>
                <c:pt idx="85">
                  <c:v>649.6</c:v>
                </c:pt>
                <c:pt idx="86">
                  <c:v>655.5</c:v>
                </c:pt>
                <c:pt idx="87">
                  <c:v>673.7</c:v>
                </c:pt>
                <c:pt idx="88">
                  <c:v>665.5</c:v>
                </c:pt>
                <c:pt idx="89">
                  <c:v>700.9</c:v>
                </c:pt>
                <c:pt idx="90">
                  <c:v>695.4</c:v>
                </c:pt>
                <c:pt idx="91">
                  <c:v>706</c:v>
                </c:pt>
                <c:pt idx="92">
                  <c:v>703.1</c:v>
                </c:pt>
                <c:pt idx="93">
                  <c:v>706.3</c:v>
                </c:pt>
                <c:pt idx="94">
                  <c:v>720.3</c:v>
                </c:pt>
                <c:pt idx="95">
                  <c:v>746.4</c:v>
                </c:pt>
                <c:pt idx="96">
                  <c:v>729.7</c:v>
                </c:pt>
                <c:pt idx="97">
                  <c:v>759</c:v>
                </c:pt>
                <c:pt idx="98">
                  <c:v>742.2</c:v>
                </c:pt>
                <c:pt idx="99">
                  <c:v>744.6</c:v>
                </c:pt>
                <c:pt idx="100">
                  <c:v>769.3</c:v>
                </c:pt>
                <c:pt idx="101">
                  <c:v>755.8</c:v>
                </c:pt>
                <c:pt idx="102">
                  <c:v>723.5</c:v>
                </c:pt>
                <c:pt idx="103">
                  <c:v>716.1</c:v>
                </c:pt>
                <c:pt idx="104">
                  <c:v>709.1</c:v>
                </c:pt>
                <c:pt idx="105">
                  <c:v>722.1</c:v>
                </c:pt>
                <c:pt idx="106">
                  <c:v>711.5</c:v>
                </c:pt>
                <c:pt idx="107">
                  <c:v>690</c:v>
                </c:pt>
                <c:pt idx="108">
                  <c:v>669.3</c:v>
                </c:pt>
                <c:pt idx="109">
                  <c:v>700.8</c:v>
                </c:pt>
                <c:pt idx="110">
                  <c:v>681.8</c:v>
                </c:pt>
                <c:pt idx="111">
                  <c:v>687.9</c:v>
                </c:pt>
                <c:pt idx="112">
                  <c:v>653.4</c:v>
                </c:pt>
                <c:pt idx="113">
                  <c:v>679.6</c:v>
                </c:pt>
                <c:pt idx="114">
                  <c:v>671.9</c:v>
                </c:pt>
                <c:pt idx="115">
                  <c:v>699</c:v>
                </c:pt>
                <c:pt idx="116">
                  <c:v>661</c:v>
                </c:pt>
                <c:pt idx="117">
                  <c:v>671.7</c:v>
                </c:pt>
                <c:pt idx="118">
                  <c:v>703.7</c:v>
                </c:pt>
                <c:pt idx="119">
                  <c:v>724.7</c:v>
                </c:pt>
                <c:pt idx="120">
                  <c:v>690.8</c:v>
                </c:pt>
                <c:pt idx="121">
                  <c:v>688.8</c:v>
                </c:pt>
                <c:pt idx="122">
                  <c:v>679.6</c:v>
                </c:pt>
                <c:pt idx="123">
                  <c:v>684.8</c:v>
                </c:pt>
                <c:pt idx="124">
                  <c:v>667.6</c:v>
                </c:pt>
                <c:pt idx="125">
                  <c:v>761.9</c:v>
                </c:pt>
                <c:pt idx="126">
                  <c:v>629.4</c:v>
                </c:pt>
                <c:pt idx="127">
                  <c:v>652.70000000000005</c:v>
                </c:pt>
                <c:pt idx="128">
                  <c:v>743.1</c:v>
                </c:pt>
                <c:pt idx="129">
                  <c:v>691.1</c:v>
                </c:pt>
                <c:pt idx="130">
                  <c:v>657.1</c:v>
                </c:pt>
                <c:pt idx="131">
                  <c:v>703.4</c:v>
                </c:pt>
                <c:pt idx="132">
                  <c:v>705.3</c:v>
                </c:pt>
                <c:pt idx="133">
                  <c:v>746.1</c:v>
                </c:pt>
                <c:pt idx="134">
                  <c:v>655.5</c:v>
                </c:pt>
                <c:pt idx="135">
                  <c:v>584.20000000000005</c:v>
                </c:pt>
                <c:pt idx="136">
                  <c:v>546.29999999999995</c:v>
                </c:pt>
                <c:pt idx="137">
                  <c:v>541.79999999999995</c:v>
                </c:pt>
                <c:pt idx="138">
                  <c:v>660.9</c:v>
                </c:pt>
                <c:pt idx="139">
                  <c:v>675.2</c:v>
                </c:pt>
                <c:pt idx="140">
                  <c:v>-999</c:v>
                </c:pt>
                <c:pt idx="141">
                  <c:v>603.29999999999995</c:v>
                </c:pt>
                <c:pt idx="142">
                  <c:v>-999</c:v>
                </c:pt>
                <c:pt idx="143">
                  <c:v>722.6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555.9</c:v>
                </c:pt>
                <c:pt idx="172">
                  <c:v>688.7</c:v>
                </c:pt>
                <c:pt idx="173">
                  <c:v>642.29999999999995</c:v>
                </c:pt>
                <c:pt idx="174">
                  <c:v>605</c:v>
                </c:pt>
                <c:pt idx="175">
                  <c:v>769.1</c:v>
                </c:pt>
                <c:pt idx="176">
                  <c:v>598.6</c:v>
                </c:pt>
                <c:pt idx="177">
                  <c:v>552.6</c:v>
                </c:pt>
                <c:pt idx="178">
                  <c:v>613.5</c:v>
                </c:pt>
                <c:pt idx="179">
                  <c:v>673.7</c:v>
                </c:pt>
                <c:pt idx="180">
                  <c:v>609.9</c:v>
                </c:pt>
                <c:pt idx="181">
                  <c:v>678.8</c:v>
                </c:pt>
                <c:pt idx="182">
                  <c:v>638.9</c:v>
                </c:pt>
                <c:pt idx="183">
                  <c:v>670.4</c:v>
                </c:pt>
                <c:pt idx="184">
                  <c:v>725.7</c:v>
                </c:pt>
                <c:pt idx="185">
                  <c:v>706.4</c:v>
                </c:pt>
                <c:pt idx="186">
                  <c:v>739.8</c:v>
                </c:pt>
                <c:pt idx="187">
                  <c:v>617.1</c:v>
                </c:pt>
                <c:pt idx="188">
                  <c:v>687.9</c:v>
                </c:pt>
                <c:pt idx="189">
                  <c:v>683.1</c:v>
                </c:pt>
                <c:pt idx="190">
                  <c:v>700.2</c:v>
                </c:pt>
                <c:pt idx="191">
                  <c:v>672.8</c:v>
                </c:pt>
                <c:pt idx="192">
                  <c:v>743.6</c:v>
                </c:pt>
                <c:pt idx="193">
                  <c:v>729.4</c:v>
                </c:pt>
                <c:pt idx="194">
                  <c:v>714.8</c:v>
                </c:pt>
                <c:pt idx="195">
                  <c:v>676.6</c:v>
                </c:pt>
                <c:pt idx="196">
                  <c:v>695.9</c:v>
                </c:pt>
                <c:pt idx="197">
                  <c:v>643.4</c:v>
                </c:pt>
                <c:pt idx="198">
                  <c:v>631.20000000000005</c:v>
                </c:pt>
                <c:pt idx="199">
                  <c:v>676.7</c:v>
                </c:pt>
                <c:pt idx="200">
                  <c:v>684.5</c:v>
                </c:pt>
                <c:pt idx="201">
                  <c:v>680.2</c:v>
                </c:pt>
                <c:pt idx="202">
                  <c:v>708.4</c:v>
                </c:pt>
                <c:pt idx="203">
                  <c:v>680.2</c:v>
                </c:pt>
                <c:pt idx="204">
                  <c:v>671.5</c:v>
                </c:pt>
                <c:pt idx="205">
                  <c:v>678.4</c:v>
                </c:pt>
                <c:pt idx="206">
                  <c:v>690.1</c:v>
                </c:pt>
                <c:pt idx="207">
                  <c:v>691.3</c:v>
                </c:pt>
                <c:pt idx="208">
                  <c:v>703.3</c:v>
                </c:pt>
                <c:pt idx="209">
                  <c:v>718.5</c:v>
                </c:pt>
                <c:pt idx="210">
                  <c:v>709.9</c:v>
                </c:pt>
                <c:pt idx="211">
                  <c:v>704.3</c:v>
                </c:pt>
                <c:pt idx="212">
                  <c:v>720.9</c:v>
                </c:pt>
                <c:pt idx="213">
                  <c:v>735.9</c:v>
                </c:pt>
                <c:pt idx="214">
                  <c:v>726.8</c:v>
                </c:pt>
                <c:pt idx="215">
                  <c:v>745.9</c:v>
                </c:pt>
                <c:pt idx="216">
                  <c:v>709.2</c:v>
                </c:pt>
                <c:pt idx="217">
                  <c:v>732</c:v>
                </c:pt>
                <c:pt idx="218">
                  <c:v>728.5</c:v>
                </c:pt>
                <c:pt idx="219">
                  <c:v>736.9</c:v>
                </c:pt>
                <c:pt idx="220">
                  <c:v>682.1</c:v>
                </c:pt>
                <c:pt idx="221">
                  <c:v>691.4</c:v>
                </c:pt>
                <c:pt idx="222">
                  <c:v>695.1</c:v>
                </c:pt>
                <c:pt idx="223">
                  <c:v>674.7</c:v>
                </c:pt>
                <c:pt idx="224">
                  <c:v>668.6</c:v>
                </c:pt>
                <c:pt idx="225">
                  <c:v>643.9</c:v>
                </c:pt>
                <c:pt idx="226">
                  <c:v>646.4</c:v>
                </c:pt>
                <c:pt idx="227">
                  <c:v>624</c:v>
                </c:pt>
                <c:pt idx="228">
                  <c:v>649.4</c:v>
                </c:pt>
                <c:pt idx="229">
                  <c:v>641.70000000000005</c:v>
                </c:pt>
                <c:pt idx="230">
                  <c:v>652.9</c:v>
                </c:pt>
                <c:pt idx="231">
                  <c:v>639</c:v>
                </c:pt>
                <c:pt idx="232">
                  <c:v>636.4</c:v>
                </c:pt>
                <c:pt idx="233">
                  <c:v>634.1</c:v>
                </c:pt>
                <c:pt idx="234">
                  <c:v>644.6</c:v>
                </c:pt>
                <c:pt idx="235">
                  <c:v>636.9</c:v>
                </c:pt>
                <c:pt idx="236">
                  <c:v>624.1</c:v>
                </c:pt>
                <c:pt idx="237">
                  <c:v>636.9</c:v>
                </c:pt>
                <c:pt idx="238">
                  <c:v>612.29999999999995</c:v>
                </c:pt>
                <c:pt idx="239">
                  <c:v>579.5</c:v>
                </c:pt>
                <c:pt idx="240">
                  <c:v>571</c:v>
                </c:pt>
                <c:pt idx="241">
                  <c:v>580.5</c:v>
                </c:pt>
                <c:pt idx="242">
                  <c:v>558.4</c:v>
                </c:pt>
                <c:pt idx="243">
                  <c:v>556.79999999999995</c:v>
                </c:pt>
                <c:pt idx="244">
                  <c:v>547.6</c:v>
                </c:pt>
                <c:pt idx="245">
                  <c:v>520.9</c:v>
                </c:pt>
                <c:pt idx="246">
                  <c:v>539</c:v>
                </c:pt>
                <c:pt idx="247">
                  <c:v>517.70000000000005</c:v>
                </c:pt>
                <c:pt idx="248">
                  <c:v>488.1</c:v>
                </c:pt>
                <c:pt idx="249">
                  <c:v>478.7</c:v>
                </c:pt>
                <c:pt idx="250">
                  <c:v>486.3</c:v>
                </c:pt>
                <c:pt idx="251">
                  <c:v>478.2</c:v>
                </c:pt>
                <c:pt idx="252">
                  <c:v>464.2</c:v>
                </c:pt>
                <c:pt idx="253">
                  <c:v>482.5</c:v>
                </c:pt>
                <c:pt idx="254">
                  <c:v>463</c:v>
                </c:pt>
                <c:pt idx="255">
                  <c:v>473.6</c:v>
                </c:pt>
                <c:pt idx="256">
                  <c:v>443.3</c:v>
                </c:pt>
                <c:pt idx="257">
                  <c:v>441.5</c:v>
                </c:pt>
                <c:pt idx="258">
                  <c:v>445.3</c:v>
                </c:pt>
                <c:pt idx="259">
                  <c:v>430</c:v>
                </c:pt>
                <c:pt idx="260">
                  <c:v>445.7</c:v>
                </c:pt>
                <c:pt idx="261">
                  <c:v>449.3</c:v>
                </c:pt>
                <c:pt idx="262">
                  <c:v>439.6</c:v>
                </c:pt>
                <c:pt idx="263">
                  <c:v>414.5</c:v>
                </c:pt>
                <c:pt idx="264">
                  <c:v>427</c:v>
                </c:pt>
                <c:pt idx="265">
                  <c:v>426.4</c:v>
                </c:pt>
                <c:pt idx="266">
                  <c:v>536.9</c:v>
                </c:pt>
                <c:pt idx="267">
                  <c:v>473.4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0.2</c:v>
                </c:pt>
                <c:pt idx="54">
                  <c:v>2.4</c:v>
                </c:pt>
                <c:pt idx="55">
                  <c:v>2.4</c:v>
                </c:pt>
                <c:pt idx="56">
                  <c:v>2.7</c:v>
                </c:pt>
                <c:pt idx="57">
                  <c:v>3.6</c:v>
                </c:pt>
                <c:pt idx="58">
                  <c:v>3.5</c:v>
                </c:pt>
                <c:pt idx="59">
                  <c:v>5.0999999999999996</c:v>
                </c:pt>
                <c:pt idx="60">
                  <c:v>6.4</c:v>
                </c:pt>
                <c:pt idx="61">
                  <c:v>6.9</c:v>
                </c:pt>
                <c:pt idx="62">
                  <c:v>8</c:v>
                </c:pt>
                <c:pt idx="63">
                  <c:v>9.3000000000000007</c:v>
                </c:pt>
                <c:pt idx="64">
                  <c:v>10</c:v>
                </c:pt>
                <c:pt idx="65">
                  <c:v>10.7</c:v>
                </c:pt>
                <c:pt idx="66">
                  <c:v>12.2</c:v>
                </c:pt>
                <c:pt idx="67">
                  <c:v>13.8</c:v>
                </c:pt>
                <c:pt idx="68">
                  <c:v>14</c:v>
                </c:pt>
                <c:pt idx="69">
                  <c:v>15.3</c:v>
                </c:pt>
                <c:pt idx="70">
                  <c:v>16.2</c:v>
                </c:pt>
                <c:pt idx="71">
                  <c:v>17.5</c:v>
                </c:pt>
                <c:pt idx="72">
                  <c:v>18.399999999999999</c:v>
                </c:pt>
                <c:pt idx="73">
                  <c:v>18.899999999999999</c:v>
                </c:pt>
                <c:pt idx="74">
                  <c:v>20.6</c:v>
                </c:pt>
                <c:pt idx="75">
                  <c:v>21.7</c:v>
                </c:pt>
                <c:pt idx="76">
                  <c:v>22</c:v>
                </c:pt>
                <c:pt idx="77">
                  <c:v>23.9</c:v>
                </c:pt>
                <c:pt idx="78">
                  <c:v>24.6</c:v>
                </c:pt>
                <c:pt idx="79">
                  <c:v>25.5</c:v>
                </c:pt>
                <c:pt idx="80">
                  <c:v>27.1</c:v>
                </c:pt>
                <c:pt idx="81">
                  <c:v>27.7</c:v>
                </c:pt>
                <c:pt idx="82">
                  <c:v>29</c:v>
                </c:pt>
                <c:pt idx="83">
                  <c:v>29.7</c:v>
                </c:pt>
                <c:pt idx="84">
                  <c:v>31.3</c:v>
                </c:pt>
                <c:pt idx="85">
                  <c:v>31.9</c:v>
                </c:pt>
                <c:pt idx="86">
                  <c:v>33.1</c:v>
                </c:pt>
                <c:pt idx="87">
                  <c:v>34.4</c:v>
                </c:pt>
                <c:pt idx="88">
                  <c:v>34.799999999999997</c:v>
                </c:pt>
                <c:pt idx="89">
                  <c:v>36.200000000000003</c:v>
                </c:pt>
                <c:pt idx="90">
                  <c:v>37.200000000000003</c:v>
                </c:pt>
                <c:pt idx="91">
                  <c:v>38.799999999999997</c:v>
                </c:pt>
                <c:pt idx="92">
                  <c:v>39</c:v>
                </c:pt>
                <c:pt idx="93">
                  <c:v>41</c:v>
                </c:pt>
                <c:pt idx="94">
                  <c:v>41.9</c:v>
                </c:pt>
                <c:pt idx="95">
                  <c:v>42.3</c:v>
                </c:pt>
                <c:pt idx="96">
                  <c:v>43.7</c:v>
                </c:pt>
                <c:pt idx="97">
                  <c:v>45.2</c:v>
                </c:pt>
                <c:pt idx="98">
                  <c:v>45.3</c:v>
                </c:pt>
                <c:pt idx="99">
                  <c:v>47.2</c:v>
                </c:pt>
                <c:pt idx="100">
                  <c:v>48.3</c:v>
                </c:pt>
                <c:pt idx="101">
                  <c:v>48.8</c:v>
                </c:pt>
                <c:pt idx="102">
                  <c:v>50.4</c:v>
                </c:pt>
                <c:pt idx="103">
                  <c:v>50.8</c:v>
                </c:pt>
                <c:pt idx="104">
                  <c:v>51.7</c:v>
                </c:pt>
                <c:pt idx="105">
                  <c:v>53.5</c:v>
                </c:pt>
                <c:pt idx="106">
                  <c:v>54.1</c:v>
                </c:pt>
                <c:pt idx="107">
                  <c:v>55.2</c:v>
                </c:pt>
                <c:pt idx="108">
                  <c:v>55.9</c:v>
                </c:pt>
                <c:pt idx="109">
                  <c:v>58.1</c:v>
                </c:pt>
                <c:pt idx="110">
                  <c:v>57.7</c:v>
                </c:pt>
                <c:pt idx="111">
                  <c:v>59.7</c:v>
                </c:pt>
                <c:pt idx="112">
                  <c:v>60.5</c:v>
                </c:pt>
                <c:pt idx="113">
                  <c:v>61.6</c:v>
                </c:pt>
                <c:pt idx="114">
                  <c:v>62.8</c:v>
                </c:pt>
                <c:pt idx="115">
                  <c:v>63</c:v>
                </c:pt>
                <c:pt idx="116">
                  <c:v>64.8</c:v>
                </c:pt>
                <c:pt idx="117">
                  <c:v>65.900000000000006</c:v>
                </c:pt>
                <c:pt idx="118">
                  <c:v>67</c:v>
                </c:pt>
                <c:pt idx="119">
                  <c:v>67.8</c:v>
                </c:pt>
                <c:pt idx="120">
                  <c:v>69</c:v>
                </c:pt>
                <c:pt idx="121">
                  <c:v>70.3</c:v>
                </c:pt>
                <c:pt idx="122">
                  <c:v>70.7</c:v>
                </c:pt>
                <c:pt idx="123">
                  <c:v>72.3</c:v>
                </c:pt>
                <c:pt idx="124">
                  <c:v>73.400000000000006</c:v>
                </c:pt>
                <c:pt idx="125">
                  <c:v>73.8</c:v>
                </c:pt>
                <c:pt idx="126">
                  <c:v>75.900000000000006</c:v>
                </c:pt>
                <c:pt idx="127">
                  <c:v>75.900000000000006</c:v>
                </c:pt>
                <c:pt idx="128">
                  <c:v>77.2</c:v>
                </c:pt>
                <c:pt idx="129">
                  <c:v>78.3</c:v>
                </c:pt>
                <c:pt idx="130">
                  <c:v>79.2</c:v>
                </c:pt>
                <c:pt idx="131">
                  <c:v>80.900000000000006</c:v>
                </c:pt>
                <c:pt idx="132">
                  <c:v>81</c:v>
                </c:pt>
                <c:pt idx="133">
                  <c:v>83.2</c:v>
                </c:pt>
                <c:pt idx="134">
                  <c:v>82.9</c:v>
                </c:pt>
                <c:pt idx="135">
                  <c:v>85.1</c:v>
                </c:pt>
                <c:pt idx="136">
                  <c:v>85.4</c:v>
                </c:pt>
                <c:pt idx="137">
                  <c:v>86.9</c:v>
                </c:pt>
                <c:pt idx="138">
                  <c:v>88</c:v>
                </c:pt>
                <c:pt idx="139">
                  <c:v>88.9</c:v>
                </c:pt>
                <c:pt idx="140">
                  <c:v>90.2</c:v>
                </c:pt>
                <c:pt idx="141">
                  <c:v>90.5</c:v>
                </c:pt>
                <c:pt idx="142">
                  <c:v>92.2</c:v>
                </c:pt>
                <c:pt idx="143">
                  <c:v>93.1</c:v>
                </c:pt>
                <c:pt idx="144">
                  <c:v>94</c:v>
                </c:pt>
                <c:pt idx="145">
                  <c:v>95.1</c:v>
                </c:pt>
                <c:pt idx="146">
                  <c:v>96.3</c:v>
                </c:pt>
                <c:pt idx="147">
                  <c:v>97.3</c:v>
                </c:pt>
                <c:pt idx="148">
                  <c:v>98.2</c:v>
                </c:pt>
                <c:pt idx="149">
                  <c:v>99.1</c:v>
                </c:pt>
                <c:pt idx="150">
                  <c:v>100.7</c:v>
                </c:pt>
                <c:pt idx="151">
                  <c:v>101.1</c:v>
                </c:pt>
                <c:pt idx="152">
                  <c:v>102.7</c:v>
                </c:pt>
                <c:pt idx="153">
                  <c:v>103.4</c:v>
                </c:pt>
                <c:pt idx="154">
                  <c:v>104.2</c:v>
                </c:pt>
                <c:pt idx="155">
                  <c:v>105.8</c:v>
                </c:pt>
                <c:pt idx="156">
                  <c:v>104.2</c:v>
                </c:pt>
                <c:pt idx="157">
                  <c:v>104.2</c:v>
                </c:pt>
                <c:pt idx="158">
                  <c:v>102.5</c:v>
                </c:pt>
                <c:pt idx="159">
                  <c:v>102</c:v>
                </c:pt>
                <c:pt idx="160">
                  <c:v>101.1</c:v>
                </c:pt>
                <c:pt idx="161">
                  <c:v>100.2</c:v>
                </c:pt>
                <c:pt idx="162">
                  <c:v>99.6</c:v>
                </c:pt>
                <c:pt idx="163">
                  <c:v>98.2</c:v>
                </c:pt>
                <c:pt idx="164">
                  <c:v>97.4</c:v>
                </c:pt>
                <c:pt idx="165">
                  <c:v>96.3</c:v>
                </c:pt>
                <c:pt idx="166">
                  <c:v>95.8</c:v>
                </c:pt>
                <c:pt idx="167">
                  <c:v>94.3</c:v>
                </c:pt>
                <c:pt idx="168">
                  <c:v>94.3</c:v>
                </c:pt>
                <c:pt idx="169">
                  <c:v>92.2</c:v>
                </c:pt>
                <c:pt idx="170">
                  <c:v>92.3</c:v>
                </c:pt>
                <c:pt idx="171">
                  <c:v>90.5</c:v>
                </c:pt>
                <c:pt idx="172">
                  <c:v>90.2</c:v>
                </c:pt>
                <c:pt idx="173">
                  <c:v>89.4</c:v>
                </c:pt>
                <c:pt idx="174">
                  <c:v>87.8</c:v>
                </c:pt>
                <c:pt idx="175">
                  <c:v>87.4</c:v>
                </c:pt>
                <c:pt idx="176">
                  <c:v>86</c:v>
                </c:pt>
                <c:pt idx="177">
                  <c:v>85.8</c:v>
                </c:pt>
                <c:pt idx="178">
                  <c:v>84.5</c:v>
                </c:pt>
                <c:pt idx="179">
                  <c:v>83.8</c:v>
                </c:pt>
                <c:pt idx="180">
                  <c:v>82.5</c:v>
                </c:pt>
                <c:pt idx="181">
                  <c:v>81.599999999999994</c:v>
                </c:pt>
                <c:pt idx="182">
                  <c:v>80.7</c:v>
                </c:pt>
                <c:pt idx="183">
                  <c:v>79.8</c:v>
                </c:pt>
                <c:pt idx="184">
                  <c:v>78.900000000000006</c:v>
                </c:pt>
                <c:pt idx="185">
                  <c:v>77.400000000000006</c:v>
                </c:pt>
                <c:pt idx="186">
                  <c:v>77</c:v>
                </c:pt>
                <c:pt idx="187">
                  <c:v>75.900000000000006</c:v>
                </c:pt>
                <c:pt idx="188">
                  <c:v>75.2</c:v>
                </c:pt>
                <c:pt idx="189">
                  <c:v>74.3</c:v>
                </c:pt>
                <c:pt idx="190">
                  <c:v>73.2</c:v>
                </c:pt>
                <c:pt idx="191">
                  <c:v>72.099999999999994</c:v>
                </c:pt>
                <c:pt idx="192">
                  <c:v>70.8</c:v>
                </c:pt>
                <c:pt idx="193">
                  <c:v>70.7</c:v>
                </c:pt>
                <c:pt idx="194">
                  <c:v>69.2</c:v>
                </c:pt>
                <c:pt idx="195">
                  <c:v>68.5</c:v>
                </c:pt>
                <c:pt idx="196">
                  <c:v>67.400000000000006</c:v>
                </c:pt>
                <c:pt idx="197">
                  <c:v>66.3</c:v>
                </c:pt>
                <c:pt idx="198">
                  <c:v>65.7</c:v>
                </c:pt>
                <c:pt idx="199">
                  <c:v>64.5</c:v>
                </c:pt>
                <c:pt idx="200">
                  <c:v>63.9</c:v>
                </c:pt>
                <c:pt idx="201">
                  <c:v>63</c:v>
                </c:pt>
                <c:pt idx="202">
                  <c:v>61.4</c:v>
                </c:pt>
                <c:pt idx="203">
                  <c:v>61.4</c:v>
                </c:pt>
                <c:pt idx="204">
                  <c:v>59.2</c:v>
                </c:pt>
                <c:pt idx="205">
                  <c:v>59</c:v>
                </c:pt>
                <c:pt idx="206">
                  <c:v>58.5</c:v>
                </c:pt>
                <c:pt idx="207">
                  <c:v>56.5</c:v>
                </c:pt>
                <c:pt idx="208">
                  <c:v>56.8</c:v>
                </c:pt>
                <c:pt idx="209">
                  <c:v>54.8</c:v>
                </c:pt>
                <c:pt idx="210">
                  <c:v>54.8</c:v>
                </c:pt>
                <c:pt idx="211">
                  <c:v>52.8</c:v>
                </c:pt>
                <c:pt idx="212">
                  <c:v>52.8</c:v>
                </c:pt>
                <c:pt idx="213">
                  <c:v>51.5</c:v>
                </c:pt>
                <c:pt idx="214">
                  <c:v>50.3</c:v>
                </c:pt>
                <c:pt idx="215">
                  <c:v>49.9</c:v>
                </c:pt>
                <c:pt idx="216">
                  <c:v>48.3</c:v>
                </c:pt>
                <c:pt idx="217">
                  <c:v>48.1</c:v>
                </c:pt>
                <c:pt idx="218">
                  <c:v>46.8</c:v>
                </c:pt>
                <c:pt idx="219">
                  <c:v>45.3</c:v>
                </c:pt>
                <c:pt idx="220">
                  <c:v>45.5</c:v>
                </c:pt>
                <c:pt idx="221">
                  <c:v>43.5</c:v>
                </c:pt>
                <c:pt idx="222">
                  <c:v>42.8</c:v>
                </c:pt>
                <c:pt idx="223">
                  <c:v>42.3</c:v>
                </c:pt>
                <c:pt idx="224">
                  <c:v>41.2</c:v>
                </c:pt>
                <c:pt idx="225">
                  <c:v>39.700000000000003</c:v>
                </c:pt>
                <c:pt idx="226">
                  <c:v>39.9</c:v>
                </c:pt>
                <c:pt idx="227">
                  <c:v>37.700000000000003</c:v>
                </c:pt>
                <c:pt idx="228">
                  <c:v>37.700000000000003</c:v>
                </c:pt>
                <c:pt idx="229">
                  <c:v>36.6</c:v>
                </c:pt>
                <c:pt idx="230">
                  <c:v>35.200000000000003</c:v>
                </c:pt>
                <c:pt idx="231">
                  <c:v>34.799999999999997</c:v>
                </c:pt>
                <c:pt idx="232">
                  <c:v>33.5</c:v>
                </c:pt>
                <c:pt idx="233">
                  <c:v>32.200000000000003</c:v>
                </c:pt>
                <c:pt idx="234">
                  <c:v>31.9</c:v>
                </c:pt>
                <c:pt idx="235">
                  <c:v>31.1</c:v>
                </c:pt>
                <c:pt idx="236">
                  <c:v>29.1</c:v>
                </c:pt>
                <c:pt idx="237">
                  <c:v>29.3</c:v>
                </c:pt>
                <c:pt idx="238">
                  <c:v>28</c:v>
                </c:pt>
                <c:pt idx="239">
                  <c:v>26.6</c:v>
                </c:pt>
                <c:pt idx="240">
                  <c:v>26.4</c:v>
                </c:pt>
                <c:pt idx="241">
                  <c:v>25.1</c:v>
                </c:pt>
                <c:pt idx="242">
                  <c:v>23.3</c:v>
                </c:pt>
                <c:pt idx="243">
                  <c:v>23.7</c:v>
                </c:pt>
                <c:pt idx="244">
                  <c:v>22.4</c:v>
                </c:pt>
                <c:pt idx="245">
                  <c:v>20.399999999999999</c:v>
                </c:pt>
                <c:pt idx="246">
                  <c:v>19.899999999999999</c:v>
                </c:pt>
                <c:pt idx="247">
                  <c:v>18.399999999999999</c:v>
                </c:pt>
                <c:pt idx="248">
                  <c:v>17.8</c:v>
                </c:pt>
                <c:pt idx="249">
                  <c:v>17.100000000000001</c:v>
                </c:pt>
                <c:pt idx="250">
                  <c:v>15.5</c:v>
                </c:pt>
                <c:pt idx="251">
                  <c:v>14.4</c:v>
                </c:pt>
                <c:pt idx="252">
                  <c:v>14.2</c:v>
                </c:pt>
                <c:pt idx="253">
                  <c:v>13.1</c:v>
                </c:pt>
                <c:pt idx="254">
                  <c:v>11.8</c:v>
                </c:pt>
                <c:pt idx="255">
                  <c:v>11.7</c:v>
                </c:pt>
                <c:pt idx="256">
                  <c:v>10</c:v>
                </c:pt>
                <c:pt idx="257">
                  <c:v>9.1</c:v>
                </c:pt>
                <c:pt idx="258">
                  <c:v>8.4</c:v>
                </c:pt>
                <c:pt idx="259">
                  <c:v>7.1</c:v>
                </c:pt>
                <c:pt idx="260">
                  <c:v>6.6</c:v>
                </c:pt>
                <c:pt idx="261">
                  <c:v>5.8</c:v>
                </c:pt>
                <c:pt idx="262">
                  <c:v>4.5999999999999996</c:v>
                </c:pt>
                <c:pt idx="263">
                  <c:v>2.9</c:v>
                </c:pt>
                <c:pt idx="264">
                  <c:v>2.5</c:v>
                </c:pt>
                <c:pt idx="265">
                  <c:v>1.5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0.2</c:v>
                </c:pt>
                <c:pt idx="309">
                  <c:v>0.2</c:v>
                </c:pt>
                <c:pt idx="310">
                  <c:v>0</c:v>
                </c:pt>
                <c:pt idx="311">
                  <c:v>0.2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BF-5845-8030-DEA333A4BE21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436.5</c:v>
                </c:pt>
                <c:pt idx="54">
                  <c:v>412.3</c:v>
                </c:pt>
                <c:pt idx="55">
                  <c:v>417.6</c:v>
                </c:pt>
                <c:pt idx="56">
                  <c:v>435.9</c:v>
                </c:pt>
                <c:pt idx="57">
                  <c:v>448.7</c:v>
                </c:pt>
                <c:pt idx="58">
                  <c:v>454.8</c:v>
                </c:pt>
                <c:pt idx="59">
                  <c:v>452.7</c:v>
                </c:pt>
                <c:pt idx="60">
                  <c:v>441</c:v>
                </c:pt>
                <c:pt idx="61">
                  <c:v>429.4</c:v>
                </c:pt>
                <c:pt idx="62">
                  <c:v>471.6</c:v>
                </c:pt>
                <c:pt idx="63">
                  <c:v>451.2</c:v>
                </c:pt>
                <c:pt idx="64">
                  <c:v>444.8</c:v>
                </c:pt>
                <c:pt idx="65">
                  <c:v>446.8</c:v>
                </c:pt>
                <c:pt idx="66">
                  <c:v>470.4</c:v>
                </c:pt>
                <c:pt idx="67">
                  <c:v>-999</c:v>
                </c:pt>
                <c:pt idx="68">
                  <c:v>490.9</c:v>
                </c:pt>
                <c:pt idx="69">
                  <c:v>499.1</c:v>
                </c:pt>
                <c:pt idx="70">
                  <c:v>487.1</c:v>
                </c:pt>
                <c:pt idx="71">
                  <c:v>496</c:v>
                </c:pt>
                <c:pt idx="72">
                  <c:v>496</c:v>
                </c:pt>
                <c:pt idx="73">
                  <c:v>519.1</c:v>
                </c:pt>
                <c:pt idx="74">
                  <c:v>538.79999999999995</c:v>
                </c:pt>
                <c:pt idx="75">
                  <c:v>556</c:v>
                </c:pt>
                <c:pt idx="76">
                  <c:v>542.4</c:v>
                </c:pt>
                <c:pt idx="77">
                  <c:v>571</c:v>
                </c:pt>
                <c:pt idx="78">
                  <c:v>567.4</c:v>
                </c:pt>
                <c:pt idx="79">
                  <c:v>585.4</c:v>
                </c:pt>
                <c:pt idx="80">
                  <c:v>597</c:v>
                </c:pt>
                <c:pt idx="81">
                  <c:v>615.5</c:v>
                </c:pt>
                <c:pt idx="82">
                  <c:v>613.4</c:v>
                </c:pt>
                <c:pt idx="83">
                  <c:v>641.79999999999995</c:v>
                </c:pt>
                <c:pt idx="84">
                  <c:v>659.8</c:v>
                </c:pt>
                <c:pt idx="85">
                  <c:v>657.2</c:v>
                </c:pt>
                <c:pt idx="86">
                  <c:v>644.4</c:v>
                </c:pt>
                <c:pt idx="87">
                  <c:v>658.2</c:v>
                </c:pt>
                <c:pt idx="88">
                  <c:v>711</c:v>
                </c:pt>
                <c:pt idx="89">
                  <c:v>707</c:v>
                </c:pt>
                <c:pt idx="90">
                  <c:v>693.7</c:v>
                </c:pt>
                <c:pt idx="91">
                  <c:v>693</c:v>
                </c:pt>
                <c:pt idx="92">
                  <c:v>701.2</c:v>
                </c:pt>
                <c:pt idx="93">
                  <c:v>693.9</c:v>
                </c:pt>
                <c:pt idx="94">
                  <c:v>704.6</c:v>
                </c:pt>
                <c:pt idx="95">
                  <c:v>708.8</c:v>
                </c:pt>
                <c:pt idx="96">
                  <c:v>718.6</c:v>
                </c:pt>
                <c:pt idx="97">
                  <c:v>700.2</c:v>
                </c:pt>
                <c:pt idx="98">
                  <c:v>708.1</c:v>
                </c:pt>
                <c:pt idx="99">
                  <c:v>733.1</c:v>
                </c:pt>
                <c:pt idx="100">
                  <c:v>750.3</c:v>
                </c:pt>
                <c:pt idx="101">
                  <c:v>707.3</c:v>
                </c:pt>
                <c:pt idx="102">
                  <c:v>699.7</c:v>
                </c:pt>
                <c:pt idx="103">
                  <c:v>689.1</c:v>
                </c:pt>
                <c:pt idx="104">
                  <c:v>674</c:v>
                </c:pt>
                <c:pt idx="105">
                  <c:v>706.5</c:v>
                </c:pt>
                <c:pt idx="106">
                  <c:v>663.5</c:v>
                </c:pt>
                <c:pt idx="107">
                  <c:v>664.3</c:v>
                </c:pt>
                <c:pt idx="108">
                  <c:v>664.2</c:v>
                </c:pt>
                <c:pt idx="109">
                  <c:v>679.3</c:v>
                </c:pt>
                <c:pt idx="110">
                  <c:v>679.9</c:v>
                </c:pt>
                <c:pt idx="111">
                  <c:v>662.6</c:v>
                </c:pt>
                <c:pt idx="112">
                  <c:v>654.29999999999995</c:v>
                </c:pt>
                <c:pt idx="113">
                  <c:v>657</c:v>
                </c:pt>
                <c:pt idx="114">
                  <c:v>688</c:v>
                </c:pt>
                <c:pt idx="115">
                  <c:v>643.70000000000005</c:v>
                </c:pt>
                <c:pt idx="116">
                  <c:v>652.29999999999995</c:v>
                </c:pt>
                <c:pt idx="117">
                  <c:v>652.4</c:v>
                </c:pt>
                <c:pt idx="118">
                  <c:v>711.9</c:v>
                </c:pt>
                <c:pt idx="119">
                  <c:v>721.7</c:v>
                </c:pt>
                <c:pt idx="120">
                  <c:v>676.4</c:v>
                </c:pt>
                <c:pt idx="121">
                  <c:v>706.5</c:v>
                </c:pt>
                <c:pt idx="122">
                  <c:v>654.6</c:v>
                </c:pt>
                <c:pt idx="123">
                  <c:v>754.3</c:v>
                </c:pt>
                <c:pt idx="124">
                  <c:v>652.1</c:v>
                </c:pt>
                <c:pt idx="125">
                  <c:v>713.3</c:v>
                </c:pt>
                <c:pt idx="126">
                  <c:v>638.29999999999995</c:v>
                </c:pt>
                <c:pt idx="127">
                  <c:v>661</c:v>
                </c:pt>
                <c:pt idx="128">
                  <c:v>666.1</c:v>
                </c:pt>
                <c:pt idx="129">
                  <c:v>686.3</c:v>
                </c:pt>
                <c:pt idx="130">
                  <c:v>671.4</c:v>
                </c:pt>
                <c:pt idx="131">
                  <c:v>639.4</c:v>
                </c:pt>
                <c:pt idx="132">
                  <c:v>709.5</c:v>
                </c:pt>
                <c:pt idx="133">
                  <c:v>624.9</c:v>
                </c:pt>
                <c:pt idx="134">
                  <c:v>699</c:v>
                </c:pt>
                <c:pt idx="135">
                  <c:v>544.29999999999995</c:v>
                </c:pt>
                <c:pt idx="136">
                  <c:v>601.1</c:v>
                </c:pt>
                <c:pt idx="137">
                  <c:v>539.70000000000005</c:v>
                </c:pt>
                <c:pt idx="138">
                  <c:v>642</c:v>
                </c:pt>
                <c:pt idx="139">
                  <c:v>648.5</c:v>
                </c:pt>
                <c:pt idx="140">
                  <c:v>-999</c:v>
                </c:pt>
                <c:pt idx="141">
                  <c:v>778.8</c:v>
                </c:pt>
                <c:pt idx="142">
                  <c:v>-999</c:v>
                </c:pt>
                <c:pt idx="143">
                  <c:v>713.5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699.1</c:v>
                </c:pt>
                <c:pt idx="172">
                  <c:v>569.79999999999995</c:v>
                </c:pt>
                <c:pt idx="173">
                  <c:v>661.5</c:v>
                </c:pt>
                <c:pt idx="174">
                  <c:v>616.20000000000005</c:v>
                </c:pt>
                <c:pt idx="175">
                  <c:v>676.5</c:v>
                </c:pt>
                <c:pt idx="176">
                  <c:v>607.1</c:v>
                </c:pt>
                <c:pt idx="177">
                  <c:v>655</c:v>
                </c:pt>
                <c:pt idx="178">
                  <c:v>583.70000000000005</c:v>
                </c:pt>
                <c:pt idx="179">
                  <c:v>599.29999999999995</c:v>
                </c:pt>
                <c:pt idx="180">
                  <c:v>706.2</c:v>
                </c:pt>
                <c:pt idx="181">
                  <c:v>615.29999999999995</c:v>
                </c:pt>
                <c:pt idx="182">
                  <c:v>659</c:v>
                </c:pt>
                <c:pt idx="183">
                  <c:v>721.3</c:v>
                </c:pt>
                <c:pt idx="184">
                  <c:v>638.79999999999995</c:v>
                </c:pt>
                <c:pt idx="185">
                  <c:v>670.5</c:v>
                </c:pt>
                <c:pt idx="186">
                  <c:v>678.7</c:v>
                </c:pt>
                <c:pt idx="187">
                  <c:v>655.7</c:v>
                </c:pt>
                <c:pt idx="188">
                  <c:v>550</c:v>
                </c:pt>
                <c:pt idx="189">
                  <c:v>604</c:v>
                </c:pt>
                <c:pt idx="190">
                  <c:v>711.5</c:v>
                </c:pt>
                <c:pt idx="191">
                  <c:v>666.4</c:v>
                </c:pt>
                <c:pt idx="192">
                  <c:v>586.20000000000005</c:v>
                </c:pt>
                <c:pt idx="193">
                  <c:v>671</c:v>
                </c:pt>
                <c:pt idx="194">
                  <c:v>605.1</c:v>
                </c:pt>
                <c:pt idx="195">
                  <c:v>644.79999999999995</c:v>
                </c:pt>
                <c:pt idx="196">
                  <c:v>690.7</c:v>
                </c:pt>
                <c:pt idx="197">
                  <c:v>610.20000000000005</c:v>
                </c:pt>
                <c:pt idx="198">
                  <c:v>640.4</c:v>
                </c:pt>
                <c:pt idx="199">
                  <c:v>615.1</c:v>
                </c:pt>
                <c:pt idx="200">
                  <c:v>641</c:v>
                </c:pt>
                <c:pt idx="201">
                  <c:v>643.6</c:v>
                </c:pt>
                <c:pt idx="202">
                  <c:v>656.4</c:v>
                </c:pt>
                <c:pt idx="203">
                  <c:v>668.5</c:v>
                </c:pt>
                <c:pt idx="204">
                  <c:v>641.5</c:v>
                </c:pt>
                <c:pt idx="205">
                  <c:v>649.29999999999995</c:v>
                </c:pt>
                <c:pt idx="206">
                  <c:v>630.79999999999995</c:v>
                </c:pt>
                <c:pt idx="207">
                  <c:v>653.20000000000005</c:v>
                </c:pt>
                <c:pt idx="208">
                  <c:v>647.79999999999995</c:v>
                </c:pt>
                <c:pt idx="209">
                  <c:v>651.1</c:v>
                </c:pt>
                <c:pt idx="210">
                  <c:v>689.8</c:v>
                </c:pt>
                <c:pt idx="211">
                  <c:v>679.2</c:v>
                </c:pt>
                <c:pt idx="212">
                  <c:v>685.7</c:v>
                </c:pt>
                <c:pt idx="213">
                  <c:v>687.5</c:v>
                </c:pt>
                <c:pt idx="214">
                  <c:v>716.5</c:v>
                </c:pt>
                <c:pt idx="215">
                  <c:v>701.1</c:v>
                </c:pt>
                <c:pt idx="216">
                  <c:v>702.7</c:v>
                </c:pt>
                <c:pt idx="217">
                  <c:v>703.5</c:v>
                </c:pt>
                <c:pt idx="218">
                  <c:v>680.3</c:v>
                </c:pt>
                <c:pt idx="219">
                  <c:v>706.6</c:v>
                </c:pt>
                <c:pt idx="220">
                  <c:v>692.8</c:v>
                </c:pt>
                <c:pt idx="221">
                  <c:v>692.4</c:v>
                </c:pt>
                <c:pt idx="222">
                  <c:v>648.79999999999995</c:v>
                </c:pt>
                <c:pt idx="223">
                  <c:v>657</c:v>
                </c:pt>
                <c:pt idx="224">
                  <c:v>646</c:v>
                </c:pt>
                <c:pt idx="225">
                  <c:v>639.4</c:v>
                </c:pt>
                <c:pt idx="226">
                  <c:v>632.1</c:v>
                </c:pt>
                <c:pt idx="227">
                  <c:v>615.9</c:v>
                </c:pt>
                <c:pt idx="228">
                  <c:v>643.1</c:v>
                </c:pt>
                <c:pt idx="229">
                  <c:v>635.6</c:v>
                </c:pt>
                <c:pt idx="230">
                  <c:v>635.1</c:v>
                </c:pt>
                <c:pt idx="231">
                  <c:v>655.1</c:v>
                </c:pt>
                <c:pt idx="232">
                  <c:v>641.5</c:v>
                </c:pt>
                <c:pt idx="233">
                  <c:v>641</c:v>
                </c:pt>
                <c:pt idx="234">
                  <c:v>663.7</c:v>
                </c:pt>
                <c:pt idx="235">
                  <c:v>643.1</c:v>
                </c:pt>
                <c:pt idx="236">
                  <c:v>623.5</c:v>
                </c:pt>
                <c:pt idx="237">
                  <c:v>622.1</c:v>
                </c:pt>
                <c:pt idx="238">
                  <c:v>602.5</c:v>
                </c:pt>
                <c:pt idx="239">
                  <c:v>604.9</c:v>
                </c:pt>
                <c:pt idx="240">
                  <c:v>575.29999999999995</c:v>
                </c:pt>
                <c:pt idx="241">
                  <c:v>569.20000000000005</c:v>
                </c:pt>
                <c:pt idx="242">
                  <c:v>574.6</c:v>
                </c:pt>
                <c:pt idx="243">
                  <c:v>561.1</c:v>
                </c:pt>
                <c:pt idx="244">
                  <c:v>551.9</c:v>
                </c:pt>
                <c:pt idx="245">
                  <c:v>528.4</c:v>
                </c:pt>
                <c:pt idx="246">
                  <c:v>560.6</c:v>
                </c:pt>
                <c:pt idx="247">
                  <c:v>524</c:v>
                </c:pt>
                <c:pt idx="248">
                  <c:v>537.9</c:v>
                </c:pt>
                <c:pt idx="249">
                  <c:v>468.5</c:v>
                </c:pt>
                <c:pt idx="250">
                  <c:v>482.2</c:v>
                </c:pt>
                <c:pt idx="251">
                  <c:v>478.1</c:v>
                </c:pt>
                <c:pt idx="252">
                  <c:v>466.1</c:v>
                </c:pt>
                <c:pt idx="253">
                  <c:v>489.1</c:v>
                </c:pt>
                <c:pt idx="254">
                  <c:v>469.6</c:v>
                </c:pt>
                <c:pt idx="255">
                  <c:v>520.9</c:v>
                </c:pt>
                <c:pt idx="256">
                  <c:v>469.3</c:v>
                </c:pt>
                <c:pt idx="257">
                  <c:v>460.8</c:v>
                </c:pt>
                <c:pt idx="258">
                  <c:v>468.9</c:v>
                </c:pt>
                <c:pt idx="259">
                  <c:v>471.7</c:v>
                </c:pt>
                <c:pt idx="260">
                  <c:v>458.1</c:v>
                </c:pt>
                <c:pt idx="261">
                  <c:v>424.1</c:v>
                </c:pt>
                <c:pt idx="262">
                  <c:v>448.9</c:v>
                </c:pt>
                <c:pt idx="263">
                  <c:v>466.8</c:v>
                </c:pt>
                <c:pt idx="264">
                  <c:v>451.2</c:v>
                </c:pt>
                <c:pt idx="265">
                  <c:v>531</c:v>
                </c:pt>
                <c:pt idx="266">
                  <c:v>575.9</c:v>
                </c:pt>
                <c:pt idx="267">
                  <c:v>597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0.2</c:v>
                </c:pt>
                <c:pt idx="54">
                  <c:v>2.4</c:v>
                </c:pt>
                <c:pt idx="55">
                  <c:v>2.4</c:v>
                </c:pt>
                <c:pt idx="56">
                  <c:v>2.7</c:v>
                </c:pt>
                <c:pt idx="57">
                  <c:v>3.6</c:v>
                </c:pt>
                <c:pt idx="58">
                  <c:v>3.5</c:v>
                </c:pt>
                <c:pt idx="59">
                  <c:v>5.0999999999999996</c:v>
                </c:pt>
                <c:pt idx="60">
                  <c:v>6.4</c:v>
                </c:pt>
                <c:pt idx="61">
                  <c:v>6.9</c:v>
                </c:pt>
                <c:pt idx="62">
                  <c:v>8</c:v>
                </c:pt>
                <c:pt idx="63">
                  <c:v>9.3000000000000007</c:v>
                </c:pt>
                <c:pt idx="64">
                  <c:v>10</c:v>
                </c:pt>
                <c:pt idx="65">
                  <c:v>10.7</c:v>
                </c:pt>
                <c:pt idx="66">
                  <c:v>12.2</c:v>
                </c:pt>
                <c:pt idx="67">
                  <c:v>13.8</c:v>
                </c:pt>
                <c:pt idx="68">
                  <c:v>14</c:v>
                </c:pt>
                <c:pt idx="69">
                  <c:v>15.3</c:v>
                </c:pt>
                <c:pt idx="70">
                  <c:v>16.2</c:v>
                </c:pt>
                <c:pt idx="71">
                  <c:v>17.5</c:v>
                </c:pt>
                <c:pt idx="72">
                  <c:v>18.399999999999999</c:v>
                </c:pt>
                <c:pt idx="73">
                  <c:v>18.899999999999999</c:v>
                </c:pt>
                <c:pt idx="74">
                  <c:v>20.6</c:v>
                </c:pt>
                <c:pt idx="75">
                  <c:v>21.7</c:v>
                </c:pt>
                <c:pt idx="76">
                  <c:v>22</c:v>
                </c:pt>
                <c:pt idx="77">
                  <c:v>23.9</c:v>
                </c:pt>
                <c:pt idx="78">
                  <c:v>24.6</c:v>
                </c:pt>
                <c:pt idx="79">
                  <c:v>25.5</c:v>
                </c:pt>
                <c:pt idx="80">
                  <c:v>27.1</c:v>
                </c:pt>
                <c:pt idx="81">
                  <c:v>27.7</c:v>
                </c:pt>
                <c:pt idx="82">
                  <c:v>29</c:v>
                </c:pt>
                <c:pt idx="83">
                  <c:v>29.7</c:v>
                </c:pt>
                <c:pt idx="84">
                  <c:v>31.3</c:v>
                </c:pt>
                <c:pt idx="85">
                  <c:v>31.9</c:v>
                </c:pt>
                <c:pt idx="86">
                  <c:v>33.1</c:v>
                </c:pt>
                <c:pt idx="87">
                  <c:v>34.4</c:v>
                </c:pt>
                <c:pt idx="88">
                  <c:v>34.799999999999997</c:v>
                </c:pt>
                <c:pt idx="89">
                  <c:v>36.200000000000003</c:v>
                </c:pt>
                <c:pt idx="90">
                  <c:v>37.200000000000003</c:v>
                </c:pt>
                <c:pt idx="91">
                  <c:v>38.799999999999997</c:v>
                </c:pt>
                <c:pt idx="92">
                  <c:v>39</c:v>
                </c:pt>
                <c:pt idx="93">
                  <c:v>41</c:v>
                </c:pt>
                <c:pt idx="94">
                  <c:v>41.9</c:v>
                </c:pt>
                <c:pt idx="95">
                  <c:v>42.3</c:v>
                </c:pt>
                <c:pt idx="96">
                  <c:v>43.7</c:v>
                </c:pt>
                <c:pt idx="97">
                  <c:v>45.2</c:v>
                </c:pt>
                <c:pt idx="98">
                  <c:v>45.3</c:v>
                </c:pt>
                <c:pt idx="99">
                  <c:v>47.2</c:v>
                </c:pt>
                <c:pt idx="100">
                  <c:v>48.3</c:v>
                </c:pt>
                <c:pt idx="101">
                  <c:v>48.8</c:v>
                </c:pt>
                <c:pt idx="102">
                  <c:v>50.4</c:v>
                </c:pt>
                <c:pt idx="103">
                  <c:v>50.8</c:v>
                </c:pt>
                <c:pt idx="104">
                  <c:v>51.7</c:v>
                </c:pt>
                <c:pt idx="105">
                  <c:v>53.5</c:v>
                </c:pt>
                <c:pt idx="106">
                  <c:v>54.1</c:v>
                </c:pt>
                <c:pt idx="107">
                  <c:v>55.2</c:v>
                </c:pt>
                <c:pt idx="108">
                  <c:v>55.9</c:v>
                </c:pt>
                <c:pt idx="109">
                  <c:v>58.1</c:v>
                </c:pt>
                <c:pt idx="110">
                  <c:v>57.7</c:v>
                </c:pt>
                <c:pt idx="111">
                  <c:v>59.7</c:v>
                </c:pt>
                <c:pt idx="112">
                  <c:v>60.5</c:v>
                </c:pt>
                <c:pt idx="113">
                  <c:v>61.6</c:v>
                </c:pt>
                <c:pt idx="114">
                  <c:v>62.8</c:v>
                </c:pt>
                <c:pt idx="115">
                  <c:v>63</c:v>
                </c:pt>
                <c:pt idx="116">
                  <c:v>64.8</c:v>
                </c:pt>
                <c:pt idx="117">
                  <c:v>65.900000000000006</c:v>
                </c:pt>
                <c:pt idx="118">
                  <c:v>67</c:v>
                </c:pt>
                <c:pt idx="119">
                  <c:v>67.8</c:v>
                </c:pt>
                <c:pt idx="120">
                  <c:v>69</c:v>
                </c:pt>
                <c:pt idx="121">
                  <c:v>70.3</c:v>
                </c:pt>
                <c:pt idx="122">
                  <c:v>70.7</c:v>
                </c:pt>
                <c:pt idx="123">
                  <c:v>72.3</c:v>
                </c:pt>
                <c:pt idx="124">
                  <c:v>73.400000000000006</c:v>
                </c:pt>
                <c:pt idx="125">
                  <c:v>73.8</c:v>
                </c:pt>
                <c:pt idx="126">
                  <c:v>75.900000000000006</c:v>
                </c:pt>
                <c:pt idx="127">
                  <c:v>75.900000000000006</c:v>
                </c:pt>
                <c:pt idx="128">
                  <c:v>77.2</c:v>
                </c:pt>
                <c:pt idx="129">
                  <c:v>78.3</c:v>
                </c:pt>
                <c:pt idx="130">
                  <c:v>79.2</c:v>
                </c:pt>
                <c:pt idx="131">
                  <c:v>80.900000000000006</c:v>
                </c:pt>
                <c:pt idx="132">
                  <c:v>81</c:v>
                </c:pt>
                <c:pt idx="133">
                  <c:v>83.2</c:v>
                </c:pt>
                <c:pt idx="134">
                  <c:v>82.9</c:v>
                </c:pt>
                <c:pt idx="135">
                  <c:v>85.1</c:v>
                </c:pt>
                <c:pt idx="136">
                  <c:v>85.4</c:v>
                </c:pt>
                <c:pt idx="137">
                  <c:v>86.9</c:v>
                </c:pt>
                <c:pt idx="138">
                  <c:v>88</c:v>
                </c:pt>
                <c:pt idx="139">
                  <c:v>88.9</c:v>
                </c:pt>
                <c:pt idx="140">
                  <c:v>90.2</c:v>
                </c:pt>
                <c:pt idx="141">
                  <c:v>90.5</c:v>
                </c:pt>
                <c:pt idx="142">
                  <c:v>92.2</c:v>
                </c:pt>
                <c:pt idx="143">
                  <c:v>93.1</c:v>
                </c:pt>
                <c:pt idx="144">
                  <c:v>94</c:v>
                </c:pt>
                <c:pt idx="145">
                  <c:v>95.1</c:v>
                </c:pt>
                <c:pt idx="146">
                  <c:v>96.3</c:v>
                </c:pt>
                <c:pt idx="147">
                  <c:v>97.3</c:v>
                </c:pt>
                <c:pt idx="148">
                  <c:v>98.2</c:v>
                </c:pt>
                <c:pt idx="149">
                  <c:v>99.1</c:v>
                </c:pt>
                <c:pt idx="150">
                  <c:v>100.7</c:v>
                </c:pt>
                <c:pt idx="151">
                  <c:v>101.1</c:v>
                </c:pt>
                <c:pt idx="152">
                  <c:v>102.7</c:v>
                </c:pt>
                <c:pt idx="153">
                  <c:v>103.4</c:v>
                </c:pt>
                <c:pt idx="154">
                  <c:v>104.2</c:v>
                </c:pt>
                <c:pt idx="155">
                  <c:v>105.8</c:v>
                </c:pt>
                <c:pt idx="156">
                  <c:v>104.2</c:v>
                </c:pt>
                <c:pt idx="157">
                  <c:v>104.2</c:v>
                </c:pt>
                <c:pt idx="158">
                  <c:v>102.5</c:v>
                </c:pt>
                <c:pt idx="159">
                  <c:v>102</c:v>
                </c:pt>
                <c:pt idx="160">
                  <c:v>101.1</c:v>
                </c:pt>
                <c:pt idx="161">
                  <c:v>100.2</c:v>
                </c:pt>
                <c:pt idx="162">
                  <c:v>99.6</c:v>
                </c:pt>
                <c:pt idx="163">
                  <c:v>98.2</c:v>
                </c:pt>
                <c:pt idx="164">
                  <c:v>97.4</c:v>
                </c:pt>
                <c:pt idx="165">
                  <c:v>96.3</c:v>
                </c:pt>
                <c:pt idx="166">
                  <c:v>95.8</c:v>
                </c:pt>
                <c:pt idx="167">
                  <c:v>94.3</c:v>
                </c:pt>
                <c:pt idx="168">
                  <c:v>94.3</c:v>
                </c:pt>
                <c:pt idx="169">
                  <c:v>92.2</c:v>
                </c:pt>
                <c:pt idx="170">
                  <c:v>92.3</c:v>
                </c:pt>
                <c:pt idx="171">
                  <c:v>90.5</c:v>
                </c:pt>
                <c:pt idx="172">
                  <c:v>90.2</c:v>
                </c:pt>
                <c:pt idx="173">
                  <c:v>89.4</c:v>
                </c:pt>
                <c:pt idx="174">
                  <c:v>87.8</c:v>
                </c:pt>
                <c:pt idx="175">
                  <c:v>87.4</c:v>
                </c:pt>
                <c:pt idx="176">
                  <c:v>86</c:v>
                </c:pt>
                <c:pt idx="177">
                  <c:v>85.8</c:v>
                </c:pt>
                <c:pt idx="178">
                  <c:v>84.5</c:v>
                </c:pt>
                <c:pt idx="179">
                  <c:v>83.8</c:v>
                </c:pt>
                <c:pt idx="180">
                  <c:v>82.5</c:v>
                </c:pt>
                <c:pt idx="181">
                  <c:v>81.599999999999994</c:v>
                </c:pt>
                <c:pt idx="182">
                  <c:v>80.7</c:v>
                </c:pt>
                <c:pt idx="183">
                  <c:v>79.8</c:v>
                </c:pt>
                <c:pt idx="184">
                  <c:v>78.900000000000006</c:v>
                </c:pt>
                <c:pt idx="185">
                  <c:v>77.400000000000006</c:v>
                </c:pt>
                <c:pt idx="186">
                  <c:v>77</c:v>
                </c:pt>
                <c:pt idx="187">
                  <c:v>75.900000000000006</c:v>
                </c:pt>
                <c:pt idx="188">
                  <c:v>75.2</c:v>
                </c:pt>
                <c:pt idx="189">
                  <c:v>74.3</c:v>
                </c:pt>
                <c:pt idx="190">
                  <c:v>73.2</c:v>
                </c:pt>
                <c:pt idx="191">
                  <c:v>72.099999999999994</c:v>
                </c:pt>
                <c:pt idx="192">
                  <c:v>70.8</c:v>
                </c:pt>
                <c:pt idx="193">
                  <c:v>70.7</c:v>
                </c:pt>
                <c:pt idx="194">
                  <c:v>69.2</c:v>
                </c:pt>
                <c:pt idx="195">
                  <c:v>68.5</c:v>
                </c:pt>
                <c:pt idx="196">
                  <c:v>67.400000000000006</c:v>
                </c:pt>
                <c:pt idx="197">
                  <c:v>66.3</c:v>
                </c:pt>
                <c:pt idx="198">
                  <c:v>65.7</c:v>
                </c:pt>
                <c:pt idx="199">
                  <c:v>64.5</c:v>
                </c:pt>
                <c:pt idx="200">
                  <c:v>63.9</c:v>
                </c:pt>
                <c:pt idx="201">
                  <c:v>63</c:v>
                </c:pt>
                <c:pt idx="202">
                  <c:v>61.4</c:v>
                </c:pt>
                <c:pt idx="203">
                  <c:v>61.4</c:v>
                </c:pt>
                <c:pt idx="204">
                  <c:v>59.2</c:v>
                </c:pt>
                <c:pt idx="205">
                  <c:v>59</c:v>
                </c:pt>
                <c:pt idx="206">
                  <c:v>58.5</c:v>
                </c:pt>
                <c:pt idx="207">
                  <c:v>56.5</c:v>
                </c:pt>
                <c:pt idx="208">
                  <c:v>56.8</c:v>
                </c:pt>
                <c:pt idx="209">
                  <c:v>54.8</c:v>
                </c:pt>
                <c:pt idx="210">
                  <c:v>54.8</c:v>
                </c:pt>
                <c:pt idx="211">
                  <c:v>52.8</c:v>
                </c:pt>
                <c:pt idx="212">
                  <c:v>52.8</c:v>
                </c:pt>
                <c:pt idx="213">
                  <c:v>51.5</c:v>
                </c:pt>
                <c:pt idx="214">
                  <c:v>50.3</c:v>
                </c:pt>
                <c:pt idx="215">
                  <c:v>49.9</c:v>
                </c:pt>
                <c:pt idx="216">
                  <c:v>48.3</c:v>
                </c:pt>
                <c:pt idx="217">
                  <c:v>48.1</c:v>
                </c:pt>
                <c:pt idx="218">
                  <c:v>46.8</c:v>
                </c:pt>
                <c:pt idx="219">
                  <c:v>45.3</c:v>
                </c:pt>
                <c:pt idx="220">
                  <c:v>45.5</c:v>
                </c:pt>
                <c:pt idx="221">
                  <c:v>43.5</c:v>
                </c:pt>
                <c:pt idx="222">
                  <c:v>42.8</c:v>
                </c:pt>
                <c:pt idx="223">
                  <c:v>42.3</c:v>
                </c:pt>
                <c:pt idx="224">
                  <c:v>41.2</c:v>
                </c:pt>
                <c:pt idx="225">
                  <c:v>39.700000000000003</c:v>
                </c:pt>
                <c:pt idx="226">
                  <c:v>39.9</c:v>
                </c:pt>
                <c:pt idx="227">
                  <c:v>37.700000000000003</c:v>
                </c:pt>
                <c:pt idx="228">
                  <c:v>37.700000000000003</c:v>
                </c:pt>
                <c:pt idx="229">
                  <c:v>36.6</c:v>
                </c:pt>
                <c:pt idx="230">
                  <c:v>35.200000000000003</c:v>
                </c:pt>
                <c:pt idx="231">
                  <c:v>34.799999999999997</c:v>
                </c:pt>
                <c:pt idx="232">
                  <c:v>33.5</c:v>
                </c:pt>
                <c:pt idx="233">
                  <c:v>32.200000000000003</c:v>
                </c:pt>
                <c:pt idx="234">
                  <c:v>31.9</c:v>
                </c:pt>
                <c:pt idx="235">
                  <c:v>31.1</c:v>
                </c:pt>
                <c:pt idx="236">
                  <c:v>29.1</c:v>
                </c:pt>
                <c:pt idx="237">
                  <c:v>29.3</c:v>
                </c:pt>
                <c:pt idx="238">
                  <c:v>28</c:v>
                </c:pt>
                <c:pt idx="239">
                  <c:v>26.6</c:v>
                </c:pt>
                <c:pt idx="240">
                  <c:v>26.4</c:v>
                </c:pt>
                <c:pt idx="241">
                  <c:v>25.1</c:v>
                </c:pt>
                <c:pt idx="242">
                  <c:v>23.3</c:v>
                </c:pt>
                <c:pt idx="243">
                  <c:v>23.7</c:v>
                </c:pt>
                <c:pt idx="244">
                  <c:v>22.4</c:v>
                </c:pt>
                <c:pt idx="245">
                  <c:v>20.399999999999999</c:v>
                </c:pt>
                <c:pt idx="246">
                  <c:v>19.899999999999999</c:v>
                </c:pt>
                <c:pt idx="247">
                  <c:v>18.399999999999999</c:v>
                </c:pt>
                <c:pt idx="248">
                  <c:v>17.8</c:v>
                </c:pt>
                <c:pt idx="249">
                  <c:v>17.100000000000001</c:v>
                </c:pt>
                <c:pt idx="250">
                  <c:v>15.5</c:v>
                </c:pt>
                <c:pt idx="251">
                  <c:v>14.4</c:v>
                </c:pt>
                <c:pt idx="252">
                  <c:v>14.2</c:v>
                </c:pt>
                <c:pt idx="253">
                  <c:v>13.1</c:v>
                </c:pt>
                <c:pt idx="254">
                  <c:v>11.8</c:v>
                </c:pt>
                <c:pt idx="255">
                  <c:v>11.7</c:v>
                </c:pt>
                <c:pt idx="256">
                  <c:v>10</c:v>
                </c:pt>
                <c:pt idx="257">
                  <c:v>9.1</c:v>
                </c:pt>
                <c:pt idx="258">
                  <c:v>8.4</c:v>
                </c:pt>
                <c:pt idx="259">
                  <c:v>7.1</c:v>
                </c:pt>
                <c:pt idx="260">
                  <c:v>6.6</c:v>
                </c:pt>
                <c:pt idx="261">
                  <c:v>5.8</c:v>
                </c:pt>
                <c:pt idx="262">
                  <c:v>4.5999999999999996</c:v>
                </c:pt>
                <c:pt idx="263">
                  <c:v>2.9</c:v>
                </c:pt>
                <c:pt idx="264">
                  <c:v>2.5</c:v>
                </c:pt>
                <c:pt idx="265">
                  <c:v>1.5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0.2</c:v>
                </c:pt>
                <c:pt idx="309">
                  <c:v>0.2</c:v>
                </c:pt>
                <c:pt idx="310">
                  <c:v>0</c:v>
                </c:pt>
                <c:pt idx="311">
                  <c:v>0.2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BF-5845-8030-DEA333A4B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268544"/>
        <c:axId val="1"/>
      </c:scatterChart>
      <c:valAx>
        <c:axId val="139926854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26854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610</c:v>
                </c:pt>
                <c:pt idx="54">
                  <c:v>644</c:v>
                </c:pt>
                <c:pt idx="55">
                  <c:v>578</c:v>
                </c:pt>
                <c:pt idx="56">
                  <c:v>683</c:v>
                </c:pt>
                <c:pt idx="57">
                  <c:v>444</c:v>
                </c:pt>
                <c:pt idx="58">
                  <c:v>511</c:v>
                </c:pt>
                <c:pt idx="59">
                  <c:v>588</c:v>
                </c:pt>
                <c:pt idx="60">
                  <c:v>599</c:v>
                </c:pt>
                <c:pt idx="61">
                  <c:v>519</c:v>
                </c:pt>
                <c:pt idx="62">
                  <c:v>504</c:v>
                </c:pt>
                <c:pt idx="63">
                  <c:v>640</c:v>
                </c:pt>
                <c:pt idx="64">
                  <c:v>685</c:v>
                </c:pt>
                <c:pt idx="65">
                  <c:v>443</c:v>
                </c:pt>
                <c:pt idx="66">
                  <c:v>478</c:v>
                </c:pt>
                <c:pt idx="67">
                  <c:v>-999</c:v>
                </c:pt>
                <c:pt idx="68">
                  <c:v>568</c:v>
                </c:pt>
                <c:pt idx="69">
                  <c:v>572</c:v>
                </c:pt>
                <c:pt idx="70">
                  <c:v>582</c:v>
                </c:pt>
                <c:pt idx="71">
                  <c:v>504</c:v>
                </c:pt>
                <c:pt idx="72">
                  <c:v>485</c:v>
                </c:pt>
                <c:pt idx="73">
                  <c:v>485</c:v>
                </c:pt>
                <c:pt idx="74">
                  <c:v>603</c:v>
                </c:pt>
                <c:pt idx="75">
                  <c:v>572</c:v>
                </c:pt>
                <c:pt idx="76">
                  <c:v>554</c:v>
                </c:pt>
                <c:pt idx="77">
                  <c:v>434</c:v>
                </c:pt>
                <c:pt idx="78">
                  <c:v>608</c:v>
                </c:pt>
                <c:pt idx="79">
                  <c:v>474</c:v>
                </c:pt>
                <c:pt idx="80">
                  <c:v>621</c:v>
                </c:pt>
                <c:pt idx="81">
                  <c:v>480</c:v>
                </c:pt>
                <c:pt idx="82">
                  <c:v>572</c:v>
                </c:pt>
                <c:pt idx="83">
                  <c:v>556</c:v>
                </c:pt>
                <c:pt idx="84">
                  <c:v>458</c:v>
                </c:pt>
                <c:pt idx="85">
                  <c:v>612</c:v>
                </c:pt>
                <c:pt idx="86">
                  <c:v>683</c:v>
                </c:pt>
                <c:pt idx="87">
                  <c:v>476</c:v>
                </c:pt>
                <c:pt idx="88">
                  <c:v>535</c:v>
                </c:pt>
                <c:pt idx="89">
                  <c:v>461</c:v>
                </c:pt>
                <c:pt idx="90">
                  <c:v>696</c:v>
                </c:pt>
                <c:pt idx="91">
                  <c:v>591</c:v>
                </c:pt>
                <c:pt idx="92">
                  <c:v>496</c:v>
                </c:pt>
                <c:pt idx="93">
                  <c:v>522</c:v>
                </c:pt>
                <c:pt idx="94">
                  <c:v>563</c:v>
                </c:pt>
                <c:pt idx="95">
                  <c:v>502</c:v>
                </c:pt>
                <c:pt idx="96">
                  <c:v>488</c:v>
                </c:pt>
                <c:pt idx="97">
                  <c:v>431</c:v>
                </c:pt>
                <c:pt idx="98">
                  <c:v>426</c:v>
                </c:pt>
                <c:pt idx="99">
                  <c:v>458</c:v>
                </c:pt>
                <c:pt idx="100">
                  <c:v>457</c:v>
                </c:pt>
                <c:pt idx="101">
                  <c:v>585</c:v>
                </c:pt>
                <c:pt idx="102">
                  <c:v>555</c:v>
                </c:pt>
                <c:pt idx="103">
                  <c:v>652</c:v>
                </c:pt>
                <c:pt idx="104">
                  <c:v>549</c:v>
                </c:pt>
                <c:pt idx="105">
                  <c:v>651</c:v>
                </c:pt>
                <c:pt idx="106">
                  <c:v>473</c:v>
                </c:pt>
                <c:pt idx="107">
                  <c:v>485</c:v>
                </c:pt>
                <c:pt idx="108">
                  <c:v>588</c:v>
                </c:pt>
                <c:pt idx="109">
                  <c:v>483</c:v>
                </c:pt>
                <c:pt idx="110">
                  <c:v>553</c:v>
                </c:pt>
                <c:pt idx="111">
                  <c:v>657</c:v>
                </c:pt>
                <c:pt idx="112">
                  <c:v>572</c:v>
                </c:pt>
                <c:pt idx="113">
                  <c:v>431</c:v>
                </c:pt>
                <c:pt idx="114">
                  <c:v>744</c:v>
                </c:pt>
                <c:pt idx="115">
                  <c:v>555</c:v>
                </c:pt>
                <c:pt idx="116">
                  <c:v>426</c:v>
                </c:pt>
                <c:pt idx="117">
                  <c:v>576</c:v>
                </c:pt>
                <c:pt idx="118">
                  <c:v>497</c:v>
                </c:pt>
                <c:pt idx="119">
                  <c:v>505</c:v>
                </c:pt>
                <c:pt idx="120">
                  <c:v>631</c:v>
                </c:pt>
                <c:pt idx="121">
                  <c:v>635</c:v>
                </c:pt>
                <c:pt idx="122">
                  <c:v>507</c:v>
                </c:pt>
                <c:pt idx="123">
                  <c:v>815</c:v>
                </c:pt>
                <c:pt idx="124">
                  <c:v>432</c:v>
                </c:pt>
                <c:pt idx="125">
                  <c:v>567</c:v>
                </c:pt>
                <c:pt idx="126">
                  <c:v>632</c:v>
                </c:pt>
                <c:pt idx="127">
                  <c:v>816</c:v>
                </c:pt>
                <c:pt idx="128">
                  <c:v>559</c:v>
                </c:pt>
                <c:pt idx="129">
                  <c:v>756</c:v>
                </c:pt>
                <c:pt idx="130">
                  <c:v>1027</c:v>
                </c:pt>
                <c:pt idx="131">
                  <c:v>694</c:v>
                </c:pt>
                <c:pt idx="132">
                  <c:v>921</c:v>
                </c:pt>
                <c:pt idx="133">
                  <c:v>668</c:v>
                </c:pt>
                <c:pt idx="134">
                  <c:v>911</c:v>
                </c:pt>
                <c:pt idx="135">
                  <c:v>857</c:v>
                </c:pt>
                <c:pt idx="136">
                  <c:v>558</c:v>
                </c:pt>
                <c:pt idx="137">
                  <c:v>953</c:v>
                </c:pt>
                <c:pt idx="138">
                  <c:v>1040</c:v>
                </c:pt>
                <c:pt idx="139">
                  <c:v>863</c:v>
                </c:pt>
                <c:pt idx="140">
                  <c:v>-999</c:v>
                </c:pt>
                <c:pt idx="141">
                  <c:v>988</c:v>
                </c:pt>
                <c:pt idx="142">
                  <c:v>-999</c:v>
                </c:pt>
                <c:pt idx="143">
                  <c:v>1792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1015</c:v>
                </c:pt>
                <c:pt idx="172">
                  <c:v>602</c:v>
                </c:pt>
                <c:pt idx="173">
                  <c:v>734</c:v>
                </c:pt>
                <c:pt idx="174">
                  <c:v>1031</c:v>
                </c:pt>
                <c:pt idx="175">
                  <c:v>965</c:v>
                </c:pt>
                <c:pt idx="176">
                  <c:v>465</c:v>
                </c:pt>
                <c:pt idx="177">
                  <c:v>561</c:v>
                </c:pt>
                <c:pt idx="178">
                  <c:v>815</c:v>
                </c:pt>
                <c:pt idx="179">
                  <c:v>972</c:v>
                </c:pt>
                <c:pt idx="180">
                  <c:v>1219</c:v>
                </c:pt>
                <c:pt idx="181">
                  <c:v>775</c:v>
                </c:pt>
                <c:pt idx="182">
                  <c:v>612</c:v>
                </c:pt>
                <c:pt idx="183">
                  <c:v>502</c:v>
                </c:pt>
                <c:pt idx="184">
                  <c:v>522</c:v>
                </c:pt>
                <c:pt idx="185">
                  <c:v>525</c:v>
                </c:pt>
                <c:pt idx="186">
                  <c:v>730</c:v>
                </c:pt>
                <c:pt idx="187">
                  <c:v>517</c:v>
                </c:pt>
                <c:pt idx="188">
                  <c:v>692</c:v>
                </c:pt>
                <c:pt idx="189">
                  <c:v>856</c:v>
                </c:pt>
                <c:pt idx="190">
                  <c:v>507</c:v>
                </c:pt>
                <c:pt idx="191">
                  <c:v>670</c:v>
                </c:pt>
                <c:pt idx="192">
                  <c:v>633</c:v>
                </c:pt>
                <c:pt idx="193">
                  <c:v>714</c:v>
                </c:pt>
                <c:pt idx="194">
                  <c:v>482</c:v>
                </c:pt>
                <c:pt idx="195">
                  <c:v>426</c:v>
                </c:pt>
                <c:pt idx="196">
                  <c:v>348</c:v>
                </c:pt>
                <c:pt idx="197">
                  <c:v>568</c:v>
                </c:pt>
                <c:pt idx="198">
                  <c:v>780</c:v>
                </c:pt>
                <c:pt idx="199">
                  <c:v>672</c:v>
                </c:pt>
                <c:pt idx="200">
                  <c:v>550</c:v>
                </c:pt>
                <c:pt idx="201">
                  <c:v>532</c:v>
                </c:pt>
                <c:pt idx="202">
                  <c:v>493</c:v>
                </c:pt>
                <c:pt idx="203">
                  <c:v>703</c:v>
                </c:pt>
                <c:pt idx="204">
                  <c:v>511</c:v>
                </c:pt>
                <c:pt idx="205">
                  <c:v>606</c:v>
                </c:pt>
                <c:pt idx="206">
                  <c:v>528</c:v>
                </c:pt>
                <c:pt idx="207">
                  <c:v>579</c:v>
                </c:pt>
                <c:pt idx="208">
                  <c:v>581</c:v>
                </c:pt>
                <c:pt idx="209">
                  <c:v>532</c:v>
                </c:pt>
                <c:pt idx="210">
                  <c:v>664</c:v>
                </c:pt>
                <c:pt idx="211">
                  <c:v>517</c:v>
                </c:pt>
                <c:pt idx="212">
                  <c:v>435</c:v>
                </c:pt>
                <c:pt idx="213">
                  <c:v>505</c:v>
                </c:pt>
                <c:pt idx="214">
                  <c:v>536</c:v>
                </c:pt>
                <c:pt idx="215">
                  <c:v>501</c:v>
                </c:pt>
                <c:pt idx="216">
                  <c:v>598</c:v>
                </c:pt>
                <c:pt idx="217">
                  <c:v>451</c:v>
                </c:pt>
                <c:pt idx="218">
                  <c:v>466</c:v>
                </c:pt>
                <c:pt idx="219">
                  <c:v>542</c:v>
                </c:pt>
                <c:pt idx="220">
                  <c:v>393</c:v>
                </c:pt>
                <c:pt idx="221">
                  <c:v>559</c:v>
                </c:pt>
                <c:pt idx="222">
                  <c:v>490</c:v>
                </c:pt>
                <c:pt idx="223">
                  <c:v>415</c:v>
                </c:pt>
                <c:pt idx="224">
                  <c:v>462</c:v>
                </c:pt>
                <c:pt idx="225">
                  <c:v>536</c:v>
                </c:pt>
                <c:pt idx="226">
                  <c:v>392</c:v>
                </c:pt>
                <c:pt idx="227">
                  <c:v>548</c:v>
                </c:pt>
                <c:pt idx="228">
                  <c:v>456</c:v>
                </c:pt>
                <c:pt idx="229">
                  <c:v>633</c:v>
                </c:pt>
                <c:pt idx="230">
                  <c:v>678</c:v>
                </c:pt>
                <c:pt idx="231">
                  <c:v>557</c:v>
                </c:pt>
                <c:pt idx="232">
                  <c:v>569</c:v>
                </c:pt>
                <c:pt idx="233">
                  <c:v>524</c:v>
                </c:pt>
                <c:pt idx="234">
                  <c:v>398</c:v>
                </c:pt>
                <c:pt idx="235">
                  <c:v>519</c:v>
                </c:pt>
                <c:pt idx="236">
                  <c:v>519</c:v>
                </c:pt>
                <c:pt idx="237">
                  <c:v>538</c:v>
                </c:pt>
                <c:pt idx="238">
                  <c:v>434</c:v>
                </c:pt>
                <c:pt idx="239">
                  <c:v>384</c:v>
                </c:pt>
                <c:pt idx="240">
                  <c:v>519</c:v>
                </c:pt>
                <c:pt idx="241">
                  <c:v>444</c:v>
                </c:pt>
                <c:pt idx="242">
                  <c:v>462</c:v>
                </c:pt>
                <c:pt idx="243">
                  <c:v>527</c:v>
                </c:pt>
                <c:pt idx="244">
                  <c:v>439</c:v>
                </c:pt>
                <c:pt idx="245">
                  <c:v>413</c:v>
                </c:pt>
                <c:pt idx="246">
                  <c:v>484</c:v>
                </c:pt>
                <c:pt idx="247">
                  <c:v>354</c:v>
                </c:pt>
                <c:pt idx="248">
                  <c:v>424</c:v>
                </c:pt>
                <c:pt idx="249">
                  <c:v>453</c:v>
                </c:pt>
                <c:pt idx="250">
                  <c:v>383</c:v>
                </c:pt>
                <c:pt idx="251">
                  <c:v>428</c:v>
                </c:pt>
                <c:pt idx="252">
                  <c:v>327</c:v>
                </c:pt>
                <c:pt idx="253">
                  <c:v>393</c:v>
                </c:pt>
                <c:pt idx="254">
                  <c:v>450</c:v>
                </c:pt>
                <c:pt idx="255">
                  <c:v>389</c:v>
                </c:pt>
                <c:pt idx="256">
                  <c:v>382</c:v>
                </c:pt>
                <c:pt idx="257">
                  <c:v>471</c:v>
                </c:pt>
                <c:pt idx="258">
                  <c:v>384</c:v>
                </c:pt>
                <c:pt idx="259">
                  <c:v>520</c:v>
                </c:pt>
                <c:pt idx="260">
                  <c:v>473</c:v>
                </c:pt>
                <c:pt idx="261">
                  <c:v>539</c:v>
                </c:pt>
                <c:pt idx="262">
                  <c:v>352</c:v>
                </c:pt>
                <c:pt idx="263">
                  <c:v>689</c:v>
                </c:pt>
                <c:pt idx="264">
                  <c:v>540</c:v>
                </c:pt>
                <c:pt idx="265">
                  <c:v>631</c:v>
                </c:pt>
                <c:pt idx="266">
                  <c:v>1952</c:v>
                </c:pt>
                <c:pt idx="267">
                  <c:v>694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0.2</c:v>
                </c:pt>
                <c:pt idx="54">
                  <c:v>2.4</c:v>
                </c:pt>
                <c:pt idx="55">
                  <c:v>2.4</c:v>
                </c:pt>
                <c:pt idx="56">
                  <c:v>2.7</c:v>
                </c:pt>
                <c:pt idx="57">
                  <c:v>3.6</c:v>
                </c:pt>
                <c:pt idx="58">
                  <c:v>3.5</c:v>
                </c:pt>
                <c:pt idx="59">
                  <c:v>5.0999999999999996</c:v>
                </c:pt>
                <c:pt idx="60">
                  <c:v>6.4</c:v>
                </c:pt>
                <c:pt idx="61">
                  <c:v>6.9</c:v>
                </c:pt>
                <c:pt idx="62">
                  <c:v>8</c:v>
                </c:pt>
                <c:pt idx="63">
                  <c:v>9.3000000000000007</c:v>
                </c:pt>
                <c:pt idx="64">
                  <c:v>10</c:v>
                </c:pt>
                <c:pt idx="65">
                  <c:v>10.7</c:v>
                </c:pt>
                <c:pt idx="66">
                  <c:v>12.2</c:v>
                </c:pt>
                <c:pt idx="67">
                  <c:v>13.8</c:v>
                </c:pt>
                <c:pt idx="68">
                  <c:v>14</c:v>
                </c:pt>
                <c:pt idx="69">
                  <c:v>15.3</c:v>
                </c:pt>
                <c:pt idx="70">
                  <c:v>16.2</c:v>
                </c:pt>
                <c:pt idx="71">
                  <c:v>17.5</c:v>
                </c:pt>
                <c:pt idx="72">
                  <c:v>18.399999999999999</c:v>
                </c:pt>
                <c:pt idx="73">
                  <c:v>18.899999999999999</c:v>
                </c:pt>
                <c:pt idx="74">
                  <c:v>20.6</c:v>
                </c:pt>
                <c:pt idx="75">
                  <c:v>21.7</c:v>
                </c:pt>
                <c:pt idx="76">
                  <c:v>22</c:v>
                </c:pt>
                <c:pt idx="77">
                  <c:v>23.9</c:v>
                </c:pt>
                <c:pt idx="78">
                  <c:v>24.6</c:v>
                </c:pt>
                <c:pt idx="79">
                  <c:v>25.5</c:v>
                </c:pt>
                <c:pt idx="80">
                  <c:v>27.1</c:v>
                </c:pt>
                <c:pt idx="81">
                  <c:v>27.7</c:v>
                </c:pt>
                <c:pt idx="82">
                  <c:v>29</c:v>
                </c:pt>
                <c:pt idx="83">
                  <c:v>29.7</c:v>
                </c:pt>
                <c:pt idx="84">
                  <c:v>31.3</c:v>
                </c:pt>
                <c:pt idx="85">
                  <c:v>31.9</c:v>
                </c:pt>
                <c:pt idx="86">
                  <c:v>33.1</c:v>
                </c:pt>
                <c:pt idx="87">
                  <c:v>34.4</c:v>
                </c:pt>
                <c:pt idx="88">
                  <c:v>34.799999999999997</c:v>
                </c:pt>
                <c:pt idx="89">
                  <c:v>36.200000000000003</c:v>
                </c:pt>
                <c:pt idx="90">
                  <c:v>37.200000000000003</c:v>
                </c:pt>
                <c:pt idx="91">
                  <c:v>38.799999999999997</c:v>
                </c:pt>
                <c:pt idx="92">
                  <c:v>39</c:v>
                </c:pt>
                <c:pt idx="93">
                  <c:v>41</c:v>
                </c:pt>
                <c:pt idx="94">
                  <c:v>41.9</c:v>
                </c:pt>
                <c:pt idx="95">
                  <c:v>42.3</c:v>
                </c:pt>
                <c:pt idx="96">
                  <c:v>43.7</c:v>
                </c:pt>
                <c:pt idx="97">
                  <c:v>45.2</c:v>
                </c:pt>
                <c:pt idx="98">
                  <c:v>45.3</c:v>
                </c:pt>
                <c:pt idx="99">
                  <c:v>47.2</c:v>
                </c:pt>
                <c:pt idx="100">
                  <c:v>48.3</c:v>
                </c:pt>
                <c:pt idx="101">
                  <c:v>48.8</c:v>
                </c:pt>
                <c:pt idx="102">
                  <c:v>50.4</c:v>
                </c:pt>
                <c:pt idx="103">
                  <c:v>50.8</c:v>
                </c:pt>
                <c:pt idx="104">
                  <c:v>51.7</c:v>
                </c:pt>
                <c:pt idx="105">
                  <c:v>53.5</c:v>
                </c:pt>
                <c:pt idx="106">
                  <c:v>54.1</c:v>
                </c:pt>
                <c:pt idx="107">
                  <c:v>55.2</c:v>
                </c:pt>
                <c:pt idx="108">
                  <c:v>55.9</c:v>
                </c:pt>
                <c:pt idx="109">
                  <c:v>58.1</c:v>
                </c:pt>
                <c:pt idx="110">
                  <c:v>57.7</c:v>
                </c:pt>
                <c:pt idx="111">
                  <c:v>59.7</c:v>
                </c:pt>
                <c:pt idx="112">
                  <c:v>60.5</c:v>
                </c:pt>
                <c:pt idx="113">
                  <c:v>61.6</c:v>
                </c:pt>
                <c:pt idx="114">
                  <c:v>62.8</c:v>
                </c:pt>
                <c:pt idx="115">
                  <c:v>63</c:v>
                </c:pt>
                <c:pt idx="116">
                  <c:v>64.8</c:v>
                </c:pt>
                <c:pt idx="117">
                  <c:v>65.900000000000006</c:v>
                </c:pt>
                <c:pt idx="118">
                  <c:v>67</c:v>
                </c:pt>
                <c:pt idx="119">
                  <c:v>67.8</c:v>
                </c:pt>
                <c:pt idx="120">
                  <c:v>69</c:v>
                </c:pt>
                <c:pt idx="121">
                  <c:v>70.3</c:v>
                </c:pt>
                <c:pt idx="122">
                  <c:v>70.7</c:v>
                </c:pt>
                <c:pt idx="123">
                  <c:v>72.3</c:v>
                </c:pt>
                <c:pt idx="124">
                  <c:v>73.400000000000006</c:v>
                </c:pt>
                <c:pt idx="125">
                  <c:v>73.8</c:v>
                </c:pt>
                <c:pt idx="126">
                  <c:v>75.900000000000006</c:v>
                </c:pt>
                <c:pt idx="127">
                  <c:v>75.900000000000006</c:v>
                </c:pt>
                <c:pt idx="128">
                  <c:v>77.2</c:v>
                </c:pt>
                <c:pt idx="129">
                  <c:v>78.3</c:v>
                </c:pt>
                <c:pt idx="130">
                  <c:v>79.2</c:v>
                </c:pt>
                <c:pt idx="131">
                  <c:v>80.900000000000006</c:v>
                </c:pt>
                <c:pt idx="132">
                  <c:v>81</c:v>
                </c:pt>
                <c:pt idx="133">
                  <c:v>83.2</c:v>
                </c:pt>
                <c:pt idx="134">
                  <c:v>82.9</c:v>
                </c:pt>
                <c:pt idx="135">
                  <c:v>85.1</c:v>
                </c:pt>
                <c:pt idx="136">
                  <c:v>85.4</c:v>
                </c:pt>
                <c:pt idx="137">
                  <c:v>86.9</c:v>
                </c:pt>
                <c:pt idx="138">
                  <c:v>88</c:v>
                </c:pt>
                <c:pt idx="139">
                  <c:v>88.9</c:v>
                </c:pt>
                <c:pt idx="140">
                  <c:v>90.2</c:v>
                </c:pt>
                <c:pt idx="141">
                  <c:v>90.5</c:v>
                </c:pt>
                <c:pt idx="142">
                  <c:v>92.2</c:v>
                </c:pt>
                <c:pt idx="143">
                  <c:v>93.1</c:v>
                </c:pt>
                <c:pt idx="144">
                  <c:v>94</c:v>
                </c:pt>
                <c:pt idx="145">
                  <c:v>95.1</c:v>
                </c:pt>
                <c:pt idx="146">
                  <c:v>96.3</c:v>
                </c:pt>
                <c:pt idx="147">
                  <c:v>97.3</c:v>
                </c:pt>
                <c:pt idx="148">
                  <c:v>98.2</c:v>
                </c:pt>
                <c:pt idx="149">
                  <c:v>99.1</c:v>
                </c:pt>
                <c:pt idx="150">
                  <c:v>100.7</c:v>
                </c:pt>
                <c:pt idx="151">
                  <c:v>101.1</c:v>
                </c:pt>
                <c:pt idx="152">
                  <c:v>102.7</c:v>
                </c:pt>
                <c:pt idx="153">
                  <c:v>103.4</c:v>
                </c:pt>
                <c:pt idx="154">
                  <c:v>104.2</c:v>
                </c:pt>
                <c:pt idx="155">
                  <c:v>105.8</c:v>
                </c:pt>
                <c:pt idx="156">
                  <c:v>104.2</c:v>
                </c:pt>
                <c:pt idx="157">
                  <c:v>104.2</c:v>
                </c:pt>
                <c:pt idx="158">
                  <c:v>102.5</c:v>
                </c:pt>
                <c:pt idx="159">
                  <c:v>102</c:v>
                </c:pt>
                <c:pt idx="160">
                  <c:v>101.1</c:v>
                </c:pt>
                <c:pt idx="161">
                  <c:v>100.2</c:v>
                </c:pt>
                <c:pt idx="162">
                  <c:v>99.6</c:v>
                </c:pt>
                <c:pt idx="163">
                  <c:v>98.2</c:v>
                </c:pt>
                <c:pt idx="164">
                  <c:v>97.4</c:v>
                </c:pt>
                <c:pt idx="165">
                  <c:v>96.3</c:v>
                </c:pt>
                <c:pt idx="166">
                  <c:v>95.8</c:v>
                </c:pt>
                <c:pt idx="167">
                  <c:v>94.3</c:v>
                </c:pt>
                <c:pt idx="168">
                  <c:v>94.3</c:v>
                </c:pt>
                <c:pt idx="169">
                  <c:v>92.2</c:v>
                </c:pt>
                <c:pt idx="170">
                  <c:v>92.3</c:v>
                </c:pt>
                <c:pt idx="171">
                  <c:v>90.5</c:v>
                </c:pt>
                <c:pt idx="172">
                  <c:v>90.2</c:v>
                </c:pt>
                <c:pt idx="173">
                  <c:v>89.4</c:v>
                </c:pt>
                <c:pt idx="174">
                  <c:v>87.8</c:v>
                </c:pt>
                <c:pt idx="175">
                  <c:v>87.4</c:v>
                </c:pt>
                <c:pt idx="176">
                  <c:v>86</c:v>
                </c:pt>
                <c:pt idx="177">
                  <c:v>85.8</c:v>
                </c:pt>
                <c:pt idx="178">
                  <c:v>84.5</c:v>
                </c:pt>
                <c:pt idx="179">
                  <c:v>83.8</c:v>
                </c:pt>
                <c:pt idx="180">
                  <c:v>82.5</c:v>
                </c:pt>
                <c:pt idx="181">
                  <c:v>81.599999999999994</c:v>
                </c:pt>
                <c:pt idx="182">
                  <c:v>80.7</c:v>
                </c:pt>
                <c:pt idx="183">
                  <c:v>79.8</c:v>
                </c:pt>
                <c:pt idx="184">
                  <c:v>78.900000000000006</c:v>
                </c:pt>
                <c:pt idx="185">
                  <c:v>77.400000000000006</c:v>
                </c:pt>
                <c:pt idx="186">
                  <c:v>77</c:v>
                </c:pt>
                <c:pt idx="187">
                  <c:v>75.900000000000006</c:v>
                </c:pt>
                <c:pt idx="188">
                  <c:v>75.2</c:v>
                </c:pt>
                <c:pt idx="189">
                  <c:v>74.3</c:v>
                </c:pt>
                <c:pt idx="190">
                  <c:v>73.2</c:v>
                </c:pt>
                <c:pt idx="191">
                  <c:v>72.099999999999994</c:v>
                </c:pt>
                <c:pt idx="192">
                  <c:v>70.8</c:v>
                </c:pt>
                <c:pt idx="193">
                  <c:v>70.7</c:v>
                </c:pt>
                <c:pt idx="194">
                  <c:v>69.2</c:v>
                </c:pt>
                <c:pt idx="195">
                  <c:v>68.5</c:v>
                </c:pt>
                <c:pt idx="196">
                  <c:v>67.400000000000006</c:v>
                </c:pt>
                <c:pt idx="197">
                  <c:v>66.3</c:v>
                </c:pt>
                <c:pt idx="198">
                  <c:v>65.7</c:v>
                </c:pt>
                <c:pt idx="199">
                  <c:v>64.5</c:v>
                </c:pt>
                <c:pt idx="200">
                  <c:v>63.9</c:v>
                </c:pt>
                <c:pt idx="201">
                  <c:v>63</c:v>
                </c:pt>
                <c:pt idx="202">
                  <c:v>61.4</c:v>
                </c:pt>
                <c:pt idx="203">
                  <c:v>61.4</c:v>
                </c:pt>
                <c:pt idx="204">
                  <c:v>59.2</c:v>
                </c:pt>
                <c:pt idx="205">
                  <c:v>59</c:v>
                </c:pt>
                <c:pt idx="206">
                  <c:v>58.5</c:v>
                </c:pt>
                <c:pt idx="207">
                  <c:v>56.5</c:v>
                </c:pt>
                <c:pt idx="208">
                  <c:v>56.8</c:v>
                </c:pt>
                <c:pt idx="209">
                  <c:v>54.8</c:v>
                </c:pt>
                <c:pt idx="210">
                  <c:v>54.8</c:v>
                </c:pt>
                <c:pt idx="211">
                  <c:v>52.8</c:v>
                </c:pt>
                <c:pt idx="212">
                  <c:v>52.8</c:v>
                </c:pt>
                <c:pt idx="213">
                  <c:v>51.5</c:v>
                </c:pt>
                <c:pt idx="214">
                  <c:v>50.3</c:v>
                </c:pt>
                <c:pt idx="215">
                  <c:v>49.9</c:v>
                </c:pt>
                <c:pt idx="216">
                  <c:v>48.3</c:v>
                </c:pt>
                <c:pt idx="217">
                  <c:v>48.1</c:v>
                </c:pt>
                <c:pt idx="218">
                  <c:v>46.8</c:v>
                </c:pt>
                <c:pt idx="219">
                  <c:v>45.3</c:v>
                </c:pt>
                <c:pt idx="220">
                  <c:v>45.5</c:v>
                </c:pt>
                <c:pt idx="221">
                  <c:v>43.5</c:v>
                </c:pt>
                <c:pt idx="222">
                  <c:v>42.8</c:v>
                </c:pt>
                <c:pt idx="223">
                  <c:v>42.3</c:v>
                </c:pt>
                <c:pt idx="224">
                  <c:v>41.2</c:v>
                </c:pt>
                <c:pt idx="225">
                  <c:v>39.700000000000003</c:v>
                </c:pt>
                <c:pt idx="226">
                  <c:v>39.9</c:v>
                </c:pt>
                <c:pt idx="227">
                  <c:v>37.700000000000003</c:v>
                </c:pt>
                <c:pt idx="228">
                  <c:v>37.700000000000003</c:v>
                </c:pt>
                <c:pt idx="229">
                  <c:v>36.6</c:v>
                </c:pt>
                <c:pt idx="230">
                  <c:v>35.200000000000003</c:v>
                </c:pt>
                <c:pt idx="231">
                  <c:v>34.799999999999997</c:v>
                </c:pt>
                <c:pt idx="232">
                  <c:v>33.5</c:v>
                </c:pt>
                <c:pt idx="233">
                  <c:v>32.200000000000003</c:v>
                </c:pt>
                <c:pt idx="234">
                  <c:v>31.9</c:v>
                </c:pt>
                <c:pt idx="235">
                  <c:v>31.1</c:v>
                </c:pt>
                <c:pt idx="236">
                  <c:v>29.1</c:v>
                </c:pt>
                <c:pt idx="237">
                  <c:v>29.3</c:v>
                </c:pt>
                <c:pt idx="238">
                  <c:v>28</c:v>
                </c:pt>
                <c:pt idx="239">
                  <c:v>26.6</c:v>
                </c:pt>
                <c:pt idx="240">
                  <c:v>26.4</c:v>
                </c:pt>
                <c:pt idx="241">
                  <c:v>25.1</c:v>
                </c:pt>
                <c:pt idx="242">
                  <c:v>23.3</c:v>
                </c:pt>
                <c:pt idx="243">
                  <c:v>23.7</c:v>
                </c:pt>
                <c:pt idx="244">
                  <c:v>22.4</c:v>
                </c:pt>
                <c:pt idx="245">
                  <c:v>20.399999999999999</c:v>
                </c:pt>
                <c:pt idx="246">
                  <c:v>19.899999999999999</c:v>
                </c:pt>
                <c:pt idx="247">
                  <c:v>18.399999999999999</c:v>
                </c:pt>
                <c:pt idx="248">
                  <c:v>17.8</c:v>
                </c:pt>
                <c:pt idx="249">
                  <c:v>17.100000000000001</c:v>
                </c:pt>
                <c:pt idx="250">
                  <c:v>15.5</c:v>
                </c:pt>
                <c:pt idx="251">
                  <c:v>14.4</c:v>
                </c:pt>
                <c:pt idx="252">
                  <c:v>14.2</c:v>
                </c:pt>
                <c:pt idx="253">
                  <c:v>13.1</c:v>
                </c:pt>
                <c:pt idx="254">
                  <c:v>11.8</c:v>
                </c:pt>
                <c:pt idx="255">
                  <c:v>11.7</c:v>
                </c:pt>
                <c:pt idx="256">
                  <c:v>10</c:v>
                </c:pt>
                <c:pt idx="257">
                  <c:v>9.1</c:v>
                </c:pt>
                <c:pt idx="258">
                  <c:v>8.4</c:v>
                </c:pt>
                <c:pt idx="259">
                  <c:v>7.1</c:v>
                </c:pt>
                <c:pt idx="260">
                  <c:v>6.6</c:v>
                </c:pt>
                <c:pt idx="261">
                  <c:v>5.8</c:v>
                </c:pt>
                <c:pt idx="262">
                  <c:v>4.5999999999999996</c:v>
                </c:pt>
                <c:pt idx="263">
                  <c:v>2.9</c:v>
                </c:pt>
                <c:pt idx="264">
                  <c:v>2.5</c:v>
                </c:pt>
                <c:pt idx="265">
                  <c:v>1.5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0.2</c:v>
                </c:pt>
                <c:pt idx="309">
                  <c:v>0.2</c:v>
                </c:pt>
                <c:pt idx="310">
                  <c:v>0</c:v>
                </c:pt>
                <c:pt idx="311">
                  <c:v>0.2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14-6245-9A9A-070B9FB1E51E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508</c:v>
                </c:pt>
                <c:pt idx="54">
                  <c:v>588</c:v>
                </c:pt>
                <c:pt idx="55">
                  <c:v>502</c:v>
                </c:pt>
                <c:pt idx="56">
                  <c:v>532</c:v>
                </c:pt>
                <c:pt idx="57">
                  <c:v>526</c:v>
                </c:pt>
                <c:pt idx="58">
                  <c:v>595</c:v>
                </c:pt>
                <c:pt idx="59">
                  <c:v>519</c:v>
                </c:pt>
                <c:pt idx="60">
                  <c:v>530</c:v>
                </c:pt>
                <c:pt idx="61">
                  <c:v>404</c:v>
                </c:pt>
                <c:pt idx="62">
                  <c:v>424</c:v>
                </c:pt>
                <c:pt idx="63">
                  <c:v>470</c:v>
                </c:pt>
                <c:pt idx="64">
                  <c:v>791</c:v>
                </c:pt>
                <c:pt idx="65">
                  <c:v>500</c:v>
                </c:pt>
                <c:pt idx="66">
                  <c:v>548</c:v>
                </c:pt>
                <c:pt idx="67">
                  <c:v>-999</c:v>
                </c:pt>
                <c:pt idx="68">
                  <c:v>418</c:v>
                </c:pt>
                <c:pt idx="69">
                  <c:v>446</c:v>
                </c:pt>
                <c:pt idx="70">
                  <c:v>420</c:v>
                </c:pt>
                <c:pt idx="71">
                  <c:v>349</c:v>
                </c:pt>
                <c:pt idx="72">
                  <c:v>394</c:v>
                </c:pt>
                <c:pt idx="73">
                  <c:v>341</c:v>
                </c:pt>
                <c:pt idx="74">
                  <c:v>425</c:v>
                </c:pt>
                <c:pt idx="75">
                  <c:v>424</c:v>
                </c:pt>
                <c:pt idx="76">
                  <c:v>465</c:v>
                </c:pt>
                <c:pt idx="77">
                  <c:v>512</c:v>
                </c:pt>
                <c:pt idx="78">
                  <c:v>413</c:v>
                </c:pt>
                <c:pt idx="79">
                  <c:v>427</c:v>
                </c:pt>
                <c:pt idx="80">
                  <c:v>384</c:v>
                </c:pt>
                <c:pt idx="81">
                  <c:v>323</c:v>
                </c:pt>
                <c:pt idx="82">
                  <c:v>432</c:v>
                </c:pt>
                <c:pt idx="83">
                  <c:v>401</c:v>
                </c:pt>
                <c:pt idx="84">
                  <c:v>451</c:v>
                </c:pt>
                <c:pt idx="85">
                  <c:v>446</c:v>
                </c:pt>
                <c:pt idx="86">
                  <c:v>464</c:v>
                </c:pt>
                <c:pt idx="87">
                  <c:v>501</c:v>
                </c:pt>
                <c:pt idx="88">
                  <c:v>518</c:v>
                </c:pt>
                <c:pt idx="89">
                  <c:v>426</c:v>
                </c:pt>
                <c:pt idx="90">
                  <c:v>434</c:v>
                </c:pt>
                <c:pt idx="91">
                  <c:v>383</c:v>
                </c:pt>
                <c:pt idx="92">
                  <c:v>480</c:v>
                </c:pt>
                <c:pt idx="93">
                  <c:v>415</c:v>
                </c:pt>
                <c:pt idx="94">
                  <c:v>473</c:v>
                </c:pt>
                <c:pt idx="95">
                  <c:v>526</c:v>
                </c:pt>
                <c:pt idx="96">
                  <c:v>389</c:v>
                </c:pt>
                <c:pt idx="97">
                  <c:v>479</c:v>
                </c:pt>
                <c:pt idx="98">
                  <c:v>581</c:v>
                </c:pt>
                <c:pt idx="99">
                  <c:v>467</c:v>
                </c:pt>
                <c:pt idx="100">
                  <c:v>519</c:v>
                </c:pt>
                <c:pt idx="101">
                  <c:v>460</c:v>
                </c:pt>
                <c:pt idx="102">
                  <c:v>485</c:v>
                </c:pt>
                <c:pt idx="103">
                  <c:v>436</c:v>
                </c:pt>
                <c:pt idx="104">
                  <c:v>452</c:v>
                </c:pt>
                <c:pt idx="105">
                  <c:v>506</c:v>
                </c:pt>
                <c:pt idx="106">
                  <c:v>429</c:v>
                </c:pt>
                <c:pt idx="107">
                  <c:v>479</c:v>
                </c:pt>
                <c:pt idx="108">
                  <c:v>339</c:v>
                </c:pt>
                <c:pt idx="109">
                  <c:v>665</c:v>
                </c:pt>
                <c:pt idx="110">
                  <c:v>399</c:v>
                </c:pt>
                <c:pt idx="111">
                  <c:v>588</c:v>
                </c:pt>
                <c:pt idx="112">
                  <c:v>547</c:v>
                </c:pt>
                <c:pt idx="113">
                  <c:v>535</c:v>
                </c:pt>
                <c:pt idx="114">
                  <c:v>535</c:v>
                </c:pt>
                <c:pt idx="115">
                  <c:v>386</c:v>
                </c:pt>
                <c:pt idx="116">
                  <c:v>711</c:v>
                </c:pt>
                <c:pt idx="117">
                  <c:v>623</c:v>
                </c:pt>
                <c:pt idx="118">
                  <c:v>724</c:v>
                </c:pt>
                <c:pt idx="119">
                  <c:v>527</c:v>
                </c:pt>
                <c:pt idx="120">
                  <c:v>602</c:v>
                </c:pt>
                <c:pt idx="121">
                  <c:v>563</c:v>
                </c:pt>
                <c:pt idx="122">
                  <c:v>507</c:v>
                </c:pt>
                <c:pt idx="123">
                  <c:v>503</c:v>
                </c:pt>
                <c:pt idx="124">
                  <c:v>544</c:v>
                </c:pt>
                <c:pt idx="125">
                  <c:v>608</c:v>
                </c:pt>
                <c:pt idx="126">
                  <c:v>802</c:v>
                </c:pt>
                <c:pt idx="127">
                  <c:v>726</c:v>
                </c:pt>
                <c:pt idx="128">
                  <c:v>610</c:v>
                </c:pt>
                <c:pt idx="129">
                  <c:v>820</c:v>
                </c:pt>
                <c:pt idx="130">
                  <c:v>866</c:v>
                </c:pt>
                <c:pt idx="131">
                  <c:v>520</c:v>
                </c:pt>
                <c:pt idx="132">
                  <c:v>363</c:v>
                </c:pt>
                <c:pt idx="133">
                  <c:v>419</c:v>
                </c:pt>
                <c:pt idx="134">
                  <c:v>796</c:v>
                </c:pt>
                <c:pt idx="135">
                  <c:v>719</c:v>
                </c:pt>
                <c:pt idx="136">
                  <c:v>754</c:v>
                </c:pt>
                <c:pt idx="137">
                  <c:v>765</c:v>
                </c:pt>
                <c:pt idx="138">
                  <c:v>805</c:v>
                </c:pt>
                <c:pt idx="139">
                  <c:v>1363</c:v>
                </c:pt>
                <c:pt idx="140">
                  <c:v>-999</c:v>
                </c:pt>
                <c:pt idx="141">
                  <c:v>1086</c:v>
                </c:pt>
                <c:pt idx="142">
                  <c:v>-999</c:v>
                </c:pt>
                <c:pt idx="143">
                  <c:v>993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1583</c:v>
                </c:pt>
                <c:pt idx="172">
                  <c:v>1116</c:v>
                </c:pt>
                <c:pt idx="173">
                  <c:v>993</c:v>
                </c:pt>
                <c:pt idx="174">
                  <c:v>1169</c:v>
                </c:pt>
                <c:pt idx="175">
                  <c:v>688</c:v>
                </c:pt>
                <c:pt idx="176">
                  <c:v>1089</c:v>
                </c:pt>
                <c:pt idx="177">
                  <c:v>702</c:v>
                </c:pt>
                <c:pt idx="178">
                  <c:v>407</c:v>
                </c:pt>
                <c:pt idx="179">
                  <c:v>567</c:v>
                </c:pt>
                <c:pt idx="180">
                  <c:v>857</c:v>
                </c:pt>
                <c:pt idx="181">
                  <c:v>935</c:v>
                </c:pt>
                <c:pt idx="182">
                  <c:v>511</c:v>
                </c:pt>
                <c:pt idx="183">
                  <c:v>638</c:v>
                </c:pt>
                <c:pt idx="184">
                  <c:v>1051</c:v>
                </c:pt>
                <c:pt idx="185">
                  <c:v>907</c:v>
                </c:pt>
                <c:pt idx="186">
                  <c:v>798</c:v>
                </c:pt>
                <c:pt idx="187">
                  <c:v>722</c:v>
                </c:pt>
                <c:pt idx="188">
                  <c:v>838</c:v>
                </c:pt>
                <c:pt idx="189">
                  <c:v>733</c:v>
                </c:pt>
                <c:pt idx="190">
                  <c:v>732</c:v>
                </c:pt>
                <c:pt idx="191">
                  <c:v>751</c:v>
                </c:pt>
                <c:pt idx="192">
                  <c:v>623</c:v>
                </c:pt>
                <c:pt idx="193">
                  <c:v>482</c:v>
                </c:pt>
                <c:pt idx="194">
                  <c:v>533</c:v>
                </c:pt>
                <c:pt idx="195">
                  <c:v>569</c:v>
                </c:pt>
                <c:pt idx="196">
                  <c:v>641</c:v>
                </c:pt>
                <c:pt idx="197">
                  <c:v>504</c:v>
                </c:pt>
                <c:pt idx="198">
                  <c:v>502</c:v>
                </c:pt>
                <c:pt idx="199">
                  <c:v>525</c:v>
                </c:pt>
                <c:pt idx="200">
                  <c:v>334</c:v>
                </c:pt>
                <c:pt idx="201">
                  <c:v>447</c:v>
                </c:pt>
                <c:pt idx="202">
                  <c:v>446</c:v>
                </c:pt>
                <c:pt idx="203">
                  <c:v>514</c:v>
                </c:pt>
                <c:pt idx="204">
                  <c:v>633</c:v>
                </c:pt>
                <c:pt idx="205">
                  <c:v>486</c:v>
                </c:pt>
                <c:pt idx="206">
                  <c:v>369</c:v>
                </c:pt>
                <c:pt idx="207">
                  <c:v>449</c:v>
                </c:pt>
                <c:pt idx="208">
                  <c:v>591</c:v>
                </c:pt>
                <c:pt idx="209">
                  <c:v>409</c:v>
                </c:pt>
                <c:pt idx="210">
                  <c:v>492</c:v>
                </c:pt>
                <c:pt idx="211">
                  <c:v>396</c:v>
                </c:pt>
                <c:pt idx="212">
                  <c:v>459</c:v>
                </c:pt>
                <c:pt idx="213">
                  <c:v>474</c:v>
                </c:pt>
                <c:pt idx="214">
                  <c:v>459</c:v>
                </c:pt>
                <c:pt idx="215">
                  <c:v>431</c:v>
                </c:pt>
                <c:pt idx="216">
                  <c:v>455</c:v>
                </c:pt>
                <c:pt idx="217">
                  <c:v>535</c:v>
                </c:pt>
                <c:pt idx="218">
                  <c:v>463</c:v>
                </c:pt>
                <c:pt idx="219">
                  <c:v>487</c:v>
                </c:pt>
                <c:pt idx="220">
                  <c:v>510</c:v>
                </c:pt>
                <c:pt idx="221">
                  <c:v>434</c:v>
                </c:pt>
                <c:pt idx="222">
                  <c:v>372</c:v>
                </c:pt>
                <c:pt idx="223">
                  <c:v>402</c:v>
                </c:pt>
                <c:pt idx="224">
                  <c:v>426</c:v>
                </c:pt>
                <c:pt idx="225">
                  <c:v>463</c:v>
                </c:pt>
                <c:pt idx="226">
                  <c:v>380</c:v>
                </c:pt>
                <c:pt idx="227">
                  <c:v>516</c:v>
                </c:pt>
                <c:pt idx="228">
                  <c:v>508</c:v>
                </c:pt>
                <c:pt idx="229">
                  <c:v>440</c:v>
                </c:pt>
                <c:pt idx="230">
                  <c:v>470</c:v>
                </c:pt>
                <c:pt idx="231">
                  <c:v>382</c:v>
                </c:pt>
                <c:pt idx="232">
                  <c:v>434</c:v>
                </c:pt>
                <c:pt idx="233">
                  <c:v>452</c:v>
                </c:pt>
                <c:pt idx="234">
                  <c:v>494</c:v>
                </c:pt>
                <c:pt idx="235">
                  <c:v>337</c:v>
                </c:pt>
                <c:pt idx="236">
                  <c:v>406</c:v>
                </c:pt>
                <c:pt idx="237">
                  <c:v>375</c:v>
                </c:pt>
                <c:pt idx="238">
                  <c:v>346</c:v>
                </c:pt>
                <c:pt idx="239">
                  <c:v>472</c:v>
                </c:pt>
                <c:pt idx="240">
                  <c:v>422</c:v>
                </c:pt>
                <c:pt idx="241">
                  <c:v>380</c:v>
                </c:pt>
                <c:pt idx="242">
                  <c:v>417</c:v>
                </c:pt>
                <c:pt idx="243">
                  <c:v>378</c:v>
                </c:pt>
                <c:pt idx="244">
                  <c:v>321</c:v>
                </c:pt>
                <c:pt idx="245">
                  <c:v>346</c:v>
                </c:pt>
                <c:pt idx="246">
                  <c:v>411</c:v>
                </c:pt>
                <c:pt idx="247">
                  <c:v>321</c:v>
                </c:pt>
                <c:pt idx="248">
                  <c:v>275</c:v>
                </c:pt>
                <c:pt idx="249">
                  <c:v>541</c:v>
                </c:pt>
                <c:pt idx="250">
                  <c:v>333</c:v>
                </c:pt>
                <c:pt idx="251">
                  <c:v>366</c:v>
                </c:pt>
                <c:pt idx="252">
                  <c:v>320</c:v>
                </c:pt>
                <c:pt idx="253">
                  <c:v>311</c:v>
                </c:pt>
                <c:pt idx="254">
                  <c:v>406</c:v>
                </c:pt>
                <c:pt idx="255">
                  <c:v>489</c:v>
                </c:pt>
                <c:pt idx="256">
                  <c:v>421</c:v>
                </c:pt>
                <c:pt idx="257">
                  <c:v>359</c:v>
                </c:pt>
                <c:pt idx="258">
                  <c:v>460</c:v>
                </c:pt>
                <c:pt idx="259">
                  <c:v>309</c:v>
                </c:pt>
                <c:pt idx="260">
                  <c:v>405</c:v>
                </c:pt>
                <c:pt idx="261">
                  <c:v>455</c:v>
                </c:pt>
                <c:pt idx="262">
                  <c:v>373</c:v>
                </c:pt>
                <c:pt idx="263">
                  <c:v>375</c:v>
                </c:pt>
                <c:pt idx="264">
                  <c:v>425</c:v>
                </c:pt>
                <c:pt idx="265">
                  <c:v>689</c:v>
                </c:pt>
                <c:pt idx="266">
                  <c:v>1015</c:v>
                </c:pt>
                <c:pt idx="267">
                  <c:v>963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0.2</c:v>
                </c:pt>
                <c:pt idx="54">
                  <c:v>2.4</c:v>
                </c:pt>
                <c:pt idx="55">
                  <c:v>2.4</c:v>
                </c:pt>
                <c:pt idx="56">
                  <c:v>2.7</c:v>
                </c:pt>
                <c:pt idx="57">
                  <c:v>3.6</c:v>
                </c:pt>
                <c:pt idx="58">
                  <c:v>3.5</c:v>
                </c:pt>
                <c:pt idx="59">
                  <c:v>5.0999999999999996</c:v>
                </c:pt>
                <c:pt idx="60">
                  <c:v>6.4</c:v>
                </c:pt>
                <c:pt idx="61">
                  <c:v>6.9</c:v>
                </c:pt>
                <c:pt idx="62">
                  <c:v>8</c:v>
                </c:pt>
                <c:pt idx="63">
                  <c:v>9.3000000000000007</c:v>
                </c:pt>
                <c:pt idx="64">
                  <c:v>10</c:v>
                </c:pt>
                <c:pt idx="65">
                  <c:v>10.7</c:v>
                </c:pt>
                <c:pt idx="66">
                  <c:v>12.2</c:v>
                </c:pt>
                <c:pt idx="67">
                  <c:v>13.8</c:v>
                </c:pt>
                <c:pt idx="68">
                  <c:v>14</c:v>
                </c:pt>
                <c:pt idx="69">
                  <c:v>15.3</c:v>
                </c:pt>
                <c:pt idx="70">
                  <c:v>16.2</c:v>
                </c:pt>
                <c:pt idx="71">
                  <c:v>17.5</c:v>
                </c:pt>
                <c:pt idx="72">
                  <c:v>18.399999999999999</c:v>
                </c:pt>
                <c:pt idx="73">
                  <c:v>18.899999999999999</c:v>
                </c:pt>
                <c:pt idx="74">
                  <c:v>20.6</c:v>
                </c:pt>
                <c:pt idx="75">
                  <c:v>21.7</c:v>
                </c:pt>
                <c:pt idx="76">
                  <c:v>22</c:v>
                </c:pt>
                <c:pt idx="77">
                  <c:v>23.9</c:v>
                </c:pt>
                <c:pt idx="78">
                  <c:v>24.6</c:v>
                </c:pt>
                <c:pt idx="79">
                  <c:v>25.5</c:v>
                </c:pt>
                <c:pt idx="80">
                  <c:v>27.1</c:v>
                </c:pt>
                <c:pt idx="81">
                  <c:v>27.7</c:v>
                </c:pt>
                <c:pt idx="82">
                  <c:v>29</c:v>
                </c:pt>
                <c:pt idx="83">
                  <c:v>29.7</c:v>
                </c:pt>
                <c:pt idx="84">
                  <c:v>31.3</c:v>
                </c:pt>
                <c:pt idx="85">
                  <c:v>31.9</c:v>
                </c:pt>
                <c:pt idx="86">
                  <c:v>33.1</c:v>
                </c:pt>
                <c:pt idx="87">
                  <c:v>34.4</c:v>
                </c:pt>
                <c:pt idx="88">
                  <c:v>34.799999999999997</c:v>
                </c:pt>
                <c:pt idx="89">
                  <c:v>36.200000000000003</c:v>
                </c:pt>
                <c:pt idx="90">
                  <c:v>37.200000000000003</c:v>
                </c:pt>
                <c:pt idx="91">
                  <c:v>38.799999999999997</c:v>
                </c:pt>
                <c:pt idx="92">
                  <c:v>39</c:v>
                </c:pt>
                <c:pt idx="93">
                  <c:v>41</c:v>
                </c:pt>
                <c:pt idx="94">
                  <c:v>41.9</c:v>
                </c:pt>
                <c:pt idx="95">
                  <c:v>42.3</c:v>
                </c:pt>
                <c:pt idx="96">
                  <c:v>43.7</c:v>
                </c:pt>
                <c:pt idx="97">
                  <c:v>45.2</c:v>
                </c:pt>
                <c:pt idx="98">
                  <c:v>45.3</c:v>
                </c:pt>
                <c:pt idx="99">
                  <c:v>47.2</c:v>
                </c:pt>
                <c:pt idx="100">
                  <c:v>48.3</c:v>
                </c:pt>
                <c:pt idx="101">
                  <c:v>48.8</c:v>
                </c:pt>
                <c:pt idx="102">
                  <c:v>50.4</c:v>
                </c:pt>
                <c:pt idx="103">
                  <c:v>50.8</c:v>
                </c:pt>
                <c:pt idx="104">
                  <c:v>51.7</c:v>
                </c:pt>
                <c:pt idx="105">
                  <c:v>53.5</c:v>
                </c:pt>
                <c:pt idx="106">
                  <c:v>54.1</c:v>
                </c:pt>
                <c:pt idx="107">
                  <c:v>55.2</c:v>
                </c:pt>
                <c:pt idx="108">
                  <c:v>55.9</c:v>
                </c:pt>
                <c:pt idx="109">
                  <c:v>58.1</c:v>
                </c:pt>
                <c:pt idx="110">
                  <c:v>57.7</c:v>
                </c:pt>
                <c:pt idx="111">
                  <c:v>59.7</c:v>
                </c:pt>
                <c:pt idx="112">
                  <c:v>60.5</c:v>
                </c:pt>
                <c:pt idx="113">
                  <c:v>61.6</c:v>
                </c:pt>
                <c:pt idx="114">
                  <c:v>62.8</c:v>
                </c:pt>
                <c:pt idx="115">
                  <c:v>63</c:v>
                </c:pt>
                <c:pt idx="116">
                  <c:v>64.8</c:v>
                </c:pt>
                <c:pt idx="117">
                  <c:v>65.900000000000006</c:v>
                </c:pt>
                <c:pt idx="118">
                  <c:v>67</c:v>
                </c:pt>
                <c:pt idx="119">
                  <c:v>67.8</c:v>
                </c:pt>
                <c:pt idx="120">
                  <c:v>69</c:v>
                </c:pt>
                <c:pt idx="121">
                  <c:v>70.3</c:v>
                </c:pt>
                <c:pt idx="122">
                  <c:v>70.7</c:v>
                </c:pt>
                <c:pt idx="123">
                  <c:v>72.3</c:v>
                </c:pt>
                <c:pt idx="124">
                  <c:v>73.400000000000006</c:v>
                </c:pt>
                <c:pt idx="125">
                  <c:v>73.8</c:v>
                </c:pt>
                <c:pt idx="126">
                  <c:v>75.900000000000006</c:v>
                </c:pt>
                <c:pt idx="127">
                  <c:v>75.900000000000006</c:v>
                </c:pt>
                <c:pt idx="128">
                  <c:v>77.2</c:v>
                </c:pt>
                <c:pt idx="129">
                  <c:v>78.3</c:v>
                </c:pt>
                <c:pt idx="130">
                  <c:v>79.2</c:v>
                </c:pt>
                <c:pt idx="131">
                  <c:v>80.900000000000006</c:v>
                </c:pt>
                <c:pt idx="132">
                  <c:v>81</c:v>
                </c:pt>
                <c:pt idx="133">
                  <c:v>83.2</c:v>
                </c:pt>
                <c:pt idx="134">
                  <c:v>82.9</c:v>
                </c:pt>
                <c:pt idx="135">
                  <c:v>85.1</c:v>
                </c:pt>
                <c:pt idx="136">
                  <c:v>85.4</c:v>
                </c:pt>
                <c:pt idx="137">
                  <c:v>86.9</c:v>
                </c:pt>
                <c:pt idx="138">
                  <c:v>88</c:v>
                </c:pt>
                <c:pt idx="139">
                  <c:v>88.9</c:v>
                </c:pt>
                <c:pt idx="140">
                  <c:v>90.2</c:v>
                </c:pt>
                <c:pt idx="141">
                  <c:v>90.5</c:v>
                </c:pt>
                <c:pt idx="142">
                  <c:v>92.2</c:v>
                </c:pt>
                <c:pt idx="143">
                  <c:v>93.1</c:v>
                </c:pt>
                <c:pt idx="144">
                  <c:v>94</c:v>
                </c:pt>
                <c:pt idx="145">
                  <c:v>95.1</c:v>
                </c:pt>
                <c:pt idx="146">
                  <c:v>96.3</c:v>
                </c:pt>
                <c:pt idx="147">
                  <c:v>97.3</c:v>
                </c:pt>
                <c:pt idx="148">
                  <c:v>98.2</c:v>
                </c:pt>
                <c:pt idx="149">
                  <c:v>99.1</c:v>
                </c:pt>
                <c:pt idx="150">
                  <c:v>100.7</c:v>
                </c:pt>
                <c:pt idx="151">
                  <c:v>101.1</c:v>
                </c:pt>
                <c:pt idx="152">
                  <c:v>102.7</c:v>
                </c:pt>
                <c:pt idx="153">
                  <c:v>103.4</c:v>
                </c:pt>
                <c:pt idx="154">
                  <c:v>104.2</c:v>
                </c:pt>
                <c:pt idx="155">
                  <c:v>105.8</c:v>
                </c:pt>
                <c:pt idx="156">
                  <c:v>104.2</c:v>
                </c:pt>
                <c:pt idx="157">
                  <c:v>104.2</c:v>
                </c:pt>
                <c:pt idx="158">
                  <c:v>102.5</c:v>
                </c:pt>
                <c:pt idx="159">
                  <c:v>102</c:v>
                </c:pt>
                <c:pt idx="160">
                  <c:v>101.1</c:v>
                </c:pt>
                <c:pt idx="161">
                  <c:v>100.2</c:v>
                </c:pt>
                <c:pt idx="162">
                  <c:v>99.6</c:v>
                </c:pt>
                <c:pt idx="163">
                  <c:v>98.2</c:v>
                </c:pt>
                <c:pt idx="164">
                  <c:v>97.4</c:v>
                </c:pt>
                <c:pt idx="165">
                  <c:v>96.3</c:v>
                </c:pt>
                <c:pt idx="166">
                  <c:v>95.8</c:v>
                </c:pt>
                <c:pt idx="167">
                  <c:v>94.3</c:v>
                </c:pt>
                <c:pt idx="168">
                  <c:v>94.3</c:v>
                </c:pt>
                <c:pt idx="169">
                  <c:v>92.2</c:v>
                </c:pt>
                <c:pt idx="170">
                  <c:v>92.3</c:v>
                </c:pt>
                <c:pt idx="171">
                  <c:v>90.5</c:v>
                </c:pt>
                <c:pt idx="172">
                  <c:v>90.2</c:v>
                </c:pt>
                <c:pt idx="173">
                  <c:v>89.4</c:v>
                </c:pt>
                <c:pt idx="174">
                  <c:v>87.8</c:v>
                </c:pt>
                <c:pt idx="175">
                  <c:v>87.4</c:v>
                </c:pt>
                <c:pt idx="176">
                  <c:v>86</c:v>
                </c:pt>
                <c:pt idx="177">
                  <c:v>85.8</c:v>
                </c:pt>
                <c:pt idx="178">
                  <c:v>84.5</c:v>
                </c:pt>
                <c:pt idx="179">
                  <c:v>83.8</c:v>
                </c:pt>
                <c:pt idx="180">
                  <c:v>82.5</c:v>
                </c:pt>
                <c:pt idx="181">
                  <c:v>81.599999999999994</c:v>
                </c:pt>
                <c:pt idx="182">
                  <c:v>80.7</c:v>
                </c:pt>
                <c:pt idx="183">
                  <c:v>79.8</c:v>
                </c:pt>
                <c:pt idx="184">
                  <c:v>78.900000000000006</c:v>
                </c:pt>
                <c:pt idx="185">
                  <c:v>77.400000000000006</c:v>
                </c:pt>
                <c:pt idx="186">
                  <c:v>77</c:v>
                </c:pt>
                <c:pt idx="187">
                  <c:v>75.900000000000006</c:v>
                </c:pt>
                <c:pt idx="188">
                  <c:v>75.2</c:v>
                </c:pt>
                <c:pt idx="189">
                  <c:v>74.3</c:v>
                </c:pt>
                <c:pt idx="190">
                  <c:v>73.2</c:v>
                </c:pt>
                <c:pt idx="191">
                  <c:v>72.099999999999994</c:v>
                </c:pt>
                <c:pt idx="192">
                  <c:v>70.8</c:v>
                </c:pt>
                <c:pt idx="193">
                  <c:v>70.7</c:v>
                </c:pt>
                <c:pt idx="194">
                  <c:v>69.2</c:v>
                </c:pt>
                <c:pt idx="195">
                  <c:v>68.5</c:v>
                </c:pt>
                <c:pt idx="196">
                  <c:v>67.400000000000006</c:v>
                </c:pt>
                <c:pt idx="197">
                  <c:v>66.3</c:v>
                </c:pt>
                <c:pt idx="198">
                  <c:v>65.7</c:v>
                </c:pt>
                <c:pt idx="199">
                  <c:v>64.5</c:v>
                </c:pt>
                <c:pt idx="200">
                  <c:v>63.9</c:v>
                </c:pt>
                <c:pt idx="201">
                  <c:v>63</c:v>
                </c:pt>
                <c:pt idx="202">
                  <c:v>61.4</c:v>
                </c:pt>
                <c:pt idx="203">
                  <c:v>61.4</c:v>
                </c:pt>
                <c:pt idx="204">
                  <c:v>59.2</c:v>
                </c:pt>
                <c:pt idx="205">
                  <c:v>59</c:v>
                </c:pt>
                <c:pt idx="206">
                  <c:v>58.5</c:v>
                </c:pt>
                <c:pt idx="207">
                  <c:v>56.5</c:v>
                </c:pt>
                <c:pt idx="208">
                  <c:v>56.8</c:v>
                </c:pt>
                <c:pt idx="209">
                  <c:v>54.8</c:v>
                </c:pt>
                <c:pt idx="210">
                  <c:v>54.8</c:v>
                </c:pt>
                <c:pt idx="211">
                  <c:v>52.8</c:v>
                </c:pt>
                <c:pt idx="212">
                  <c:v>52.8</c:v>
                </c:pt>
                <c:pt idx="213">
                  <c:v>51.5</c:v>
                </c:pt>
                <c:pt idx="214">
                  <c:v>50.3</c:v>
                </c:pt>
                <c:pt idx="215">
                  <c:v>49.9</c:v>
                </c:pt>
                <c:pt idx="216">
                  <c:v>48.3</c:v>
                </c:pt>
                <c:pt idx="217">
                  <c:v>48.1</c:v>
                </c:pt>
                <c:pt idx="218">
                  <c:v>46.8</c:v>
                </c:pt>
                <c:pt idx="219">
                  <c:v>45.3</c:v>
                </c:pt>
                <c:pt idx="220">
                  <c:v>45.5</c:v>
                </c:pt>
                <c:pt idx="221">
                  <c:v>43.5</c:v>
                </c:pt>
                <c:pt idx="222">
                  <c:v>42.8</c:v>
                </c:pt>
                <c:pt idx="223">
                  <c:v>42.3</c:v>
                </c:pt>
                <c:pt idx="224">
                  <c:v>41.2</c:v>
                </c:pt>
                <c:pt idx="225">
                  <c:v>39.700000000000003</c:v>
                </c:pt>
                <c:pt idx="226">
                  <c:v>39.9</c:v>
                </c:pt>
                <c:pt idx="227">
                  <c:v>37.700000000000003</c:v>
                </c:pt>
                <c:pt idx="228">
                  <c:v>37.700000000000003</c:v>
                </c:pt>
                <c:pt idx="229">
                  <c:v>36.6</c:v>
                </c:pt>
                <c:pt idx="230">
                  <c:v>35.200000000000003</c:v>
                </c:pt>
                <c:pt idx="231">
                  <c:v>34.799999999999997</c:v>
                </c:pt>
                <c:pt idx="232">
                  <c:v>33.5</c:v>
                </c:pt>
                <c:pt idx="233">
                  <c:v>32.200000000000003</c:v>
                </c:pt>
                <c:pt idx="234">
                  <c:v>31.9</c:v>
                </c:pt>
                <c:pt idx="235">
                  <c:v>31.1</c:v>
                </c:pt>
                <c:pt idx="236">
                  <c:v>29.1</c:v>
                </c:pt>
                <c:pt idx="237">
                  <c:v>29.3</c:v>
                </c:pt>
                <c:pt idx="238">
                  <c:v>28</c:v>
                </c:pt>
                <c:pt idx="239">
                  <c:v>26.6</c:v>
                </c:pt>
                <c:pt idx="240">
                  <c:v>26.4</c:v>
                </c:pt>
                <c:pt idx="241">
                  <c:v>25.1</c:v>
                </c:pt>
                <c:pt idx="242">
                  <c:v>23.3</c:v>
                </c:pt>
                <c:pt idx="243">
                  <c:v>23.7</c:v>
                </c:pt>
                <c:pt idx="244">
                  <c:v>22.4</c:v>
                </c:pt>
                <c:pt idx="245">
                  <c:v>20.399999999999999</c:v>
                </c:pt>
                <c:pt idx="246">
                  <c:v>19.899999999999999</c:v>
                </c:pt>
                <c:pt idx="247">
                  <c:v>18.399999999999999</c:v>
                </c:pt>
                <c:pt idx="248">
                  <c:v>17.8</c:v>
                </c:pt>
                <c:pt idx="249">
                  <c:v>17.100000000000001</c:v>
                </c:pt>
                <c:pt idx="250">
                  <c:v>15.5</c:v>
                </c:pt>
                <c:pt idx="251">
                  <c:v>14.4</c:v>
                </c:pt>
                <c:pt idx="252">
                  <c:v>14.2</c:v>
                </c:pt>
                <c:pt idx="253">
                  <c:v>13.1</c:v>
                </c:pt>
                <c:pt idx="254">
                  <c:v>11.8</c:v>
                </c:pt>
                <c:pt idx="255">
                  <c:v>11.7</c:v>
                </c:pt>
                <c:pt idx="256">
                  <c:v>10</c:v>
                </c:pt>
                <c:pt idx="257">
                  <c:v>9.1</c:v>
                </c:pt>
                <c:pt idx="258">
                  <c:v>8.4</c:v>
                </c:pt>
                <c:pt idx="259">
                  <c:v>7.1</c:v>
                </c:pt>
                <c:pt idx="260">
                  <c:v>6.6</c:v>
                </c:pt>
                <c:pt idx="261">
                  <c:v>5.8</c:v>
                </c:pt>
                <c:pt idx="262">
                  <c:v>4.5999999999999996</c:v>
                </c:pt>
                <c:pt idx="263">
                  <c:v>2.9</c:v>
                </c:pt>
                <c:pt idx="264">
                  <c:v>2.5</c:v>
                </c:pt>
                <c:pt idx="265">
                  <c:v>1.5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0.2</c:v>
                </c:pt>
                <c:pt idx="309">
                  <c:v>0.2</c:v>
                </c:pt>
                <c:pt idx="310">
                  <c:v>0</c:v>
                </c:pt>
                <c:pt idx="311">
                  <c:v>0.2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14-6245-9A9A-070B9FB1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543952"/>
        <c:axId val="1"/>
      </c:scatterChart>
      <c:valAx>
        <c:axId val="139954395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5439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-3.1078044563695326</c:v>
                </c:pt>
                <c:pt idx="54">
                  <c:v>0.6947589186855635</c:v>
                </c:pt>
                <c:pt idx="55">
                  <c:v>0.70451419724980613</c:v>
                </c:pt>
                <c:pt idx="56">
                  <c:v>0.69000768821989822</c:v>
                </c:pt>
                <c:pt idx="57">
                  <c:v>0.79643825551725089</c:v>
                </c:pt>
                <c:pt idx="58">
                  <c:v>0.75815983029430356</c:v>
                </c:pt>
                <c:pt idx="59">
                  <c:v>0.79095047177364297</c:v>
                </c:pt>
                <c:pt idx="60">
                  <c:v>0.82414238187230815</c:v>
                </c:pt>
                <c:pt idx="61">
                  <c:v>0.84211108223666931</c:v>
                </c:pt>
                <c:pt idx="62">
                  <c:v>0.87577544605659052</c:v>
                </c:pt>
                <c:pt idx="63">
                  <c:v>0.87018582023746338</c:v>
                </c:pt>
                <c:pt idx="64">
                  <c:v>0.86644072664225058</c:v>
                </c:pt>
                <c:pt idx="65">
                  <c:v>0.91896034854974307</c:v>
                </c:pt>
                <c:pt idx="66">
                  <c:v>0.93141471023041322</c:v>
                </c:pt>
                <c:pt idx="67">
                  <c:v>-999</c:v>
                </c:pt>
                <c:pt idx="68">
                  <c:v>0.9341702963928864</c:v>
                </c:pt>
                <c:pt idx="69">
                  <c:v>0.93836662385993463</c:v>
                </c:pt>
                <c:pt idx="70">
                  <c:v>0.94274006895980367</c:v>
                </c:pt>
                <c:pt idx="71">
                  <c:v>0.95905983914987147</c:v>
                </c:pt>
                <c:pt idx="72">
                  <c:v>0.96212637173874083</c:v>
                </c:pt>
                <c:pt idx="73">
                  <c:v>0.96579447364676696</c:v>
                </c:pt>
                <c:pt idx="74">
                  <c:v>0.96512317521152069</c:v>
                </c:pt>
                <c:pt idx="75">
                  <c:v>0.96924509416191695</c:v>
                </c:pt>
                <c:pt idx="76">
                  <c:v>0.97028743346559931</c:v>
                </c:pt>
                <c:pt idx="77">
                  <c:v>0.98115778681167587</c:v>
                </c:pt>
                <c:pt idx="78">
                  <c:v>0.97175518744012213</c:v>
                </c:pt>
                <c:pt idx="79">
                  <c:v>0.98098071939495224</c:v>
                </c:pt>
                <c:pt idx="80">
                  <c:v>0.97791518311349679</c:v>
                </c:pt>
                <c:pt idx="81">
                  <c:v>0.98359624438655135</c:v>
                </c:pt>
                <c:pt idx="82">
                  <c:v>0.98207314966252579</c:v>
                </c:pt>
                <c:pt idx="83">
                  <c:v>0.98414675635610227</c:v>
                </c:pt>
                <c:pt idx="84">
                  <c:v>0.98807742791735409</c:v>
                </c:pt>
                <c:pt idx="85">
                  <c:v>0.98352306162722158</c:v>
                </c:pt>
                <c:pt idx="86">
                  <c:v>0.98356444397957876</c:v>
                </c:pt>
                <c:pt idx="87">
                  <c:v>0.98987197211355538</c:v>
                </c:pt>
                <c:pt idx="88">
                  <c:v>0.98876770564583161</c:v>
                </c:pt>
                <c:pt idx="89">
                  <c:v>0.99151396170868333</c:v>
                </c:pt>
                <c:pt idx="90">
                  <c:v>0.98734212621656459</c:v>
                </c:pt>
                <c:pt idx="91">
                  <c:v>0.99128524147471797</c:v>
                </c:pt>
                <c:pt idx="92">
                  <c:v>0.99270569658902019</c:v>
                </c:pt>
                <c:pt idx="93">
                  <c:v>0.99426239610374234</c:v>
                </c:pt>
                <c:pt idx="94">
                  <c:v>0.99369269624814383</c:v>
                </c:pt>
                <c:pt idx="95">
                  <c:v>0.99416950236551649</c:v>
                </c:pt>
                <c:pt idx="96">
                  <c:v>0.99445731555151107</c:v>
                </c:pt>
                <c:pt idx="97">
                  <c:v>0.99646775116515118</c:v>
                </c:pt>
                <c:pt idx="98">
                  <c:v>0.99658560191689027</c:v>
                </c:pt>
                <c:pt idx="99">
                  <c:v>0.99631823905092165</c:v>
                </c:pt>
                <c:pt idx="100">
                  <c:v>0.99620484447252522</c:v>
                </c:pt>
                <c:pt idx="101">
                  <c:v>0.99523178327181894</c:v>
                </c:pt>
                <c:pt idx="102">
                  <c:v>0.99566773564836819</c:v>
                </c:pt>
                <c:pt idx="103">
                  <c:v>0.99496616958922757</c:v>
                </c:pt>
                <c:pt idx="104">
                  <c:v>0.99579930986244747</c:v>
                </c:pt>
                <c:pt idx="105">
                  <c:v>0.99493195213006036</c:v>
                </c:pt>
                <c:pt idx="106">
                  <c:v>0.99636650838456053</c:v>
                </c:pt>
                <c:pt idx="107">
                  <c:v>0.99638683490280278</c:v>
                </c:pt>
                <c:pt idx="108">
                  <c:v>0.99575361819231845</c:v>
                </c:pt>
                <c:pt idx="109">
                  <c:v>0.99634556524656093</c:v>
                </c:pt>
                <c:pt idx="110">
                  <c:v>0.99593106825246447</c:v>
                </c:pt>
                <c:pt idx="111">
                  <c:v>0.9951265335395183</c:v>
                </c:pt>
                <c:pt idx="112">
                  <c:v>0.99596643686909003</c:v>
                </c:pt>
                <c:pt idx="113">
                  <c:v>0.99841554111726349</c:v>
                </c:pt>
                <c:pt idx="114">
                  <c:v>0.99729889221905677</c:v>
                </c:pt>
                <c:pt idx="115">
                  <c:v>0.9979025226483017</c:v>
                </c:pt>
                <c:pt idx="116">
                  <c:v>0.9984766910623053</c:v>
                </c:pt>
                <c:pt idx="117">
                  <c:v>0.99790816508031421</c:v>
                </c:pt>
                <c:pt idx="118">
                  <c:v>0.99810869843943884</c:v>
                </c:pt>
                <c:pt idx="119">
                  <c:v>0.99802107946853935</c:v>
                </c:pt>
                <c:pt idx="120">
                  <c:v>0.99764388635542223</c:v>
                </c:pt>
                <c:pt idx="121">
                  <c:v>0.99763583434056136</c:v>
                </c:pt>
                <c:pt idx="122">
                  <c:v>0.99813666757969033</c:v>
                </c:pt>
                <c:pt idx="123">
                  <c:v>0.99698526529200659</c:v>
                </c:pt>
                <c:pt idx="124">
                  <c:v>0.99843986927358752</c:v>
                </c:pt>
                <c:pt idx="125">
                  <c:v>0.99766490406394648</c:v>
                </c:pt>
                <c:pt idx="126">
                  <c:v>0.99784945842200112</c:v>
                </c:pt>
                <c:pt idx="127">
                  <c:v>0.9971226588450357</c:v>
                </c:pt>
                <c:pt idx="128">
                  <c:v>0.99775445508833127</c:v>
                </c:pt>
                <c:pt idx="129">
                  <c:v>0.99717723940394354</c:v>
                </c:pt>
                <c:pt idx="130">
                  <c:v>0.99635702744202426</c:v>
                </c:pt>
                <c:pt idx="131">
                  <c:v>0.99736212805940661</c:v>
                </c:pt>
                <c:pt idx="132">
                  <c:v>0.99649291147437224</c:v>
                </c:pt>
                <c:pt idx="133">
                  <c:v>0.99730696897343118</c:v>
                </c:pt>
                <c:pt idx="134">
                  <c:v>0.99677501856620498</c:v>
                </c:pt>
                <c:pt idx="135">
                  <c:v>0.99729476551581742</c:v>
                </c:pt>
                <c:pt idx="136">
                  <c:v>0.9983511250816427</c:v>
                </c:pt>
                <c:pt idx="137">
                  <c:v>0.9972102990058298</c:v>
                </c:pt>
                <c:pt idx="138">
                  <c:v>0.9962898301741514</c:v>
                </c:pt>
                <c:pt idx="139">
                  <c:v>0.99685288003589667</c:v>
                </c:pt>
                <c:pt idx="140">
                  <c:v>-999</c:v>
                </c:pt>
                <c:pt idx="141">
                  <c:v>0.99678094056119559</c:v>
                </c:pt>
                <c:pt idx="142">
                  <c:v>-999</c:v>
                </c:pt>
                <c:pt idx="143">
                  <c:v>0.99303311416032969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0.99695227284360532</c:v>
                </c:pt>
                <c:pt idx="172">
                  <c:v>0.99775874579083346</c:v>
                </c:pt>
                <c:pt idx="173">
                  <c:v>0.99745220151025471</c:v>
                </c:pt>
                <c:pt idx="174">
                  <c:v>0.99663187799377961</c:v>
                </c:pt>
                <c:pt idx="175">
                  <c:v>0.99599496543515509</c:v>
                </c:pt>
                <c:pt idx="176">
                  <c:v>0.99849417604340229</c:v>
                </c:pt>
                <c:pt idx="177">
                  <c:v>0.99832318982017265</c:v>
                </c:pt>
                <c:pt idx="178">
                  <c:v>0.9972983053823139</c:v>
                </c:pt>
                <c:pt idx="179">
                  <c:v>0.99646463950308806</c:v>
                </c:pt>
                <c:pt idx="180">
                  <c:v>0.99598805040913163</c:v>
                </c:pt>
                <c:pt idx="181">
                  <c:v>0.99715785356010289</c:v>
                </c:pt>
                <c:pt idx="182">
                  <c:v>0.99788600360577806</c:v>
                </c:pt>
                <c:pt idx="183">
                  <c:v>0.99817994060196402</c:v>
                </c:pt>
                <c:pt idx="184">
                  <c:v>0.99795178197021184</c:v>
                </c:pt>
                <c:pt idx="185">
                  <c:v>0.99799470978868454</c:v>
                </c:pt>
                <c:pt idx="186">
                  <c:v>0.99708252399945607</c:v>
                </c:pt>
                <c:pt idx="187">
                  <c:v>0.99827442025985125</c:v>
                </c:pt>
                <c:pt idx="188">
                  <c:v>0.99742752151083425</c:v>
                </c:pt>
                <c:pt idx="189">
                  <c:v>0.99684191843124126</c:v>
                </c:pt>
                <c:pt idx="190">
                  <c:v>0.9980802947712013</c:v>
                </c:pt>
                <c:pt idx="191">
                  <c:v>0.99756364595013791</c:v>
                </c:pt>
                <c:pt idx="192">
                  <c:v>0.99745624111277753</c:v>
                </c:pt>
                <c:pt idx="193">
                  <c:v>0.99718629041173323</c:v>
                </c:pt>
                <c:pt idx="194">
                  <c:v>0.99813679496844121</c:v>
                </c:pt>
                <c:pt idx="195">
                  <c:v>0.99844079610451408</c:v>
                </c:pt>
                <c:pt idx="196">
                  <c:v>0.99868962493817737</c:v>
                </c:pt>
                <c:pt idx="197">
                  <c:v>0.99802389810899828</c:v>
                </c:pt>
                <c:pt idx="198">
                  <c:v>0.99733962005285182</c:v>
                </c:pt>
                <c:pt idx="199">
                  <c:v>0.99754226104009724</c:v>
                </c:pt>
                <c:pt idx="200">
                  <c:v>0.99796441052642793</c:v>
                </c:pt>
                <c:pt idx="201">
                  <c:v>0.99804324424478341</c:v>
                </c:pt>
                <c:pt idx="202">
                  <c:v>0.99811138479497918</c:v>
                </c:pt>
                <c:pt idx="203">
                  <c:v>0.99741591231832027</c:v>
                </c:pt>
                <c:pt idx="204">
                  <c:v>0.99629554688401833</c:v>
                </c:pt>
                <c:pt idx="205">
                  <c:v>0.99777755412018998</c:v>
                </c:pt>
                <c:pt idx="206">
                  <c:v>0.99802971784512817</c:v>
                </c:pt>
                <c:pt idx="207">
                  <c:v>0.99783606944164704</c:v>
                </c:pt>
                <c:pt idx="208">
                  <c:v>0.99779100194406189</c:v>
                </c:pt>
                <c:pt idx="209">
                  <c:v>0.99587511087280478</c:v>
                </c:pt>
                <c:pt idx="210">
                  <c:v>0.99491815275177697</c:v>
                </c:pt>
                <c:pt idx="211">
                  <c:v>0.99606986896241934</c:v>
                </c:pt>
                <c:pt idx="212">
                  <c:v>0.9966134303321702</c:v>
                </c:pt>
                <c:pt idx="213">
                  <c:v>0.99598917424212885</c:v>
                </c:pt>
                <c:pt idx="214">
                  <c:v>0.99579642049896</c:v>
                </c:pt>
                <c:pt idx="215">
                  <c:v>0.99596696248377614</c:v>
                </c:pt>
                <c:pt idx="216">
                  <c:v>0.99542545766874302</c:v>
                </c:pt>
                <c:pt idx="217">
                  <c:v>0.9964354411811629</c:v>
                </c:pt>
                <c:pt idx="218">
                  <c:v>0.99633486650314873</c:v>
                </c:pt>
                <c:pt idx="219">
                  <c:v>0.99569075373786409</c:v>
                </c:pt>
                <c:pt idx="220">
                  <c:v>0.9971036575760488</c:v>
                </c:pt>
                <c:pt idx="221">
                  <c:v>0.99582943266342761</c:v>
                </c:pt>
                <c:pt idx="222">
                  <c:v>0.99469721389926236</c:v>
                </c:pt>
                <c:pt idx="223">
                  <c:v>0.99563655526649963</c:v>
                </c:pt>
                <c:pt idx="224">
                  <c:v>0.99518846641867587</c:v>
                </c:pt>
                <c:pt idx="225">
                  <c:v>0.99462704358776455</c:v>
                </c:pt>
                <c:pt idx="226">
                  <c:v>0.99604962585020917</c:v>
                </c:pt>
                <c:pt idx="227">
                  <c:v>0.99284661101715543</c:v>
                </c:pt>
                <c:pt idx="228">
                  <c:v>0.99538641342447454</c:v>
                </c:pt>
                <c:pt idx="229">
                  <c:v>0.99151407539850189</c:v>
                </c:pt>
                <c:pt idx="230">
                  <c:v>0.99075921178362203</c:v>
                </c:pt>
                <c:pt idx="231">
                  <c:v>0.99066036276583691</c:v>
                </c:pt>
                <c:pt idx="232">
                  <c:v>0.99049951292560612</c:v>
                </c:pt>
                <c:pt idx="233">
                  <c:v>0.98950985419526127</c:v>
                </c:pt>
                <c:pt idx="234">
                  <c:v>0.99188094874898325</c:v>
                </c:pt>
                <c:pt idx="235">
                  <c:v>0.98956350575162888</c:v>
                </c:pt>
                <c:pt idx="236">
                  <c:v>0.98653432060091273</c:v>
                </c:pt>
                <c:pt idx="237">
                  <c:v>0.9873723462541053</c:v>
                </c:pt>
                <c:pt idx="238">
                  <c:v>0.98751974782823981</c:v>
                </c:pt>
                <c:pt idx="239">
                  <c:v>0.98952784010410277</c:v>
                </c:pt>
                <c:pt idx="240">
                  <c:v>0.98610210789365438</c:v>
                </c:pt>
                <c:pt idx="241">
                  <c:v>0.98381909536054912</c:v>
                </c:pt>
                <c:pt idx="242">
                  <c:v>0.98260329717248707</c:v>
                </c:pt>
                <c:pt idx="243">
                  <c:v>0.98161958083563206</c:v>
                </c:pt>
                <c:pt idx="244">
                  <c:v>0.98125521938146898</c:v>
                </c:pt>
                <c:pt idx="245">
                  <c:v>0.97882981940358782</c:v>
                </c:pt>
                <c:pt idx="246">
                  <c:v>0.97444336375798846</c:v>
                </c:pt>
                <c:pt idx="247">
                  <c:v>0.97725078569945167</c:v>
                </c:pt>
                <c:pt idx="248">
                  <c:v>0.97438558387291307</c:v>
                </c:pt>
                <c:pt idx="249">
                  <c:v>0.96998948199067814</c:v>
                </c:pt>
                <c:pt idx="250">
                  <c:v>0.9675623282988256</c:v>
                </c:pt>
                <c:pt idx="251">
                  <c:v>0.96047408343074658</c:v>
                </c:pt>
                <c:pt idx="252">
                  <c:v>0.97184814277208675</c:v>
                </c:pt>
                <c:pt idx="253">
                  <c:v>0.95497750558204197</c:v>
                </c:pt>
                <c:pt idx="254">
                  <c:v>0.94871358013760476</c:v>
                </c:pt>
                <c:pt idx="255">
                  <c:v>0.95176061994840322</c:v>
                </c:pt>
                <c:pt idx="256">
                  <c:v>0.94417386591830199</c:v>
                </c:pt>
                <c:pt idx="257">
                  <c:v>0.92754510462932538</c:v>
                </c:pt>
                <c:pt idx="258">
                  <c:v>0.93171233695055089</c:v>
                </c:pt>
                <c:pt idx="259">
                  <c:v>0.89409103958268343</c:v>
                </c:pt>
                <c:pt idx="260">
                  <c:v>0.89240637597465999</c:v>
                </c:pt>
                <c:pt idx="261">
                  <c:v>0.86856228618927778</c:v>
                </c:pt>
                <c:pt idx="262">
                  <c:v>0.88667738638323867</c:v>
                </c:pt>
                <c:pt idx="263">
                  <c:v>0.77589462492072003</c:v>
                </c:pt>
                <c:pt idx="264">
                  <c:v>0.78228141004814189</c:v>
                </c:pt>
                <c:pt idx="265">
                  <c:v>0.70478988708261536</c:v>
                </c:pt>
                <c:pt idx="266">
                  <c:v>-0.18857875619599407</c:v>
                </c:pt>
                <c:pt idx="267">
                  <c:v>-1.024768045599306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-1</c:v>
                </c:pt>
                <c:pt idx="24">
                  <c:v>-1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-1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-1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-1</c:v>
                </c:pt>
                <c:pt idx="44">
                  <c:v>-1</c:v>
                </c:pt>
                <c:pt idx="45">
                  <c:v>-1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-1</c:v>
                </c:pt>
                <c:pt idx="52">
                  <c:v>-1</c:v>
                </c:pt>
                <c:pt idx="53">
                  <c:v>0.2</c:v>
                </c:pt>
                <c:pt idx="54">
                  <c:v>2.4</c:v>
                </c:pt>
                <c:pt idx="55">
                  <c:v>2.4</c:v>
                </c:pt>
                <c:pt idx="56">
                  <c:v>2.7</c:v>
                </c:pt>
                <c:pt idx="57">
                  <c:v>3.6</c:v>
                </c:pt>
                <c:pt idx="58">
                  <c:v>3.5</c:v>
                </c:pt>
                <c:pt idx="59">
                  <c:v>5.0999999999999996</c:v>
                </c:pt>
                <c:pt idx="60">
                  <c:v>6.4</c:v>
                </c:pt>
                <c:pt idx="61">
                  <c:v>6.9</c:v>
                </c:pt>
                <c:pt idx="62">
                  <c:v>8</c:v>
                </c:pt>
                <c:pt idx="63">
                  <c:v>9.3000000000000007</c:v>
                </c:pt>
                <c:pt idx="64">
                  <c:v>10</c:v>
                </c:pt>
                <c:pt idx="65">
                  <c:v>10.7</c:v>
                </c:pt>
                <c:pt idx="66">
                  <c:v>12.2</c:v>
                </c:pt>
                <c:pt idx="67">
                  <c:v>13.8</c:v>
                </c:pt>
                <c:pt idx="68">
                  <c:v>14</c:v>
                </c:pt>
                <c:pt idx="69">
                  <c:v>15.3</c:v>
                </c:pt>
                <c:pt idx="70">
                  <c:v>16.2</c:v>
                </c:pt>
                <c:pt idx="71">
                  <c:v>17.5</c:v>
                </c:pt>
                <c:pt idx="72">
                  <c:v>18.399999999999999</c:v>
                </c:pt>
                <c:pt idx="73">
                  <c:v>18.899999999999999</c:v>
                </c:pt>
                <c:pt idx="74">
                  <c:v>20.6</c:v>
                </c:pt>
                <c:pt idx="75">
                  <c:v>21.7</c:v>
                </c:pt>
                <c:pt idx="76">
                  <c:v>22</c:v>
                </c:pt>
                <c:pt idx="77">
                  <c:v>23.9</c:v>
                </c:pt>
                <c:pt idx="78">
                  <c:v>24.6</c:v>
                </c:pt>
                <c:pt idx="79">
                  <c:v>25.5</c:v>
                </c:pt>
                <c:pt idx="80">
                  <c:v>27.1</c:v>
                </c:pt>
                <c:pt idx="81">
                  <c:v>27.7</c:v>
                </c:pt>
                <c:pt idx="82">
                  <c:v>29</c:v>
                </c:pt>
                <c:pt idx="83">
                  <c:v>29.7</c:v>
                </c:pt>
                <c:pt idx="84">
                  <c:v>31.3</c:v>
                </c:pt>
                <c:pt idx="85">
                  <c:v>31.9</c:v>
                </c:pt>
                <c:pt idx="86">
                  <c:v>33.1</c:v>
                </c:pt>
                <c:pt idx="87">
                  <c:v>34.4</c:v>
                </c:pt>
                <c:pt idx="88">
                  <c:v>34.799999999999997</c:v>
                </c:pt>
                <c:pt idx="89">
                  <c:v>36.200000000000003</c:v>
                </c:pt>
                <c:pt idx="90">
                  <c:v>37.200000000000003</c:v>
                </c:pt>
                <c:pt idx="91">
                  <c:v>38.799999999999997</c:v>
                </c:pt>
                <c:pt idx="92">
                  <c:v>39</c:v>
                </c:pt>
                <c:pt idx="93">
                  <c:v>41</c:v>
                </c:pt>
                <c:pt idx="94">
                  <c:v>41.9</c:v>
                </c:pt>
                <c:pt idx="95">
                  <c:v>42.3</c:v>
                </c:pt>
                <c:pt idx="96">
                  <c:v>43.7</c:v>
                </c:pt>
                <c:pt idx="97">
                  <c:v>45.2</c:v>
                </c:pt>
                <c:pt idx="98">
                  <c:v>45.3</c:v>
                </c:pt>
                <c:pt idx="99">
                  <c:v>47.2</c:v>
                </c:pt>
                <c:pt idx="100">
                  <c:v>48.3</c:v>
                </c:pt>
                <c:pt idx="101">
                  <c:v>48.8</c:v>
                </c:pt>
                <c:pt idx="102">
                  <c:v>50.4</c:v>
                </c:pt>
                <c:pt idx="103">
                  <c:v>50.8</c:v>
                </c:pt>
                <c:pt idx="104">
                  <c:v>51.7</c:v>
                </c:pt>
                <c:pt idx="105">
                  <c:v>53.5</c:v>
                </c:pt>
                <c:pt idx="106">
                  <c:v>54.1</c:v>
                </c:pt>
                <c:pt idx="107">
                  <c:v>55.2</c:v>
                </c:pt>
                <c:pt idx="108">
                  <c:v>55.9</c:v>
                </c:pt>
                <c:pt idx="109">
                  <c:v>58.1</c:v>
                </c:pt>
                <c:pt idx="110">
                  <c:v>57.7</c:v>
                </c:pt>
                <c:pt idx="111">
                  <c:v>59.7</c:v>
                </c:pt>
                <c:pt idx="112">
                  <c:v>60.5</c:v>
                </c:pt>
                <c:pt idx="113">
                  <c:v>61.6</c:v>
                </c:pt>
                <c:pt idx="114">
                  <c:v>62.8</c:v>
                </c:pt>
                <c:pt idx="115">
                  <c:v>63</c:v>
                </c:pt>
                <c:pt idx="116">
                  <c:v>64.8</c:v>
                </c:pt>
                <c:pt idx="117">
                  <c:v>65.900000000000006</c:v>
                </c:pt>
                <c:pt idx="118">
                  <c:v>67</c:v>
                </c:pt>
                <c:pt idx="119">
                  <c:v>67.8</c:v>
                </c:pt>
                <c:pt idx="120">
                  <c:v>69</c:v>
                </c:pt>
                <c:pt idx="121">
                  <c:v>70.3</c:v>
                </c:pt>
                <c:pt idx="122">
                  <c:v>70.7</c:v>
                </c:pt>
                <c:pt idx="123">
                  <c:v>72.3</c:v>
                </c:pt>
                <c:pt idx="124">
                  <c:v>73.400000000000006</c:v>
                </c:pt>
                <c:pt idx="125">
                  <c:v>73.8</c:v>
                </c:pt>
                <c:pt idx="126">
                  <c:v>75.900000000000006</c:v>
                </c:pt>
                <c:pt idx="127">
                  <c:v>75.900000000000006</c:v>
                </c:pt>
                <c:pt idx="128">
                  <c:v>77.2</c:v>
                </c:pt>
                <c:pt idx="129">
                  <c:v>78.3</c:v>
                </c:pt>
                <c:pt idx="130">
                  <c:v>79.2</c:v>
                </c:pt>
                <c:pt idx="131">
                  <c:v>80.900000000000006</c:v>
                </c:pt>
                <c:pt idx="132">
                  <c:v>81</c:v>
                </c:pt>
                <c:pt idx="133">
                  <c:v>83.2</c:v>
                </c:pt>
                <c:pt idx="134">
                  <c:v>82.9</c:v>
                </c:pt>
                <c:pt idx="135">
                  <c:v>85.1</c:v>
                </c:pt>
                <c:pt idx="136">
                  <c:v>85.4</c:v>
                </c:pt>
                <c:pt idx="137">
                  <c:v>86.9</c:v>
                </c:pt>
                <c:pt idx="138">
                  <c:v>88</c:v>
                </c:pt>
                <c:pt idx="139">
                  <c:v>88.9</c:v>
                </c:pt>
                <c:pt idx="140">
                  <c:v>90.2</c:v>
                </c:pt>
                <c:pt idx="141">
                  <c:v>90.5</c:v>
                </c:pt>
                <c:pt idx="142">
                  <c:v>92.2</c:v>
                </c:pt>
                <c:pt idx="143">
                  <c:v>93.1</c:v>
                </c:pt>
                <c:pt idx="144">
                  <c:v>94</c:v>
                </c:pt>
                <c:pt idx="145">
                  <c:v>95.1</c:v>
                </c:pt>
                <c:pt idx="146">
                  <c:v>96.3</c:v>
                </c:pt>
                <c:pt idx="147">
                  <c:v>97.3</c:v>
                </c:pt>
                <c:pt idx="148">
                  <c:v>98.2</c:v>
                </c:pt>
                <c:pt idx="149">
                  <c:v>99.1</c:v>
                </c:pt>
                <c:pt idx="150">
                  <c:v>100.7</c:v>
                </c:pt>
                <c:pt idx="151">
                  <c:v>101.1</c:v>
                </c:pt>
                <c:pt idx="152">
                  <c:v>102.7</c:v>
                </c:pt>
                <c:pt idx="153">
                  <c:v>103.4</c:v>
                </c:pt>
                <c:pt idx="154">
                  <c:v>104.2</c:v>
                </c:pt>
                <c:pt idx="155">
                  <c:v>105.8</c:v>
                </c:pt>
                <c:pt idx="156">
                  <c:v>104.2</c:v>
                </c:pt>
                <c:pt idx="157">
                  <c:v>104.2</c:v>
                </c:pt>
                <c:pt idx="158">
                  <c:v>102.5</c:v>
                </c:pt>
                <c:pt idx="159">
                  <c:v>102</c:v>
                </c:pt>
                <c:pt idx="160">
                  <c:v>101.1</c:v>
                </c:pt>
                <c:pt idx="161">
                  <c:v>100.2</c:v>
                </c:pt>
                <c:pt idx="162">
                  <c:v>99.6</c:v>
                </c:pt>
                <c:pt idx="163">
                  <c:v>98.2</c:v>
                </c:pt>
                <c:pt idx="164">
                  <c:v>97.4</c:v>
                </c:pt>
                <c:pt idx="165">
                  <c:v>96.3</c:v>
                </c:pt>
                <c:pt idx="166">
                  <c:v>95.8</c:v>
                </c:pt>
                <c:pt idx="167">
                  <c:v>94.3</c:v>
                </c:pt>
                <c:pt idx="168">
                  <c:v>94.3</c:v>
                </c:pt>
                <c:pt idx="169">
                  <c:v>92.2</c:v>
                </c:pt>
                <c:pt idx="170">
                  <c:v>92.3</c:v>
                </c:pt>
                <c:pt idx="171">
                  <c:v>90.5</c:v>
                </c:pt>
                <c:pt idx="172">
                  <c:v>90.2</c:v>
                </c:pt>
                <c:pt idx="173">
                  <c:v>89.4</c:v>
                </c:pt>
                <c:pt idx="174">
                  <c:v>87.8</c:v>
                </c:pt>
                <c:pt idx="175">
                  <c:v>87.4</c:v>
                </c:pt>
                <c:pt idx="176">
                  <c:v>86</c:v>
                </c:pt>
                <c:pt idx="177">
                  <c:v>85.8</c:v>
                </c:pt>
                <c:pt idx="178">
                  <c:v>84.5</c:v>
                </c:pt>
                <c:pt idx="179">
                  <c:v>83.8</c:v>
                </c:pt>
                <c:pt idx="180">
                  <c:v>82.5</c:v>
                </c:pt>
                <c:pt idx="181">
                  <c:v>81.599999999999994</c:v>
                </c:pt>
                <c:pt idx="182">
                  <c:v>80.7</c:v>
                </c:pt>
                <c:pt idx="183">
                  <c:v>79.8</c:v>
                </c:pt>
                <c:pt idx="184">
                  <c:v>78.900000000000006</c:v>
                </c:pt>
                <c:pt idx="185">
                  <c:v>77.400000000000006</c:v>
                </c:pt>
                <c:pt idx="186">
                  <c:v>77</c:v>
                </c:pt>
                <c:pt idx="187">
                  <c:v>75.900000000000006</c:v>
                </c:pt>
                <c:pt idx="188">
                  <c:v>75.2</c:v>
                </c:pt>
                <c:pt idx="189">
                  <c:v>74.3</c:v>
                </c:pt>
                <c:pt idx="190">
                  <c:v>73.2</c:v>
                </c:pt>
                <c:pt idx="191">
                  <c:v>72.099999999999994</c:v>
                </c:pt>
                <c:pt idx="192">
                  <c:v>70.8</c:v>
                </c:pt>
                <c:pt idx="193">
                  <c:v>70.7</c:v>
                </c:pt>
                <c:pt idx="194">
                  <c:v>69.2</c:v>
                </c:pt>
                <c:pt idx="195">
                  <c:v>68.5</c:v>
                </c:pt>
                <c:pt idx="196">
                  <c:v>67.400000000000006</c:v>
                </c:pt>
                <c:pt idx="197">
                  <c:v>66.3</c:v>
                </c:pt>
                <c:pt idx="198">
                  <c:v>65.7</c:v>
                </c:pt>
                <c:pt idx="199">
                  <c:v>64.5</c:v>
                </c:pt>
                <c:pt idx="200">
                  <c:v>63.9</c:v>
                </c:pt>
                <c:pt idx="201">
                  <c:v>63</c:v>
                </c:pt>
                <c:pt idx="202">
                  <c:v>61.4</c:v>
                </c:pt>
                <c:pt idx="203">
                  <c:v>61.4</c:v>
                </c:pt>
                <c:pt idx="204">
                  <c:v>59.2</c:v>
                </c:pt>
                <c:pt idx="205">
                  <c:v>59</c:v>
                </c:pt>
                <c:pt idx="206">
                  <c:v>58.5</c:v>
                </c:pt>
                <c:pt idx="207">
                  <c:v>56.5</c:v>
                </c:pt>
                <c:pt idx="208">
                  <c:v>56.8</c:v>
                </c:pt>
                <c:pt idx="209">
                  <c:v>54.8</c:v>
                </c:pt>
                <c:pt idx="210">
                  <c:v>54.8</c:v>
                </c:pt>
                <c:pt idx="211">
                  <c:v>52.8</c:v>
                </c:pt>
                <c:pt idx="212">
                  <c:v>52.8</c:v>
                </c:pt>
                <c:pt idx="213">
                  <c:v>51.5</c:v>
                </c:pt>
                <c:pt idx="214">
                  <c:v>50.3</c:v>
                </c:pt>
                <c:pt idx="215">
                  <c:v>49.9</c:v>
                </c:pt>
                <c:pt idx="216">
                  <c:v>48.3</c:v>
                </c:pt>
                <c:pt idx="217">
                  <c:v>48.1</c:v>
                </c:pt>
                <c:pt idx="218">
                  <c:v>46.8</c:v>
                </c:pt>
                <c:pt idx="219">
                  <c:v>45.3</c:v>
                </c:pt>
                <c:pt idx="220">
                  <c:v>45.5</c:v>
                </c:pt>
                <c:pt idx="221">
                  <c:v>43.5</c:v>
                </c:pt>
                <c:pt idx="222">
                  <c:v>42.8</c:v>
                </c:pt>
                <c:pt idx="223">
                  <c:v>42.3</c:v>
                </c:pt>
                <c:pt idx="224">
                  <c:v>41.2</c:v>
                </c:pt>
                <c:pt idx="225">
                  <c:v>39.700000000000003</c:v>
                </c:pt>
                <c:pt idx="226">
                  <c:v>39.9</c:v>
                </c:pt>
                <c:pt idx="227">
                  <c:v>37.700000000000003</c:v>
                </c:pt>
                <c:pt idx="228">
                  <c:v>37.700000000000003</c:v>
                </c:pt>
                <c:pt idx="229">
                  <c:v>36.6</c:v>
                </c:pt>
                <c:pt idx="230">
                  <c:v>35.200000000000003</c:v>
                </c:pt>
                <c:pt idx="231">
                  <c:v>34.799999999999997</c:v>
                </c:pt>
                <c:pt idx="232">
                  <c:v>33.5</c:v>
                </c:pt>
                <c:pt idx="233">
                  <c:v>32.200000000000003</c:v>
                </c:pt>
                <c:pt idx="234">
                  <c:v>31.9</c:v>
                </c:pt>
                <c:pt idx="235">
                  <c:v>31.1</c:v>
                </c:pt>
                <c:pt idx="236">
                  <c:v>29.1</c:v>
                </c:pt>
                <c:pt idx="237">
                  <c:v>29.3</c:v>
                </c:pt>
                <c:pt idx="238">
                  <c:v>28</c:v>
                </c:pt>
                <c:pt idx="239">
                  <c:v>26.6</c:v>
                </c:pt>
                <c:pt idx="240">
                  <c:v>26.4</c:v>
                </c:pt>
                <c:pt idx="241">
                  <c:v>25.1</c:v>
                </c:pt>
                <c:pt idx="242">
                  <c:v>23.3</c:v>
                </c:pt>
                <c:pt idx="243">
                  <c:v>23.7</c:v>
                </c:pt>
                <c:pt idx="244">
                  <c:v>22.4</c:v>
                </c:pt>
                <c:pt idx="245">
                  <c:v>20.399999999999999</c:v>
                </c:pt>
                <c:pt idx="246">
                  <c:v>19.899999999999999</c:v>
                </c:pt>
                <c:pt idx="247">
                  <c:v>18.399999999999999</c:v>
                </c:pt>
                <c:pt idx="248">
                  <c:v>17.8</c:v>
                </c:pt>
                <c:pt idx="249">
                  <c:v>17.100000000000001</c:v>
                </c:pt>
                <c:pt idx="250">
                  <c:v>15.5</c:v>
                </c:pt>
                <c:pt idx="251">
                  <c:v>14.4</c:v>
                </c:pt>
                <c:pt idx="252">
                  <c:v>14.2</c:v>
                </c:pt>
                <c:pt idx="253">
                  <c:v>13.1</c:v>
                </c:pt>
                <c:pt idx="254">
                  <c:v>11.8</c:v>
                </c:pt>
                <c:pt idx="255">
                  <c:v>11.7</c:v>
                </c:pt>
                <c:pt idx="256">
                  <c:v>10</c:v>
                </c:pt>
                <c:pt idx="257">
                  <c:v>9.1</c:v>
                </c:pt>
                <c:pt idx="258">
                  <c:v>8.4</c:v>
                </c:pt>
                <c:pt idx="259">
                  <c:v>7.1</c:v>
                </c:pt>
                <c:pt idx="260">
                  <c:v>6.6</c:v>
                </c:pt>
                <c:pt idx="261">
                  <c:v>5.8</c:v>
                </c:pt>
                <c:pt idx="262">
                  <c:v>4.5999999999999996</c:v>
                </c:pt>
                <c:pt idx="263">
                  <c:v>2.9</c:v>
                </c:pt>
                <c:pt idx="264">
                  <c:v>2.5</c:v>
                </c:pt>
                <c:pt idx="265">
                  <c:v>1.5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0.2</c:v>
                </c:pt>
                <c:pt idx="306">
                  <c:v>0.2</c:v>
                </c:pt>
                <c:pt idx="307">
                  <c:v>0</c:v>
                </c:pt>
                <c:pt idx="308">
                  <c:v>0.2</c:v>
                </c:pt>
                <c:pt idx="309">
                  <c:v>0.2</c:v>
                </c:pt>
                <c:pt idx="310">
                  <c:v>0</c:v>
                </c:pt>
                <c:pt idx="311">
                  <c:v>0.2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C6-3C42-A7F0-1A9092D54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9444032"/>
        <c:axId val="1"/>
      </c:scatterChart>
      <c:valAx>
        <c:axId val="139944403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9944403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825" name="グラフ 1">
          <a:extLst>
            <a:ext uri="{FF2B5EF4-FFF2-40B4-BE49-F238E27FC236}">
              <a16:creationId xmlns:a16="http://schemas.microsoft.com/office/drawing/2014/main" id="{2CA22804-B4AF-0FF2-6838-E925B811B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826" name="グラフ 2">
          <a:extLst>
            <a:ext uri="{FF2B5EF4-FFF2-40B4-BE49-F238E27FC236}">
              <a16:creationId xmlns:a16="http://schemas.microsoft.com/office/drawing/2014/main" id="{6A00948B-6B16-C99B-DA3F-6F45DF52E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827" name="グラフ 3">
          <a:extLst>
            <a:ext uri="{FF2B5EF4-FFF2-40B4-BE49-F238E27FC236}">
              <a16:creationId xmlns:a16="http://schemas.microsoft.com/office/drawing/2014/main" id="{0EC31BCC-B4D1-863E-1B5A-BF6D0577F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828" name="グラフ 4">
          <a:extLst>
            <a:ext uri="{FF2B5EF4-FFF2-40B4-BE49-F238E27FC236}">
              <a16:creationId xmlns:a16="http://schemas.microsoft.com/office/drawing/2014/main" id="{81E886F5-F342-9371-707B-58DD93E73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829" name="グラフ 5">
          <a:extLst>
            <a:ext uri="{FF2B5EF4-FFF2-40B4-BE49-F238E27FC236}">
              <a16:creationId xmlns:a16="http://schemas.microsoft.com/office/drawing/2014/main" id="{86BE6E6C-0CB9-2BA9-64D9-B20D8EFCE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830" name="グラフ 6">
          <a:extLst>
            <a:ext uri="{FF2B5EF4-FFF2-40B4-BE49-F238E27FC236}">
              <a16:creationId xmlns:a16="http://schemas.microsoft.com/office/drawing/2014/main" id="{93B8B7EE-6B18-3F12-45B0-E0E81EFAA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831" name="グラフ 7">
          <a:extLst>
            <a:ext uri="{FF2B5EF4-FFF2-40B4-BE49-F238E27FC236}">
              <a16:creationId xmlns:a16="http://schemas.microsoft.com/office/drawing/2014/main" id="{7FA89DC9-083A-996E-73A7-6A9EFDE14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832" name="グラフ 8">
          <a:extLst>
            <a:ext uri="{FF2B5EF4-FFF2-40B4-BE49-F238E27FC236}">
              <a16:creationId xmlns:a16="http://schemas.microsoft.com/office/drawing/2014/main" id="{4E4F3826-D3BF-0AEB-E749-D602EACDF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topLeftCell="A10"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G168"/>
      <selection activeCell="G3" sqref="G3"/>
      <selection pane="topRight" activeCell="AI9" sqref="AI9"/>
      <selection pane="bottomLeft" activeCell="F171" sqref="F171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40725</v>
      </c>
    </row>
    <row r="2" spans="1:34">
      <c r="A2" s="22" t="s">
        <v>98</v>
      </c>
      <c r="B2" s="31">
        <v>5.7766203703703702E-2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103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0.41449999999999998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99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0.43276620370370367</v>
      </c>
      <c r="C13" s="15">
        <f>Raw!C13</f>
        <v>-1</v>
      </c>
      <c r="D13" s="15">
        <f>IF(C13&gt;0.5,Raw!D13*D$11,-999)</f>
        <v>-999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9.7739999999999997E-3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1.4964999999999999E-2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-6.0139799999999993E+20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0.43282407407407408</v>
      </c>
      <c r="C14" s="15">
        <f>Raw!C14</f>
        <v>-1</v>
      </c>
      <c r="D14" s="15">
        <f>IF(C14&gt;0.5,Raw!D14*D$11,-999)</f>
        <v>-999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4.4289000000000002E-2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9.6369999999999997E-3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-6.0139799999999993E+20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0.43287037037037041</v>
      </c>
      <c r="C15" s="15">
        <f>Raw!C15</f>
        <v>-1</v>
      </c>
      <c r="D15" s="15">
        <f>IF(C15&gt;0.5,Raw!D15*D$11,-999)</f>
        <v>-999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5.3963999999999998E-2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5.8111999999999997E-2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-6.0139799999999993E+20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0.43292824074074071</v>
      </c>
      <c r="C16" s="15">
        <f>Raw!C16</f>
        <v>-1</v>
      </c>
      <c r="D16" s="15">
        <f>IF(C16&gt;0.5,Raw!D16*D$11,-999)</f>
        <v>-999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5.6219999999999999E-2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4.0540000000000003E-3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-6.0139799999999993E+20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0.43297453703703703</v>
      </c>
      <c r="C17" s="15">
        <f>Raw!C17</f>
        <v>-1</v>
      </c>
      <c r="D17" s="15">
        <f>IF(C17&gt;0.5,Raw!D17*D$11,-999)</f>
        <v>-999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2.4369999999999999E-2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0.13163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-6.0139799999999993E+20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0.43303240740740739</v>
      </c>
      <c r="C18" s="15">
        <f>Raw!C18</f>
        <v>-1</v>
      </c>
      <c r="D18" s="15">
        <f>IF(C18&gt;0.5,Raw!D18*D$11,-999)</f>
        <v>-999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3.8586000000000002E-2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6.1838999999999998E-2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-6.0139799999999993E+20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0.43309027777777781</v>
      </c>
      <c r="C19" s="15">
        <f>Raw!C19</f>
        <v>-1</v>
      </c>
      <c r="D19" s="15">
        <f>IF(C19&gt;0.5,Raw!D19*D$11,-999)</f>
        <v>-999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3.1189000000000001E-2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5.2232000000000001E-2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-6.0139799999999993E+20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0.43313657407407408</v>
      </c>
      <c r="C20" s="15">
        <f>Raw!C20</f>
        <v>-1</v>
      </c>
      <c r="D20" s="15">
        <f>IF(C20&gt;0.5,Raw!D20*D$11,-999)</f>
        <v>-999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1.1328E-2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0.120384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-6.0139799999999993E+20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0.43319444444444444</v>
      </c>
      <c r="C21" s="15">
        <f>Raw!C21</f>
        <v>-1</v>
      </c>
      <c r="D21" s="15">
        <f>IF(C21&gt;0.5,Raw!D21*D$11,-999)</f>
        <v>-999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4.6948999999999998E-2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5.8120000000000003E-3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-6.0139799999999993E+20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0.43324074074074076</v>
      </c>
      <c r="C22" s="15">
        <f>Raw!C22</f>
        <v>-1</v>
      </c>
      <c r="D22" s="15">
        <f>IF(C22&gt;0.5,Raw!D22*D$11,-999)</f>
        <v>-999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4.2625000000000003E-2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3.3175000000000003E-2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-6.0139799999999993E+20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0.43329861111111106</v>
      </c>
      <c r="C23" s="15">
        <f>Raw!C23</f>
        <v>-1</v>
      </c>
      <c r="D23" s="15">
        <f>IF(C23&gt;0.5,Raw!D23*D$11,-999)</f>
        <v>-999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7.2109000000000006E-2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3.3706E-2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-6.0139799999999993E+20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0.43335648148148148</v>
      </c>
      <c r="C24" s="15">
        <f>Raw!C24</f>
        <v>-1</v>
      </c>
      <c r="D24" s="15">
        <f>IF(C24&gt;0.5,Raw!D24*D$11,-999)</f>
        <v>-999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4.1131000000000001E-2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1.6733999999999999E-2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-6.0139799999999993E+20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0.4334027777777778</v>
      </c>
      <c r="C25" s="15">
        <f>Raw!C25</f>
        <v>-1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7.9649999999999999E-3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2.6952E-2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0.43346064814814816</v>
      </c>
      <c r="C26" s="15">
        <f>Raw!C26</f>
        <v>-1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2.4781999999999998E-2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7.4993000000000004E-2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0.43351851851851847</v>
      </c>
      <c r="C27" s="15">
        <f>Raw!C27</f>
        <v>-1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1.5285999999999999E-2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5.8722000000000003E-2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0.43356481481481479</v>
      </c>
      <c r="C28" s="15">
        <f>Raw!C28</f>
        <v>-1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2.2683999999999999E-2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6.1050000000000002E-3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0.43362268518518521</v>
      </c>
      <c r="C29" s="15">
        <f>Raw!C29</f>
        <v>-1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1.9210999999999999E-2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1.1684999999999999E-2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0.43368055555555557</v>
      </c>
      <c r="C30" s="15">
        <f>Raw!C30</f>
        <v>-1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1.0919E-2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4.6917E-2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0.43372685185185184</v>
      </c>
      <c r="C31" s="15">
        <f>Raw!C31</f>
        <v>-1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0.10870199999999999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2.7598999999999999E-2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0.4337847222222222</v>
      </c>
      <c r="C32" s="15">
        <f>Raw!C32</f>
        <v>-1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5.9343E-2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0.163047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0.43384259259259261</v>
      </c>
      <c r="C33" s="15">
        <f>Raw!C33</f>
        <v>-1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7.4246999999999994E-2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2.1722999999999999E-2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0.43388888888888894</v>
      </c>
      <c r="C34" s="15">
        <f>Raw!C34</f>
        <v>-1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6.6189999999999999E-3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2.9707000000000001E-2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0.43394675925925924</v>
      </c>
      <c r="C35" s="15">
        <f>Raw!C35</f>
        <v>-1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1.0347E-2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8.3285999999999999E-2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0.43399305555555556</v>
      </c>
      <c r="C36" s="15">
        <f>Raw!C36</f>
        <v>-1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3.3626000000000003E-2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3.1740000000000002E-3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0.43405092592592592</v>
      </c>
      <c r="C37" s="15">
        <f>Raw!C37</f>
        <v>-1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5.1292999999999998E-2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1.3082999999999999E-2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0.43410879629629634</v>
      </c>
      <c r="C38" s="15">
        <f>Raw!C38</f>
        <v>-1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6.6504999999999995E-2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3.4459999999999998E-3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0.43415509259259261</v>
      </c>
      <c r="C39" s="15">
        <f>Raw!C39</f>
        <v>-1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2.2169999999999999E-2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6.0270000000000002E-3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0.43421296296296297</v>
      </c>
      <c r="C40" s="15">
        <f>Raw!C40</f>
        <v>-1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2.7151000000000002E-2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2.6061999999999998E-2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0.43427083333333333</v>
      </c>
      <c r="C41" s="15">
        <f>Raw!C41</f>
        <v>-1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5.6049000000000002E-2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3.8619000000000001E-2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0.43431712962962959</v>
      </c>
      <c r="C42" s="15">
        <f>Raw!C42</f>
        <v>-1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1.5545E-2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5.1789999999999996E-3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0.43437500000000001</v>
      </c>
      <c r="C43" s="15">
        <f>Raw!C43</f>
        <v>-1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8.9169999999999996E-3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1.7961000000000001E-2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0.43443287037037037</v>
      </c>
      <c r="C44" s="15">
        <f>Raw!C44</f>
        <v>-1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4.1311E-2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3.4271999999999997E-2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0.43447916666666669</v>
      </c>
      <c r="C45" s="15">
        <f>Raw!C45</f>
        <v>-1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1.444E-3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6.5300000000000002E-3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0.434537037037037</v>
      </c>
      <c r="C46" s="15">
        <f>Raw!C46</f>
        <v>-1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4.1879E-2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1.5900999999999998E-2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0.43459490740740742</v>
      </c>
      <c r="C47" s="15">
        <f>Raw!C47</f>
        <v>-1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3.5755000000000002E-2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0.14230400000000001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0.43464120370370374</v>
      </c>
      <c r="C48" s="15">
        <f>Raw!C48</f>
        <v>-1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3.124E-3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3.1470000000000001E-3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0.4346990740740741</v>
      </c>
      <c r="C49" s="15">
        <f>Raw!C49</f>
        <v>-1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1.8364999999999999E-2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8.5690000000000002E-3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0.43474537037037037</v>
      </c>
      <c r="C50" s="15">
        <f>Raw!C50</f>
        <v>-1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6.8613999999999994E-2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9.7046999999999994E-2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0.43480324074074073</v>
      </c>
      <c r="C51" s="15">
        <f>Raw!C51</f>
        <v>-1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5.1242000000000003E-2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3.8621000000000003E-2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0.43486111111111114</v>
      </c>
      <c r="C52" s="15">
        <f>Raw!C52</f>
        <v>-1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1.7302999999999999E-2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5.2300000000000003E-4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0.43490740740740735</v>
      </c>
      <c r="C53" s="15">
        <f>Raw!C53</f>
        <v>-1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1.9136E-2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6.6909999999999999E-3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0.43496527777777777</v>
      </c>
      <c r="C54" s="15">
        <f>Raw!C54</f>
        <v>-1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3.3966999999999997E-2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2.9910000000000002E-3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0.43501157407407409</v>
      </c>
      <c r="C55" s="15">
        <f>Raw!C55</f>
        <v>-1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0.163105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8.9580000000000007E-3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0.43506944444444445</v>
      </c>
      <c r="C56" s="15">
        <f>Raw!C56</f>
        <v>-1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0.17130699999999999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0.126415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0.43512731481481487</v>
      </c>
      <c r="C57" s="15">
        <f>Raw!C57</f>
        <v>-1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0.19336200000000001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2.519E-3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0.43517361111111108</v>
      </c>
      <c r="C58" s="15">
        <f>Raw!C58</f>
        <v>-1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6.0392000000000001E-2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3.9955999999999998E-2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0.4352314814814815</v>
      </c>
      <c r="C59" s="15">
        <f>Raw!C59</f>
        <v>-1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4.2833999999999997E-2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5.3067999999999997E-2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0.43528935185185186</v>
      </c>
      <c r="C60" s="15">
        <f>Raw!C60</f>
        <v>-1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0.120364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5.8819999999999997E-2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0.43533564814814812</v>
      </c>
      <c r="C61" s="15">
        <f>Raw!C61</f>
        <v>-1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0.10528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1.6778000000000001E-2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0.43539351851851849</v>
      </c>
      <c r="C62" s="15">
        <f>Raw!C62</f>
        <v>-1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1.3693E-2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2.7178000000000001E-2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0.4354513888888889</v>
      </c>
      <c r="C63" s="15">
        <f>Raw!C63</f>
        <v>-1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7.6595999999999997E-2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5.0386E-2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0.43549768518518522</v>
      </c>
      <c r="C64" s="15">
        <f>Raw!C64</f>
        <v>-1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5.934E-3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7.6369999999999997E-3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-6.0139799999999993E+20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0.43555555555555553</v>
      </c>
      <c r="C65" s="15">
        <f>Raw!C65</f>
        <v>-1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0.10301299999999999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2.3754000000000001E-2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0.43560185185185185</v>
      </c>
      <c r="C66" s="15">
        <f>Raw!C66</f>
        <v>0.2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0.54119300000000004</v>
      </c>
      <c r="F66" s="9">
        <f>IF(Raw!$G66&gt;$C$8,IF(Raw!$Q66&gt;$C$8,IF(Raw!$N66&gt;$C$9,IF(Raw!$N66&lt;$A$9,IF(Raw!$X66&gt;$C$9,IF(Raw!$X66&lt;$A$9,Raw!I66,-999),-999),-999),-999),-999),-999)</f>
        <v>0.632961</v>
      </c>
      <c r="G66" s="9">
        <f>Raw!G66</f>
        <v>0.92964899999999995</v>
      </c>
      <c r="H66" s="9">
        <f>IF(Raw!$G66&gt;$C$8,IF(Raw!$Q66&gt;$C$8,IF(Raw!$N66&gt;$C$9,IF(Raw!$N66&lt;$A$9,IF(Raw!$X66&gt;$C$9,IF(Raw!$X66&lt;$A$9,Raw!L66,-999),-999),-999),-999),-999),-999)</f>
        <v>360.3</v>
      </c>
      <c r="I66" s="9">
        <f>IF(Raw!$G66&gt;$C$8,IF(Raw!$Q66&gt;$C$8,IF(Raw!$N66&gt;$C$9,IF(Raw!$N66&lt;$A$9,IF(Raw!$X66&gt;$C$9,IF(Raw!$X66&lt;$A$9,Raw!M66,-999),-999),-999),-999),-999),-999)</f>
        <v>0.26839099999999999</v>
      </c>
      <c r="J66" s="9">
        <f>IF(Raw!$G66&gt;$C$8,IF(Raw!$Q66&gt;$C$8,IF(Raw!$N66&gt;$C$9,IF(Raw!$N66&lt;$A$9,IF(Raw!$X66&gt;$C$9,IF(Raw!$X66&lt;$A$9,Raw!N66,-999),-999),-999),-999),-999),-999)</f>
        <v>610</v>
      </c>
      <c r="K66" s="9">
        <f>IF(Raw!$G66&gt;$C$8,IF(Raw!$Q66&gt;$C$8,IF(Raw!$N66&gt;$C$9,IF(Raw!$N66&lt;$A$9,IF(Raw!$X66&gt;$C$9,IF(Raw!$X66&lt;$A$9,Raw!R66,-999),-999),-999),-999),-999),-999)</f>
        <v>0.53231600000000001</v>
      </c>
      <c r="L66" s="9">
        <f>IF(Raw!$G66&gt;$C$8,IF(Raw!$Q66&gt;$C$8,IF(Raw!$N66&gt;$C$9,IF(Raw!$N66&lt;$A$9,IF(Raw!$X66&gt;$C$9,IF(Raw!$X66&lt;$A$9,Raw!S66,-999),-999),-999),-999),-999),-999)</f>
        <v>0.66894600000000004</v>
      </c>
      <c r="M66" s="9">
        <f>Raw!Q66</f>
        <v>0.94443100000000002</v>
      </c>
      <c r="N66" s="9">
        <f>IF(Raw!$G66&gt;$C$8,IF(Raw!$Q66&gt;$C$8,IF(Raw!$N66&gt;$C$9,IF(Raw!$N66&lt;$A$9,IF(Raw!$X66&gt;$C$9,IF(Raw!$X66&lt;$A$9,Raw!V66,-999),-999),-999),-999),-999),-999)</f>
        <v>436.5</v>
      </c>
      <c r="O66" s="9">
        <f>IF(Raw!$G66&gt;$C$8,IF(Raw!$Q66&gt;$C$8,IF(Raw!$N66&gt;$C$9,IF(Raw!$N66&lt;$A$9,IF(Raw!$X66&gt;$C$9,IF(Raw!$X66&lt;$A$9,Raw!W66,-999),-999),-999),-999),-999),-999)</f>
        <v>1.9000000000000001E-5</v>
      </c>
      <c r="P66" s="9">
        <f>IF(Raw!$G66&gt;$C$8,IF(Raw!$Q66&gt;$C$8,IF(Raw!$N66&gt;$C$9,IF(Raw!$N66&lt;$A$9,IF(Raw!$X66&gt;$C$9,IF(Raw!$X66&lt;$A$9,Raw!X66,-999),-999),-999),-999),-999),-999)</f>
        <v>508</v>
      </c>
      <c r="R66" s="9">
        <f t="shared" si="4"/>
        <v>9.1767999999999961E-2</v>
      </c>
      <c r="S66" s="9">
        <f t="shared" si="5"/>
        <v>0.14498207630485915</v>
      </c>
      <c r="T66" s="9">
        <f t="shared" si="6"/>
        <v>0.13663000000000003</v>
      </c>
      <c r="U66" s="9">
        <f t="shared" si="7"/>
        <v>0.20424668059903195</v>
      </c>
      <c r="V66" s="15">
        <f t="shared" si="0"/>
        <v>0.27727811699999999</v>
      </c>
      <c r="X66" s="11">
        <f t="shared" si="8"/>
        <v>-6.0139799999999993E+20</v>
      </c>
      <c r="Y66" s="11">
        <f t="shared" si="9"/>
        <v>3.603E-18</v>
      </c>
      <c r="Z66" s="11">
        <f t="shared" si="10"/>
        <v>6.0999999999999997E-4</v>
      </c>
      <c r="AA66" s="16">
        <f t="shared" si="11"/>
        <v>4.1078044563695331</v>
      </c>
      <c r="AB66" s="9">
        <f t="shared" si="1"/>
        <v>1.0935653228737694</v>
      </c>
      <c r="AC66" s="9">
        <f t="shared" si="2"/>
        <v>-3.1078044563695326</v>
      </c>
      <c r="AD66" s="15">
        <f t="shared" si="3"/>
        <v>-999</v>
      </c>
      <c r="AE66" s="3">
        <f t="shared" si="12"/>
        <v>433.80119999999988</v>
      </c>
      <c r="AF66" s="2">
        <f t="shared" si="13"/>
        <v>0.25</v>
      </c>
      <c r="AG66" s="9">
        <f t="shared" si="14"/>
        <v>-0.15695571839879455</v>
      </c>
      <c r="AH66" s="2">
        <f t="shared" si="15"/>
        <v>-7.5950055295918091</v>
      </c>
    </row>
    <row r="67" spans="1:34">
      <c r="A67" s="1">
        <f>Raw!A67</f>
        <v>54</v>
      </c>
      <c r="B67" s="14">
        <f>Raw!B67</f>
        <v>0.43565972222222221</v>
      </c>
      <c r="C67" s="15">
        <f>Raw!C67</f>
        <v>2.4</v>
      </c>
      <c r="D67" s="15">
        <f>IF(C67&gt;0.5,Raw!D67*D$11,-999)</f>
        <v>292</v>
      </c>
      <c r="E67" s="9">
        <f>IF(Raw!$G67&gt;$C$8,IF(Raw!$Q67&gt;$C$8,IF(Raw!$N67&gt;$C$9,IF(Raw!$N67&lt;$A$9,IF(Raw!$X67&gt;$C$9,IF(Raw!$X67&lt;$A$9,Raw!H67,-999),-999),-999),-999),-999),-999)</f>
        <v>0.60001700000000002</v>
      </c>
      <c r="F67" s="9">
        <f>IF(Raw!$G67&gt;$C$8,IF(Raw!$Q67&gt;$C$8,IF(Raw!$N67&gt;$C$9,IF(Raw!$N67&lt;$A$9,IF(Raw!$X67&gt;$C$9,IF(Raw!$X67&lt;$A$9,Raw!I67,-999),-999),-999),-999),-999),-999)</f>
        <v>0.70235499999999995</v>
      </c>
      <c r="G67" s="9">
        <f>Raw!G67</f>
        <v>0.95125300000000002</v>
      </c>
      <c r="H67" s="9">
        <f>IF(Raw!$G67&gt;$C$8,IF(Raw!$Q67&gt;$C$8,IF(Raw!$N67&gt;$C$9,IF(Raw!$N67&lt;$A$9,IF(Raw!$X67&gt;$C$9,IF(Raw!$X67&lt;$A$9,Raw!L67,-999),-999),-999),-999),-999),-999)</f>
        <v>388.1</v>
      </c>
      <c r="I67" s="9">
        <f>IF(Raw!$G67&gt;$C$8,IF(Raw!$Q67&gt;$C$8,IF(Raw!$N67&gt;$C$9,IF(Raw!$N67&lt;$A$9,IF(Raw!$X67&gt;$C$9,IF(Raw!$X67&lt;$A$9,Raw!M67,-999),-999),-999),-999),-999),-999)</f>
        <v>0.337343</v>
      </c>
      <c r="J67" s="9">
        <f>IF(Raw!$G67&gt;$C$8,IF(Raw!$Q67&gt;$C$8,IF(Raw!$N67&gt;$C$9,IF(Raw!$N67&lt;$A$9,IF(Raw!$X67&gt;$C$9,IF(Raw!$X67&lt;$A$9,Raw!N67,-999),-999),-999),-999),-999),-999)</f>
        <v>644</v>
      </c>
      <c r="K67" s="9">
        <f>IF(Raw!$G67&gt;$C$8,IF(Raw!$Q67&gt;$C$8,IF(Raw!$N67&gt;$C$9,IF(Raw!$N67&lt;$A$9,IF(Raw!$X67&gt;$C$9,IF(Raw!$X67&lt;$A$9,Raw!R67,-999),-999),-999),-999),-999),-999)</f>
        <v>0.61423499999999998</v>
      </c>
      <c r="L67" s="9">
        <f>IF(Raw!$G67&gt;$C$8,IF(Raw!$Q67&gt;$C$8,IF(Raw!$N67&gt;$C$9,IF(Raw!$N67&lt;$A$9,IF(Raw!$X67&gt;$C$9,IF(Raw!$X67&lt;$A$9,Raw!S67,-999),-999),-999),-999),-999),-999)</f>
        <v>0.79415999999999998</v>
      </c>
      <c r="M67" s="9">
        <f>Raw!Q67</f>
        <v>0.96934699999999996</v>
      </c>
      <c r="N67" s="9">
        <f>IF(Raw!$G67&gt;$C$8,IF(Raw!$Q67&gt;$C$8,IF(Raw!$N67&gt;$C$9,IF(Raw!$N67&lt;$A$9,IF(Raw!$X67&gt;$C$9,IF(Raw!$X67&lt;$A$9,Raw!V67,-999),-999),-999),-999),-999),-999)</f>
        <v>412.3</v>
      </c>
      <c r="O67" s="9">
        <f>IF(Raw!$G67&gt;$C$8,IF(Raw!$Q67&gt;$C$8,IF(Raw!$N67&gt;$C$9,IF(Raw!$N67&lt;$A$9,IF(Raw!$X67&gt;$C$9,IF(Raw!$X67&lt;$A$9,Raw!W67,-999),-999),-999),-999),-999),-999)</f>
        <v>0.15441199999999999</v>
      </c>
      <c r="P67" s="9">
        <f>IF(Raw!$G67&gt;$C$8,IF(Raw!$Q67&gt;$C$8,IF(Raw!$N67&gt;$C$9,IF(Raw!$N67&lt;$A$9,IF(Raw!$X67&gt;$C$9,IF(Raw!$X67&lt;$A$9,Raw!X67,-999),-999),-999),-999),-999),-999)</f>
        <v>588</v>
      </c>
      <c r="R67" s="9">
        <f t="shared" si="4"/>
        <v>0.10233799999999993</v>
      </c>
      <c r="S67" s="9">
        <f t="shared" si="5"/>
        <v>0.14570694307009979</v>
      </c>
      <c r="T67" s="9">
        <f t="shared" si="6"/>
        <v>0.179925</v>
      </c>
      <c r="U67" s="9">
        <f t="shared" si="7"/>
        <v>0.22656013901480812</v>
      </c>
      <c r="V67" s="15">
        <f t="shared" si="0"/>
        <v>0.32917932</v>
      </c>
      <c r="X67" s="11">
        <f t="shared" si="8"/>
        <v>1.7578399999999997E+20</v>
      </c>
      <c r="Y67" s="11">
        <f t="shared" si="9"/>
        <v>3.8810000000000004E-18</v>
      </c>
      <c r="Z67" s="11">
        <f t="shared" si="10"/>
        <v>6.4399999999999993E-4</v>
      </c>
      <c r="AA67" s="16">
        <f t="shared" si="11"/>
        <v>0.30524108131443678</v>
      </c>
      <c r="AB67" s="9">
        <f t="shared" si="1"/>
        <v>0.66915550155549997</v>
      </c>
      <c r="AC67" s="9">
        <f t="shared" si="2"/>
        <v>0.6947589186855635</v>
      </c>
      <c r="AD67" s="15">
        <f t="shared" si="3"/>
        <v>473.97683433918775</v>
      </c>
      <c r="AE67" s="3">
        <f t="shared" si="12"/>
        <v>467.27239999999989</v>
      </c>
      <c r="AF67" s="2">
        <f t="shared" si="13"/>
        <v>0.24646373311232864</v>
      </c>
      <c r="AG67" s="9">
        <f t="shared" si="14"/>
        <v>8.1434846078294612E-2</v>
      </c>
      <c r="AH67" s="2">
        <f t="shared" si="15"/>
        <v>3.940589820974981</v>
      </c>
    </row>
    <row r="68" spans="1:34">
      <c r="A68" s="1">
        <f>Raw!A68</f>
        <v>55</v>
      </c>
      <c r="B68" s="14">
        <f>Raw!B68</f>
        <v>0.43571759259259263</v>
      </c>
      <c r="C68" s="15">
        <f>Raw!C68</f>
        <v>2.4</v>
      </c>
      <c r="D68" s="15">
        <f>IF(C68&gt;0.5,Raw!D68*D$11,-999)</f>
        <v>292</v>
      </c>
      <c r="E68" s="9">
        <f>IF(Raw!$G68&gt;$C$8,IF(Raw!$Q68&gt;$C$8,IF(Raw!$N68&gt;$C$9,IF(Raw!$N68&lt;$A$9,IF(Raw!$X68&gt;$C$9,IF(Raw!$X68&lt;$A$9,Raw!H68,-999),-999),-999),-999),-999),-999)</f>
        <v>0.61486700000000005</v>
      </c>
      <c r="F68" s="9">
        <f>IF(Raw!$G68&gt;$C$8,IF(Raw!$Q68&gt;$C$8,IF(Raw!$N68&gt;$C$9,IF(Raw!$N68&lt;$A$9,IF(Raw!$X68&gt;$C$9,IF(Raw!$X68&lt;$A$9,Raw!I68,-999),-999),-999),-999),-999),-999)</f>
        <v>0.727441</v>
      </c>
      <c r="G68" s="9">
        <f>Raw!G68</f>
        <v>0.95419500000000002</v>
      </c>
      <c r="H68" s="9">
        <f>IF(Raw!$G68&gt;$C$8,IF(Raw!$Q68&gt;$C$8,IF(Raw!$N68&gt;$C$9,IF(Raw!$N68&lt;$A$9,IF(Raw!$X68&gt;$C$9,IF(Raw!$X68&lt;$A$9,Raw!L68,-999),-999),-999),-999),-999),-999)</f>
        <v>412.8</v>
      </c>
      <c r="I68" s="9">
        <f>IF(Raw!$G68&gt;$C$8,IF(Raw!$Q68&gt;$C$8,IF(Raw!$N68&gt;$C$9,IF(Raw!$N68&lt;$A$9,IF(Raw!$X68&gt;$C$9,IF(Raw!$X68&lt;$A$9,Raw!M68,-999),-999),-999),-999),-999),-999)</f>
        <v>2.8299999999999999E-2</v>
      </c>
      <c r="J68" s="9">
        <f>IF(Raw!$G68&gt;$C$8,IF(Raw!$Q68&gt;$C$8,IF(Raw!$N68&gt;$C$9,IF(Raw!$N68&lt;$A$9,IF(Raw!$X68&gt;$C$9,IF(Raw!$X68&lt;$A$9,Raw!N68,-999),-999),-999),-999),-999),-999)</f>
        <v>578</v>
      </c>
      <c r="K68" s="9">
        <f>IF(Raw!$G68&gt;$C$8,IF(Raw!$Q68&gt;$C$8,IF(Raw!$N68&gt;$C$9,IF(Raw!$N68&lt;$A$9,IF(Raw!$X68&gt;$C$9,IF(Raw!$X68&lt;$A$9,Raw!R68,-999),-999),-999),-999),-999),-999)</f>
        <v>0.62613799999999997</v>
      </c>
      <c r="L68" s="9">
        <f>IF(Raw!$G68&gt;$C$8,IF(Raw!$Q68&gt;$C$8,IF(Raw!$N68&gt;$C$9,IF(Raw!$N68&lt;$A$9,IF(Raw!$X68&gt;$C$9,IF(Raw!$X68&lt;$A$9,Raw!S68,-999),-999),-999),-999),-999),-999)</f>
        <v>0.81751700000000005</v>
      </c>
      <c r="M68" s="9">
        <f>Raw!Q68</f>
        <v>0.97100500000000001</v>
      </c>
      <c r="N68" s="9">
        <f>IF(Raw!$G68&gt;$C$8,IF(Raw!$Q68&gt;$C$8,IF(Raw!$N68&gt;$C$9,IF(Raw!$N68&lt;$A$9,IF(Raw!$X68&gt;$C$9,IF(Raw!$X68&lt;$A$9,Raw!V68,-999),-999),-999),-999),-999),-999)</f>
        <v>417.6</v>
      </c>
      <c r="O68" s="9">
        <f>IF(Raw!$G68&gt;$C$8,IF(Raw!$Q68&gt;$C$8,IF(Raw!$N68&gt;$C$9,IF(Raw!$N68&lt;$A$9,IF(Raw!$X68&gt;$C$9,IF(Raw!$X68&lt;$A$9,Raw!W68,-999),-999),-999),-999),-999),-999)</f>
        <v>6.1955999999999997E-2</v>
      </c>
      <c r="P68" s="9">
        <f>IF(Raw!$G68&gt;$C$8,IF(Raw!$Q68&gt;$C$8,IF(Raw!$N68&gt;$C$9,IF(Raw!$N68&lt;$A$9,IF(Raw!$X68&gt;$C$9,IF(Raw!$X68&lt;$A$9,Raw!X68,-999),-999),-999),-999),-999),-999)</f>
        <v>502</v>
      </c>
      <c r="R68" s="9">
        <f t="shared" si="4"/>
        <v>0.11257399999999995</v>
      </c>
      <c r="S68" s="9">
        <f t="shared" si="5"/>
        <v>0.15475344392191251</v>
      </c>
      <c r="T68" s="9">
        <f t="shared" si="6"/>
        <v>0.19137900000000008</v>
      </c>
      <c r="U68" s="9">
        <f t="shared" si="7"/>
        <v>0.23409788420301972</v>
      </c>
      <c r="V68" s="15">
        <f t="shared" si="0"/>
        <v>0.33886079650000001</v>
      </c>
      <c r="X68" s="11">
        <f t="shared" si="8"/>
        <v>1.7578399999999997E+20</v>
      </c>
      <c r="Y68" s="11">
        <f t="shared" si="9"/>
        <v>4.1279999999999999E-18</v>
      </c>
      <c r="Z68" s="11">
        <f t="shared" si="10"/>
        <v>5.7799999999999995E-4</v>
      </c>
      <c r="AA68" s="16">
        <f t="shared" si="11"/>
        <v>0.29548580275019415</v>
      </c>
      <c r="AB68" s="9">
        <f t="shared" si="1"/>
        <v>0.68268777744452935</v>
      </c>
      <c r="AC68" s="9">
        <f t="shared" si="2"/>
        <v>0.70451419724980613</v>
      </c>
      <c r="AD68" s="15">
        <f t="shared" si="3"/>
        <v>511.22111202455767</v>
      </c>
      <c r="AE68" s="3">
        <f t="shared" si="12"/>
        <v>497.01119999999986</v>
      </c>
      <c r="AF68" s="2">
        <f t="shared" si="13"/>
        <v>0.24305099511232861</v>
      </c>
      <c r="AG68" s="9">
        <f t="shared" si="14"/>
        <v>8.9499438727079869E-2</v>
      </c>
      <c r="AH68" s="2">
        <f t="shared" si="15"/>
        <v>4.330831262231702</v>
      </c>
    </row>
    <row r="69" spans="1:34">
      <c r="A69" s="1">
        <f>Raw!A69</f>
        <v>56</v>
      </c>
      <c r="B69" s="14">
        <f>Raw!B69</f>
        <v>0.4357638888888889</v>
      </c>
      <c r="C69" s="15">
        <f>Raw!C69</f>
        <v>2.7</v>
      </c>
      <c r="D69" s="15">
        <f>IF(C69&gt;0.5,Raw!D69*D$11,-999)</f>
        <v>268.2</v>
      </c>
      <c r="E69" s="9">
        <f>IF(Raw!$G69&gt;$C$8,IF(Raw!$Q69&gt;$C$8,IF(Raw!$N69&gt;$C$9,IF(Raw!$N69&lt;$A$9,IF(Raw!$X69&gt;$C$9,IF(Raw!$X69&lt;$A$9,Raw!H69,-999),-999),-999),-999),-999),-999)</f>
        <v>0.59058100000000002</v>
      </c>
      <c r="F69" s="9">
        <f>IF(Raw!$G69&gt;$C$8,IF(Raw!$Q69&gt;$C$8,IF(Raw!$N69&gt;$C$9,IF(Raw!$N69&lt;$A$9,IF(Raw!$X69&gt;$C$9,IF(Raw!$X69&lt;$A$9,Raw!I69,-999),-999),-999),-999),-999),-999)</f>
        <v>0.69968799999999998</v>
      </c>
      <c r="G69" s="9">
        <f>Raw!G69</f>
        <v>0.95521599999999995</v>
      </c>
      <c r="H69" s="9">
        <f>IF(Raw!$G69&gt;$C$8,IF(Raw!$Q69&gt;$C$8,IF(Raw!$N69&gt;$C$9,IF(Raw!$N69&lt;$A$9,IF(Raw!$X69&gt;$C$9,IF(Raw!$X69&lt;$A$9,Raw!L69,-999),-999),-999),-999),-999),-999)</f>
        <v>407.4</v>
      </c>
      <c r="I69" s="9">
        <f>IF(Raw!$G69&gt;$C$8,IF(Raw!$Q69&gt;$C$8,IF(Raw!$N69&gt;$C$9,IF(Raw!$N69&lt;$A$9,IF(Raw!$X69&gt;$C$9,IF(Raw!$X69&lt;$A$9,Raw!M69,-999),-999),-999),-999),-999),-999)</f>
        <v>5.4003000000000002E-2</v>
      </c>
      <c r="J69" s="9">
        <f>IF(Raw!$G69&gt;$C$8,IF(Raw!$Q69&gt;$C$8,IF(Raw!$N69&gt;$C$9,IF(Raw!$N69&lt;$A$9,IF(Raw!$X69&gt;$C$9,IF(Raw!$X69&lt;$A$9,Raw!N69,-999),-999),-999),-999),-999),-999)</f>
        <v>683</v>
      </c>
      <c r="K69" s="9">
        <f>IF(Raw!$G69&gt;$C$8,IF(Raw!$Q69&gt;$C$8,IF(Raw!$N69&gt;$C$9,IF(Raw!$N69&lt;$A$9,IF(Raw!$X69&gt;$C$9,IF(Raw!$X69&lt;$A$9,Raw!R69,-999),-999),-999),-999),-999),-999)</f>
        <v>0.58989400000000003</v>
      </c>
      <c r="L69" s="9">
        <f>IF(Raw!$G69&gt;$C$8,IF(Raw!$Q69&gt;$C$8,IF(Raw!$N69&gt;$C$9,IF(Raw!$N69&lt;$A$9,IF(Raw!$X69&gt;$C$9,IF(Raw!$X69&lt;$A$9,Raw!S69,-999),-999),-999),-999),-999),-999)</f>
        <v>0.76247399999999999</v>
      </c>
      <c r="M69" s="9">
        <f>Raw!Q69</f>
        <v>0.96336999999999995</v>
      </c>
      <c r="N69" s="9">
        <f>IF(Raw!$G69&gt;$C$8,IF(Raw!$Q69&gt;$C$8,IF(Raw!$N69&gt;$C$9,IF(Raw!$N69&lt;$A$9,IF(Raw!$X69&gt;$C$9,IF(Raw!$X69&lt;$A$9,Raw!V69,-999),-999),-999),-999),-999),-999)</f>
        <v>435.9</v>
      </c>
      <c r="O69" s="9">
        <f>IF(Raw!$G69&gt;$C$8,IF(Raw!$Q69&gt;$C$8,IF(Raw!$N69&gt;$C$9,IF(Raw!$N69&lt;$A$9,IF(Raw!$X69&gt;$C$9,IF(Raw!$X69&lt;$A$9,Raw!W69,-999),-999),-999),-999),-999),-999)</f>
        <v>2.8497000000000001E-2</v>
      </c>
      <c r="P69" s="9">
        <f>IF(Raw!$G69&gt;$C$8,IF(Raw!$Q69&gt;$C$8,IF(Raw!$N69&gt;$C$9,IF(Raw!$N69&lt;$A$9,IF(Raw!$X69&gt;$C$9,IF(Raw!$X69&lt;$A$9,Raw!X69,-999),-999),-999),-999),-999),-999)</f>
        <v>532</v>
      </c>
      <c r="R69" s="9">
        <f t="shared" si="4"/>
        <v>0.10910699999999995</v>
      </c>
      <c r="S69" s="9">
        <f t="shared" si="5"/>
        <v>0.15593664604795274</v>
      </c>
      <c r="T69" s="9">
        <f t="shared" si="6"/>
        <v>0.17257999999999996</v>
      </c>
      <c r="U69" s="9">
        <f t="shared" si="7"/>
        <v>0.22634214412557013</v>
      </c>
      <c r="V69" s="15">
        <f t="shared" si="0"/>
        <v>0.31604547299999997</v>
      </c>
      <c r="X69" s="11">
        <f t="shared" si="8"/>
        <v>1.6145639999999997E+20</v>
      </c>
      <c r="Y69" s="11">
        <f t="shared" si="9"/>
        <v>4.0739999999999993E-18</v>
      </c>
      <c r="Z69" s="11">
        <f t="shared" si="10"/>
        <v>6.8300000000000001E-4</v>
      </c>
      <c r="AA69" s="16">
        <f t="shared" si="11"/>
        <v>0.30999231178010178</v>
      </c>
      <c r="AB69" s="9">
        <f t="shared" si="1"/>
        <v>0.64339247316700998</v>
      </c>
      <c r="AC69" s="9">
        <f t="shared" si="2"/>
        <v>0.69000768821989822</v>
      </c>
      <c r="AD69" s="15">
        <f t="shared" si="3"/>
        <v>453.8686848903393</v>
      </c>
      <c r="AE69" s="3">
        <f t="shared" si="12"/>
        <v>490.50959999999981</v>
      </c>
      <c r="AF69" s="2">
        <f t="shared" si="13"/>
        <v>0.25</v>
      </c>
      <c r="AG69" s="9">
        <f t="shared" si="14"/>
        <v>7.9022777915024739E-2</v>
      </c>
      <c r="AH69" s="2">
        <f t="shared" si="15"/>
        <v>3.8238710978556343</v>
      </c>
    </row>
    <row r="70" spans="1:34">
      <c r="A70" s="1">
        <f>Raw!A70</f>
        <v>57</v>
      </c>
      <c r="B70" s="14">
        <f>Raw!B70</f>
        <v>0.43582175925925926</v>
      </c>
      <c r="C70" s="15">
        <f>Raw!C70</f>
        <v>3.6</v>
      </c>
      <c r="D70" s="15">
        <f>IF(C70&gt;0.5,Raw!D70*D$11,-999)</f>
        <v>235.7</v>
      </c>
      <c r="E70" s="9">
        <f>IF(Raw!$G70&gt;$C$8,IF(Raw!$Q70&gt;$C$8,IF(Raw!$N70&gt;$C$9,IF(Raw!$N70&lt;$A$9,IF(Raw!$X70&gt;$C$9,IF(Raw!$X70&lt;$A$9,Raw!H70,-999),-999),-999),-999),-999),-999)</f>
        <v>0.599661</v>
      </c>
      <c r="F70" s="9">
        <f>IF(Raw!$G70&gt;$C$8,IF(Raw!$Q70&gt;$C$8,IF(Raw!$N70&gt;$C$9,IF(Raw!$N70&lt;$A$9,IF(Raw!$X70&gt;$C$9,IF(Raw!$X70&lt;$A$9,Raw!I70,-999),-999),-999),-999),-999),-999)</f>
        <v>0.71630899999999997</v>
      </c>
      <c r="G70" s="9">
        <f>Raw!G70</f>
        <v>0.95277900000000004</v>
      </c>
      <c r="H70" s="9">
        <f>IF(Raw!$G70&gt;$C$8,IF(Raw!$Q70&gt;$C$8,IF(Raw!$N70&gt;$C$9,IF(Raw!$N70&lt;$A$9,IF(Raw!$X70&gt;$C$9,IF(Raw!$X70&lt;$A$9,Raw!L70,-999),-999),-999),-999),-999),-999)</f>
        <v>405.7</v>
      </c>
      <c r="I70" s="9">
        <f>IF(Raw!$G70&gt;$C$8,IF(Raw!$Q70&gt;$C$8,IF(Raw!$N70&gt;$C$9,IF(Raw!$N70&lt;$A$9,IF(Raw!$X70&gt;$C$9,IF(Raw!$X70&lt;$A$9,Raw!M70,-999),-999),-999),-999),-999),-999)</f>
        <v>2.5000000000000001E-5</v>
      </c>
      <c r="J70" s="9">
        <f>IF(Raw!$G70&gt;$C$8,IF(Raw!$Q70&gt;$C$8,IF(Raw!$N70&gt;$C$9,IF(Raw!$N70&lt;$A$9,IF(Raw!$X70&gt;$C$9,IF(Raw!$X70&lt;$A$9,Raw!N70,-999),-999),-999),-999),-999),-999)</f>
        <v>444</v>
      </c>
      <c r="K70" s="9">
        <f>IF(Raw!$G70&gt;$C$8,IF(Raw!$Q70&gt;$C$8,IF(Raw!$N70&gt;$C$9,IF(Raw!$N70&lt;$A$9,IF(Raw!$X70&gt;$C$9,IF(Raw!$X70&lt;$A$9,Raw!R70,-999),-999),-999),-999),-999),-999)</f>
        <v>0.60586200000000001</v>
      </c>
      <c r="L70" s="9">
        <f>IF(Raw!$G70&gt;$C$8,IF(Raw!$Q70&gt;$C$8,IF(Raw!$N70&gt;$C$9,IF(Raw!$N70&lt;$A$9,IF(Raw!$X70&gt;$C$9,IF(Raw!$X70&lt;$A$9,Raw!S70,-999),-999),-999),-999),-999),-999)</f>
        <v>0.79728600000000005</v>
      </c>
      <c r="M70" s="9">
        <f>Raw!Q70</f>
        <v>0.98053000000000001</v>
      </c>
      <c r="N70" s="9">
        <f>IF(Raw!$G70&gt;$C$8,IF(Raw!$Q70&gt;$C$8,IF(Raw!$N70&gt;$C$9,IF(Raw!$N70&lt;$A$9,IF(Raw!$X70&gt;$C$9,IF(Raw!$X70&lt;$A$9,Raw!V70,-999),-999),-999),-999),-999),-999)</f>
        <v>448.7</v>
      </c>
      <c r="O70" s="9">
        <f>IF(Raw!$G70&gt;$C$8,IF(Raw!$Q70&gt;$C$8,IF(Raw!$N70&gt;$C$9,IF(Raw!$N70&lt;$A$9,IF(Raw!$X70&gt;$C$9,IF(Raw!$X70&lt;$A$9,Raw!W70,-999),-999),-999),-999),-999),-999)</f>
        <v>6.9999999999999999E-6</v>
      </c>
      <c r="P70" s="9">
        <f>IF(Raw!$G70&gt;$C$8,IF(Raw!$Q70&gt;$C$8,IF(Raw!$N70&gt;$C$9,IF(Raw!$N70&lt;$A$9,IF(Raw!$X70&gt;$C$9,IF(Raw!$X70&lt;$A$9,Raw!X70,-999),-999),-999),-999),-999),-999)</f>
        <v>526</v>
      </c>
      <c r="R70" s="9">
        <f t="shared" si="4"/>
        <v>0.11664799999999997</v>
      </c>
      <c r="S70" s="9">
        <f t="shared" si="5"/>
        <v>0.16284592263953124</v>
      </c>
      <c r="T70" s="9">
        <f t="shared" si="6"/>
        <v>0.19142400000000004</v>
      </c>
      <c r="U70" s="9">
        <f t="shared" si="7"/>
        <v>0.24009452066134365</v>
      </c>
      <c r="V70" s="15">
        <f t="shared" si="0"/>
        <v>0.33047504700000002</v>
      </c>
      <c r="X70" s="11">
        <f t="shared" si="8"/>
        <v>1.4189139999999995E+20</v>
      </c>
      <c r="Y70" s="11">
        <f t="shared" si="9"/>
        <v>4.0569999999999993E-18</v>
      </c>
      <c r="Z70" s="11">
        <f t="shared" si="10"/>
        <v>4.44E-4</v>
      </c>
      <c r="AA70" s="16">
        <f t="shared" si="11"/>
        <v>0.20356174448274902</v>
      </c>
      <c r="AB70" s="9">
        <f t="shared" si="1"/>
        <v>0.64482860337586578</v>
      </c>
      <c r="AC70" s="9">
        <f t="shared" si="2"/>
        <v>0.79643825551725089</v>
      </c>
      <c r="AD70" s="15">
        <f t="shared" si="3"/>
        <v>458.47239748366894</v>
      </c>
      <c r="AE70" s="3">
        <f t="shared" si="12"/>
        <v>488.46279999999979</v>
      </c>
      <c r="AF70" s="2">
        <f t="shared" si="13"/>
        <v>0.25</v>
      </c>
      <c r="AG70" s="9">
        <f t="shared" si="14"/>
        <v>8.4674392700229625E-2</v>
      </c>
      <c r="AH70" s="2">
        <f t="shared" si="15"/>
        <v>4.0973497960684142</v>
      </c>
    </row>
    <row r="71" spans="1:34">
      <c r="A71" s="1">
        <f>Raw!A71</f>
        <v>58</v>
      </c>
      <c r="B71" s="14">
        <f>Raw!B71</f>
        <v>0.43587962962962962</v>
      </c>
      <c r="C71" s="15">
        <f>Raw!C71</f>
        <v>3.5</v>
      </c>
      <c r="D71" s="15">
        <f>IF(C71&gt;0.5,Raw!D71*D$11,-999)</f>
        <v>239.2</v>
      </c>
      <c r="E71" s="9">
        <f>IF(Raw!$G71&gt;$C$8,IF(Raw!$Q71&gt;$C$8,IF(Raw!$N71&gt;$C$9,IF(Raw!$N71&lt;$A$9,IF(Raw!$X71&gt;$C$9,IF(Raw!$X71&lt;$A$9,Raw!H71,-999),-999),-999),-999),-999),-999)</f>
        <v>0.63184200000000001</v>
      </c>
      <c r="F71" s="9">
        <f>IF(Raw!$G71&gt;$C$8,IF(Raw!$Q71&gt;$C$8,IF(Raw!$N71&gt;$C$9,IF(Raw!$N71&lt;$A$9,IF(Raw!$X71&gt;$C$9,IF(Raw!$X71&lt;$A$9,Raw!I71,-999),-999),-999),-999),-999),-999)</f>
        <v>0.76714599999999999</v>
      </c>
      <c r="G71" s="9">
        <f>Raw!G71</f>
        <v>0.96835099999999996</v>
      </c>
      <c r="H71" s="9">
        <f>IF(Raw!$G71&gt;$C$8,IF(Raw!$Q71&gt;$C$8,IF(Raw!$N71&gt;$C$9,IF(Raw!$N71&lt;$A$9,IF(Raw!$X71&gt;$C$9,IF(Raw!$X71&lt;$A$9,Raw!L71,-999),-999),-999),-999),-999),-999)</f>
        <v>433.5</v>
      </c>
      <c r="I71" s="9">
        <f>IF(Raw!$G71&gt;$C$8,IF(Raw!$Q71&gt;$C$8,IF(Raw!$N71&gt;$C$9,IF(Raw!$N71&lt;$A$9,IF(Raw!$X71&gt;$C$9,IF(Raw!$X71&lt;$A$9,Raw!M71,-999),-999),-999),-999),-999),-999)</f>
        <v>2.0999999999999999E-5</v>
      </c>
      <c r="J71" s="9">
        <f>IF(Raw!$G71&gt;$C$8,IF(Raw!$Q71&gt;$C$8,IF(Raw!$N71&gt;$C$9,IF(Raw!$N71&lt;$A$9,IF(Raw!$X71&gt;$C$9,IF(Raw!$X71&lt;$A$9,Raw!N71,-999),-999),-999),-999),-999),-999)</f>
        <v>511</v>
      </c>
      <c r="K71" s="9">
        <f>IF(Raw!$G71&gt;$C$8,IF(Raw!$Q71&gt;$C$8,IF(Raw!$N71&gt;$C$9,IF(Raw!$N71&lt;$A$9,IF(Raw!$X71&gt;$C$9,IF(Raw!$X71&lt;$A$9,Raw!R71,-999),-999),-999),-999),-999),-999)</f>
        <v>0.643787</v>
      </c>
      <c r="L71" s="9">
        <f>IF(Raw!$G71&gt;$C$8,IF(Raw!$Q71&gt;$C$8,IF(Raw!$N71&gt;$C$9,IF(Raw!$N71&lt;$A$9,IF(Raw!$X71&gt;$C$9,IF(Raw!$X71&lt;$A$9,Raw!S71,-999),-999),-999),-999),-999),-999)</f>
        <v>0.85693900000000001</v>
      </c>
      <c r="M71" s="9">
        <f>Raw!Q71</f>
        <v>0.98919000000000001</v>
      </c>
      <c r="N71" s="9">
        <f>IF(Raw!$G71&gt;$C$8,IF(Raw!$Q71&gt;$C$8,IF(Raw!$N71&gt;$C$9,IF(Raw!$N71&lt;$A$9,IF(Raw!$X71&gt;$C$9,IF(Raw!$X71&lt;$A$9,Raw!V71,-999),-999),-999),-999),-999),-999)</f>
        <v>454.8</v>
      </c>
      <c r="O71" s="9">
        <f>IF(Raw!$G71&gt;$C$8,IF(Raw!$Q71&gt;$C$8,IF(Raw!$N71&gt;$C$9,IF(Raw!$N71&lt;$A$9,IF(Raw!$X71&gt;$C$9,IF(Raw!$X71&lt;$A$9,Raw!W71,-999),-999),-999),-999),-999),-999)</f>
        <v>6.7999999999999999E-5</v>
      </c>
      <c r="P71" s="9">
        <f>IF(Raw!$G71&gt;$C$8,IF(Raw!$Q71&gt;$C$8,IF(Raw!$N71&gt;$C$9,IF(Raw!$N71&lt;$A$9,IF(Raw!$X71&gt;$C$9,IF(Raw!$X71&lt;$A$9,Raw!X71,-999),-999),-999),-999),-999),-999)</f>
        <v>595</v>
      </c>
      <c r="R71" s="9">
        <f t="shared" si="4"/>
        <v>0.13530399999999998</v>
      </c>
      <c r="S71" s="9">
        <f t="shared" si="5"/>
        <v>0.17637320666470266</v>
      </c>
      <c r="T71" s="9">
        <f t="shared" si="6"/>
        <v>0.21315200000000001</v>
      </c>
      <c r="U71" s="9">
        <f t="shared" si="7"/>
        <v>0.24873649116214808</v>
      </c>
      <c r="V71" s="15">
        <f t="shared" si="0"/>
        <v>0.3552012155</v>
      </c>
      <c r="X71" s="11">
        <f t="shared" si="8"/>
        <v>1.4399839999999997E+20</v>
      </c>
      <c r="Y71" s="11">
        <f t="shared" si="9"/>
        <v>4.3349999999999997E-18</v>
      </c>
      <c r="Z71" s="11">
        <f t="shared" si="10"/>
        <v>5.1099999999999995E-4</v>
      </c>
      <c r="AA71" s="16">
        <f t="shared" si="11"/>
        <v>0.24184016970569622</v>
      </c>
      <c r="AB71" s="9">
        <f t="shared" si="1"/>
        <v>0.6953357158531086</v>
      </c>
      <c r="AC71" s="9">
        <f t="shared" si="2"/>
        <v>0.75815983029430356</v>
      </c>
      <c r="AD71" s="15">
        <f t="shared" si="3"/>
        <v>473.268433866333</v>
      </c>
      <c r="AE71" s="3">
        <f t="shared" si="12"/>
        <v>521.93399999999986</v>
      </c>
      <c r="AF71" s="2">
        <f t="shared" si="13"/>
        <v>0.25</v>
      </c>
      <c r="AG71" s="9">
        <f t="shared" si="14"/>
        <v>9.0553176629012924E-2</v>
      </c>
      <c r="AH71" s="2">
        <f t="shared" si="15"/>
        <v>4.3818210909143849</v>
      </c>
    </row>
    <row r="72" spans="1:34">
      <c r="A72" s="1">
        <f>Raw!A72</f>
        <v>59</v>
      </c>
      <c r="B72" s="14">
        <f>Raw!B72</f>
        <v>0.43592592592592588</v>
      </c>
      <c r="C72" s="15">
        <f>Raw!C72</f>
        <v>5.0999999999999996</v>
      </c>
      <c r="D72" s="15">
        <f>IF(C72&gt;0.5,Raw!D72*D$11,-999)</f>
        <v>178.5</v>
      </c>
      <c r="E72" s="9">
        <f>IF(Raw!$G72&gt;$C$8,IF(Raw!$Q72&gt;$C$8,IF(Raw!$N72&gt;$C$9,IF(Raw!$N72&lt;$A$9,IF(Raw!$X72&gt;$C$9,IF(Raw!$X72&lt;$A$9,Raw!H72,-999),-999),-999),-999),-999),-999)</f>
        <v>0.69201699999999999</v>
      </c>
      <c r="F72" s="9">
        <f>IF(Raw!$G72&gt;$C$8,IF(Raw!$Q72&gt;$C$8,IF(Raw!$N72&gt;$C$9,IF(Raw!$N72&lt;$A$9,IF(Raw!$X72&gt;$C$9,IF(Raw!$X72&lt;$A$9,Raw!I72,-999),-999),-999),-999),-999),-999)</f>
        <v>0.83546500000000001</v>
      </c>
      <c r="G72" s="9">
        <f>Raw!G72</f>
        <v>0.98075500000000004</v>
      </c>
      <c r="H72" s="9">
        <f>IF(Raw!$G72&gt;$C$8,IF(Raw!$Q72&gt;$C$8,IF(Raw!$N72&gt;$C$9,IF(Raw!$N72&lt;$A$9,IF(Raw!$X72&gt;$C$9,IF(Raw!$X72&lt;$A$9,Raw!L72,-999),-999),-999),-999),-999),-999)</f>
        <v>418.3</v>
      </c>
      <c r="I72" s="9">
        <f>IF(Raw!$G72&gt;$C$8,IF(Raw!$Q72&gt;$C$8,IF(Raw!$N72&gt;$C$9,IF(Raw!$N72&lt;$A$9,IF(Raw!$X72&gt;$C$9,IF(Raw!$X72&lt;$A$9,Raw!M72,-999),-999),-999),-999),-999),-999)</f>
        <v>2.0591999999999999E-2</v>
      </c>
      <c r="J72" s="9">
        <f>IF(Raw!$G72&gt;$C$8,IF(Raw!$Q72&gt;$C$8,IF(Raw!$N72&gt;$C$9,IF(Raw!$N72&lt;$A$9,IF(Raw!$X72&gt;$C$9,IF(Raw!$X72&lt;$A$9,Raw!N72,-999),-999),-999),-999),-999),-999)</f>
        <v>588</v>
      </c>
      <c r="K72" s="9">
        <f>IF(Raw!$G72&gt;$C$8,IF(Raw!$Q72&gt;$C$8,IF(Raw!$N72&gt;$C$9,IF(Raw!$N72&lt;$A$9,IF(Raw!$X72&gt;$C$9,IF(Raw!$X72&lt;$A$9,Raw!R72,-999),-999),-999),-999),-999),-999)</f>
        <v>0.676319</v>
      </c>
      <c r="L72" s="9">
        <f>IF(Raw!$G72&gt;$C$8,IF(Raw!$Q72&gt;$C$8,IF(Raw!$N72&gt;$C$9,IF(Raw!$N72&lt;$A$9,IF(Raw!$X72&gt;$C$9,IF(Raw!$X72&lt;$A$9,Raw!S72,-999),-999),-999),-999),-999),-999)</f>
        <v>0.89579699999999995</v>
      </c>
      <c r="M72" s="9">
        <f>Raw!Q72</f>
        <v>0.98747099999999999</v>
      </c>
      <c r="N72" s="9">
        <f>IF(Raw!$G72&gt;$C$8,IF(Raw!$Q72&gt;$C$8,IF(Raw!$N72&gt;$C$9,IF(Raw!$N72&lt;$A$9,IF(Raw!$X72&gt;$C$9,IF(Raw!$X72&lt;$A$9,Raw!V72,-999),-999),-999),-999),-999),-999)</f>
        <v>452.7</v>
      </c>
      <c r="O72" s="9">
        <f>IF(Raw!$G72&gt;$C$8,IF(Raw!$Q72&gt;$C$8,IF(Raw!$N72&gt;$C$9,IF(Raw!$N72&lt;$A$9,IF(Raw!$X72&gt;$C$9,IF(Raw!$X72&lt;$A$9,Raw!W72,-999),-999),-999),-999),-999),-999)</f>
        <v>2.8E-5</v>
      </c>
      <c r="P72" s="9">
        <f>IF(Raw!$G72&gt;$C$8,IF(Raw!$Q72&gt;$C$8,IF(Raw!$N72&gt;$C$9,IF(Raw!$N72&lt;$A$9,IF(Raw!$X72&gt;$C$9,IF(Raw!$X72&lt;$A$9,Raw!X72,-999),-999),-999),-999),-999),-999)</f>
        <v>519</v>
      </c>
      <c r="R72" s="9">
        <f t="shared" si="4"/>
        <v>0.14344800000000002</v>
      </c>
      <c r="S72" s="9">
        <f t="shared" si="5"/>
        <v>0.17169839550430002</v>
      </c>
      <c r="T72" s="9">
        <f t="shared" si="6"/>
        <v>0.21947799999999995</v>
      </c>
      <c r="U72" s="9">
        <f t="shared" si="7"/>
        <v>0.24500863476881476</v>
      </c>
      <c r="V72" s="15">
        <f t="shared" si="0"/>
        <v>0.37130785649999998</v>
      </c>
      <c r="X72" s="11">
        <f t="shared" si="8"/>
        <v>1.0745699999999997E+20</v>
      </c>
      <c r="Y72" s="11">
        <f t="shared" si="9"/>
        <v>4.183E-18</v>
      </c>
      <c r="Z72" s="11">
        <f t="shared" si="10"/>
        <v>5.8799999999999998E-4</v>
      </c>
      <c r="AA72" s="16">
        <f t="shared" si="11"/>
        <v>0.20904952822635686</v>
      </c>
      <c r="AB72" s="9">
        <f t="shared" si="1"/>
        <v>0.72220077235606439</v>
      </c>
      <c r="AC72" s="9">
        <f t="shared" si="2"/>
        <v>0.79095047177364297</v>
      </c>
      <c r="AD72" s="15">
        <f t="shared" si="3"/>
        <v>355.5264085482259</v>
      </c>
      <c r="AE72" s="3">
        <f t="shared" si="12"/>
        <v>503.63319999999987</v>
      </c>
      <c r="AF72" s="2">
        <f t="shared" si="13"/>
        <v>0.25</v>
      </c>
      <c r="AG72" s="9">
        <f t="shared" si="14"/>
        <v>6.7005415371277466E-2</v>
      </c>
      <c r="AH72" s="2">
        <f t="shared" si="15"/>
        <v>3.2423571785031364</v>
      </c>
    </row>
    <row r="73" spans="1:34">
      <c r="A73" s="1">
        <f>Raw!A73</f>
        <v>60</v>
      </c>
      <c r="B73" s="14">
        <f>Raw!B73</f>
        <v>0.4359837962962963</v>
      </c>
      <c r="C73" s="15">
        <f>Raw!C73</f>
        <v>6.4</v>
      </c>
      <c r="D73" s="15">
        <f>IF(C73&gt;0.5,Raw!D73*D$11,-999)</f>
        <v>141.6</v>
      </c>
      <c r="E73" s="9">
        <f>IF(Raw!$G73&gt;$C$8,IF(Raw!$Q73&gt;$C$8,IF(Raw!$N73&gt;$C$9,IF(Raw!$N73&lt;$A$9,IF(Raw!$X73&gt;$C$9,IF(Raw!$X73&lt;$A$9,Raw!H73,-999),-999),-999),-999),-999),-999)</f>
        <v>0.73582599999999998</v>
      </c>
      <c r="F73" s="9">
        <f>IF(Raw!$G73&gt;$C$8,IF(Raw!$Q73&gt;$C$8,IF(Raw!$N73&gt;$C$9,IF(Raw!$N73&lt;$A$9,IF(Raw!$X73&gt;$C$9,IF(Raw!$X73&lt;$A$9,Raw!I73,-999),-999),-999),-999),-999),-999)</f>
        <v>0.91246099999999997</v>
      </c>
      <c r="G73" s="9">
        <f>Raw!G73</f>
        <v>0.97443100000000005</v>
      </c>
      <c r="H73" s="9">
        <f>IF(Raw!$G73&gt;$C$8,IF(Raw!$Q73&gt;$C$8,IF(Raw!$N73&gt;$C$9,IF(Raw!$N73&lt;$A$9,IF(Raw!$X73&gt;$C$9,IF(Raw!$X73&lt;$A$9,Raw!L73,-999),-999),-999),-999),-999),-999)</f>
        <v>417.9</v>
      </c>
      <c r="I73" s="9">
        <f>IF(Raw!$G73&gt;$C$8,IF(Raw!$Q73&gt;$C$8,IF(Raw!$N73&gt;$C$9,IF(Raw!$N73&lt;$A$9,IF(Raw!$X73&gt;$C$9,IF(Raw!$X73&lt;$A$9,Raw!M73,-999),-999),-999),-999),-999),-999)</f>
        <v>6.0000000000000002E-6</v>
      </c>
      <c r="J73" s="9">
        <f>IF(Raw!$G73&gt;$C$8,IF(Raw!$Q73&gt;$C$8,IF(Raw!$N73&gt;$C$9,IF(Raw!$N73&lt;$A$9,IF(Raw!$X73&gt;$C$9,IF(Raw!$X73&lt;$A$9,Raw!N73,-999),-999),-999),-999),-999),-999)</f>
        <v>599</v>
      </c>
      <c r="K73" s="9">
        <f>IF(Raw!$G73&gt;$C$8,IF(Raw!$Q73&gt;$C$8,IF(Raw!$N73&gt;$C$9,IF(Raw!$N73&lt;$A$9,IF(Raw!$X73&gt;$C$9,IF(Raw!$X73&lt;$A$9,Raw!R73,-999),-999),-999),-999),-999),-999)</f>
        <v>0.78066800000000003</v>
      </c>
      <c r="L73" s="9">
        <f>IF(Raw!$G73&gt;$C$8,IF(Raw!$Q73&gt;$C$8,IF(Raw!$N73&gt;$C$9,IF(Raw!$N73&lt;$A$9,IF(Raw!$X73&gt;$C$9,IF(Raw!$X73&lt;$A$9,Raw!S73,-999),-999),-999),-999),-999),-999)</f>
        <v>1.069475</v>
      </c>
      <c r="M73" s="9">
        <f>Raw!Q73</f>
        <v>0.98977700000000002</v>
      </c>
      <c r="N73" s="9">
        <f>IF(Raw!$G73&gt;$C$8,IF(Raw!$Q73&gt;$C$8,IF(Raw!$N73&gt;$C$9,IF(Raw!$N73&lt;$A$9,IF(Raw!$X73&gt;$C$9,IF(Raw!$X73&lt;$A$9,Raw!V73,-999),-999),-999),-999),-999),-999)</f>
        <v>441</v>
      </c>
      <c r="O73" s="9">
        <f>IF(Raw!$G73&gt;$C$8,IF(Raw!$Q73&gt;$C$8,IF(Raw!$N73&gt;$C$9,IF(Raw!$N73&lt;$A$9,IF(Raw!$X73&gt;$C$9,IF(Raw!$X73&lt;$A$9,Raw!W73,-999),-999),-999),-999),-999),-999)</f>
        <v>1.2999999999999999E-5</v>
      </c>
      <c r="P73" s="9">
        <f>IF(Raw!$G73&gt;$C$8,IF(Raw!$Q73&gt;$C$8,IF(Raw!$N73&gt;$C$9,IF(Raw!$N73&lt;$A$9,IF(Raw!$X73&gt;$C$9,IF(Raw!$X73&lt;$A$9,Raw!X73,-999),-999),-999),-999),-999),-999)</f>
        <v>530</v>
      </c>
      <c r="R73" s="9">
        <f t="shared" si="4"/>
        <v>0.17663499999999999</v>
      </c>
      <c r="S73" s="9">
        <f t="shared" si="5"/>
        <v>0.19358087633334464</v>
      </c>
      <c r="T73" s="9">
        <f t="shared" si="6"/>
        <v>0.28880699999999992</v>
      </c>
      <c r="U73" s="9">
        <f t="shared" si="7"/>
        <v>0.2700455831132097</v>
      </c>
      <c r="V73" s="15">
        <f t="shared" si="0"/>
        <v>0.44329738749999997</v>
      </c>
      <c r="X73" s="11">
        <f t="shared" si="8"/>
        <v>8.5243199999999984E+19</v>
      </c>
      <c r="Y73" s="11">
        <f t="shared" si="9"/>
        <v>4.1789999999999999E-18</v>
      </c>
      <c r="Z73" s="11">
        <f t="shared" si="10"/>
        <v>5.9899999999999992E-4</v>
      </c>
      <c r="AA73" s="16">
        <f t="shared" si="11"/>
        <v>0.17585761812769193</v>
      </c>
      <c r="AB73" s="9">
        <f t="shared" si="1"/>
        <v>0.83145691111860431</v>
      </c>
      <c r="AC73" s="9">
        <f t="shared" si="2"/>
        <v>0.82414238187230815</v>
      </c>
      <c r="AD73" s="15">
        <f t="shared" si="3"/>
        <v>293.58533911133884</v>
      </c>
      <c r="AE73" s="3">
        <f t="shared" si="12"/>
        <v>503.15159999999986</v>
      </c>
      <c r="AF73" s="2">
        <f t="shared" si="13"/>
        <v>0.25</v>
      </c>
      <c r="AG73" s="9">
        <f t="shared" si="14"/>
        <v>6.0985710841393002E-2</v>
      </c>
      <c r="AH73" s="2">
        <f t="shared" si="15"/>
        <v>2.9510668091085259</v>
      </c>
    </row>
    <row r="74" spans="1:34">
      <c r="A74" s="1">
        <f>Raw!A74</f>
        <v>61</v>
      </c>
      <c r="B74" s="14">
        <f>Raw!B74</f>
        <v>0.43604166666666666</v>
      </c>
      <c r="C74" s="15">
        <f>Raw!C74</f>
        <v>6.9</v>
      </c>
      <c r="D74" s="15">
        <f>IF(C74&gt;0.5,Raw!D74*D$11,-999)</f>
        <v>135.4</v>
      </c>
      <c r="E74" s="9">
        <f>IF(Raw!$G74&gt;$C$8,IF(Raw!$Q74&gt;$C$8,IF(Raw!$N74&gt;$C$9,IF(Raw!$N74&lt;$A$9,IF(Raw!$X74&gt;$C$9,IF(Raw!$X74&lt;$A$9,Raw!H74,-999),-999),-999),-999),-999),-999)</f>
        <v>0.81813499999999995</v>
      </c>
      <c r="F74" s="9">
        <f>IF(Raw!$G74&gt;$C$8,IF(Raw!$Q74&gt;$C$8,IF(Raw!$N74&gt;$C$9,IF(Raw!$N74&lt;$A$9,IF(Raw!$X74&gt;$C$9,IF(Raw!$X74&lt;$A$9,Raw!I74,-999),-999),-999),-999),-999),-999)</f>
        <v>1.0419449999999999</v>
      </c>
      <c r="G74" s="9">
        <f>Raw!G74</f>
        <v>0.98587400000000003</v>
      </c>
      <c r="H74" s="9">
        <f>IF(Raw!$G74&gt;$C$8,IF(Raw!$Q74&gt;$C$8,IF(Raw!$N74&gt;$C$9,IF(Raw!$N74&lt;$A$9,IF(Raw!$X74&gt;$C$9,IF(Raw!$X74&lt;$A$9,Raw!L74,-999),-999),-999),-999),-999),-999)</f>
        <v>443.2</v>
      </c>
      <c r="I74" s="9">
        <f>IF(Raw!$G74&gt;$C$8,IF(Raw!$Q74&gt;$C$8,IF(Raw!$N74&gt;$C$9,IF(Raw!$N74&lt;$A$9,IF(Raw!$X74&gt;$C$9,IF(Raw!$X74&lt;$A$9,Raw!M74,-999),-999),-999),-999),-999),-999)</f>
        <v>1.4114E-2</v>
      </c>
      <c r="J74" s="9">
        <f>IF(Raw!$G74&gt;$C$8,IF(Raw!$Q74&gt;$C$8,IF(Raw!$N74&gt;$C$9,IF(Raw!$N74&lt;$A$9,IF(Raw!$X74&gt;$C$9,IF(Raw!$X74&lt;$A$9,Raw!N74,-999),-999),-999),-999),-999),-999)</f>
        <v>519</v>
      </c>
      <c r="K74" s="9">
        <f>IF(Raw!$G74&gt;$C$8,IF(Raw!$Q74&gt;$C$8,IF(Raw!$N74&gt;$C$9,IF(Raw!$N74&lt;$A$9,IF(Raw!$X74&gt;$C$9,IF(Raw!$X74&lt;$A$9,Raw!R74,-999),-999),-999),-999),-999),-999)</f>
        <v>0.81503899999999996</v>
      </c>
      <c r="L74" s="9">
        <f>IF(Raw!$G74&gt;$C$8,IF(Raw!$Q74&gt;$C$8,IF(Raw!$N74&gt;$C$9,IF(Raw!$N74&lt;$A$9,IF(Raw!$X74&gt;$C$9,IF(Raw!$X74&lt;$A$9,Raw!S74,-999),-999),-999),-999),-999),-999)</f>
        <v>1.1173200000000001</v>
      </c>
      <c r="M74" s="9">
        <f>Raw!Q74</f>
        <v>0.98448000000000002</v>
      </c>
      <c r="N74" s="9">
        <f>IF(Raw!$G74&gt;$C$8,IF(Raw!$Q74&gt;$C$8,IF(Raw!$N74&gt;$C$9,IF(Raw!$N74&lt;$A$9,IF(Raw!$X74&gt;$C$9,IF(Raw!$X74&lt;$A$9,Raw!V74,-999),-999),-999),-999),-999),-999)</f>
        <v>429.4</v>
      </c>
      <c r="O74" s="9">
        <f>IF(Raw!$G74&gt;$C$8,IF(Raw!$Q74&gt;$C$8,IF(Raw!$N74&gt;$C$9,IF(Raw!$N74&lt;$A$9,IF(Raw!$X74&gt;$C$9,IF(Raw!$X74&lt;$A$9,Raw!W74,-999),-999),-999),-999),-999),-999)</f>
        <v>5.0000000000000004E-6</v>
      </c>
      <c r="P74" s="9">
        <f>IF(Raw!$G74&gt;$C$8,IF(Raw!$Q74&gt;$C$8,IF(Raw!$N74&gt;$C$9,IF(Raw!$N74&lt;$A$9,IF(Raw!$X74&gt;$C$9,IF(Raw!$X74&lt;$A$9,Raw!X74,-999),-999),-999),-999),-999),-999)</f>
        <v>404</v>
      </c>
      <c r="R74" s="9">
        <f t="shared" si="4"/>
        <v>0.22380999999999995</v>
      </c>
      <c r="S74" s="9">
        <f t="shared" si="5"/>
        <v>0.21480020538512107</v>
      </c>
      <c r="T74" s="9">
        <f t="shared" si="6"/>
        <v>0.30228100000000013</v>
      </c>
      <c r="U74" s="9">
        <f t="shared" si="7"/>
        <v>0.27054111624243737</v>
      </c>
      <c r="V74" s="15">
        <f t="shared" si="0"/>
        <v>0.46312913999999999</v>
      </c>
      <c r="X74" s="11">
        <f t="shared" si="8"/>
        <v>8.1510799999999984E+19</v>
      </c>
      <c r="Y74" s="11">
        <f t="shared" si="9"/>
        <v>4.432E-18</v>
      </c>
      <c r="Z74" s="11">
        <f t="shared" si="10"/>
        <v>5.1899999999999993E-4</v>
      </c>
      <c r="AA74" s="16">
        <f t="shared" si="11"/>
        <v>0.15788891776333075</v>
      </c>
      <c r="AB74" s="9">
        <f t="shared" si="1"/>
        <v>0.86276581995041735</v>
      </c>
      <c r="AC74" s="9">
        <f t="shared" si="2"/>
        <v>0.84211108223666931</v>
      </c>
      <c r="AD74" s="15">
        <f t="shared" si="3"/>
        <v>304.21756794476067</v>
      </c>
      <c r="AE74" s="3">
        <f t="shared" si="12"/>
        <v>533.61279999999988</v>
      </c>
      <c r="AF74" s="2">
        <f t="shared" si="13"/>
        <v>0.25</v>
      </c>
      <c r="AG74" s="9">
        <f t="shared" si="14"/>
        <v>6.3310277240257756E-2</v>
      </c>
      <c r="AH74" s="2">
        <f t="shared" si="15"/>
        <v>3.0635513673864403</v>
      </c>
    </row>
    <row r="75" spans="1:34">
      <c r="A75" s="1">
        <f>Raw!A75</f>
        <v>62</v>
      </c>
      <c r="B75" s="14">
        <f>Raw!B75</f>
        <v>0.43608796296296298</v>
      </c>
      <c r="C75" s="15">
        <f>Raw!C75</f>
        <v>8</v>
      </c>
      <c r="D75" s="15">
        <f>IF(C75&gt;0.5,Raw!D75*D$11,-999)</f>
        <v>113.5</v>
      </c>
      <c r="E75" s="9">
        <f>IF(Raw!$G75&gt;$C$8,IF(Raw!$Q75&gt;$C$8,IF(Raw!$N75&gt;$C$9,IF(Raw!$N75&lt;$A$9,IF(Raw!$X75&gt;$C$9,IF(Raw!$X75&lt;$A$9,Raw!H75,-999),-999),-999),-999),-999),-999)</f>
        <v>0.89204000000000006</v>
      </c>
      <c r="F75" s="9">
        <f>IF(Raw!$G75&gt;$C$8,IF(Raw!$Q75&gt;$C$8,IF(Raw!$N75&gt;$C$9,IF(Raw!$N75&lt;$A$9,IF(Raw!$X75&gt;$C$9,IF(Raw!$X75&lt;$A$9,Raw!I75,-999),-999),-999),-999),-999),-999)</f>
        <v>1.158425</v>
      </c>
      <c r="G75" s="9">
        <f>Raw!G75</f>
        <v>0.98900600000000005</v>
      </c>
      <c r="H75" s="9">
        <f>IF(Raw!$G75&gt;$C$8,IF(Raw!$Q75&gt;$C$8,IF(Raw!$N75&gt;$C$9,IF(Raw!$N75&lt;$A$9,IF(Raw!$X75&gt;$C$9,IF(Raw!$X75&lt;$A$9,Raw!L75,-999),-999),-999),-999),-999),-999)</f>
        <v>411.9</v>
      </c>
      <c r="I75" s="9">
        <f>IF(Raw!$G75&gt;$C$8,IF(Raw!$Q75&gt;$C$8,IF(Raw!$N75&gt;$C$9,IF(Raw!$N75&lt;$A$9,IF(Raw!$X75&gt;$C$9,IF(Raw!$X75&lt;$A$9,Raw!M75,-999),-999),-999),-999),-999),-999)</f>
        <v>1.9999999999999999E-6</v>
      </c>
      <c r="J75" s="9">
        <f>IF(Raw!$G75&gt;$C$8,IF(Raw!$Q75&gt;$C$8,IF(Raw!$N75&gt;$C$9,IF(Raw!$N75&lt;$A$9,IF(Raw!$X75&gt;$C$9,IF(Raw!$X75&lt;$A$9,Raw!N75,-999),-999),-999),-999),-999),-999)</f>
        <v>504</v>
      </c>
      <c r="K75" s="9">
        <f>IF(Raw!$G75&gt;$C$8,IF(Raw!$Q75&gt;$C$8,IF(Raw!$N75&gt;$C$9,IF(Raw!$N75&lt;$A$9,IF(Raw!$X75&gt;$C$9,IF(Raw!$X75&lt;$A$9,Raw!R75,-999),-999),-999),-999),-999),-999)</f>
        <v>0.91927499999999995</v>
      </c>
      <c r="L75" s="9">
        <f>IF(Raw!$G75&gt;$C$8,IF(Raw!$Q75&gt;$C$8,IF(Raw!$N75&gt;$C$9,IF(Raw!$N75&lt;$A$9,IF(Raw!$X75&gt;$C$9,IF(Raw!$X75&lt;$A$9,Raw!S75,-999),-999),-999),-999),-999),-999)</f>
        <v>1.31063</v>
      </c>
      <c r="M75" s="9">
        <f>Raw!Q75</f>
        <v>0.99157399999999996</v>
      </c>
      <c r="N75" s="9">
        <f>IF(Raw!$G75&gt;$C$8,IF(Raw!$Q75&gt;$C$8,IF(Raw!$N75&gt;$C$9,IF(Raw!$N75&lt;$A$9,IF(Raw!$X75&gt;$C$9,IF(Raw!$X75&lt;$A$9,Raw!V75,-999),-999),-999),-999),-999),-999)</f>
        <v>471.6</v>
      </c>
      <c r="O75" s="9">
        <f>IF(Raw!$G75&gt;$C$8,IF(Raw!$Q75&gt;$C$8,IF(Raw!$N75&gt;$C$9,IF(Raw!$N75&lt;$A$9,IF(Raw!$X75&gt;$C$9,IF(Raw!$X75&lt;$A$9,Raw!W75,-999),-999),-999),-999),-999),-999)</f>
        <v>1.4E-5</v>
      </c>
      <c r="P75" s="9">
        <f>IF(Raw!$G75&gt;$C$8,IF(Raw!$Q75&gt;$C$8,IF(Raw!$N75&gt;$C$9,IF(Raw!$N75&lt;$A$9,IF(Raw!$X75&gt;$C$9,IF(Raw!$X75&lt;$A$9,Raw!X75,-999),-999),-999),-999),-999),-999)</f>
        <v>424</v>
      </c>
      <c r="R75" s="9">
        <f t="shared" si="4"/>
        <v>0.26638499999999998</v>
      </c>
      <c r="S75" s="9">
        <f t="shared" si="5"/>
        <v>0.22995446403522021</v>
      </c>
      <c r="T75" s="9">
        <f t="shared" si="6"/>
        <v>0.39135500000000001</v>
      </c>
      <c r="U75" s="9">
        <f t="shared" si="7"/>
        <v>0.2986006729588061</v>
      </c>
      <c r="V75" s="15">
        <f t="shared" si="0"/>
        <v>0.54325613499999992</v>
      </c>
      <c r="X75" s="11">
        <f t="shared" si="8"/>
        <v>6.8326999999999992E+19</v>
      </c>
      <c r="Y75" s="11">
        <f t="shared" si="9"/>
        <v>4.1189999999999994E-18</v>
      </c>
      <c r="Z75" s="11">
        <f t="shared" si="10"/>
        <v>5.04E-4</v>
      </c>
      <c r="AA75" s="16">
        <f t="shared" si="11"/>
        <v>0.12422455394340946</v>
      </c>
      <c r="AB75" s="9">
        <f t="shared" si="1"/>
        <v>0.96789090030852298</v>
      </c>
      <c r="AC75" s="9">
        <f t="shared" si="2"/>
        <v>0.87577544605659052</v>
      </c>
      <c r="AD75" s="15">
        <f t="shared" si="3"/>
        <v>246.47728957025689</v>
      </c>
      <c r="AE75" s="3">
        <f t="shared" si="12"/>
        <v>495.92759999999981</v>
      </c>
      <c r="AF75" s="2">
        <f t="shared" si="13"/>
        <v>0.25</v>
      </c>
      <c r="AG75" s="9">
        <f t="shared" si="14"/>
        <v>5.6614065026724017E-2</v>
      </c>
      <c r="AH75" s="2">
        <f t="shared" si="15"/>
        <v>2.7395251432517509</v>
      </c>
    </row>
    <row r="76" spans="1:34">
      <c r="A76" s="1">
        <f>Raw!A76</f>
        <v>63</v>
      </c>
      <c r="B76" s="14">
        <f>Raw!B76</f>
        <v>0.43614583333333329</v>
      </c>
      <c r="C76" s="15">
        <f>Raw!C76</f>
        <v>9.3000000000000007</v>
      </c>
      <c r="D76" s="15">
        <f>IF(C76&gt;0.5,Raw!D76*D$11,-999)</f>
        <v>92.3</v>
      </c>
      <c r="E76" s="9">
        <f>IF(Raw!$G76&gt;$C$8,IF(Raw!$Q76&gt;$C$8,IF(Raw!$N76&gt;$C$9,IF(Raw!$N76&lt;$A$9,IF(Raw!$X76&gt;$C$9,IF(Raw!$X76&lt;$A$9,Raw!H76,-999),-999),-999),-999),-999),-999)</f>
        <v>1.00522</v>
      </c>
      <c r="F76" s="9">
        <f>IF(Raw!$G76&gt;$C$8,IF(Raw!$Q76&gt;$C$8,IF(Raw!$N76&gt;$C$9,IF(Raw!$N76&lt;$A$9,IF(Raw!$X76&gt;$C$9,IF(Raw!$X76&lt;$A$9,Raw!I76,-999),-999),-999),-999),-999),-999)</f>
        <v>1.3306389999999999</v>
      </c>
      <c r="G76" s="9">
        <f>Raw!G76</f>
        <v>0.98657899999999998</v>
      </c>
      <c r="H76" s="9">
        <f>IF(Raw!$G76&gt;$C$8,IF(Raw!$Q76&gt;$C$8,IF(Raw!$N76&gt;$C$9,IF(Raw!$N76&lt;$A$9,IF(Raw!$X76&gt;$C$9,IF(Raw!$X76&lt;$A$9,Raw!L76,-999),-999),-999),-999),-999),-999)</f>
        <v>419.5</v>
      </c>
      <c r="I76" s="9">
        <f>IF(Raw!$G76&gt;$C$8,IF(Raw!$Q76&gt;$C$8,IF(Raw!$N76&gt;$C$9,IF(Raw!$N76&lt;$A$9,IF(Raw!$X76&gt;$C$9,IF(Raw!$X76&lt;$A$9,Raw!M76,-999),-999),-999),-999),-999),-999)</f>
        <v>3.0000000000000001E-6</v>
      </c>
      <c r="J76" s="9">
        <f>IF(Raw!$G76&gt;$C$8,IF(Raw!$Q76&gt;$C$8,IF(Raw!$N76&gt;$C$9,IF(Raw!$N76&lt;$A$9,IF(Raw!$X76&gt;$C$9,IF(Raw!$X76&lt;$A$9,Raw!N76,-999),-999),-999),-999),-999),-999)</f>
        <v>640</v>
      </c>
      <c r="K76" s="9">
        <f>IF(Raw!$G76&gt;$C$8,IF(Raw!$Q76&gt;$C$8,IF(Raw!$N76&gt;$C$9,IF(Raw!$N76&lt;$A$9,IF(Raw!$X76&gt;$C$9,IF(Raw!$X76&lt;$A$9,Raw!R76,-999),-999),-999),-999),-999),-999)</f>
        <v>0.93752400000000002</v>
      </c>
      <c r="L76" s="9">
        <f>IF(Raw!$G76&gt;$C$8,IF(Raw!$Q76&gt;$C$8,IF(Raw!$N76&gt;$C$9,IF(Raw!$N76&lt;$A$9,IF(Raw!$X76&gt;$C$9,IF(Raw!$X76&lt;$A$9,Raw!S76,-999),-999),-999),-999),-999),-999)</f>
        <v>1.3687929999999999</v>
      </c>
      <c r="M76" s="9">
        <f>Raw!Q76</f>
        <v>0.99165000000000003</v>
      </c>
      <c r="N76" s="9">
        <f>IF(Raw!$G76&gt;$C$8,IF(Raw!$Q76&gt;$C$8,IF(Raw!$N76&gt;$C$9,IF(Raw!$N76&lt;$A$9,IF(Raw!$X76&gt;$C$9,IF(Raw!$X76&lt;$A$9,Raw!V76,-999),-999),-999),-999),-999),-999)</f>
        <v>451.2</v>
      </c>
      <c r="O76" s="9">
        <f>IF(Raw!$G76&gt;$C$8,IF(Raw!$Q76&gt;$C$8,IF(Raw!$N76&gt;$C$9,IF(Raw!$N76&lt;$A$9,IF(Raw!$X76&gt;$C$9,IF(Raw!$X76&lt;$A$9,Raw!W76,-999),-999),-999),-999),-999),-999)</f>
        <v>1.0000000000000001E-5</v>
      </c>
      <c r="P76" s="9">
        <f>IF(Raw!$G76&gt;$C$8,IF(Raw!$Q76&gt;$C$8,IF(Raw!$N76&gt;$C$9,IF(Raw!$N76&lt;$A$9,IF(Raw!$X76&gt;$C$9,IF(Raw!$X76&lt;$A$9,Raw!X76,-999),-999),-999),-999),-999),-999)</f>
        <v>470</v>
      </c>
      <c r="R76" s="9">
        <f t="shared" si="4"/>
        <v>0.3254189999999999</v>
      </c>
      <c r="S76" s="9">
        <f t="shared" si="5"/>
        <v>0.24455844147060166</v>
      </c>
      <c r="T76" s="9">
        <f t="shared" si="6"/>
        <v>0.4312689999999999</v>
      </c>
      <c r="U76" s="9">
        <f t="shared" si="7"/>
        <v>0.31507247626193291</v>
      </c>
      <c r="V76" s="15">
        <f t="shared" si="0"/>
        <v>0.56736469849999993</v>
      </c>
      <c r="X76" s="11">
        <f t="shared" si="8"/>
        <v>5.5564599999999984E+19</v>
      </c>
      <c r="Y76" s="11">
        <f t="shared" si="9"/>
        <v>4.1949999999999996E-18</v>
      </c>
      <c r="Z76" s="11">
        <f t="shared" si="10"/>
        <v>6.3999999999999994E-4</v>
      </c>
      <c r="AA76" s="16">
        <f t="shared" si="11"/>
        <v>0.1298141797625367</v>
      </c>
      <c r="AB76" s="9">
        <f t="shared" si="1"/>
        <v>0.99350883149200941</v>
      </c>
      <c r="AC76" s="9">
        <f t="shared" si="2"/>
        <v>0.87018582023746338</v>
      </c>
      <c r="AD76" s="15">
        <f t="shared" si="3"/>
        <v>202.83465587896362</v>
      </c>
      <c r="AE76" s="3">
        <f t="shared" si="12"/>
        <v>505.0779999999998</v>
      </c>
      <c r="AF76" s="2">
        <f t="shared" si="13"/>
        <v>0.25</v>
      </c>
      <c r="AG76" s="9">
        <f t="shared" si="14"/>
        <v>4.9159705615017001E-2</v>
      </c>
      <c r="AH76" s="2">
        <f t="shared" si="15"/>
        <v>2.3788125707564354</v>
      </c>
    </row>
    <row r="77" spans="1:34">
      <c r="A77" s="1">
        <f>Raw!A77</f>
        <v>64</v>
      </c>
      <c r="B77" s="14">
        <f>Raw!B77</f>
        <v>0.4362037037037037</v>
      </c>
      <c r="C77" s="15">
        <f>Raw!C77</f>
        <v>10</v>
      </c>
      <c r="D77" s="15">
        <f>IF(C77&gt;0.5,Raw!D77*D$11,-999)</f>
        <v>84.4</v>
      </c>
      <c r="E77" s="9">
        <f>IF(Raw!$G77&gt;$C$8,IF(Raw!$Q77&gt;$C$8,IF(Raw!$N77&gt;$C$9,IF(Raw!$N77&lt;$A$9,IF(Raw!$X77&gt;$C$9,IF(Raw!$X77&lt;$A$9,Raw!H77,-999),-999),-999),-999),-999),-999)</f>
        <v>0.961086</v>
      </c>
      <c r="F77" s="9">
        <f>IF(Raw!$G77&gt;$C$8,IF(Raw!$Q77&gt;$C$8,IF(Raw!$N77&gt;$C$9,IF(Raw!$N77&lt;$A$9,IF(Raw!$X77&gt;$C$9,IF(Raw!$X77&lt;$A$9,Raw!I77,-999),-999),-999),-999),-999),-999)</f>
        <v>1.2951159999999999</v>
      </c>
      <c r="G77" s="9">
        <f>Raw!G77</f>
        <v>0.99040300000000003</v>
      </c>
      <c r="H77" s="9">
        <f>IF(Raw!$G77&gt;$C$8,IF(Raw!$Q77&gt;$C$8,IF(Raw!$N77&gt;$C$9,IF(Raw!$N77&lt;$A$9,IF(Raw!$X77&gt;$C$9,IF(Raw!$X77&lt;$A$9,Raw!L77,-999),-999),-999),-999),-999),-999)</f>
        <v>442.9</v>
      </c>
      <c r="I77" s="9">
        <f>IF(Raw!$G77&gt;$C$8,IF(Raw!$Q77&gt;$C$8,IF(Raw!$N77&gt;$C$9,IF(Raw!$N77&lt;$A$9,IF(Raw!$X77&gt;$C$9,IF(Raw!$X77&lt;$A$9,Raw!M77,-999),-999),-999),-999),-999),-999)</f>
        <v>6.0000000000000002E-6</v>
      </c>
      <c r="J77" s="9">
        <f>IF(Raw!$G77&gt;$C$8,IF(Raw!$Q77&gt;$C$8,IF(Raw!$N77&gt;$C$9,IF(Raw!$N77&lt;$A$9,IF(Raw!$X77&gt;$C$9,IF(Raw!$X77&lt;$A$9,Raw!N77,-999),-999),-999),-999),-999),-999)</f>
        <v>685</v>
      </c>
      <c r="K77" s="9">
        <f>IF(Raw!$G77&gt;$C$8,IF(Raw!$Q77&gt;$C$8,IF(Raw!$N77&gt;$C$9,IF(Raw!$N77&lt;$A$9,IF(Raw!$X77&gt;$C$9,IF(Raw!$X77&lt;$A$9,Raw!R77,-999),-999),-999),-999),-999),-999)</f>
        <v>0.99277199999999999</v>
      </c>
      <c r="L77" s="9">
        <f>IF(Raw!$G77&gt;$C$8,IF(Raw!$Q77&gt;$C$8,IF(Raw!$N77&gt;$C$9,IF(Raw!$N77&lt;$A$9,IF(Raw!$X77&gt;$C$9,IF(Raw!$X77&lt;$A$9,Raw!S77,-999),-999),-999),-999),-999),-999)</f>
        <v>1.453786</v>
      </c>
      <c r="M77" s="9">
        <f>Raw!Q77</f>
        <v>0.99142399999999997</v>
      </c>
      <c r="N77" s="9">
        <f>IF(Raw!$G77&gt;$C$8,IF(Raw!$Q77&gt;$C$8,IF(Raw!$N77&gt;$C$9,IF(Raw!$N77&lt;$A$9,IF(Raw!$X77&gt;$C$9,IF(Raw!$X77&lt;$A$9,Raw!V77,-999),-999),-999),-999),-999),-999)</f>
        <v>444.8</v>
      </c>
      <c r="O77" s="9">
        <f>IF(Raw!$G77&gt;$C$8,IF(Raw!$Q77&gt;$C$8,IF(Raw!$N77&gt;$C$9,IF(Raw!$N77&lt;$A$9,IF(Raw!$X77&gt;$C$9,IF(Raw!$X77&lt;$A$9,Raw!W77,-999),-999),-999),-999),-999),-999)</f>
        <v>3.0000000000000001E-6</v>
      </c>
      <c r="P77" s="9">
        <f>IF(Raw!$G77&gt;$C$8,IF(Raw!$Q77&gt;$C$8,IF(Raw!$N77&gt;$C$9,IF(Raw!$N77&lt;$A$9,IF(Raw!$X77&gt;$C$9,IF(Raw!$X77&lt;$A$9,Raw!X77,-999),-999),-999),-999),-999),-999)</f>
        <v>791</v>
      </c>
      <c r="R77" s="9">
        <f t="shared" si="4"/>
        <v>0.33402999999999994</v>
      </c>
      <c r="S77" s="9">
        <f t="shared" si="5"/>
        <v>0.25791512111656406</v>
      </c>
      <c r="T77" s="9">
        <f t="shared" si="6"/>
        <v>0.46101400000000003</v>
      </c>
      <c r="U77" s="9">
        <f t="shared" si="7"/>
        <v>0.31711269746716508</v>
      </c>
      <c r="V77" s="15">
        <f t="shared" ref="V77:V140" si="16">IF(L77&gt;0,L77*V$8+V$10,-999)</f>
        <v>0.602594297</v>
      </c>
      <c r="X77" s="11">
        <f t="shared" si="8"/>
        <v>5.0808799999999992E+19</v>
      </c>
      <c r="Y77" s="11">
        <f t="shared" si="9"/>
        <v>4.4289999999999993E-18</v>
      </c>
      <c r="Z77" s="11">
        <f t="shared" si="10"/>
        <v>6.8499999999999995E-4</v>
      </c>
      <c r="AA77" s="16">
        <f t="shared" si="11"/>
        <v>0.13355927335774931</v>
      </c>
      <c r="AB77" s="9">
        <f t="shared" ref="AB77:AB140" si="17">K77+T77*AA77</f>
        <v>1.0543446948477495</v>
      </c>
      <c r="AC77" s="9">
        <f t="shared" ref="AC77:AC140" si="18">IF(T77&gt;0,(L77-AB77)/T77,-999)</f>
        <v>0.86644072664225058</v>
      </c>
      <c r="AD77" s="15">
        <f t="shared" ref="AD77:AD140" si="19">IF(AC77&gt;0,X77*Y77*AC77,-999)</f>
        <v>194.97704139817418</v>
      </c>
      <c r="AE77" s="3">
        <f t="shared" si="12"/>
        <v>533.25159999999983</v>
      </c>
      <c r="AF77" s="2">
        <f t="shared" si="13"/>
        <v>0.25</v>
      </c>
      <c r="AG77" s="9">
        <f t="shared" si="14"/>
        <v>4.7561304263032407E-2</v>
      </c>
      <c r="AH77" s="2">
        <f t="shared" si="15"/>
        <v>2.301466761182394</v>
      </c>
    </row>
    <row r="78" spans="1:34">
      <c r="A78" s="1">
        <f>Raw!A78</f>
        <v>65</v>
      </c>
      <c r="B78" s="14">
        <f>Raw!B78</f>
        <v>0.43625000000000003</v>
      </c>
      <c r="C78" s="15">
        <f>Raw!C78</f>
        <v>10.7</v>
      </c>
      <c r="D78" s="15">
        <f>IF(C78&gt;0.5,Raw!D78*D$11,-999)</f>
        <v>75.599999999999994</v>
      </c>
      <c r="E78" s="9">
        <f>IF(Raw!$G78&gt;$C$8,IF(Raw!$Q78&gt;$C$8,IF(Raw!$N78&gt;$C$9,IF(Raw!$N78&lt;$A$9,IF(Raw!$X78&gt;$C$9,IF(Raw!$X78&lt;$A$9,Raw!H78,-999),-999),-999),-999),-999),-999)</f>
        <v>1.0432349999999999</v>
      </c>
      <c r="F78" s="9">
        <f>IF(Raw!$G78&gt;$C$8,IF(Raw!$Q78&gt;$C$8,IF(Raw!$N78&gt;$C$9,IF(Raw!$N78&lt;$A$9,IF(Raw!$X78&gt;$C$9,IF(Raw!$X78&lt;$A$9,Raw!I78,-999),-999),-999),-999),-999),-999)</f>
        <v>1.4450240000000001</v>
      </c>
      <c r="G78" s="9">
        <f>Raw!G78</f>
        <v>0.99247300000000005</v>
      </c>
      <c r="H78" s="9">
        <f>IF(Raw!$G78&gt;$C$8,IF(Raw!$Q78&gt;$C$8,IF(Raw!$N78&gt;$C$9,IF(Raw!$N78&lt;$A$9,IF(Raw!$X78&gt;$C$9,IF(Raw!$X78&lt;$A$9,Raw!L78,-999),-999),-999),-999),-999),-999)</f>
        <v>437.4</v>
      </c>
      <c r="I78" s="9">
        <f>IF(Raw!$G78&gt;$C$8,IF(Raw!$Q78&gt;$C$8,IF(Raw!$N78&gt;$C$9,IF(Raw!$N78&lt;$A$9,IF(Raw!$X78&gt;$C$9,IF(Raw!$X78&lt;$A$9,Raw!M78,-999),-999),-999),-999),-999),-999)</f>
        <v>1.5E-5</v>
      </c>
      <c r="J78" s="9">
        <f>IF(Raw!$G78&gt;$C$8,IF(Raw!$Q78&gt;$C$8,IF(Raw!$N78&gt;$C$9,IF(Raw!$N78&lt;$A$9,IF(Raw!$X78&gt;$C$9,IF(Raw!$X78&lt;$A$9,Raw!N78,-999),-999),-999),-999),-999),-999)</f>
        <v>443</v>
      </c>
      <c r="K78" s="9">
        <f>IF(Raw!$G78&gt;$C$8,IF(Raw!$Q78&gt;$C$8,IF(Raw!$N78&gt;$C$9,IF(Raw!$N78&lt;$A$9,IF(Raw!$X78&gt;$C$9,IF(Raw!$X78&lt;$A$9,Raw!R78,-999),-999),-999),-999),-999),-999)</f>
        <v>1.0340469999999999</v>
      </c>
      <c r="L78" s="9">
        <f>IF(Raw!$G78&gt;$C$8,IF(Raw!$Q78&gt;$C$8,IF(Raw!$N78&gt;$C$9,IF(Raw!$N78&lt;$A$9,IF(Raw!$X78&gt;$C$9,IF(Raw!$X78&lt;$A$9,Raw!S78,-999),-999),-999),-999),-999),-999)</f>
        <v>1.555944</v>
      </c>
      <c r="M78" s="9">
        <f>Raw!Q78</f>
        <v>0.99037500000000001</v>
      </c>
      <c r="N78" s="9">
        <f>IF(Raw!$G78&gt;$C$8,IF(Raw!$Q78&gt;$C$8,IF(Raw!$N78&gt;$C$9,IF(Raw!$N78&lt;$A$9,IF(Raw!$X78&gt;$C$9,IF(Raw!$X78&lt;$A$9,Raw!V78,-999),-999),-999),-999),-999),-999)</f>
        <v>446.8</v>
      </c>
      <c r="O78" s="9">
        <f>IF(Raw!$G78&gt;$C$8,IF(Raw!$Q78&gt;$C$8,IF(Raw!$N78&gt;$C$9,IF(Raw!$N78&lt;$A$9,IF(Raw!$X78&gt;$C$9,IF(Raw!$X78&lt;$A$9,Raw!W78,-999),-999),-999),-999),-999),-999)</f>
        <v>6.0000000000000002E-6</v>
      </c>
      <c r="P78" s="9">
        <f>IF(Raw!$G78&gt;$C$8,IF(Raw!$Q78&gt;$C$8,IF(Raw!$N78&gt;$C$9,IF(Raw!$N78&lt;$A$9,IF(Raw!$X78&gt;$C$9,IF(Raw!$X78&lt;$A$9,Raw!X78,-999),-999),-999),-999),-999),-999)</f>
        <v>500</v>
      </c>
      <c r="R78" s="9">
        <f t="shared" ref="R78:R141" si="20">F78-E78</f>
        <v>0.40178900000000017</v>
      </c>
      <c r="S78" s="9">
        <f t="shared" ref="S78:S141" si="21">R78/F78</f>
        <v>0.27805005314790632</v>
      </c>
      <c r="T78" s="9">
        <f t="shared" ref="T78:T141" si="22">L78-K78</f>
        <v>0.52189700000000006</v>
      </c>
      <c r="U78" s="9">
        <f t="shared" ref="U78:U141" si="23">T78/L78</f>
        <v>0.33542145475672652</v>
      </c>
      <c r="V78" s="15">
        <f t="shared" si="16"/>
        <v>0.64493878799999993</v>
      </c>
      <c r="X78" s="11">
        <f t="shared" ref="X78:X141" si="24">D78*6.02*10^23*10^(-6)</f>
        <v>4.5511199999999984E+19</v>
      </c>
      <c r="Y78" s="11">
        <f t="shared" ref="Y78:Y141" si="25">H78*10^(-20)</f>
        <v>4.3739999999999992E-18</v>
      </c>
      <c r="Z78" s="11">
        <f t="shared" ref="Z78:Z141" si="26">J78*10^(-6)</f>
        <v>4.4299999999999998E-4</v>
      </c>
      <c r="AA78" s="16">
        <f t="shared" ref="AA78:AA141" si="27">IF(Z78&gt;0,(X78*Y78/(X78*Y78+1/Z78)),1)</f>
        <v>8.1039651450256892E-2</v>
      </c>
      <c r="AB78" s="9">
        <f t="shared" si="17"/>
        <v>1.0763413509729347</v>
      </c>
      <c r="AC78" s="9">
        <f t="shared" si="18"/>
        <v>0.91896034854974307</v>
      </c>
      <c r="AD78" s="15">
        <f t="shared" si="19"/>
        <v>182.93375045204715</v>
      </c>
      <c r="AE78" s="3">
        <f t="shared" ref="AE78:AE141" si="28">AE$9*Y78</f>
        <v>526.62959999999975</v>
      </c>
      <c r="AF78" s="2">
        <f t="shared" ref="AF78:AF141" si="29">IF(AD78&lt;=AE78,AF$6,AF$6/(AD78/AE78))</f>
        <v>0.25</v>
      </c>
      <c r="AG78" s="9">
        <f t="shared" ref="AG78:AG141" si="30">AD78*AF78*$AG$6*U78/AG$8</f>
        <v>4.7199926692868946E-2</v>
      </c>
      <c r="AH78" s="2">
        <f t="shared" ref="AH78:AH141" si="31">((AG78*12.01)/893.5)*3600</f>
        <v>2.2839798886322122</v>
      </c>
    </row>
    <row r="79" spans="1:34">
      <c r="A79" s="1">
        <f>Raw!A79</f>
        <v>66</v>
      </c>
      <c r="B79" s="14">
        <f>Raw!B79</f>
        <v>0.43630787037037039</v>
      </c>
      <c r="C79" s="15">
        <f>Raw!C79</f>
        <v>12.2</v>
      </c>
      <c r="D79" s="15">
        <f>IF(C79&gt;0.5,Raw!D79*D$11,-999)</f>
        <v>58</v>
      </c>
      <c r="E79" s="9">
        <f>IF(Raw!$G79&gt;$C$8,IF(Raw!$Q79&gt;$C$8,IF(Raw!$N79&gt;$C$9,IF(Raw!$N79&lt;$A$9,IF(Raw!$X79&gt;$C$9,IF(Raw!$X79&lt;$A$9,Raw!H79,-999),-999),-999),-999),-999),-999)</f>
        <v>1.0932550000000001</v>
      </c>
      <c r="F79" s="9">
        <f>IF(Raw!$G79&gt;$C$8,IF(Raw!$Q79&gt;$C$8,IF(Raw!$N79&gt;$C$9,IF(Raw!$N79&lt;$A$9,IF(Raw!$X79&gt;$C$9,IF(Raw!$X79&lt;$A$9,Raw!I79,-999),-999),-999),-999),-999),-999)</f>
        <v>1.5085580000000001</v>
      </c>
      <c r="G79" s="9">
        <f>Raw!G79</f>
        <v>0.99360099999999996</v>
      </c>
      <c r="H79" s="9">
        <f>IF(Raw!$G79&gt;$C$8,IF(Raw!$Q79&gt;$C$8,IF(Raw!$N79&gt;$C$9,IF(Raw!$N79&lt;$A$9,IF(Raw!$X79&gt;$C$9,IF(Raw!$X79&lt;$A$9,Raw!L79,-999),-999),-999),-999),-999),-999)</f>
        <v>441.2</v>
      </c>
      <c r="I79" s="9">
        <f>IF(Raw!$G79&gt;$C$8,IF(Raw!$Q79&gt;$C$8,IF(Raw!$N79&gt;$C$9,IF(Raw!$N79&lt;$A$9,IF(Raw!$X79&gt;$C$9,IF(Raw!$X79&lt;$A$9,Raw!M79,-999),-999),-999),-999),-999),-999)</f>
        <v>3.9999999999999998E-6</v>
      </c>
      <c r="J79" s="9">
        <f>IF(Raw!$G79&gt;$C$8,IF(Raw!$Q79&gt;$C$8,IF(Raw!$N79&gt;$C$9,IF(Raw!$N79&lt;$A$9,IF(Raw!$X79&gt;$C$9,IF(Raw!$X79&lt;$A$9,Raw!N79,-999),-999),-999),-999),-999),-999)</f>
        <v>478</v>
      </c>
      <c r="K79" s="9">
        <f>IF(Raw!$G79&gt;$C$8,IF(Raw!$Q79&gt;$C$8,IF(Raw!$N79&gt;$C$9,IF(Raw!$N79&lt;$A$9,IF(Raw!$X79&gt;$C$9,IF(Raw!$X79&lt;$A$9,Raw!R79,-999),-999),-999),-999),-999),-999)</f>
        <v>1.0480100000000001</v>
      </c>
      <c r="L79" s="9">
        <f>IF(Raw!$G79&gt;$C$8,IF(Raw!$Q79&gt;$C$8,IF(Raw!$N79&gt;$C$9,IF(Raw!$N79&lt;$A$9,IF(Raw!$X79&gt;$C$9,IF(Raw!$X79&lt;$A$9,Raw!S79,-999),-999),-999),-999),-999),-999)</f>
        <v>1.6062129999999999</v>
      </c>
      <c r="M79" s="9">
        <f>Raw!Q79</f>
        <v>0.993896</v>
      </c>
      <c r="N79" s="9">
        <f>IF(Raw!$G79&gt;$C$8,IF(Raw!$Q79&gt;$C$8,IF(Raw!$N79&gt;$C$9,IF(Raw!$N79&lt;$A$9,IF(Raw!$X79&gt;$C$9,IF(Raw!$X79&lt;$A$9,Raw!V79,-999),-999),-999),-999),-999),-999)</f>
        <v>470.4</v>
      </c>
      <c r="O79" s="9">
        <f>IF(Raw!$G79&gt;$C$8,IF(Raw!$Q79&gt;$C$8,IF(Raw!$N79&gt;$C$9,IF(Raw!$N79&lt;$A$9,IF(Raw!$X79&gt;$C$9,IF(Raw!$X79&lt;$A$9,Raw!W79,-999),-999),-999),-999),-999),-999)</f>
        <v>1.4E-5</v>
      </c>
      <c r="P79" s="9">
        <f>IF(Raw!$G79&gt;$C$8,IF(Raw!$Q79&gt;$C$8,IF(Raw!$N79&gt;$C$9,IF(Raw!$N79&lt;$A$9,IF(Raw!$X79&gt;$C$9,IF(Raw!$X79&lt;$A$9,Raw!X79,-999),-999),-999),-999),-999),-999)</f>
        <v>548</v>
      </c>
      <c r="R79" s="9">
        <f t="shared" si="20"/>
        <v>0.41530299999999998</v>
      </c>
      <c r="S79" s="9">
        <f t="shared" si="21"/>
        <v>0.27529799981174075</v>
      </c>
      <c r="T79" s="9">
        <f t="shared" si="22"/>
        <v>0.55820299999999978</v>
      </c>
      <c r="U79" s="9">
        <f t="shared" si="23"/>
        <v>0.34752738273192896</v>
      </c>
      <c r="V79" s="15">
        <f t="shared" si="16"/>
        <v>0.6657752884999999</v>
      </c>
      <c r="X79" s="11">
        <f t="shared" si="24"/>
        <v>3.4915999999999996E+19</v>
      </c>
      <c r="Y79" s="11">
        <f t="shared" si="25"/>
        <v>4.4119999999999993E-18</v>
      </c>
      <c r="Z79" s="11">
        <f t="shared" si="26"/>
        <v>4.7799999999999996E-4</v>
      </c>
      <c r="AA79" s="16">
        <f t="shared" si="27"/>
        <v>6.8585289769586902E-2</v>
      </c>
      <c r="AB79" s="9">
        <f t="shared" si="17"/>
        <v>1.0862945145052527</v>
      </c>
      <c r="AC79" s="9">
        <f t="shared" si="18"/>
        <v>0.93141471023041322</v>
      </c>
      <c r="AD79" s="15">
        <f t="shared" si="19"/>
        <v>143.4838698108513</v>
      </c>
      <c r="AE79" s="3">
        <f t="shared" si="28"/>
        <v>531.20479999999975</v>
      </c>
      <c r="AF79" s="2">
        <f t="shared" si="29"/>
        <v>0.25</v>
      </c>
      <c r="AG79" s="9">
        <f t="shared" si="30"/>
        <v>3.8357364415087684E-2</v>
      </c>
      <c r="AH79" s="2">
        <f t="shared" si="31"/>
        <v>1.8560929019034482</v>
      </c>
    </row>
    <row r="80" spans="1:34">
      <c r="A80" s="1">
        <f>Raw!A80</f>
        <v>67</v>
      </c>
      <c r="B80" s="14">
        <f>Raw!B80</f>
        <v>0.43636574074074069</v>
      </c>
      <c r="C80" s="15">
        <f>Raw!C80</f>
        <v>13.8</v>
      </c>
      <c r="D80" s="15">
        <f>IF(C80&gt;0.5,Raw!D80*D$11,-999)</f>
        <v>49.3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0.60535799999999995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0.99447600000000003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2.9678599999999988E+19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0.43641203703703701</v>
      </c>
      <c r="C81" s="15">
        <f>Raw!C81</f>
        <v>14</v>
      </c>
      <c r="D81" s="15">
        <f>IF(C81&gt;0.5,Raw!D81*D$11,-999)</f>
        <v>48.4</v>
      </c>
      <c r="E81" s="9">
        <f>IF(Raw!$G81&gt;$C$8,IF(Raw!$Q81&gt;$C$8,IF(Raw!$N81&gt;$C$9,IF(Raw!$N81&lt;$A$9,IF(Raw!$X81&gt;$C$9,IF(Raw!$X81&lt;$A$9,Raw!H81,-999),-999),-999),-999),-999),-999)</f>
        <v>1.242062</v>
      </c>
      <c r="F81" s="9">
        <f>IF(Raw!$G81&gt;$C$8,IF(Raw!$Q81&gt;$C$8,IF(Raw!$N81&gt;$C$9,IF(Raw!$N81&lt;$A$9,IF(Raw!$X81&gt;$C$9,IF(Raw!$X81&lt;$A$9,Raw!I81,-999),-999),-999),-999),-999),-999)</f>
        <v>1.8075410000000001</v>
      </c>
      <c r="G81" s="9">
        <f>Raw!G81</f>
        <v>0.99478699999999998</v>
      </c>
      <c r="H81" s="9">
        <f>IF(Raw!$G81&gt;$C$8,IF(Raw!$Q81&gt;$C$8,IF(Raw!$N81&gt;$C$9,IF(Raw!$N81&lt;$A$9,IF(Raw!$X81&gt;$C$9,IF(Raw!$X81&lt;$A$9,Raw!L81,-999),-999),-999),-999),-999),-999)</f>
        <v>425.8</v>
      </c>
      <c r="I81" s="9">
        <f>IF(Raw!$G81&gt;$C$8,IF(Raw!$Q81&gt;$C$8,IF(Raw!$N81&gt;$C$9,IF(Raw!$N81&lt;$A$9,IF(Raw!$X81&gt;$C$9,IF(Raw!$X81&lt;$A$9,Raw!M81,-999),-999),-999),-999),-999),-999)</f>
        <v>7.9999999999999996E-6</v>
      </c>
      <c r="J81" s="9">
        <f>IF(Raw!$G81&gt;$C$8,IF(Raw!$Q81&gt;$C$8,IF(Raw!$N81&gt;$C$9,IF(Raw!$N81&lt;$A$9,IF(Raw!$X81&gt;$C$9,IF(Raw!$X81&lt;$A$9,Raw!N81,-999),-999),-999),-999),-999),-999)</f>
        <v>568</v>
      </c>
      <c r="K81" s="9">
        <f>IF(Raw!$G81&gt;$C$8,IF(Raw!$Q81&gt;$C$8,IF(Raw!$N81&gt;$C$9,IF(Raw!$N81&lt;$A$9,IF(Raw!$X81&gt;$C$9,IF(Raw!$X81&lt;$A$9,Raw!R81,-999),-999),-999),-999),-999),-999)</f>
        <v>1.1994419999999999</v>
      </c>
      <c r="L81" s="9">
        <f>IF(Raw!$G81&gt;$C$8,IF(Raw!$Q81&gt;$C$8,IF(Raw!$N81&gt;$C$9,IF(Raw!$N81&lt;$A$9,IF(Raw!$X81&gt;$C$9,IF(Raw!$X81&lt;$A$9,Raw!S81,-999),-999),-999),-999),-999),-999)</f>
        <v>1.917092</v>
      </c>
      <c r="M81" s="9">
        <f>Raw!Q81</f>
        <v>0.99389400000000006</v>
      </c>
      <c r="N81" s="9">
        <f>IF(Raw!$G81&gt;$C$8,IF(Raw!$Q81&gt;$C$8,IF(Raw!$N81&gt;$C$9,IF(Raw!$N81&lt;$A$9,IF(Raw!$X81&gt;$C$9,IF(Raw!$X81&lt;$A$9,Raw!V81,-999),-999),-999),-999),-999),-999)</f>
        <v>490.9</v>
      </c>
      <c r="O81" s="9">
        <f>IF(Raw!$G81&gt;$C$8,IF(Raw!$Q81&gt;$C$8,IF(Raw!$N81&gt;$C$9,IF(Raw!$N81&lt;$A$9,IF(Raw!$X81&gt;$C$9,IF(Raw!$X81&lt;$A$9,Raw!W81,-999),-999),-999),-999),-999),-999)</f>
        <v>1.5E-5</v>
      </c>
      <c r="P81" s="9">
        <f>IF(Raw!$G81&gt;$C$8,IF(Raw!$Q81&gt;$C$8,IF(Raw!$N81&gt;$C$9,IF(Raw!$N81&lt;$A$9,IF(Raw!$X81&gt;$C$9,IF(Raw!$X81&lt;$A$9,Raw!X81,-999),-999),-999),-999),-999),-999)</f>
        <v>418</v>
      </c>
      <c r="R81" s="9">
        <f t="shared" si="20"/>
        <v>0.56547900000000006</v>
      </c>
      <c r="S81" s="9">
        <f t="shared" si="21"/>
        <v>0.31284435595098536</v>
      </c>
      <c r="T81" s="9">
        <f t="shared" si="22"/>
        <v>0.71765000000000012</v>
      </c>
      <c r="U81" s="9">
        <f t="shared" si="23"/>
        <v>0.3743430153586787</v>
      </c>
      <c r="V81" s="15">
        <f t="shared" si="16"/>
        <v>0.79463463400000001</v>
      </c>
      <c r="X81" s="11">
        <f t="shared" si="24"/>
        <v>2.9136799999999996E+19</v>
      </c>
      <c r="Y81" s="11">
        <f t="shared" si="25"/>
        <v>4.258E-18</v>
      </c>
      <c r="Z81" s="11">
        <f t="shared" si="26"/>
        <v>5.6799999999999993E-4</v>
      </c>
      <c r="AA81" s="16">
        <f t="shared" si="27"/>
        <v>6.5829703607113529E-2</v>
      </c>
      <c r="AB81" s="9">
        <f t="shared" si="17"/>
        <v>1.246684686793645</v>
      </c>
      <c r="AC81" s="9">
        <f t="shared" si="18"/>
        <v>0.9341702963928864</v>
      </c>
      <c r="AD81" s="15">
        <f t="shared" si="19"/>
        <v>115.89736550548159</v>
      </c>
      <c r="AE81" s="3">
        <f t="shared" si="28"/>
        <v>512.66319999999985</v>
      </c>
      <c r="AF81" s="2">
        <f t="shared" si="29"/>
        <v>0.25</v>
      </c>
      <c r="AG81" s="9">
        <f t="shared" si="30"/>
        <v>3.3373360981114535E-2</v>
      </c>
      <c r="AH81" s="2">
        <f t="shared" si="31"/>
        <v>1.614919569534939</v>
      </c>
    </row>
    <row r="82" spans="1:34">
      <c r="A82" s="1">
        <f>Raw!A82</f>
        <v>69</v>
      </c>
      <c r="B82" s="14">
        <f>Raw!B82</f>
        <v>0.43646990740740743</v>
      </c>
      <c r="C82" s="15">
        <f>Raw!C82</f>
        <v>15.3</v>
      </c>
      <c r="D82" s="15">
        <f>IF(C82&gt;0.5,Raw!D82*D$11,-999)</f>
        <v>42.2</v>
      </c>
      <c r="E82" s="9">
        <f>IF(Raw!$G82&gt;$C$8,IF(Raw!$Q82&gt;$C$8,IF(Raw!$N82&gt;$C$9,IF(Raw!$N82&lt;$A$9,IF(Raw!$X82&gt;$C$9,IF(Raw!$X82&lt;$A$9,Raw!H82,-999),-999),-999),-999),-999),-999)</f>
        <v>1.2633239999999999</v>
      </c>
      <c r="F82" s="9">
        <f>IF(Raw!$G82&gt;$C$8,IF(Raw!$Q82&gt;$C$8,IF(Raw!$N82&gt;$C$9,IF(Raw!$N82&lt;$A$9,IF(Raw!$X82&gt;$C$9,IF(Raw!$X82&lt;$A$9,Raw!I82,-999),-999),-999),-999),-999),-999)</f>
        <v>1.899246</v>
      </c>
      <c r="G82" s="9">
        <f>Raw!G82</f>
        <v>0.99535499999999999</v>
      </c>
      <c r="H82" s="9">
        <f>IF(Raw!$G82&gt;$C$8,IF(Raw!$Q82&gt;$C$8,IF(Raw!$N82&gt;$C$9,IF(Raw!$N82&lt;$A$9,IF(Raw!$X82&gt;$C$9,IF(Raw!$X82&lt;$A$9,Raw!L82,-999),-999),-999),-999),-999),-999)</f>
        <v>452</v>
      </c>
      <c r="I82" s="9">
        <f>IF(Raw!$G82&gt;$C$8,IF(Raw!$Q82&gt;$C$8,IF(Raw!$N82&gt;$C$9,IF(Raw!$N82&lt;$A$9,IF(Raw!$X82&gt;$C$9,IF(Raw!$X82&lt;$A$9,Raw!M82,-999),-999),-999),-999),-999),-999)</f>
        <v>1.1E-5</v>
      </c>
      <c r="J82" s="9">
        <f>IF(Raw!$G82&gt;$C$8,IF(Raw!$Q82&gt;$C$8,IF(Raw!$N82&gt;$C$9,IF(Raw!$N82&lt;$A$9,IF(Raw!$X82&gt;$C$9,IF(Raw!$X82&lt;$A$9,Raw!N82,-999),-999),-999),-999),-999),-999)</f>
        <v>572</v>
      </c>
      <c r="K82" s="9">
        <f>IF(Raw!$G82&gt;$C$8,IF(Raw!$Q82&gt;$C$8,IF(Raw!$N82&gt;$C$9,IF(Raw!$N82&lt;$A$9,IF(Raw!$X82&gt;$C$9,IF(Raw!$X82&lt;$A$9,Raw!R82,-999),-999),-999),-999),-999),-999)</f>
        <v>1.2175450000000001</v>
      </c>
      <c r="L82" s="9">
        <f>IF(Raw!$G82&gt;$C$8,IF(Raw!$Q82&gt;$C$8,IF(Raw!$N82&gt;$C$9,IF(Raw!$N82&lt;$A$9,IF(Raw!$X82&gt;$C$9,IF(Raw!$X82&lt;$A$9,Raw!S82,-999),-999),-999),-999),-999),-999)</f>
        <v>1.9847079999999999</v>
      </c>
      <c r="M82" s="9">
        <f>Raw!Q82</f>
        <v>0.99687000000000003</v>
      </c>
      <c r="N82" s="9">
        <f>IF(Raw!$G82&gt;$C$8,IF(Raw!$Q82&gt;$C$8,IF(Raw!$N82&gt;$C$9,IF(Raw!$N82&lt;$A$9,IF(Raw!$X82&gt;$C$9,IF(Raw!$X82&lt;$A$9,Raw!V82,-999),-999),-999),-999),-999),-999)</f>
        <v>499.1</v>
      </c>
      <c r="O82" s="9">
        <f>IF(Raw!$G82&gt;$C$8,IF(Raw!$Q82&gt;$C$8,IF(Raw!$N82&gt;$C$9,IF(Raw!$N82&lt;$A$9,IF(Raw!$X82&gt;$C$9,IF(Raw!$X82&lt;$A$9,Raw!W82,-999),-999),-999),-999),-999),-999)</f>
        <v>4.3000000000000002E-5</v>
      </c>
      <c r="P82" s="9">
        <f>IF(Raw!$G82&gt;$C$8,IF(Raw!$Q82&gt;$C$8,IF(Raw!$N82&gt;$C$9,IF(Raw!$N82&lt;$A$9,IF(Raw!$X82&gt;$C$9,IF(Raw!$X82&lt;$A$9,Raw!X82,-999),-999),-999),-999),-999),-999)</f>
        <v>446</v>
      </c>
      <c r="R82" s="9">
        <f t="shared" si="20"/>
        <v>0.6359220000000001</v>
      </c>
      <c r="S82" s="9">
        <f t="shared" si="21"/>
        <v>0.33482866358544394</v>
      </c>
      <c r="T82" s="9">
        <f t="shared" si="22"/>
        <v>0.76716299999999982</v>
      </c>
      <c r="U82" s="9">
        <f t="shared" si="23"/>
        <v>0.38653696160845818</v>
      </c>
      <c r="V82" s="15">
        <f t="shared" si="16"/>
        <v>0.8226614659999999</v>
      </c>
      <c r="X82" s="11">
        <f t="shared" si="24"/>
        <v>2.5404399999999996E+19</v>
      </c>
      <c r="Y82" s="11">
        <f t="shared" si="25"/>
        <v>4.5199999999999998E-18</v>
      </c>
      <c r="Z82" s="11">
        <f t="shared" si="26"/>
        <v>5.7200000000000003E-4</v>
      </c>
      <c r="AA82" s="16">
        <f t="shared" si="27"/>
        <v>6.1633376140065262E-2</v>
      </c>
      <c r="AB82" s="9">
        <f t="shared" si="17"/>
        <v>1.2648278457397411</v>
      </c>
      <c r="AC82" s="9">
        <f t="shared" si="18"/>
        <v>0.93836662385993463</v>
      </c>
      <c r="AD82" s="15">
        <f t="shared" si="19"/>
        <v>107.75065758752667</v>
      </c>
      <c r="AE82" s="3">
        <f t="shared" si="28"/>
        <v>544.20799999999986</v>
      </c>
      <c r="AF82" s="2">
        <f t="shared" si="29"/>
        <v>0.25</v>
      </c>
      <c r="AG82" s="9">
        <f t="shared" si="30"/>
        <v>3.2038162919381483E-2</v>
      </c>
      <c r="AH82" s="2">
        <f t="shared" si="31"/>
        <v>1.5503100301985202</v>
      </c>
    </row>
    <row r="83" spans="1:34">
      <c r="A83" s="1">
        <f>Raw!A83</f>
        <v>70</v>
      </c>
      <c r="B83" s="14">
        <f>Raw!B83</f>
        <v>0.43652777777777779</v>
      </c>
      <c r="C83" s="15">
        <f>Raw!C83</f>
        <v>16.2</v>
      </c>
      <c r="D83" s="15">
        <f>IF(C83&gt;0.5,Raw!D83*D$11,-999)</f>
        <v>36.9</v>
      </c>
      <c r="E83" s="9">
        <f>IF(Raw!$G83&gt;$C$8,IF(Raw!$Q83&gt;$C$8,IF(Raw!$N83&gt;$C$9,IF(Raw!$N83&lt;$A$9,IF(Raw!$X83&gt;$C$9,IF(Raw!$X83&lt;$A$9,Raw!H83,-999),-999),-999),-999),-999),-999)</f>
        <v>1.3424320000000001</v>
      </c>
      <c r="F83" s="9">
        <f>IF(Raw!$G83&gt;$C$8,IF(Raw!$Q83&gt;$C$8,IF(Raw!$N83&gt;$C$9,IF(Raw!$N83&lt;$A$9,IF(Raw!$X83&gt;$C$9,IF(Raw!$X83&lt;$A$9,Raw!I83,-999),-999),-999),-999),-999),-999)</f>
        <v>2.0801029999999998</v>
      </c>
      <c r="G83" s="9">
        <f>Raw!G83</f>
        <v>0.99524999999999997</v>
      </c>
      <c r="H83" s="9">
        <f>IF(Raw!$G83&gt;$C$8,IF(Raw!$Q83&gt;$C$8,IF(Raw!$N83&gt;$C$9,IF(Raw!$N83&lt;$A$9,IF(Raw!$X83&gt;$C$9,IF(Raw!$X83&lt;$A$9,Raw!L83,-999),-999),-999),-999),-999),-999)</f>
        <v>469.8</v>
      </c>
      <c r="I83" s="9">
        <f>IF(Raw!$G83&gt;$C$8,IF(Raw!$Q83&gt;$C$8,IF(Raw!$N83&gt;$C$9,IF(Raw!$N83&lt;$A$9,IF(Raw!$X83&gt;$C$9,IF(Raw!$X83&lt;$A$9,Raw!M83,-999),-999),-999),-999),-999),-999)</f>
        <v>1.0000000000000001E-5</v>
      </c>
      <c r="J83" s="9">
        <f>IF(Raw!$G83&gt;$C$8,IF(Raw!$Q83&gt;$C$8,IF(Raw!$N83&gt;$C$9,IF(Raw!$N83&lt;$A$9,IF(Raw!$X83&gt;$C$9,IF(Raw!$X83&lt;$A$9,Raw!N83,-999),-999),-999),-999),-999),-999)</f>
        <v>582</v>
      </c>
      <c r="K83" s="9">
        <f>IF(Raw!$G83&gt;$C$8,IF(Raw!$Q83&gt;$C$8,IF(Raw!$N83&gt;$C$9,IF(Raw!$N83&lt;$A$9,IF(Raw!$X83&gt;$C$9,IF(Raw!$X83&lt;$A$9,Raw!R83,-999),-999),-999),-999),-999),-999)</f>
        <v>1.215932</v>
      </c>
      <c r="L83" s="9">
        <f>IF(Raw!$G83&gt;$C$8,IF(Raw!$Q83&gt;$C$8,IF(Raw!$N83&gt;$C$9,IF(Raw!$N83&lt;$A$9,IF(Raw!$X83&gt;$C$9,IF(Raw!$X83&lt;$A$9,Raw!S83,-999),-999),-999),-999),-999),-999)</f>
        <v>2.0030540000000001</v>
      </c>
      <c r="M83" s="9">
        <f>Raw!Q83</f>
        <v>0.99659600000000004</v>
      </c>
      <c r="N83" s="9">
        <f>IF(Raw!$G83&gt;$C$8,IF(Raw!$Q83&gt;$C$8,IF(Raw!$N83&gt;$C$9,IF(Raw!$N83&lt;$A$9,IF(Raw!$X83&gt;$C$9,IF(Raw!$X83&lt;$A$9,Raw!V83,-999),-999),-999),-999),-999),-999)</f>
        <v>487.1</v>
      </c>
      <c r="O83" s="9">
        <f>IF(Raw!$G83&gt;$C$8,IF(Raw!$Q83&gt;$C$8,IF(Raw!$N83&gt;$C$9,IF(Raw!$N83&lt;$A$9,IF(Raw!$X83&gt;$C$9,IF(Raw!$X83&lt;$A$9,Raw!W83,-999),-999),-999),-999),-999),-999)</f>
        <v>6.7999999999999999E-5</v>
      </c>
      <c r="P83" s="9">
        <f>IF(Raw!$G83&gt;$C$8,IF(Raw!$Q83&gt;$C$8,IF(Raw!$N83&gt;$C$9,IF(Raw!$N83&lt;$A$9,IF(Raw!$X83&gt;$C$9,IF(Raw!$X83&lt;$A$9,Raw!X83,-999),-999),-999),-999),-999),-999)</f>
        <v>420</v>
      </c>
      <c r="R83" s="9">
        <f t="shared" si="20"/>
        <v>0.73767099999999974</v>
      </c>
      <c r="S83" s="9">
        <f t="shared" si="21"/>
        <v>0.35463195812899639</v>
      </c>
      <c r="T83" s="9">
        <f t="shared" si="22"/>
        <v>0.7871220000000001</v>
      </c>
      <c r="U83" s="9">
        <f t="shared" si="23"/>
        <v>0.39296094863143982</v>
      </c>
      <c r="V83" s="15">
        <f t="shared" si="16"/>
        <v>0.83026588300000004</v>
      </c>
      <c r="X83" s="11">
        <f t="shared" si="24"/>
        <v>2.2213799999999996E+19</v>
      </c>
      <c r="Y83" s="11">
        <f t="shared" si="25"/>
        <v>4.698E-18</v>
      </c>
      <c r="Z83" s="11">
        <f t="shared" si="26"/>
        <v>5.8199999999999994E-4</v>
      </c>
      <c r="AA83" s="16">
        <f t="shared" si="27"/>
        <v>5.7259931040196416E-2</v>
      </c>
      <c r="AB83" s="9">
        <f t="shared" si="17"/>
        <v>1.2610025514402214</v>
      </c>
      <c r="AC83" s="9">
        <f t="shared" si="18"/>
        <v>0.94274006895980367</v>
      </c>
      <c r="AD83" s="15">
        <f t="shared" si="19"/>
        <v>98.384761237450903</v>
      </c>
      <c r="AE83" s="3">
        <f t="shared" si="28"/>
        <v>565.63919999999985</v>
      </c>
      <c r="AF83" s="2">
        <f t="shared" si="29"/>
        <v>0.25</v>
      </c>
      <c r="AG83" s="9">
        <f t="shared" si="30"/>
        <v>2.9739514697497242E-2</v>
      </c>
      <c r="AH83" s="2">
        <f t="shared" si="31"/>
        <v>1.4390796390162182</v>
      </c>
    </row>
    <row r="84" spans="1:34">
      <c r="A84" s="1">
        <f>Raw!A84</f>
        <v>71</v>
      </c>
      <c r="B84" s="14">
        <f>Raw!B84</f>
        <v>0.43657407407407406</v>
      </c>
      <c r="C84" s="15">
        <f>Raw!C84</f>
        <v>17.5</v>
      </c>
      <c r="D84" s="15">
        <f>IF(C84&gt;0.5,Raw!D84*D$11,-999)</f>
        <v>30.8</v>
      </c>
      <c r="E84" s="9">
        <f>IF(Raw!$G84&gt;$C$8,IF(Raw!$Q84&gt;$C$8,IF(Raw!$N84&gt;$C$9,IF(Raw!$N84&lt;$A$9,IF(Raw!$X84&gt;$C$9,IF(Raw!$X84&lt;$A$9,Raw!H84,-999),-999),-999),-999),-999),-999)</f>
        <v>1.3266659999999999</v>
      </c>
      <c r="F84" s="9">
        <f>IF(Raw!$G84&gt;$C$8,IF(Raw!$Q84&gt;$C$8,IF(Raw!$N84&gt;$C$9,IF(Raw!$N84&lt;$A$9,IF(Raw!$X84&gt;$C$9,IF(Raw!$X84&lt;$A$9,Raw!I84,-999),-999),-999),-999),-999),-999)</f>
        <v>2.050754</v>
      </c>
      <c r="G84" s="9">
        <f>Raw!G84</f>
        <v>0.99632399999999999</v>
      </c>
      <c r="H84" s="9">
        <f>IF(Raw!$G84&gt;$C$8,IF(Raw!$Q84&gt;$C$8,IF(Raw!$N84&gt;$C$9,IF(Raw!$N84&lt;$A$9,IF(Raw!$X84&gt;$C$9,IF(Raw!$X84&lt;$A$9,Raw!L84,-999),-999),-999),-999),-999),-999)</f>
        <v>456.8</v>
      </c>
      <c r="I84" s="9">
        <f>IF(Raw!$G84&gt;$C$8,IF(Raw!$Q84&gt;$C$8,IF(Raw!$N84&gt;$C$9,IF(Raw!$N84&lt;$A$9,IF(Raw!$X84&gt;$C$9,IF(Raw!$X84&lt;$A$9,Raw!M84,-999),-999),-999),-999),-999),-999)</f>
        <v>1.0000000000000001E-5</v>
      </c>
      <c r="J84" s="9">
        <f>IF(Raw!$G84&gt;$C$8,IF(Raw!$Q84&gt;$C$8,IF(Raw!$N84&gt;$C$9,IF(Raw!$N84&lt;$A$9,IF(Raw!$X84&gt;$C$9,IF(Raw!$X84&lt;$A$9,Raw!N84,-999),-999),-999),-999),-999),-999)</f>
        <v>504</v>
      </c>
      <c r="K84" s="9">
        <f>IF(Raw!$G84&gt;$C$8,IF(Raw!$Q84&gt;$C$8,IF(Raw!$N84&gt;$C$9,IF(Raw!$N84&lt;$A$9,IF(Raw!$X84&gt;$C$9,IF(Raw!$X84&lt;$A$9,Raw!R84,-999),-999),-999),-999),-999),-999)</f>
        <v>1.2442</v>
      </c>
      <c r="L84" s="9">
        <f>IF(Raw!$G84&gt;$C$8,IF(Raw!$Q84&gt;$C$8,IF(Raw!$N84&gt;$C$9,IF(Raw!$N84&lt;$A$9,IF(Raw!$X84&gt;$C$9,IF(Raw!$X84&lt;$A$9,Raw!S84,-999),-999),-999),-999),-999),-999)</f>
        <v>2.0608070000000001</v>
      </c>
      <c r="M84" s="9">
        <f>Raw!Q84</f>
        <v>0.99666399999999999</v>
      </c>
      <c r="N84" s="9">
        <f>IF(Raw!$G84&gt;$C$8,IF(Raw!$Q84&gt;$C$8,IF(Raw!$N84&gt;$C$9,IF(Raw!$N84&lt;$A$9,IF(Raw!$X84&gt;$C$9,IF(Raw!$X84&lt;$A$9,Raw!V84,-999),-999),-999),-999),-999),-999)</f>
        <v>496</v>
      </c>
      <c r="O84" s="9">
        <f>IF(Raw!$G84&gt;$C$8,IF(Raw!$Q84&gt;$C$8,IF(Raw!$N84&gt;$C$9,IF(Raw!$N84&lt;$A$9,IF(Raw!$X84&gt;$C$9,IF(Raw!$X84&lt;$A$9,Raw!W84,-999),-999),-999),-999),-999),-999)</f>
        <v>2.1999999999999999E-5</v>
      </c>
      <c r="P84" s="9">
        <f>IF(Raw!$G84&gt;$C$8,IF(Raw!$Q84&gt;$C$8,IF(Raw!$N84&gt;$C$9,IF(Raw!$N84&lt;$A$9,IF(Raw!$X84&gt;$C$9,IF(Raw!$X84&lt;$A$9,Raw!X84,-999),-999),-999),-999),-999),-999)</f>
        <v>349</v>
      </c>
      <c r="R84" s="9">
        <f t="shared" si="20"/>
        <v>0.72408800000000006</v>
      </c>
      <c r="S84" s="9">
        <f t="shared" si="21"/>
        <v>0.35308379259530887</v>
      </c>
      <c r="T84" s="9">
        <f t="shared" si="22"/>
        <v>0.81660700000000008</v>
      </c>
      <c r="U84" s="9">
        <f t="shared" si="23"/>
        <v>0.39625593274867565</v>
      </c>
      <c r="V84" s="15">
        <f t="shared" si="16"/>
        <v>0.85420450149999994</v>
      </c>
      <c r="X84" s="11">
        <f t="shared" si="24"/>
        <v>1.8541599999999996E+19</v>
      </c>
      <c r="Y84" s="11">
        <f t="shared" si="25"/>
        <v>4.5679999999999999E-18</v>
      </c>
      <c r="Z84" s="11">
        <f t="shared" si="26"/>
        <v>5.04E-4</v>
      </c>
      <c r="AA84" s="16">
        <f t="shared" si="27"/>
        <v>4.0940160850128533E-2</v>
      </c>
      <c r="AB84" s="9">
        <f t="shared" si="17"/>
        <v>1.2776320219313408</v>
      </c>
      <c r="AC84" s="9">
        <f t="shared" si="18"/>
        <v>0.95905983914987147</v>
      </c>
      <c r="AD84" s="15">
        <f t="shared" si="19"/>
        <v>81.230477877239153</v>
      </c>
      <c r="AE84" s="3">
        <f t="shared" si="28"/>
        <v>549.9871999999998</v>
      </c>
      <c r="AF84" s="2">
        <f t="shared" si="29"/>
        <v>0.25</v>
      </c>
      <c r="AG84" s="9">
        <f t="shared" si="30"/>
        <v>2.4760045214512354E-2</v>
      </c>
      <c r="AH84" s="2">
        <f t="shared" si="31"/>
        <v>1.1981257021764478</v>
      </c>
    </row>
    <row r="85" spans="1:34">
      <c r="A85" s="1">
        <f>Raw!A85</f>
        <v>72</v>
      </c>
      <c r="B85" s="14">
        <f>Raw!B85</f>
        <v>0.43663194444444442</v>
      </c>
      <c r="C85" s="15">
        <f>Raw!C85</f>
        <v>18.399999999999999</v>
      </c>
      <c r="D85" s="15">
        <f>IF(C85&gt;0.5,Raw!D85*D$11,-999)</f>
        <v>28.1</v>
      </c>
      <c r="E85" s="9">
        <f>IF(Raw!$G85&gt;$C$8,IF(Raw!$Q85&gt;$C$8,IF(Raw!$N85&gt;$C$9,IF(Raw!$N85&lt;$A$9,IF(Raw!$X85&gt;$C$9,IF(Raw!$X85&lt;$A$9,Raw!H85,-999),-999),-999),-999),-999),-999)</f>
        <v>1.330195</v>
      </c>
      <c r="F85" s="9">
        <f>IF(Raw!$G85&gt;$C$8,IF(Raw!$Q85&gt;$C$8,IF(Raw!$N85&gt;$C$9,IF(Raw!$N85&lt;$A$9,IF(Raw!$X85&gt;$C$9,IF(Raw!$X85&lt;$A$9,Raw!I85,-999),-999),-999),-999),-999),-999)</f>
        <v>2.0807359999999999</v>
      </c>
      <c r="G85" s="9">
        <f>Raw!G85</f>
        <v>0.99719500000000005</v>
      </c>
      <c r="H85" s="9">
        <f>IF(Raw!$G85&gt;$C$8,IF(Raw!$Q85&gt;$C$8,IF(Raw!$N85&gt;$C$9,IF(Raw!$N85&lt;$A$9,IF(Raw!$X85&gt;$C$9,IF(Raw!$X85&lt;$A$9,Raw!L85,-999),-999),-999),-999),-999),-999)</f>
        <v>479.8</v>
      </c>
      <c r="I85" s="9">
        <f>IF(Raw!$G85&gt;$C$8,IF(Raw!$Q85&gt;$C$8,IF(Raw!$N85&gt;$C$9,IF(Raw!$N85&lt;$A$9,IF(Raw!$X85&gt;$C$9,IF(Raw!$X85&lt;$A$9,Raw!M85,-999),-999),-999),-999),-999),-999)</f>
        <v>3.4508999999999998E-2</v>
      </c>
      <c r="J85" s="9">
        <f>IF(Raw!$G85&gt;$C$8,IF(Raw!$Q85&gt;$C$8,IF(Raw!$N85&gt;$C$9,IF(Raw!$N85&lt;$A$9,IF(Raw!$X85&gt;$C$9,IF(Raw!$X85&lt;$A$9,Raw!N85,-999),-999),-999),-999),-999),-999)</f>
        <v>485</v>
      </c>
      <c r="K85" s="9">
        <f>IF(Raw!$G85&gt;$C$8,IF(Raw!$Q85&gt;$C$8,IF(Raw!$N85&gt;$C$9,IF(Raw!$N85&lt;$A$9,IF(Raw!$X85&gt;$C$9,IF(Raw!$X85&lt;$A$9,Raw!R85,-999),-999),-999),-999),-999),-999)</f>
        <v>1.2855099999999999</v>
      </c>
      <c r="L85" s="9">
        <f>IF(Raw!$G85&gt;$C$8,IF(Raw!$Q85&gt;$C$8,IF(Raw!$N85&gt;$C$9,IF(Raw!$N85&lt;$A$9,IF(Raw!$X85&gt;$C$9,IF(Raw!$X85&lt;$A$9,Raw!S85,-999),-999),-999),-999),-999),-999)</f>
        <v>2.1427800000000001</v>
      </c>
      <c r="M85" s="9">
        <f>Raw!Q85</f>
        <v>0.99745700000000004</v>
      </c>
      <c r="N85" s="9">
        <f>IF(Raw!$G85&gt;$C$8,IF(Raw!$Q85&gt;$C$8,IF(Raw!$N85&gt;$C$9,IF(Raw!$N85&lt;$A$9,IF(Raw!$X85&gt;$C$9,IF(Raw!$X85&lt;$A$9,Raw!V85,-999),-999),-999),-999),-999),-999)</f>
        <v>496</v>
      </c>
      <c r="O85" s="9">
        <f>IF(Raw!$G85&gt;$C$8,IF(Raw!$Q85&gt;$C$8,IF(Raw!$N85&gt;$C$9,IF(Raw!$N85&lt;$A$9,IF(Raw!$X85&gt;$C$9,IF(Raw!$X85&lt;$A$9,Raw!W85,-999),-999),-999),-999),-999),-999)</f>
        <v>6.8999999999999997E-5</v>
      </c>
      <c r="P85" s="9">
        <f>IF(Raw!$G85&gt;$C$8,IF(Raw!$Q85&gt;$C$8,IF(Raw!$N85&gt;$C$9,IF(Raw!$N85&lt;$A$9,IF(Raw!$X85&gt;$C$9,IF(Raw!$X85&lt;$A$9,Raw!X85,-999),-999),-999),-999),-999),-999)</f>
        <v>394</v>
      </c>
      <c r="R85" s="9">
        <f t="shared" si="20"/>
        <v>0.7505409999999999</v>
      </c>
      <c r="S85" s="9">
        <f t="shared" si="21"/>
        <v>0.36070938360272514</v>
      </c>
      <c r="T85" s="9">
        <f t="shared" si="22"/>
        <v>0.8572700000000002</v>
      </c>
      <c r="U85" s="9">
        <f t="shared" si="23"/>
        <v>0.40007373598782897</v>
      </c>
      <c r="V85" s="15">
        <f t="shared" si="16"/>
        <v>0.88818231000000003</v>
      </c>
      <c r="X85" s="11">
        <f t="shared" si="24"/>
        <v>1.6916199999999998E+19</v>
      </c>
      <c r="Y85" s="11">
        <f t="shared" si="25"/>
        <v>4.7980000000000002E-18</v>
      </c>
      <c r="Z85" s="11">
        <f t="shared" si="26"/>
        <v>4.8499999999999997E-4</v>
      </c>
      <c r="AA85" s="16">
        <f t="shared" si="27"/>
        <v>3.7873628261259111E-2</v>
      </c>
      <c r="AB85" s="9">
        <f t="shared" si="17"/>
        <v>1.3179779252995296</v>
      </c>
      <c r="AC85" s="9">
        <f t="shared" si="18"/>
        <v>0.96212637173874083</v>
      </c>
      <c r="AD85" s="15">
        <f t="shared" si="19"/>
        <v>78.089955177853838</v>
      </c>
      <c r="AE85" s="3">
        <f t="shared" si="28"/>
        <v>577.67919999999992</v>
      </c>
      <c r="AF85" s="2">
        <f t="shared" si="29"/>
        <v>0.25</v>
      </c>
      <c r="AG85" s="9">
        <f t="shared" si="30"/>
        <v>2.4032107777789306E-2</v>
      </c>
      <c r="AH85" s="2">
        <f t="shared" si="31"/>
        <v>1.1629011884504739</v>
      </c>
    </row>
    <row r="86" spans="1:34">
      <c r="A86" s="1">
        <f>Raw!A86</f>
        <v>73</v>
      </c>
      <c r="B86" s="14">
        <f>Raw!B86</f>
        <v>0.43667824074074074</v>
      </c>
      <c r="C86" s="15">
        <f>Raw!C86</f>
        <v>18.899999999999999</v>
      </c>
      <c r="D86" s="15">
        <f>IF(C86&gt;0.5,Raw!D86*D$11,-999)</f>
        <v>25.5</v>
      </c>
      <c r="E86" s="9">
        <f>IF(Raw!$G86&gt;$C$8,IF(Raw!$Q86&gt;$C$8,IF(Raw!$N86&gt;$C$9,IF(Raw!$N86&lt;$A$9,IF(Raw!$X86&gt;$C$9,IF(Raw!$X86&lt;$A$9,Raw!H86,-999),-999),-999),-999),-999),-999)</f>
        <v>1.4002159999999999</v>
      </c>
      <c r="F86" s="9">
        <f>IF(Raw!$G86&gt;$C$8,IF(Raw!$Q86&gt;$C$8,IF(Raw!$N86&gt;$C$9,IF(Raw!$N86&lt;$A$9,IF(Raw!$X86&gt;$C$9,IF(Raw!$X86&lt;$A$9,Raw!I86,-999),-999),-999),-999),-999),-999)</f>
        <v>2.2282459999999999</v>
      </c>
      <c r="G86" s="9">
        <f>Raw!G86</f>
        <v>0.99773199999999995</v>
      </c>
      <c r="H86" s="9">
        <f>IF(Raw!$G86&gt;$C$8,IF(Raw!$Q86&gt;$C$8,IF(Raw!$N86&gt;$C$9,IF(Raw!$N86&lt;$A$9,IF(Raw!$X86&gt;$C$9,IF(Raw!$X86&lt;$A$9,Raw!L86,-999),-999),-999),-999),-999),-999)</f>
        <v>475.7</v>
      </c>
      <c r="I86" s="9">
        <f>IF(Raw!$G86&gt;$C$8,IF(Raw!$Q86&gt;$C$8,IF(Raw!$N86&gt;$C$9,IF(Raw!$N86&lt;$A$9,IF(Raw!$X86&gt;$C$9,IF(Raw!$X86&lt;$A$9,Raw!M86,-999),-999),-999),-999),-999),-999)</f>
        <v>2.6999999999999999E-5</v>
      </c>
      <c r="J86" s="9">
        <f>IF(Raw!$G86&gt;$C$8,IF(Raw!$Q86&gt;$C$8,IF(Raw!$N86&gt;$C$9,IF(Raw!$N86&lt;$A$9,IF(Raw!$X86&gt;$C$9,IF(Raw!$X86&lt;$A$9,Raw!N86,-999),-999),-999),-999),-999),-999)</f>
        <v>485</v>
      </c>
      <c r="K86" s="9">
        <f>IF(Raw!$G86&gt;$C$8,IF(Raw!$Q86&gt;$C$8,IF(Raw!$N86&gt;$C$9,IF(Raw!$N86&lt;$A$9,IF(Raw!$X86&gt;$C$9,IF(Raw!$X86&lt;$A$9,Raw!R86,-999),-999),-999),-999),-999),-999)</f>
        <v>1.290815</v>
      </c>
      <c r="L86" s="9">
        <f>IF(Raw!$G86&gt;$C$8,IF(Raw!$Q86&gt;$C$8,IF(Raw!$N86&gt;$C$9,IF(Raw!$N86&lt;$A$9,IF(Raw!$X86&gt;$C$9,IF(Raw!$X86&lt;$A$9,Raw!S86,-999),-999),-999),-999),-999),-999)</f>
        <v>2.165314</v>
      </c>
      <c r="M86" s="9">
        <f>Raw!Q86</f>
        <v>0.99662499999999998</v>
      </c>
      <c r="N86" s="9">
        <f>IF(Raw!$G86&gt;$C$8,IF(Raw!$Q86&gt;$C$8,IF(Raw!$N86&gt;$C$9,IF(Raw!$N86&lt;$A$9,IF(Raw!$X86&gt;$C$9,IF(Raw!$X86&lt;$A$9,Raw!V86,-999),-999),-999),-999),-999),-999)</f>
        <v>519.1</v>
      </c>
      <c r="O86" s="9">
        <f>IF(Raw!$G86&gt;$C$8,IF(Raw!$Q86&gt;$C$8,IF(Raw!$N86&gt;$C$9,IF(Raw!$N86&lt;$A$9,IF(Raw!$X86&gt;$C$9,IF(Raw!$X86&lt;$A$9,Raw!W86,-999),-999),-999),-999),-999),-999)</f>
        <v>1.0000000000000001E-5</v>
      </c>
      <c r="P86" s="9">
        <f>IF(Raw!$G86&gt;$C$8,IF(Raw!$Q86&gt;$C$8,IF(Raw!$N86&gt;$C$9,IF(Raw!$N86&lt;$A$9,IF(Raw!$X86&gt;$C$9,IF(Raw!$X86&lt;$A$9,Raw!X86,-999),-999),-999),-999),-999),-999)</f>
        <v>341</v>
      </c>
      <c r="R86" s="9">
        <f t="shared" si="20"/>
        <v>0.82803000000000004</v>
      </c>
      <c r="S86" s="9">
        <f t="shared" si="21"/>
        <v>0.37160618710860471</v>
      </c>
      <c r="T86" s="9">
        <f t="shared" si="22"/>
        <v>0.87449899999999992</v>
      </c>
      <c r="U86" s="9">
        <f t="shared" si="23"/>
        <v>0.40386706038939385</v>
      </c>
      <c r="V86" s="15">
        <f t="shared" si="16"/>
        <v>0.89752265299999989</v>
      </c>
      <c r="X86" s="11">
        <f t="shared" si="24"/>
        <v>1.5350999999999996E+19</v>
      </c>
      <c r="Y86" s="11">
        <f t="shared" si="25"/>
        <v>4.7569999999999994E-18</v>
      </c>
      <c r="Z86" s="11">
        <f t="shared" si="26"/>
        <v>4.8499999999999997E-4</v>
      </c>
      <c r="AA86" s="16">
        <f t="shared" si="27"/>
        <v>3.4205526353233061E-2</v>
      </c>
      <c r="AB86" s="9">
        <f t="shared" si="17"/>
        <v>1.320727698590376</v>
      </c>
      <c r="AC86" s="9">
        <f t="shared" si="18"/>
        <v>0.96579447364676696</v>
      </c>
      <c r="AD86" s="15">
        <f t="shared" si="19"/>
        <v>70.526858460274354</v>
      </c>
      <c r="AE86" s="3">
        <f t="shared" si="28"/>
        <v>572.74279999999976</v>
      </c>
      <c r="AF86" s="2">
        <f t="shared" si="29"/>
        <v>0.25</v>
      </c>
      <c r="AG86" s="9">
        <f t="shared" si="30"/>
        <v>2.1910365388346044E-2</v>
      </c>
      <c r="AH86" s="2">
        <f t="shared" si="31"/>
        <v>1.0602311784337211</v>
      </c>
    </row>
    <row r="87" spans="1:34">
      <c r="A87" s="1">
        <f>Raw!A87</f>
        <v>74</v>
      </c>
      <c r="B87" s="14">
        <f>Raw!B87</f>
        <v>0.43673611111111116</v>
      </c>
      <c r="C87" s="15">
        <f>Raw!C87</f>
        <v>20.6</v>
      </c>
      <c r="D87" s="15">
        <f>IF(C87&gt;0.5,Raw!D87*D$11,-999)</f>
        <v>21.1</v>
      </c>
      <c r="E87" s="9">
        <f>IF(Raw!$G87&gt;$C$8,IF(Raw!$Q87&gt;$C$8,IF(Raw!$N87&gt;$C$9,IF(Raw!$N87&lt;$A$9,IF(Raw!$X87&gt;$C$9,IF(Raw!$X87&lt;$A$9,Raw!H87,-999),-999),-999),-999),-999),-999)</f>
        <v>1.3929419999999999</v>
      </c>
      <c r="F87" s="9">
        <f>IF(Raw!$G87&gt;$C$8,IF(Raw!$Q87&gt;$C$8,IF(Raw!$N87&gt;$C$9,IF(Raw!$N87&lt;$A$9,IF(Raw!$X87&gt;$C$9,IF(Raw!$X87&lt;$A$9,Raw!I87,-999),-999),-999),-999),-999),-999)</f>
        <v>2.2445219999999999</v>
      </c>
      <c r="G87" s="9">
        <f>Raw!G87</f>
        <v>0.99775199999999997</v>
      </c>
      <c r="H87" s="9">
        <f>IF(Raw!$G87&gt;$C$8,IF(Raw!$Q87&gt;$C$8,IF(Raw!$N87&gt;$C$9,IF(Raw!$N87&lt;$A$9,IF(Raw!$X87&gt;$C$9,IF(Raw!$X87&lt;$A$9,Raw!L87,-999),-999),-999),-999),-999),-999)</f>
        <v>471.8</v>
      </c>
      <c r="I87" s="9">
        <f>IF(Raw!$G87&gt;$C$8,IF(Raw!$Q87&gt;$C$8,IF(Raw!$N87&gt;$C$9,IF(Raw!$N87&lt;$A$9,IF(Raw!$X87&gt;$C$9,IF(Raw!$X87&lt;$A$9,Raw!M87,-999),-999),-999),-999),-999),-999)</f>
        <v>1.1E-5</v>
      </c>
      <c r="J87" s="9">
        <f>IF(Raw!$G87&gt;$C$8,IF(Raw!$Q87&gt;$C$8,IF(Raw!$N87&gt;$C$9,IF(Raw!$N87&lt;$A$9,IF(Raw!$X87&gt;$C$9,IF(Raw!$X87&lt;$A$9,Raw!N87,-999),-999),-999),-999),-999),-999)</f>
        <v>603</v>
      </c>
      <c r="K87" s="9">
        <f>IF(Raw!$G87&gt;$C$8,IF(Raw!$Q87&gt;$C$8,IF(Raw!$N87&gt;$C$9,IF(Raw!$N87&lt;$A$9,IF(Raw!$X87&gt;$C$9,IF(Raw!$X87&lt;$A$9,Raw!R87,-999),-999),-999),-999),-999),-999)</f>
        <v>1.3458650000000001</v>
      </c>
      <c r="L87" s="9">
        <f>IF(Raw!$G87&gt;$C$8,IF(Raw!$Q87&gt;$C$8,IF(Raw!$N87&gt;$C$9,IF(Raw!$N87&lt;$A$9,IF(Raw!$X87&gt;$C$9,IF(Raw!$X87&lt;$A$9,Raw!S87,-999),-999),-999),-999),-999),-999)</f>
        <v>2.2741910000000001</v>
      </c>
      <c r="M87" s="9">
        <f>Raw!Q87</f>
        <v>0.99793699999999996</v>
      </c>
      <c r="N87" s="9">
        <f>IF(Raw!$G87&gt;$C$8,IF(Raw!$Q87&gt;$C$8,IF(Raw!$N87&gt;$C$9,IF(Raw!$N87&lt;$A$9,IF(Raw!$X87&gt;$C$9,IF(Raw!$X87&lt;$A$9,Raw!V87,-999),-999),-999),-999),-999),-999)</f>
        <v>538.79999999999995</v>
      </c>
      <c r="O87" s="9">
        <f>IF(Raw!$G87&gt;$C$8,IF(Raw!$Q87&gt;$C$8,IF(Raw!$N87&gt;$C$9,IF(Raw!$N87&lt;$A$9,IF(Raw!$X87&gt;$C$9,IF(Raw!$X87&lt;$A$9,Raw!W87,-999),-999),-999),-999),-999),-999)</f>
        <v>6.0000000000000002E-5</v>
      </c>
      <c r="P87" s="9">
        <f>IF(Raw!$G87&gt;$C$8,IF(Raw!$Q87&gt;$C$8,IF(Raw!$N87&gt;$C$9,IF(Raw!$N87&lt;$A$9,IF(Raw!$X87&gt;$C$9,IF(Raw!$X87&lt;$A$9,Raw!X87,-999),-999),-999),-999),-999),-999)</f>
        <v>425</v>
      </c>
      <c r="R87" s="9">
        <f t="shared" si="20"/>
        <v>0.85158</v>
      </c>
      <c r="S87" s="9">
        <f t="shared" si="21"/>
        <v>0.37940372159417463</v>
      </c>
      <c r="T87" s="9">
        <f t="shared" si="22"/>
        <v>0.92832599999999998</v>
      </c>
      <c r="U87" s="9">
        <f t="shared" si="23"/>
        <v>0.40820054252259375</v>
      </c>
      <c r="V87" s="15">
        <f t="shared" si="16"/>
        <v>0.94265216949999997</v>
      </c>
      <c r="X87" s="11">
        <f t="shared" si="24"/>
        <v>1.2702199999999998E+19</v>
      </c>
      <c r="Y87" s="11">
        <f t="shared" si="25"/>
        <v>4.7179999999999999E-18</v>
      </c>
      <c r="Z87" s="11">
        <f t="shared" si="26"/>
        <v>6.0300000000000002E-4</v>
      </c>
      <c r="AA87" s="16">
        <f t="shared" si="27"/>
        <v>3.4876824788479283E-2</v>
      </c>
      <c r="AB87" s="9">
        <f t="shared" si="17"/>
        <v>1.3782420632485899</v>
      </c>
      <c r="AC87" s="9">
        <f t="shared" si="18"/>
        <v>0.96512317521152069</v>
      </c>
      <c r="AD87" s="15">
        <f t="shared" si="19"/>
        <v>57.838847078738439</v>
      </c>
      <c r="AE87" s="3">
        <f t="shared" si="28"/>
        <v>568.04719999999986</v>
      </c>
      <c r="AF87" s="2">
        <f t="shared" si="29"/>
        <v>0.25</v>
      </c>
      <c r="AG87" s="9">
        <f t="shared" si="30"/>
        <v>1.8161422120324899E-2</v>
      </c>
      <c r="AH87" s="2">
        <f t="shared" si="31"/>
        <v>0.87882176473907936</v>
      </c>
    </row>
    <row r="88" spans="1:34">
      <c r="A88" s="1">
        <f>Raw!A88</f>
        <v>75</v>
      </c>
      <c r="B88" s="14">
        <f>Raw!B88</f>
        <v>0.43679398148148146</v>
      </c>
      <c r="C88" s="15">
        <f>Raw!C88</f>
        <v>21.7</v>
      </c>
      <c r="D88" s="15">
        <f>IF(C88&gt;0.5,Raw!D88*D$11,-999)</f>
        <v>18.5</v>
      </c>
      <c r="E88" s="9">
        <f>IF(Raw!$G88&gt;$C$8,IF(Raw!$Q88&gt;$C$8,IF(Raw!$N88&gt;$C$9,IF(Raw!$N88&lt;$A$9,IF(Raw!$X88&gt;$C$9,IF(Raw!$X88&lt;$A$9,Raw!H88,-999),-999),-999),-999),-999),-999)</f>
        <v>1.4619120000000001</v>
      </c>
      <c r="F88" s="9">
        <f>IF(Raw!$G88&gt;$C$8,IF(Raw!$Q88&gt;$C$8,IF(Raw!$N88&gt;$C$9,IF(Raw!$N88&lt;$A$9,IF(Raw!$X88&gt;$C$9,IF(Raw!$X88&lt;$A$9,Raw!I88,-999),-999),-999),-999),-999),-999)</f>
        <v>2.3890159999999998</v>
      </c>
      <c r="G88" s="9">
        <f>Raw!G88</f>
        <v>0.99741999999999997</v>
      </c>
      <c r="H88" s="9">
        <f>IF(Raw!$G88&gt;$C$8,IF(Raw!$Q88&gt;$C$8,IF(Raw!$N88&gt;$C$9,IF(Raw!$N88&lt;$A$9,IF(Raw!$X88&gt;$C$9,IF(Raw!$X88&lt;$A$9,Raw!L88,-999),-999),-999),-999),-999),-999)</f>
        <v>498.1</v>
      </c>
      <c r="I88" s="9">
        <f>IF(Raw!$G88&gt;$C$8,IF(Raw!$Q88&gt;$C$8,IF(Raw!$N88&gt;$C$9,IF(Raw!$N88&lt;$A$9,IF(Raw!$X88&gt;$C$9,IF(Raw!$X88&lt;$A$9,Raw!M88,-999),-999),-999),-999),-999),-999)</f>
        <v>6.0999999999999999E-5</v>
      </c>
      <c r="J88" s="9">
        <f>IF(Raw!$G88&gt;$C$8,IF(Raw!$Q88&gt;$C$8,IF(Raw!$N88&gt;$C$9,IF(Raw!$N88&lt;$A$9,IF(Raw!$X88&gt;$C$9,IF(Raw!$X88&lt;$A$9,Raw!N88,-999),-999),-999),-999),-999),-999)</f>
        <v>572</v>
      </c>
      <c r="K88" s="9">
        <f>IF(Raw!$G88&gt;$C$8,IF(Raw!$Q88&gt;$C$8,IF(Raw!$N88&gt;$C$9,IF(Raw!$N88&lt;$A$9,IF(Raw!$X88&gt;$C$9,IF(Raw!$X88&lt;$A$9,Raw!R88,-999),-999),-999),-999),-999),-999)</f>
        <v>1.402102</v>
      </c>
      <c r="L88" s="9">
        <f>IF(Raw!$G88&gt;$C$8,IF(Raw!$Q88&gt;$C$8,IF(Raw!$N88&gt;$C$9,IF(Raw!$N88&lt;$A$9,IF(Raw!$X88&gt;$C$9,IF(Raw!$X88&lt;$A$9,Raw!S88,-999),-999),-999),-999),-999),-999)</f>
        <v>2.3532790000000001</v>
      </c>
      <c r="M88" s="9">
        <f>Raw!Q88</f>
        <v>0.99733899999999998</v>
      </c>
      <c r="N88" s="9">
        <f>IF(Raw!$G88&gt;$C$8,IF(Raw!$Q88&gt;$C$8,IF(Raw!$N88&gt;$C$9,IF(Raw!$N88&lt;$A$9,IF(Raw!$X88&gt;$C$9,IF(Raw!$X88&lt;$A$9,Raw!V88,-999),-999),-999),-999),-999),-999)</f>
        <v>556</v>
      </c>
      <c r="O88" s="9">
        <f>IF(Raw!$G88&gt;$C$8,IF(Raw!$Q88&gt;$C$8,IF(Raw!$N88&gt;$C$9,IF(Raw!$N88&lt;$A$9,IF(Raw!$X88&gt;$C$9,IF(Raw!$X88&lt;$A$9,Raw!W88,-999),-999),-999),-999),-999),-999)</f>
        <v>8.5000000000000006E-5</v>
      </c>
      <c r="P88" s="9">
        <f>IF(Raw!$G88&gt;$C$8,IF(Raw!$Q88&gt;$C$8,IF(Raw!$N88&gt;$C$9,IF(Raw!$N88&lt;$A$9,IF(Raw!$X88&gt;$C$9,IF(Raw!$X88&lt;$A$9,Raw!X88,-999),-999),-999),-999),-999),-999)</f>
        <v>424</v>
      </c>
      <c r="R88" s="9">
        <f t="shared" si="20"/>
        <v>0.92710399999999971</v>
      </c>
      <c r="S88" s="9">
        <f t="shared" si="21"/>
        <v>0.38806939760972708</v>
      </c>
      <c r="T88" s="9">
        <f t="shared" si="22"/>
        <v>0.95117700000000016</v>
      </c>
      <c r="U88" s="9">
        <f t="shared" si="23"/>
        <v>0.4041921931058749</v>
      </c>
      <c r="V88" s="15">
        <f t="shared" si="16"/>
        <v>0.97543414549999996</v>
      </c>
      <c r="X88" s="11">
        <f t="shared" si="24"/>
        <v>1.1136999999999998E+19</v>
      </c>
      <c r="Y88" s="11">
        <f t="shared" si="25"/>
        <v>4.9809999999999999E-18</v>
      </c>
      <c r="Z88" s="11">
        <f t="shared" si="26"/>
        <v>5.7200000000000003E-4</v>
      </c>
      <c r="AA88" s="16">
        <f t="shared" si="27"/>
        <v>3.0754905838082939E-2</v>
      </c>
      <c r="AB88" s="9">
        <f t="shared" si="17"/>
        <v>1.4313553590703503</v>
      </c>
      <c r="AC88" s="9">
        <f t="shared" si="18"/>
        <v>0.96924509416191695</v>
      </c>
      <c r="AD88" s="15">
        <f t="shared" si="19"/>
        <v>53.767317898746391</v>
      </c>
      <c r="AE88" s="3">
        <f t="shared" si="28"/>
        <v>599.71239999999977</v>
      </c>
      <c r="AF88" s="2">
        <f t="shared" si="29"/>
        <v>0.25</v>
      </c>
      <c r="AG88" s="9">
        <f t="shared" si="30"/>
        <v>1.6717177029934666E-2</v>
      </c>
      <c r="AH88" s="2">
        <f t="shared" si="31"/>
        <v>0.80893549643677132</v>
      </c>
    </row>
    <row r="89" spans="1:34">
      <c r="A89" s="1">
        <f>Raw!A89</f>
        <v>76</v>
      </c>
      <c r="B89" s="14">
        <f>Raw!B89</f>
        <v>0.43684027777777779</v>
      </c>
      <c r="C89" s="15">
        <f>Raw!C89</f>
        <v>22</v>
      </c>
      <c r="D89" s="15">
        <f>IF(C89&gt;0.5,Raw!D89*D$11,-999)</f>
        <v>17.600000000000001</v>
      </c>
      <c r="E89" s="9">
        <f>IF(Raw!$G89&gt;$C$8,IF(Raw!$Q89&gt;$C$8,IF(Raw!$N89&gt;$C$9,IF(Raw!$N89&lt;$A$9,IF(Raw!$X89&gt;$C$9,IF(Raw!$X89&lt;$A$9,Raw!H89,-999),-999),-999),-999),-999),-999)</f>
        <v>1.4308339999999999</v>
      </c>
      <c r="F89" s="9">
        <f>IF(Raw!$G89&gt;$C$8,IF(Raw!$Q89&gt;$C$8,IF(Raw!$N89&gt;$C$9,IF(Raw!$N89&lt;$A$9,IF(Raw!$X89&gt;$C$9,IF(Raw!$X89&lt;$A$9,Raw!I89,-999),-999),-999),-999),-999),-999)</f>
        <v>2.3449870000000002</v>
      </c>
      <c r="G89" s="9">
        <f>Raw!G89</f>
        <v>0.99771900000000002</v>
      </c>
      <c r="H89" s="9">
        <f>IF(Raw!$G89&gt;$C$8,IF(Raw!$Q89&gt;$C$8,IF(Raw!$N89&gt;$C$9,IF(Raw!$N89&lt;$A$9,IF(Raw!$X89&gt;$C$9,IF(Raw!$X89&lt;$A$9,Raw!L89,-999),-999),-999),-999),-999),-999)</f>
        <v>521.70000000000005</v>
      </c>
      <c r="I89" s="9">
        <f>IF(Raw!$G89&gt;$C$8,IF(Raw!$Q89&gt;$C$8,IF(Raw!$N89&gt;$C$9,IF(Raw!$N89&lt;$A$9,IF(Raw!$X89&gt;$C$9,IF(Raw!$X89&lt;$A$9,Raw!M89,-999),-999),-999),-999),-999),-999)</f>
        <v>1.7E-5</v>
      </c>
      <c r="J89" s="9">
        <f>IF(Raw!$G89&gt;$C$8,IF(Raw!$Q89&gt;$C$8,IF(Raw!$N89&gt;$C$9,IF(Raw!$N89&lt;$A$9,IF(Raw!$X89&gt;$C$9,IF(Raw!$X89&lt;$A$9,Raw!N89,-999),-999),-999),-999),-999),-999)</f>
        <v>554</v>
      </c>
      <c r="K89" s="9">
        <f>IF(Raw!$G89&gt;$C$8,IF(Raw!$Q89&gt;$C$8,IF(Raw!$N89&gt;$C$9,IF(Raw!$N89&lt;$A$9,IF(Raw!$X89&gt;$C$9,IF(Raw!$X89&lt;$A$9,Raw!R89,-999),-999),-999),-999),-999),-999)</f>
        <v>1.3773249999999999</v>
      </c>
      <c r="L89" s="9">
        <f>IF(Raw!$G89&gt;$C$8,IF(Raw!$Q89&gt;$C$8,IF(Raw!$N89&gt;$C$9,IF(Raw!$N89&lt;$A$9,IF(Raw!$X89&gt;$C$9,IF(Raw!$X89&lt;$A$9,Raw!S89,-999),-999),-999),-999),-999),-999)</f>
        <v>2.3483209999999999</v>
      </c>
      <c r="M89" s="9">
        <f>Raw!Q89</f>
        <v>0.99727200000000005</v>
      </c>
      <c r="N89" s="9">
        <f>IF(Raw!$G89&gt;$C$8,IF(Raw!$Q89&gt;$C$8,IF(Raw!$N89&gt;$C$9,IF(Raw!$N89&lt;$A$9,IF(Raw!$X89&gt;$C$9,IF(Raw!$X89&lt;$A$9,Raw!V89,-999),-999),-999),-999),-999),-999)</f>
        <v>542.4</v>
      </c>
      <c r="O89" s="9">
        <f>IF(Raw!$G89&gt;$C$8,IF(Raw!$Q89&gt;$C$8,IF(Raw!$N89&gt;$C$9,IF(Raw!$N89&lt;$A$9,IF(Raw!$X89&gt;$C$9,IF(Raw!$X89&lt;$A$9,Raw!W89,-999),-999),-999),-999),-999),-999)</f>
        <v>2.086E-2</v>
      </c>
      <c r="P89" s="9">
        <f>IF(Raw!$G89&gt;$C$8,IF(Raw!$Q89&gt;$C$8,IF(Raw!$N89&gt;$C$9,IF(Raw!$N89&lt;$A$9,IF(Raw!$X89&gt;$C$9,IF(Raw!$X89&lt;$A$9,Raw!X89,-999),-999),-999),-999),-999),-999)</f>
        <v>465</v>
      </c>
      <c r="R89" s="9">
        <f t="shared" si="20"/>
        <v>0.91415300000000022</v>
      </c>
      <c r="S89" s="9">
        <f t="shared" si="21"/>
        <v>0.38983286474509249</v>
      </c>
      <c r="T89" s="9">
        <f t="shared" si="22"/>
        <v>0.97099599999999997</v>
      </c>
      <c r="U89" s="9">
        <f t="shared" si="23"/>
        <v>0.41348520921969356</v>
      </c>
      <c r="V89" s="15">
        <f t="shared" si="16"/>
        <v>0.97337905449999995</v>
      </c>
      <c r="X89" s="11">
        <f t="shared" si="24"/>
        <v>1.0595199999999998E+19</v>
      </c>
      <c r="Y89" s="11">
        <f t="shared" si="25"/>
        <v>5.2170000000000001E-18</v>
      </c>
      <c r="Z89" s="11">
        <f t="shared" si="26"/>
        <v>5.5400000000000002E-4</v>
      </c>
      <c r="AA89" s="16">
        <f t="shared" si="27"/>
        <v>2.9712566534400613E-2</v>
      </c>
      <c r="AB89" s="9">
        <f t="shared" si="17"/>
        <v>1.4061757832546369</v>
      </c>
      <c r="AC89" s="9">
        <f t="shared" si="18"/>
        <v>0.97028743346559931</v>
      </c>
      <c r="AD89" s="15">
        <f t="shared" si="19"/>
        <v>53.632791578340452</v>
      </c>
      <c r="AE89" s="3">
        <f t="shared" si="28"/>
        <v>628.12679999999989</v>
      </c>
      <c r="AF89" s="2">
        <f t="shared" si="29"/>
        <v>0.25</v>
      </c>
      <c r="AG89" s="9">
        <f t="shared" si="30"/>
        <v>1.7058743112927936E-2</v>
      </c>
      <c r="AH89" s="2">
        <f t="shared" si="31"/>
        <v>0.82546370143318659</v>
      </c>
    </row>
    <row r="90" spans="1:34">
      <c r="A90" s="1">
        <f>Raw!A90</f>
        <v>77</v>
      </c>
      <c r="B90" s="14">
        <f>Raw!B90</f>
        <v>0.43689814814814815</v>
      </c>
      <c r="C90" s="15">
        <f>Raw!C90</f>
        <v>23.9</v>
      </c>
      <c r="D90" s="15">
        <f>IF(C90&gt;0.5,Raw!D90*D$11,-999)</f>
        <v>14.1</v>
      </c>
      <c r="E90" s="9">
        <f>IF(Raw!$G90&gt;$C$8,IF(Raw!$Q90&gt;$C$8,IF(Raw!$N90&gt;$C$9,IF(Raw!$N90&lt;$A$9,IF(Raw!$X90&gt;$C$9,IF(Raw!$X90&lt;$A$9,Raw!H90,-999),-999),-999),-999),-999),-999)</f>
        <v>1.3804609999999999</v>
      </c>
      <c r="F90" s="9">
        <f>IF(Raw!$G90&gt;$C$8,IF(Raw!$Q90&gt;$C$8,IF(Raw!$N90&gt;$C$9,IF(Raw!$N90&lt;$A$9,IF(Raw!$X90&gt;$C$9,IF(Raw!$X90&lt;$A$9,Raw!I90,-999),-999),-999),-999),-999),-999)</f>
        <v>2.2599879999999999</v>
      </c>
      <c r="G90" s="9">
        <f>Raw!G90</f>
        <v>0.99849200000000005</v>
      </c>
      <c r="H90" s="9">
        <f>IF(Raw!$G90&gt;$C$8,IF(Raw!$Q90&gt;$C$8,IF(Raw!$N90&gt;$C$9,IF(Raw!$N90&lt;$A$9,IF(Raw!$X90&gt;$C$9,IF(Raw!$X90&lt;$A$9,Raw!L90,-999),-999),-999),-999),-999),-999)</f>
        <v>521.29999999999995</v>
      </c>
      <c r="I90" s="9">
        <f>IF(Raw!$G90&gt;$C$8,IF(Raw!$Q90&gt;$C$8,IF(Raw!$N90&gt;$C$9,IF(Raw!$N90&lt;$A$9,IF(Raw!$X90&gt;$C$9,IF(Raw!$X90&lt;$A$9,Raw!M90,-999),-999),-999),-999),-999),-999)</f>
        <v>2.5999999999999998E-5</v>
      </c>
      <c r="J90" s="9">
        <f>IF(Raw!$G90&gt;$C$8,IF(Raw!$Q90&gt;$C$8,IF(Raw!$N90&gt;$C$9,IF(Raw!$N90&lt;$A$9,IF(Raw!$X90&gt;$C$9,IF(Raw!$X90&lt;$A$9,Raw!N90,-999),-999),-999),-999),-999),-999)</f>
        <v>434</v>
      </c>
      <c r="K90" s="9">
        <f>IF(Raw!$G90&gt;$C$8,IF(Raw!$Q90&gt;$C$8,IF(Raw!$N90&gt;$C$9,IF(Raw!$N90&lt;$A$9,IF(Raw!$X90&gt;$C$9,IF(Raw!$X90&lt;$A$9,Raw!R90,-999),-999),-999),-999),-999),-999)</f>
        <v>1.4965539999999999</v>
      </c>
      <c r="L90" s="9">
        <f>IF(Raw!$G90&gt;$C$8,IF(Raw!$Q90&gt;$C$8,IF(Raw!$N90&gt;$C$9,IF(Raw!$N90&lt;$A$9,IF(Raw!$X90&gt;$C$9,IF(Raw!$X90&lt;$A$9,Raw!S90,-999),-999),-999),-999),-999),-999)</f>
        <v>2.538627</v>
      </c>
      <c r="M90" s="9">
        <f>Raw!Q90</f>
        <v>0.99848199999999998</v>
      </c>
      <c r="N90" s="9">
        <f>IF(Raw!$G90&gt;$C$8,IF(Raw!$Q90&gt;$C$8,IF(Raw!$N90&gt;$C$9,IF(Raw!$N90&lt;$A$9,IF(Raw!$X90&gt;$C$9,IF(Raw!$X90&lt;$A$9,Raw!V90,-999),-999),-999),-999),-999),-999)</f>
        <v>571</v>
      </c>
      <c r="O90" s="9">
        <f>IF(Raw!$G90&gt;$C$8,IF(Raw!$Q90&gt;$C$8,IF(Raw!$N90&gt;$C$9,IF(Raw!$N90&lt;$A$9,IF(Raw!$X90&gt;$C$9,IF(Raw!$X90&lt;$A$9,Raw!W90,-999),-999),-999),-999),-999),-999)</f>
        <v>4.2217999999999999E-2</v>
      </c>
      <c r="P90" s="9">
        <f>IF(Raw!$G90&gt;$C$8,IF(Raw!$Q90&gt;$C$8,IF(Raw!$N90&gt;$C$9,IF(Raw!$N90&lt;$A$9,IF(Raw!$X90&gt;$C$9,IF(Raw!$X90&lt;$A$9,Raw!X90,-999),-999),-999),-999),-999),-999)</f>
        <v>512</v>
      </c>
      <c r="R90" s="9">
        <f t="shared" si="20"/>
        <v>0.87952699999999995</v>
      </c>
      <c r="S90" s="9">
        <f t="shared" si="21"/>
        <v>0.38917330534498412</v>
      </c>
      <c r="T90" s="9">
        <f t="shared" si="22"/>
        <v>1.042073</v>
      </c>
      <c r="U90" s="9">
        <f t="shared" si="23"/>
        <v>0.4104868497813976</v>
      </c>
      <c r="V90" s="15">
        <f t="shared" si="16"/>
        <v>1.0522608915</v>
      </c>
      <c r="X90" s="11">
        <f t="shared" si="24"/>
        <v>8.488199999999998E+18</v>
      </c>
      <c r="Y90" s="11">
        <f t="shared" si="25"/>
        <v>5.2129999999999991E-18</v>
      </c>
      <c r="Z90" s="11">
        <f t="shared" si="26"/>
        <v>4.3399999999999998E-4</v>
      </c>
      <c r="AA90" s="16">
        <f t="shared" si="27"/>
        <v>1.884221318832412E-2</v>
      </c>
      <c r="AB90" s="9">
        <f t="shared" si="17"/>
        <v>1.5161889616237965</v>
      </c>
      <c r="AC90" s="9">
        <f t="shared" si="18"/>
        <v>0.98115778681167587</v>
      </c>
      <c r="AD90" s="15">
        <f t="shared" si="19"/>
        <v>43.415237761115485</v>
      </c>
      <c r="AE90" s="3">
        <f t="shared" si="28"/>
        <v>627.6451999999997</v>
      </c>
      <c r="AF90" s="2">
        <f t="shared" si="29"/>
        <v>0.25</v>
      </c>
      <c r="AG90" s="9">
        <f t="shared" si="30"/>
        <v>1.3708757062362055E-2</v>
      </c>
      <c r="AH90" s="2">
        <f t="shared" si="31"/>
        <v>0.66335961986377812</v>
      </c>
    </row>
    <row r="91" spans="1:34">
      <c r="A91" s="1">
        <f>Raw!A91</f>
        <v>78</v>
      </c>
      <c r="B91" s="14">
        <f>Raw!B91</f>
        <v>0.43695601851851856</v>
      </c>
      <c r="C91" s="15">
        <f>Raw!C91</f>
        <v>24.6</v>
      </c>
      <c r="D91" s="15">
        <f>IF(C91&gt;0.5,Raw!D91*D$11,-999)</f>
        <v>14.1</v>
      </c>
      <c r="E91" s="9">
        <f>IF(Raw!$G91&gt;$C$8,IF(Raw!$Q91&gt;$C$8,IF(Raw!$N91&gt;$C$9,IF(Raw!$N91&lt;$A$9,IF(Raw!$X91&gt;$C$9,IF(Raw!$X91&lt;$A$9,Raw!H91,-999),-999),-999),-999),-999),-999)</f>
        <v>1.333915</v>
      </c>
      <c r="F91" s="9">
        <f>IF(Raw!$G91&gt;$C$8,IF(Raw!$Q91&gt;$C$8,IF(Raw!$N91&gt;$C$9,IF(Raw!$N91&lt;$A$9,IF(Raw!$X91&gt;$C$9,IF(Raw!$X91&lt;$A$9,Raw!I91,-999),-999),-999),-999),-999),-999)</f>
        <v>2.2030620000000001</v>
      </c>
      <c r="G91" s="9">
        <f>Raw!G91</f>
        <v>0.99734199999999995</v>
      </c>
      <c r="H91" s="9">
        <f>IF(Raw!$G91&gt;$C$8,IF(Raw!$Q91&gt;$C$8,IF(Raw!$N91&gt;$C$9,IF(Raw!$N91&lt;$A$9,IF(Raw!$X91&gt;$C$9,IF(Raw!$X91&lt;$A$9,Raw!L91,-999),-999),-999),-999),-999),-999)</f>
        <v>563.20000000000005</v>
      </c>
      <c r="I91" s="9">
        <f>IF(Raw!$G91&gt;$C$8,IF(Raw!$Q91&gt;$C$8,IF(Raw!$N91&gt;$C$9,IF(Raw!$N91&lt;$A$9,IF(Raw!$X91&gt;$C$9,IF(Raw!$X91&lt;$A$9,Raw!M91,-999),-999),-999),-999),-999),-999)</f>
        <v>7.4767E-2</v>
      </c>
      <c r="J91" s="9">
        <f>IF(Raw!$G91&gt;$C$8,IF(Raw!$Q91&gt;$C$8,IF(Raw!$N91&gt;$C$9,IF(Raw!$N91&lt;$A$9,IF(Raw!$X91&gt;$C$9,IF(Raw!$X91&lt;$A$9,Raw!N91,-999),-999),-999),-999),-999),-999)</f>
        <v>608</v>
      </c>
      <c r="K91" s="9">
        <f>IF(Raw!$G91&gt;$C$8,IF(Raw!$Q91&gt;$C$8,IF(Raw!$N91&gt;$C$9,IF(Raw!$N91&lt;$A$9,IF(Raw!$X91&gt;$C$9,IF(Raw!$X91&lt;$A$9,Raw!R91,-999),-999),-999),-999),-999),-999)</f>
        <v>1.419886</v>
      </c>
      <c r="L91" s="9">
        <f>IF(Raw!$G91&gt;$C$8,IF(Raw!$Q91&gt;$C$8,IF(Raw!$N91&gt;$C$9,IF(Raw!$N91&lt;$A$9,IF(Raw!$X91&gt;$C$9,IF(Raw!$X91&lt;$A$9,Raw!S91,-999),-999),-999),-999),-999),-999)</f>
        <v>2.410892</v>
      </c>
      <c r="M91" s="9">
        <f>Raw!Q91</f>
        <v>0.99744100000000002</v>
      </c>
      <c r="N91" s="9">
        <f>IF(Raw!$G91&gt;$C$8,IF(Raw!$Q91&gt;$C$8,IF(Raw!$N91&gt;$C$9,IF(Raw!$N91&lt;$A$9,IF(Raw!$X91&gt;$C$9,IF(Raw!$X91&lt;$A$9,Raw!V91,-999),-999),-999),-999),-999),-999)</f>
        <v>567.4</v>
      </c>
      <c r="O91" s="9">
        <f>IF(Raw!$G91&gt;$C$8,IF(Raw!$Q91&gt;$C$8,IF(Raw!$N91&gt;$C$9,IF(Raw!$N91&lt;$A$9,IF(Raw!$X91&gt;$C$9,IF(Raw!$X91&lt;$A$9,Raw!W91,-999),-999),-999),-999),-999),-999)</f>
        <v>1.6663000000000001E-2</v>
      </c>
      <c r="P91" s="9">
        <f>IF(Raw!$G91&gt;$C$8,IF(Raw!$Q91&gt;$C$8,IF(Raw!$N91&gt;$C$9,IF(Raw!$N91&lt;$A$9,IF(Raw!$X91&gt;$C$9,IF(Raw!$X91&lt;$A$9,Raw!X91,-999),-999),-999),-999),-999),-999)</f>
        <v>413</v>
      </c>
      <c r="R91" s="9">
        <f t="shared" si="20"/>
        <v>0.86914700000000011</v>
      </c>
      <c r="S91" s="9">
        <f t="shared" si="21"/>
        <v>0.39451772124434087</v>
      </c>
      <c r="T91" s="9">
        <f t="shared" si="22"/>
        <v>0.99100600000000005</v>
      </c>
      <c r="U91" s="9">
        <f t="shared" si="23"/>
        <v>0.41105366810292626</v>
      </c>
      <c r="V91" s="15">
        <f t="shared" si="16"/>
        <v>0.99931473399999993</v>
      </c>
      <c r="X91" s="11">
        <f t="shared" si="24"/>
        <v>8.488199999999998E+18</v>
      </c>
      <c r="Y91" s="11">
        <f t="shared" si="25"/>
        <v>5.6319999999999998E-18</v>
      </c>
      <c r="Z91" s="11">
        <f t="shared" si="26"/>
        <v>6.0799999999999993E-4</v>
      </c>
      <c r="AA91" s="16">
        <f t="shared" si="27"/>
        <v>2.8244812559877923E-2</v>
      </c>
      <c r="AB91" s="9">
        <f t="shared" si="17"/>
        <v>1.4478767787157143</v>
      </c>
      <c r="AC91" s="9">
        <f t="shared" si="18"/>
        <v>0.97175518744012213</v>
      </c>
      <c r="AD91" s="15">
        <f t="shared" si="19"/>
        <v>46.455283815588693</v>
      </c>
      <c r="AE91" s="3">
        <f t="shared" si="28"/>
        <v>678.09279999999978</v>
      </c>
      <c r="AF91" s="2">
        <f t="shared" si="29"/>
        <v>0.25</v>
      </c>
      <c r="AG91" s="9">
        <f t="shared" si="30"/>
        <v>1.4688934473200183E-2</v>
      </c>
      <c r="AH91" s="2">
        <f t="shared" si="31"/>
        <v>0.71078989466511822</v>
      </c>
    </row>
    <row r="92" spans="1:34">
      <c r="A92" s="1">
        <f>Raw!A92</f>
        <v>79</v>
      </c>
      <c r="B92" s="14">
        <f>Raw!B92</f>
        <v>0.43700231481481483</v>
      </c>
      <c r="C92" s="15">
        <f>Raw!C92</f>
        <v>25.5</v>
      </c>
      <c r="D92" s="15">
        <f>IF(C92&gt;0.5,Raw!D92*D$11,-999)</f>
        <v>12.3</v>
      </c>
      <c r="E92" s="9">
        <f>IF(Raw!$G92&gt;$C$8,IF(Raw!$Q92&gt;$C$8,IF(Raw!$N92&gt;$C$9,IF(Raw!$N92&lt;$A$9,IF(Raw!$X92&gt;$C$9,IF(Raw!$X92&lt;$A$9,Raw!H92,-999),-999),-999),-999),-999),-999)</f>
        <v>1.3410530000000001</v>
      </c>
      <c r="F92" s="9">
        <f>IF(Raw!$G92&gt;$C$8,IF(Raw!$Q92&gt;$C$8,IF(Raw!$N92&gt;$C$9,IF(Raw!$N92&lt;$A$9,IF(Raw!$X92&gt;$C$9,IF(Raw!$X92&lt;$A$9,Raw!I92,-999),-999),-999),-999),-999),-999)</f>
        <v>2.1778659999999999</v>
      </c>
      <c r="G92" s="9">
        <f>Raw!G92</f>
        <v>0.99755300000000002</v>
      </c>
      <c r="H92" s="9">
        <f>IF(Raw!$G92&gt;$C$8,IF(Raw!$Q92&gt;$C$8,IF(Raw!$N92&gt;$C$9,IF(Raw!$N92&lt;$A$9,IF(Raw!$X92&gt;$C$9,IF(Raw!$X92&lt;$A$9,Raw!L92,-999),-999),-999),-999),-999),-999)</f>
        <v>552.4</v>
      </c>
      <c r="I92" s="9">
        <f>IF(Raw!$G92&gt;$C$8,IF(Raw!$Q92&gt;$C$8,IF(Raw!$N92&gt;$C$9,IF(Raw!$N92&lt;$A$9,IF(Raw!$X92&gt;$C$9,IF(Raw!$X92&lt;$A$9,Raw!M92,-999),-999),-999),-999),-999),-999)</f>
        <v>0.123983</v>
      </c>
      <c r="J92" s="9">
        <f>IF(Raw!$G92&gt;$C$8,IF(Raw!$Q92&gt;$C$8,IF(Raw!$N92&gt;$C$9,IF(Raw!$N92&lt;$A$9,IF(Raw!$X92&gt;$C$9,IF(Raw!$X92&lt;$A$9,Raw!N92,-999),-999),-999),-999),-999),-999)</f>
        <v>474</v>
      </c>
      <c r="K92" s="9">
        <f>IF(Raw!$G92&gt;$C$8,IF(Raw!$Q92&gt;$C$8,IF(Raw!$N92&gt;$C$9,IF(Raw!$N92&lt;$A$9,IF(Raw!$X92&gt;$C$9,IF(Raw!$X92&lt;$A$9,Raw!R92,-999),-999),-999),-999),-999),-999)</f>
        <v>1.287596</v>
      </c>
      <c r="L92" s="9">
        <f>IF(Raw!$G92&gt;$C$8,IF(Raw!$Q92&gt;$C$8,IF(Raw!$N92&gt;$C$9,IF(Raw!$N92&lt;$A$9,IF(Raw!$X92&gt;$C$9,IF(Raw!$X92&lt;$A$9,Raw!S92,-999),-999),-999),-999),-999),-999)</f>
        <v>2.188971</v>
      </c>
      <c r="M92" s="9">
        <f>Raw!Q92</f>
        <v>0.99720399999999998</v>
      </c>
      <c r="N92" s="9">
        <f>IF(Raw!$G92&gt;$C$8,IF(Raw!$Q92&gt;$C$8,IF(Raw!$N92&gt;$C$9,IF(Raw!$N92&lt;$A$9,IF(Raw!$X92&gt;$C$9,IF(Raw!$X92&lt;$A$9,Raw!V92,-999),-999),-999),-999),-999),-999)</f>
        <v>585.4</v>
      </c>
      <c r="O92" s="9">
        <f>IF(Raw!$G92&gt;$C$8,IF(Raw!$Q92&gt;$C$8,IF(Raw!$N92&gt;$C$9,IF(Raw!$N92&lt;$A$9,IF(Raw!$X92&gt;$C$9,IF(Raw!$X92&lt;$A$9,Raw!W92,-999),-999),-999),-999),-999),-999)</f>
        <v>9.8865999999999996E-2</v>
      </c>
      <c r="P92" s="9">
        <f>IF(Raw!$G92&gt;$C$8,IF(Raw!$Q92&gt;$C$8,IF(Raw!$N92&gt;$C$9,IF(Raw!$N92&lt;$A$9,IF(Raw!$X92&gt;$C$9,IF(Raw!$X92&lt;$A$9,Raw!X92,-999),-999),-999),-999),-999),-999)</f>
        <v>427</v>
      </c>
      <c r="R92" s="9">
        <f t="shared" si="20"/>
        <v>0.83681299999999981</v>
      </c>
      <c r="S92" s="9">
        <f t="shared" si="21"/>
        <v>0.3842353018964435</v>
      </c>
      <c r="T92" s="9">
        <f t="shared" si="22"/>
        <v>0.90137500000000004</v>
      </c>
      <c r="U92" s="9">
        <f t="shared" si="23"/>
        <v>0.41178023829461424</v>
      </c>
      <c r="V92" s="15">
        <f t="shared" si="16"/>
        <v>0.90732847949999995</v>
      </c>
      <c r="X92" s="11">
        <f t="shared" si="24"/>
        <v>7.404599999999998E+18</v>
      </c>
      <c r="Y92" s="11">
        <f t="shared" si="25"/>
        <v>5.5239999999999993E-18</v>
      </c>
      <c r="Z92" s="11">
        <f t="shared" si="26"/>
        <v>4.7399999999999997E-4</v>
      </c>
      <c r="AA92" s="16">
        <f t="shared" si="27"/>
        <v>1.9019280605047709E-2</v>
      </c>
      <c r="AB92" s="9">
        <f t="shared" si="17"/>
        <v>1.3047395040553749</v>
      </c>
      <c r="AC92" s="9">
        <f t="shared" si="18"/>
        <v>0.98098071939495224</v>
      </c>
      <c r="AD92" s="15">
        <f t="shared" si="19"/>
        <v>40.125064567611197</v>
      </c>
      <c r="AE92" s="3">
        <f t="shared" si="28"/>
        <v>665.08959999999968</v>
      </c>
      <c r="AF92" s="2">
        <f t="shared" si="29"/>
        <v>0.25</v>
      </c>
      <c r="AG92" s="9">
        <f t="shared" si="30"/>
        <v>1.2709775884029014E-2</v>
      </c>
      <c r="AH92" s="2">
        <f t="shared" si="31"/>
        <v>0.61501944053931556</v>
      </c>
    </row>
    <row r="93" spans="1:34">
      <c r="A93" s="1">
        <f>Raw!A93</f>
        <v>80</v>
      </c>
      <c r="B93" s="14">
        <f>Raw!B93</f>
        <v>0.43706018518518519</v>
      </c>
      <c r="C93" s="15">
        <f>Raw!C93</f>
        <v>27.1</v>
      </c>
      <c r="D93" s="15">
        <f>IF(C93&gt;0.5,Raw!D93*D$11,-999)</f>
        <v>10.6</v>
      </c>
      <c r="E93" s="9">
        <f>IF(Raw!$G93&gt;$C$8,IF(Raw!$Q93&gt;$C$8,IF(Raw!$N93&gt;$C$9,IF(Raw!$N93&lt;$A$9,IF(Raw!$X93&gt;$C$9,IF(Raw!$X93&lt;$A$9,Raw!H93,-999),-999),-999),-999),-999),-999)</f>
        <v>1.3332839999999999</v>
      </c>
      <c r="F93" s="9">
        <f>IF(Raw!$G93&gt;$C$8,IF(Raw!$Q93&gt;$C$8,IF(Raw!$N93&gt;$C$9,IF(Raw!$N93&lt;$A$9,IF(Raw!$X93&gt;$C$9,IF(Raw!$X93&lt;$A$9,Raw!I93,-999),-999),-999),-999),-999),-999)</f>
        <v>2.1700029999999999</v>
      </c>
      <c r="G93" s="9">
        <f>Raw!G93</f>
        <v>0.99783299999999997</v>
      </c>
      <c r="H93" s="9">
        <f>IF(Raw!$G93&gt;$C$8,IF(Raw!$Q93&gt;$C$8,IF(Raw!$N93&gt;$C$9,IF(Raw!$N93&lt;$A$9,IF(Raw!$X93&gt;$C$9,IF(Raw!$X93&lt;$A$9,Raw!L93,-999),-999),-999),-999),-999),-999)</f>
        <v>569.9</v>
      </c>
      <c r="I93" s="9">
        <f>IF(Raw!$G93&gt;$C$8,IF(Raw!$Q93&gt;$C$8,IF(Raw!$N93&gt;$C$9,IF(Raw!$N93&lt;$A$9,IF(Raw!$X93&gt;$C$9,IF(Raw!$X93&lt;$A$9,Raw!M93,-999),-999),-999),-999),-999),-999)</f>
        <v>9.5703999999999997E-2</v>
      </c>
      <c r="J93" s="9">
        <f>IF(Raw!$G93&gt;$C$8,IF(Raw!$Q93&gt;$C$8,IF(Raw!$N93&gt;$C$9,IF(Raw!$N93&lt;$A$9,IF(Raw!$X93&gt;$C$9,IF(Raw!$X93&lt;$A$9,Raw!N93,-999),-999),-999),-999),-999),-999)</f>
        <v>621</v>
      </c>
      <c r="K93" s="9">
        <f>IF(Raw!$G93&gt;$C$8,IF(Raw!$Q93&gt;$C$8,IF(Raw!$N93&gt;$C$9,IF(Raw!$N93&lt;$A$9,IF(Raw!$X93&gt;$C$9,IF(Raw!$X93&lt;$A$9,Raw!R93,-999),-999),-999),-999),-999),-999)</f>
        <v>1.2944070000000001</v>
      </c>
      <c r="L93" s="9">
        <f>IF(Raw!$G93&gt;$C$8,IF(Raw!$Q93&gt;$C$8,IF(Raw!$N93&gt;$C$9,IF(Raw!$N93&lt;$A$9,IF(Raw!$X93&gt;$C$9,IF(Raw!$X93&lt;$A$9,Raw!S93,-999),-999),-999),-999),-999),-999)</f>
        <v>2.180965</v>
      </c>
      <c r="M93" s="9">
        <f>Raw!Q93</f>
        <v>0.99677199999999999</v>
      </c>
      <c r="N93" s="9">
        <f>IF(Raw!$G93&gt;$C$8,IF(Raw!$Q93&gt;$C$8,IF(Raw!$N93&gt;$C$9,IF(Raw!$N93&lt;$A$9,IF(Raw!$X93&gt;$C$9,IF(Raw!$X93&lt;$A$9,Raw!V93,-999),-999),-999),-999),-999),-999)</f>
        <v>597</v>
      </c>
      <c r="O93" s="9">
        <f>IF(Raw!$G93&gt;$C$8,IF(Raw!$Q93&gt;$C$8,IF(Raw!$N93&gt;$C$9,IF(Raw!$N93&lt;$A$9,IF(Raw!$X93&gt;$C$9,IF(Raw!$X93&lt;$A$9,Raw!W93,-999),-999),-999),-999),-999),-999)</f>
        <v>0.13208600000000001</v>
      </c>
      <c r="P93" s="9">
        <f>IF(Raw!$G93&gt;$C$8,IF(Raw!$Q93&gt;$C$8,IF(Raw!$N93&gt;$C$9,IF(Raw!$N93&lt;$A$9,IF(Raw!$X93&gt;$C$9,IF(Raw!$X93&lt;$A$9,Raw!X93,-999),-999),-999),-999),-999),-999)</f>
        <v>384</v>
      </c>
      <c r="R93" s="9">
        <f t="shared" si="20"/>
        <v>0.83671899999999999</v>
      </c>
      <c r="S93" s="9">
        <f t="shared" si="21"/>
        <v>0.38558425956093151</v>
      </c>
      <c r="T93" s="9">
        <f t="shared" si="22"/>
        <v>0.88655799999999996</v>
      </c>
      <c r="U93" s="9">
        <f t="shared" si="23"/>
        <v>0.40649804100478454</v>
      </c>
      <c r="V93" s="15">
        <f t="shared" si="16"/>
        <v>0.90400999250000003</v>
      </c>
      <c r="X93" s="11">
        <f t="shared" si="24"/>
        <v>6.381199999999998E+18</v>
      </c>
      <c r="Y93" s="11">
        <f t="shared" si="25"/>
        <v>5.6989999999999995E-18</v>
      </c>
      <c r="Z93" s="11">
        <f t="shared" si="26"/>
        <v>6.2100000000000002E-4</v>
      </c>
      <c r="AA93" s="16">
        <f t="shared" si="27"/>
        <v>2.208481688650327E-2</v>
      </c>
      <c r="AB93" s="9">
        <f t="shared" si="17"/>
        <v>1.3139864710892646</v>
      </c>
      <c r="AC93" s="9">
        <f t="shared" si="18"/>
        <v>0.97791518311349679</v>
      </c>
      <c r="AD93" s="15">
        <f t="shared" si="19"/>
        <v>35.56331221659142</v>
      </c>
      <c r="AE93" s="3">
        <f t="shared" si="28"/>
        <v>686.15959999999973</v>
      </c>
      <c r="AF93" s="2">
        <f t="shared" si="29"/>
        <v>0.25</v>
      </c>
      <c r="AG93" s="9">
        <f t="shared" si="30"/>
        <v>1.1120320575143025E-2</v>
      </c>
      <c r="AH93" s="2">
        <f t="shared" si="31"/>
        <v>0.53810652533506864</v>
      </c>
    </row>
    <row r="94" spans="1:34">
      <c r="A94" s="1">
        <f>Raw!A94</f>
        <v>81</v>
      </c>
      <c r="B94" s="14">
        <f>Raw!B94</f>
        <v>0.43711805555555555</v>
      </c>
      <c r="C94" s="15">
        <f>Raw!C94</f>
        <v>27.7</v>
      </c>
      <c r="D94" s="15">
        <f>IF(C94&gt;0.5,Raw!D94*D$11,-999)</f>
        <v>9.6999999999999993</v>
      </c>
      <c r="E94" s="9">
        <f>IF(Raw!$G94&gt;$C$8,IF(Raw!$Q94&gt;$C$8,IF(Raw!$N94&gt;$C$9,IF(Raw!$N94&lt;$A$9,IF(Raw!$X94&gt;$C$9,IF(Raw!$X94&lt;$A$9,Raw!H94,-999),-999),-999),-999),-999),-999)</f>
        <v>1.261193</v>
      </c>
      <c r="F94" s="9">
        <f>IF(Raw!$G94&gt;$C$8,IF(Raw!$Q94&gt;$C$8,IF(Raw!$N94&gt;$C$9,IF(Raw!$N94&lt;$A$9,IF(Raw!$X94&gt;$C$9,IF(Raw!$X94&lt;$A$9,Raw!I94,-999),-999),-999),-999),-999),-999)</f>
        <v>2.0514950000000001</v>
      </c>
      <c r="G94" s="9">
        <f>Raw!G94</f>
        <v>0.99679499999999999</v>
      </c>
      <c r="H94" s="9">
        <f>IF(Raw!$G94&gt;$C$8,IF(Raw!$Q94&gt;$C$8,IF(Raw!$N94&gt;$C$9,IF(Raw!$N94&lt;$A$9,IF(Raw!$X94&gt;$C$9,IF(Raw!$X94&lt;$A$9,Raw!L94,-999),-999),-999),-999),-999),-999)</f>
        <v>595</v>
      </c>
      <c r="I94" s="9">
        <f>IF(Raw!$G94&gt;$C$8,IF(Raw!$Q94&gt;$C$8,IF(Raw!$N94&gt;$C$9,IF(Raw!$N94&lt;$A$9,IF(Raw!$X94&gt;$C$9,IF(Raw!$X94&lt;$A$9,Raw!M94,-999),-999),-999),-999),-999),-999)</f>
        <v>0.113552</v>
      </c>
      <c r="J94" s="9">
        <f>IF(Raw!$G94&gt;$C$8,IF(Raw!$Q94&gt;$C$8,IF(Raw!$N94&gt;$C$9,IF(Raw!$N94&lt;$A$9,IF(Raw!$X94&gt;$C$9,IF(Raw!$X94&lt;$A$9,Raw!N94,-999),-999),-999),-999),-999),-999)</f>
        <v>480</v>
      </c>
      <c r="K94" s="9">
        <f>IF(Raw!$G94&gt;$C$8,IF(Raw!$Q94&gt;$C$8,IF(Raw!$N94&gt;$C$9,IF(Raw!$N94&lt;$A$9,IF(Raw!$X94&gt;$C$9,IF(Raw!$X94&lt;$A$9,Raw!R94,-999),-999),-999),-999),-999),-999)</f>
        <v>1.3067139999999999</v>
      </c>
      <c r="L94" s="9">
        <f>IF(Raw!$G94&gt;$C$8,IF(Raw!$Q94&gt;$C$8,IF(Raw!$N94&gt;$C$9,IF(Raw!$N94&lt;$A$9,IF(Raw!$X94&gt;$C$9,IF(Raw!$X94&lt;$A$9,Raw!S94,-999),-999),-999),-999),-999),-999)</f>
        <v>2.1983579999999998</v>
      </c>
      <c r="M94" s="9">
        <f>Raw!Q94</f>
        <v>0.99733400000000005</v>
      </c>
      <c r="N94" s="9">
        <f>IF(Raw!$G94&gt;$C$8,IF(Raw!$Q94&gt;$C$8,IF(Raw!$N94&gt;$C$9,IF(Raw!$N94&lt;$A$9,IF(Raw!$X94&gt;$C$9,IF(Raw!$X94&lt;$A$9,Raw!V94,-999),-999),-999),-999),-999),-999)</f>
        <v>615.5</v>
      </c>
      <c r="O94" s="9">
        <f>IF(Raw!$G94&gt;$C$8,IF(Raw!$Q94&gt;$C$8,IF(Raw!$N94&gt;$C$9,IF(Raw!$N94&lt;$A$9,IF(Raw!$X94&gt;$C$9,IF(Raw!$X94&lt;$A$9,Raw!W94,-999),-999),-999),-999),-999),-999)</f>
        <v>0.124262</v>
      </c>
      <c r="P94" s="9">
        <f>IF(Raw!$G94&gt;$C$8,IF(Raw!$Q94&gt;$C$8,IF(Raw!$N94&gt;$C$9,IF(Raw!$N94&lt;$A$9,IF(Raw!$X94&gt;$C$9,IF(Raw!$X94&lt;$A$9,Raw!X94,-999),-999),-999),-999),-999),-999)</f>
        <v>323</v>
      </c>
      <c r="R94" s="9">
        <f t="shared" si="20"/>
        <v>0.79030200000000006</v>
      </c>
      <c r="S94" s="9">
        <f t="shared" si="21"/>
        <v>0.3852322330788035</v>
      </c>
      <c r="T94" s="9">
        <f t="shared" si="22"/>
        <v>0.89164399999999988</v>
      </c>
      <c r="U94" s="9">
        <f t="shared" si="23"/>
        <v>0.40559544896691074</v>
      </c>
      <c r="V94" s="15">
        <f t="shared" si="16"/>
        <v>0.91121939099999982</v>
      </c>
      <c r="X94" s="11">
        <f t="shared" si="24"/>
        <v>5.839399999999998E+18</v>
      </c>
      <c r="Y94" s="11">
        <f t="shared" si="25"/>
        <v>5.9499999999999999E-18</v>
      </c>
      <c r="Z94" s="11">
        <f t="shared" si="26"/>
        <v>4.7999999999999996E-4</v>
      </c>
      <c r="AA94" s="16">
        <f t="shared" si="27"/>
        <v>1.6403755613448676E-2</v>
      </c>
      <c r="AB94" s="9">
        <f t="shared" si="17"/>
        <v>1.3213403102701977</v>
      </c>
      <c r="AC94" s="9">
        <f t="shared" si="18"/>
        <v>0.98359624438655135</v>
      </c>
      <c r="AD94" s="15">
        <f t="shared" si="19"/>
        <v>34.174490861351416</v>
      </c>
      <c r="AE94" s="3">
        <f t="shared" si="28"/>
        <v>716.37999999999977</v>
      </c>
      <c r="AF94" s="2">
        <f t="shared" si="29"/>
        <v>0.25</v>
      </c>
      <c r="AG94" s="9">
        <f t="shared" si="30"/>
        <v>1.0662321510865705E-2</v>
      </c>
      <c r="AH94" s="2">
        <f t="shared" si="31"/>
        <v>0.51594418896898664</v>
      </c>
    </row>
    <row r="95" spans="1:34">
      <c r="A95" s="1">
        <f>Raw!A95</f>
        <v>82</v>
      </c>
      <c r="B95" s="14">
        <f>Raw!B95</f>
        <v>0.43716435185185182</v>
      </c>
      <c r="C95" s="15">
        <f>Raw!C95</f>
        <v>29</v>
      </c>
      <c r="D95" s="15">
        <f>IF(C95&gt;0.5,Raw!D95*D$11,-999)</f>
        <v>8.8000000000000007</v>
      </c>
      <c r="E95" s="9">
        <f>IF(Raw!$G95&gt;$C$8,IF(Raw!$Q95&gt;$C$8,IF(Raw!$N95&gt;$C$9,IF(Raw!$N95&lt;$A$9,IF(Raw!$X95&gt;$C$9,IF(Raw!$X95&lt;$A$9,Raw!H95,-999),-999),-999),-999),-999),-999)</f>
        <v>1.2874289999999999</v>
      </c>
      <c r="F95" s="9">
        <f>IF(Raw!$G95&gt;$C$8,IF(Raw!$Q95&gt;$C$8,IF(Raw!$N95&gt;$C$9,IF(Raw!$N95&lt;$A$9,IF(Raw!$X95&gt;$C$9,IF(Raw!$X95&lt;$A$9,Raw!I95,-999),-999),-999),-999),-999),-999)</f>
        <v>2.1158489999999999</v>
      </c>
      <c r="G95" s="9">
        <f>Raw!G95</f>
        <v>0.99792000000000003</v>
      </c>
      <c r="H95" s="9">
        <f>IF(Raw!$G95&gt;$C$8,IF(Raw!$Q95&gt;$C$8,IF(Raw!$N95&gt;$C$9,IF(Raw!$N95&lt;$A$9,IF(Raw!$X95&gt;$C$9,IF(Raw!$X95&lt;$A$9,Raw!L95,-999),-999),-999),-999),-999),-999)</f>
        <v>602.4</v>
      </c>
      <c r="I95" s="9">
        <f>IF(Raw!$G95&gt;$C$8,IF(Raw!$Q95&gt;$C$8,IF(Raw!$N95&gt;$C$9,IF(Raw!$N95&lt;$A$9,IF(Raw!$X95&gt;$C$9,IF(Raw!$X95&lt;$A$9,Raw!M95,-999),-999),-999),-999),-999),-999)</f>
        <v>0.13530800000000001</v>
      </c>
      <c r="J95" s="9">
        <f>IF(Raw!$G95&gt;$C$8,IF(Raw!$Q95&gt;$C$8,IF(Raw!$N95&gt;$C$9,IF(Raw!$N95&lt;$A$9,IF(Raw!$X95&gt;$C$9,IF(Raw!$X95&lt;$A$9,Raw!N95,-999),-999),-999),-999),-999),-999)</f>
        <v>572</v>
      </c>
      <c r="K95" s="9">
        <f>IF(Raw!$G95&gt;$C$8,IF(Raw!$Q95&gt;$C$8,IF(Raw!$N95&gt;$C$9,IF(Raw!$N95&lt;$A$9,IF(Raw!$X95&gt;$C$9,IF(Raw!$X95&lt;$A$9,Raw!R95,-999),-999),-999),-999),-999),-999)</f>
        <v>1.335351</v>
      </c>
      <c r="L95" s="9">
        <f>IF(Raw!$G95&gt;$C$8,IF(Raw!$Q95&gt;$C$8,IF(Raw!$N95&gt;$C$9,IF(Raw!$N95&lt;$A$9,IF(Raw!$X95&gt;$C$9,IF(Raw!$X95&lt;$A$9,Raw!S95,-999),-999),-999),-999),-999),-999)</f>
        <v>2.2342170000000001</v>
      </c>
      <c r="M95" s="9">
        <f>Raw!Q95</f>
        <v>0.99723799999999996</v>
      </c>
      <c r="N95" s="9">
        <f>IF(Raw!$G95&gt;$C$8,IF(Raw!$Q95&gt;$C$8,IF(Raw!$N95&gt;$C$9,IF(Raw!$N95&lt;$A$9,IF(Raw!$X95&gt;$C$9,IF(Raw!$X95&lt;$A$9,Raw!V95,-999),-999),-999),-999),-999),-999)</f>
        <v>613.4</v>
      </c>
      <c r="O95" s="9">
        <f>IF(Raw!$G95&gt;$C$8,IF(Raw!$Q95&gt;$C$8,IF(Raw!$N95&gt;$C$9,IF(Raw!$N95&lt;$A$9,IF(Raw!$X95&gt;$C$9,IF(Raw!$X95&lt;$A$9,Raw!W95,-999),-999),-999),-999),-999),-999)</f>
        <v>0.14957400000000001</v>
      </c>
      <c r="P95" s="9">
        <f>IF(Raw!$G95&gt;$C$8,IF(Raw!$Q95&gt;$C$8,IF(Raw!$N95&gt;$C$9,IF(Raw!$N95&lt;$A$9,IF(Raw!$X95&gt;$C$9,IF(Raw!$X95&lt;$A$9,Raw!X95,-999),-999),-999),-999),-999),-999)</f>
        <v>432</v>
      </c>
      <c r="R95" s="9">
        <f t="shared" si="20"/>
        <v>0.82841999999999993</v>
      </c>
      <c r="S95" s="9">
        <f t="shared" si="21"/>
        <v>0.39153077558937333</v>
      </c>
      <c r="T95" s="9">
        <f t="shared" si="22"/>
        <v>0.89886600000000016</v>
      </c>
      <c r="U95" s="9">
        <f t="shared" si="23"/>
        <v>0.40231812755878238</v>
      </c>
      <c r="V95" s="15">
        <f t="shared" si="16"/>
        <v>0.9260829465</v>
      </c>
      <c r="X95" s="11">
        <f t="shared" si="24"/>
        <v>5.297599999999999E+18</v>
      </c>
      <c r="Y95" s="11">
        <f t="shared" si="25"/>
        <v>6.0239999999999997E-18</v>
      </c>
      <c r="Z95" s="11">
        <f t="shared" si="26"/>
        <v>5.7200000000000003E-4</v>
      </c>
      <c r="AA95" s="16">
        <f t="shared" si="27"/>
        <v>1.7926850337474261E-2</v>
      </c>
      <c r="AB95" s="9">
        <f t="shared" si="17"/>
        <v>1.351464836255444</v>
      </c>
      <c r="AC95" s="9">
        <f t="shared" si="18"/>
        <v>0.98207314966252579</v>
      </c>
      <c r="AD95" s="15">
        <f t="shared" si="19"/>
        <v>31.340647443136824</v>
      </c>
      <c r="AE95" s="3">
        <f t="shared" si="28"/>
        <v>725.28959999999972</v>
      </c>
      <c r="AF95" s="2">
        <f t="shared" si="29"/>
        <v>0.25</v>
      </c>
      <c r="AG95" s="9">
        <f t="shared" si="30"/>
        <v>9.6991619967713438E-3</v>
      </c>
      <c r="AH95" s="2">
        <f t="shared" si="31"/>
        <v>0.46933740133453361</v>
      </c>
    </row>
    <row r="96" spans="1:34">
      <c r="A96" s="1">
        <f>Raw!A96</f>
        <v>83</v>
      </c>
      <c r="B96" s="14">
        <f>Raw!B96</f>
        <v>0.43722222222222223</v>
      </c>
      <c r="C96" s="15">
        <f>Raw!C96</f>
        <v>29.7</v>
      </c>
      <c r="D96" s="15">
        <f>IF(C96&gt;0.5,Raw!D96*D$11,-999)</f>
        <v>7.9</v>
      </c>
      <c r="E96" s="9">
        <f>IF(Raw!$G96&gt;$C$8,IF(Raw!$Q96&gt;$C$8,IF(Raw!$N96&gt;$C$9,IF(Raw!$N96&lt;$A$9,IF(Raw!$X96&gt;$C$9,IF(Raw!$X96&lt;$A$9,Raw!H96,-999),-999),-999),-999),-999),-999)</f>
        <v>1.2912140000000001</v>
      </c>
      <c r="F96" s="9">
        <f>IF(Raw!$G96&gt;$C$8,IF(Raw!$Q96&gt;$C$8,IF(Raw!$N96&gt;$C$9,IF(Raw!$N96&lt;$A$9,IF(Raw!$X96&gt;$C$9,IF(Raw!$X96&lt;$A$9,Raw!I96,-999),-999),-999),-999),-999),-999)</f>
        <v>2.111907</v>
      </c>
      <c r="G96" s="9">
        <f>Raw!G96</f>
        <v>0.99614999999999998</v>
      </c>
      <c r="H96" s="9">
        <f>IF(Raw!$G96&gt;$C$8,IF(Raw!$Q96&gt;$C$8,IF(Raw!$N96&gt;$C$9,IF(Raw!$N96&lt;$A$9,IF(Raw!$X96&gt;$C$9,IF(Raw!$X96&lt;$A$9,Raw!L96,-999),-999),-999),-999),-999),-999)</f>
        <v>609.20000000000005</v>
      </c>
      <c r="I96" s="9">
        <f>IF(Raw!$G96&gt;$C$8,IF(Raw!$Q96&gt;$C$8,IF(Raw!$N96&gt;$C$9,IF(Raw!$N96&lt;$A$9,IF(Raw!$X96&gt;$C$9,IF(Raw!$X96&lt;$A$9,Raw!M96,-999),-999),-999),-999),-999),-999)</f>
        <v>0.10888399999999999</v>
      </c>
      <c r="J96" s="9">
        <f>IF(Raw!$G96&gt;$C$8,IF(Raw!$Q96&gt;$C$8,IF(Raw!$N96&gt;$C$9,IF(Raw!$N96&lt;$A$9,IF(Raw!$X96&gt;$C$9,IF(Raw!$X96&lt;$A$9,Raw!N96,-999),-999),-999),-999),-999),-999)</f>
        <v>556</v>
      </c>
      <c r="K96" s="9">
        <f>IF(Raw!$G96&gt;$C$8,IF(Raw!$Q96&gt;$C$8,IF(Raw!$N96&gt;$C$9,IF(Raw!$N96&lt;$A$9,IF(Raw!$X96&gt;$C$9,IF(Raw!$X96&lt;$A$9,Raw!R96,-999),-999),-999),-999),-999),-999)</f>
        <v>1.2693270000000001</v>
      </c>
      <c r="L96" s="9">
        <f>IF(Raw!$G96&gt;$C$8,IF(Raw!$Q96&gt;$C$8,IF(Raw!$N96&gt;$C$9,IF(Raw!$N96&lt;$A$9,IF(Raw!$X96&gt;$C$9,IF(Raw!$X96&lt;$A$9,Raw!S96,-999),-999),-999),-999),-999),-999)</f>
        <v>2.133419</v>
      </c>
      <c r="M96" s="9">
        <f>Raw!Q96</f>
        <v>0.99621000000000004</v>
      </c>
      <c r="N96" s="9">
        <f>IF(Raw!$G96&gt;$C$8,IF(Raw!$Q96&gt;$C$8,IF(Raw!$N96&gt;$C$9,IF(Raw!$N96&lt;$A$9,IF(Raw!$X96&gt;$C$9,IF(Raw!$X96&lt;$A$9,Raw!V96,-999),-999),-999),-999),-999),-999)</f>
        <v>641.79999999999995</v>
      </c>
      <c r="O96" s="9">
        <f>IF(Raw!$G96&gt;$C$8,IF(Raw!$Q96&gt;$C$8,IF(Raw!$N96&gt;$C$9,IF(Raw!$N96&lt;$A$9,IF(Raw!$X96&gt;$C$9,IF(Raw!$X96&lt;$A$9,Raw!W96,-999),-999),-999),-999),-999),-999)</f>
        <v>0.128829</v>
      </c>
      <c r="P96" s="9">
        <f>IF(Raw!$G96&gt;$C$8,IF(Raw!$Q96&gt;$C$8,IF(Raw!$N96&gt;$C$9,IF(Raw!$N96&lt;$A$9,IF(Raw!$X96&gt;$C$9,IF(Raw!$X96&lt;$A$9,Raw!X96,-999),-999),-999),-999),-999),-999)</f>
        <v>401</v>
      </c>
      <c r="R96" s="9">
        <f t="shared" si="20"/>
        <v>0.82069299999999989</v>
      </c>
      <c r="S96" s="9">
        <f t="shared" si="21"/>
        <v>0.38860281252915013</v>
      </c>
      <c r="T96" s="9">
        <f t="shared" si="22"/>
        <v>0.86409199999999986</v>
      </c>
      <c r="U96" s="9">
        <f t="shared" si="23"/>
        <v>0.40502686064012738</v>
      </c>
      <c r="V96" s="15">
        <f t="shared" si="16"/>
        <v>0.8843021754999999</v>
      </c>
      <c r="X96" s="11">
        <f t="shared" si="24"/>
        <v>4.7558E+18</v>
      </c>
      <c r="Y96" s="11">
        <f t="shared" si="25"/>
        <v>6.0920000000000004E-18</v>
      </c>
      <c r="Z96" s="11">
        <f t="shared" si="26"/>
        <v>5.5599999999999996E-4</v>
      </c>
      <c r="AA96" s="16">
        <f t="shared" si="27"/>
        <v>1.5853243643897844E-2</v>
      </c>
      <c r="AB96" s="9">
        <f t="shared" si="17"/>
        <v>1.283025661006743</v>
      </c>
      <c r="AC96" s="9">
        <f t="shared" si="18"/>
        <v>0.98414675635610227</v>
      </c>
      <c r="AD96" s="15">
        <f t="shared" si="19"/>
        <v>28.513028136506918</v>
      </c>
      <c r="AE96" s="3">
        <f t="shared" si="28"/>
        <v>733.4767999999998</v>
      </c>
      <c r="AF96" s="2">
        <f t="shared" si="29"/>
        <v>0.25</v>
      </c>
      <c r="AG96" s="9">
        <f t="shared" si="30"/>
        <v>8.8834940565177059E-3</v>
      </c>
      <c r="AH96" s="2">
        <f t="shared" si="31"/>
        <v>0.42986765419988754</v>
      </c>
    </row>
    <row r="97" spans="1:34">
      <c r="A97" s="1">
        <f>Raw!A97</f>
        <v>84</v>
      </c>
      <c r="B97" s="14">
        <f>Raw!B97</f>
        <v>0.4372800925925926</v>
      </c>
      <c r="C97" s="15">
        <f>Raw!C97</f>
        <v>31.3</v>
      </c>
      <c r="D97" s="15">
        <f>IF(C97&gt;0.5,Raw!D97*D$11,-999)</f>
        <v>7</v>
      </c>
      <c r="E97" s="9">
        <f>IF(Raw!$G97&gt;$C$8,IF(Raw!$Q97&gt;$C$8,IF(Raw!$N97&gt;$C$9,IF(Raw!$N97&lt;$A$9,IF(Raw!$X97&gt;$C$9,IF(Raw!$X97&lt;$A$9,Raw!H97,-999),-999),-999),-999),-999),-999)</f>
        <v>1.2779640000000001</v>
      </c>
      <c r="F97" s="9">
        <f>IF(Raw!$G97&gt;$C$8,IF(Raw!$Q97&gt;$C$8,IF(Raw!$N97&gt;$C$9,IF(Raw!$N97&lt;$A$9,IF(Raw!$X97&gt;$C$9,IF(Raw!$X97&lt;$A$9,Raw!I97,-999),-999),-999),-999),-999),-999)</f>
        <v>2.0845289999999999</v>
      </c>
      <c r="G97" s="9">
        <f>Raw!G97</f>
        <v>0.99639100000000003</v>
      </c>
      <c r="H97" s="9">
        <f>IF(Raw!$G97&gt;$C$8,IF(Raw!$Q97&gt;$C$8,IF(Raw!$N97&gt;$C$9,IF(Raw!$N97&lt;$A$9,IF(Raw!$X97&gt;$C$9,IF(Raw!$X97&lt;$A$9,Raw!L97,-999),-999),-999),-999),-999),-999)</f>
        <v>625.20000000000005</v>
      </c>
      <c r="I97" s="9">
        <f>IF(Raw!$G97&gt;$C$8,IF(Raw!$Q97&gt;$C$8,IF(Raw!$N97&gt;$C$9,IF(Raw!$N97&lt;$A$9,IF(Raw!$X97&gt;$C$9,IF(Raw!$X97&lt;$A$9,Raw!M97,-999),-999),-999),-999),-999),-999)</f>
        <v>6.4620999999999998E-2</v>
      </c>
      <c r="J97" s="9">
        <f>IF(Raw!$G97&gt;$C$8,IF(Raw!$Q97&gt;$C$8,IF(Raw!$N97&gt;$C$9,IF(Raw!$N97&lt;$A$9,IF(Raw!$X97&gt;$C$9,IF(Raw!$X97&lt;$A$9,Raw!N97,-999),-999),-999),-999),-999),-999)</f>
        <v>458</v>
      </c>
      <c r="K97" s="9">
        <f>IF(Raw!$G97&gt;$C$8,IF(Raw!$Q97&gt;$C$8,IF(Raw!$N97&gt;$C$9,IF(Raw!$N97&lt;$A$9,IF(Raw!$X97&gt;$C$9,IF(Raw!$X97&lt;$A$9,Raw!R97,-999),-999),-999),-999),-999),-999)</f>
        <v>1.3345579999999999</v>
      </c>
      <c r="L97" s="9">
        <f>IF(Raw!$G97&gt;$C$8,IF(Raw!$Q97&gt;$C$8,IF(Raw!$N97&gt;$C$9,IF(Raw!$N97&lt;$A$9,IF(Raw!$X97&gt;$C$9,IF(Raw!$X97&lt;$A$9,Raw!S97,-999),-999),-999),-999),-999),-999)</f>
        <v>2.2230910000000002</v>
      </c>
      <c r="M97" s="9">
        <f>Raw!Q97</f>
        <v>0.99667300000000003</v>
      </c>
      <c r="N97" s="9">
        <f>IF(Raw!$G97&gt;$C$8,IF(Raw!$Q97&gt;$C$8,IF(Raw!$N97&gt;$C$9,IF(Raw!$N97&lt;$A$9,IF(Raw!$X97&gt;$C$9,IF(Raw!$X97&lt;$A$9,Raw!V97,-999),-999),-999),-999),-999),-999)</f>
        <v>659.8</v>
      </c>
      <c r="O97" s="9">
        <f>IF(Raw!$G97&gt;$C$8,IF(Raw!$Q97&gt;$C$8,IF(Raw!$N97&gt;$C$9,IF(Raw!$N97&lt;$A$9,IF(Raw!$X97&gt;$C$9,IF(Raw!$X97&lt;$A$9,Raw!W97,-999),-999),-999),-999),-999),-999)</f>
        <v>0.15135699999999999</v>
      </c>
      <c r="P97" s="9">
        <f>IF(Raw!$G97&gt;$C$8,IF(Raw!$Q97&gt;$C$8,IF(Raw!$N97&gt;$C$9,IF(Raw!$N97&lt;$A$9,IF(Raw!$X97&gt;$C$9,IF(Raw!$X97&lt;$A$9,Raw!X97,-999),-999),-999),-999),-999),-999)</f>
        <v>451</v>
      </c>
      <c r="R97" s="9">
        <f t="shared" si="20"/>
        <v>0.80656499999999975</v>
      </c>
      <c r="S97" s="9">
        <f t="shared" si="21"/>
        <v>0.38692913363162607</v>
      </c>
      <c r="T97" s="9">
        <f t="shared" si="22"/>
        <v>0.88853300000000024</v>
      </c>
      <c r="U97" s="9">
        <f t="shared" si="23"/>
        <v>0.39968359369904344</v>
      </c>
      <c r="V97" s="15">
        <f t="shared" si="16"/>
        <v>0.92147121949999999</v>
      </c>
      <c r="X97" s="11">
        <f t="shared" si="24"/>
        <v>4.2139999999999995E+18</v>
      </c>
      <c r="Y97" s="11">
        <f t="shared" si="25"/>
        <v>6.2520000000000003E-18</v>
      </c>
      <c r="Z97" s="11">
        <f t="shared" si="26"/>
        <v>4.5799999999999997E-4</v>
      </c>
      <c r="AA97" s="16">
        <f t="shared" si="27"/>
        <v>1.1922572082645796E-2</v>
      </c>
      <c r="AB97" s="9">
        <f t="shared" si="17"/>
        <v>1.3451515987403095</v>
      </c>
      <c r="AC97" s="9">
        <f t="shared" si="18"/>
        <v>0.98807742791735409</v>
      </c>
      <c r="AD97" s="15">
        <f t="shared" si="19"/>
        <v>26.031816774335798</v>
      </c>
      <c r="AE97" s="3">
        <f t="shared" si="28"/>
        <v>752.74079999999981</v>
      </c>
      <c r="AF97" s="2">
        <f t="shared" si="29"/>
        <v>0.25</v>
      </c>
      <c r="AG97" s="9">
        <f t="shared" si="30"/>
        <v>8.0034539068319799E-3</v>
      </c>
      <c r="AH97" s="2">
        <f t="shared" si="31"/>
        <v>0.38728296935174872</v>
      </c>
    </row>
    <row r="98" spans="1:34">
      <c r="A98" s="1">
        <f>Raw!A98</f>
        <v>85</v>
      </c>
      <c r="B98" s="14">
        <f>Raw!B98</f>
        <v>0.43732638888888892</v>
      </c>
      <c r="C98" s="15">
        <f>Raw!C98</f>
        <v>31.9</v>
      </c>
      <c r="D98" s="15">
        <f>IF(C98&gt;0.5,Raw!D98*D$11,-999)</f>
        <v>7</v>
      </c>
      <c r="E98" s="9">
        <f>IF(Raw!$G98&gt;$C$8,IF(Raw!$Q98&gt;$C$8,IF(Raw!$N98&gt;$C$9,IF(Raw!$N98&lt;$A$9,IF(Raw!$X98&gt;$C$9,IF(Raw!$X98&lt;$A$9,Raw!H98,-999),-999),-999),-999),-999),-999)</f>
        <v>1.3036460000000001</v>
      </c>
      <c r="F98" s="9">
        <f>IF(Raw!$G98&gt;$C$8,IF(Raw!$Q98&gt;$C$8,IF(Raw!$N98&gt;$C$9,IF(Raw!$N98&lt;$A$9,IF(Raw!$X98&gt;$C$9,IF(Raw!$X98&lt;$A$9,Raw!I98,-999),-999),-999),-999),-999),-999)</f>
        <v>2.125486</v>
      </c>
      <c r="G98" s="9">
        <f>Raw!G98</f>
        <v>0.99746999999999997</v>
      </c>
      <c r="H98" s="9">
        <f>IF(Raw!$G98&gt;$C$8,IF(Raw!$Q98&gt;$C$8,IF(Raw!$N98&gt;$C$9,IF(Raw!$N98&lt;$A$9,IF(Raw!$X98&gt;$C$9,IF(Raw!$X98&lt;$A$9,Raw!L98,-999),-999),-999),-999),-999),-999)</f>
        <v>649.6</v>
      </c>
      <c r="I98" s="9">
        <f>IF(Raw!$G98&gt;$C$8,IF(Raw!$Q98&gt;$C$8,IF(Raw!$N98&gt;$C$9,IF(Raw!$N98&lt;$A$9,IF(Raw!$X98&gt;$C$9,IF(Raw!$X98&lt;$A$9,Raw!M98,-999),-999),-999),-999),-999),-999)</f>
        <v>8.2659999999999997E-2</v>
      </c>
      <c r="J98" s="9">
        <f>IF(Raw!$G98&gt;$C$8,IF(Raw!$Q98&gt;$C$8,IF(Raw!$N98&gt;$C$9,IF(Raw!$N98&lt;$A$9,IF(Raw!$X98&gt;$C$9,IF(Raw!$X98&lt;$A$9,Raw!N98,-999),-999),-999),-999),-999),-999)</f>
        <v>612</v>
      </c>
      <c r="K98" s="9">
        <f>IF(Raw!$G98&gt;$C$8,IF(Raw!$Q98&gt;$C$8,IF(Raw!$N98&gt;$C$9,IF(Raw!$N98&lt;$A$9,IF(Raw!$X98&gt;$C$9,IF(Raw!$X98&lt;$A$9,Raw!R98,-999),-999),-999),-999),-999),-999)</f>
        <v>1.3437859999999999</v>
      </c>
      <c r="L98" s="9">
        <f>IF(Raw!$G98&gt;$C$8,IF(Raw!$Q98&gt;$C$8,IF(Raw!$N98&gt;$C$9,IF(Raw!$N98&lt;$A$9,IF(Raw!$X98&gt;$C$9,IF(Raw!$X98&lt;$A$9,Raw!S98,-999),-999),-999),-999),-999),-999)</f>
        <v>2.2443749999999998</v>
      </c>
      <c r="M98" s="9">
        <f>Raw!Q98</f>
        <v>0.99729100000000004</v>
      </c>
      <c r="N98" s="9">
        <f>IF(Raw!$G98&gt;$C$8,IF(Raw!$Q98&gt;$C$8,IF(Raw!$N98&gt;$C$9,IF(Raw!$N98&lt;$A$9,IF(Raw!$X98&gt;$C$9,IF(Raw!$X98&lt;$A$9,Raw!V98,-999),-999),-999),-999),-999),-999)</f>
        <v>657.2</v>
      </c>
      <c r="O98" s="9">
        <f>IF(Raw!$G98&gt;$C$8,IF(Raw!$Q98&gt;$C$8,IF(Raw!$N98&gt;$C$9,IF(Raw!$N98&lt;$A$9,IF(Raw!$X98&gt;$C$9,IF(Raw!$X98&lt;$A$9,Raw!W98,-999),-999),-999),-999),-999),-999)</f>
        <v>3.7908999999999998E-2</v>
      </c>
      <c r="P98" s="9">
        <f>IF(Raw!$G98&gt;$C$8,IF(Raw!$Q98&gt;$C$8,IF(Raw!$N98&gt;$C$9,IF(Raw!$N98&lt;$A$9,IF(Raw!$X98&gt;$C$9,IF(Raw!$X98&lt;$A$9,Raw!X98,-999),-999),-999),-999),-999),-999)</f>
        <v>446</v>
      </c>
      <c r="R98" s="9">
        <f t="shared" si="20"/>
        <v>0.8218399999999999</v>
      </c>
      <c r="S98" s="9">
        <f t="shared" si="21"/>
        <v>0.38665980392249111</v>
      </c>
      <c r="T98" s="9">
        <f t="shared" si="22"/>
        <v>0.90058899999999986</v>
      </c>
      <c r="U98" s="9">
        <f t="shared" si="23"/>
        <v>0.40126494012809799</v>
      </c>
      <c r="V98" s="15">
        <f t="shared" si="16"/>
        <v>0.93029343749999982</v>
      </c>
      <c r="X98" s="11">
        <f t="shared" si="24"/>
        <v>4.2139999999999995E+18</v>
      </c>
      <c r="Y98" s="11">
        <f t="shared" si="25"/>
        <v>6.4959999999999999E-18</v>
      </c>
      <c r="Z98" s="11">
        <f t="shared" si="26"/>
        <v>6.1200000000000002E-4</v>
      </c>
      <c r="AA98" s="16">
        <f t="shared" si="27"/>
        <v>1.6476938372778319E-2</v>
      </c>
      <c r="AB98" s="9">
        <f t="shared" si="17"/>
        <v>1.358624949452202</v>
      </c>
      <c r="AC98" s="9">
        <f t="shared" si="18"/>
        <v>0.98352306162722158</v>
      </c>
      <c r="AD98" s="15">
        <f t="shared" si="19"/>
        <v>26.923101916304436</v>
      </c>
      <c r="AE98" s="3">
        <f t="shared" si="28"/>
        <v>782.11839999999972</v>
      </c>
      <c r="AF98" s="2">
        <f t="shared" si="29"/>
        <v>0.25</v>
      </c>
      <c r="AG98" s="9">
        <f t="shared" si="30"/>
        <v>8.3102283680835231E-3</v>
      </c>
      <c r="AH98" s="2">
        <f t="shared" si="31"/>
        <v>0.4021276258785218</v>
      </c>
    </row>
    <row r="99" spans="1:34">
      <c r="A99" s="1">
        <f>Raw!A99</f>
        <v>86</v>
      </c>
      <c r="B99" s="14">
        <f>Raw!B99</f>
        <v>0.43738425925925922</v>
      </c>
      <c r="C99" s="15">
        <f>Raw!C99</f>
        <v>33.1</v>
      </c>
      <c r="D99" s="15">
        <f>IF(C99&gt;0.5,Raw!D99*D$11,-999)</f>
        <v>6.2</v>
      </c>
      <c r="E99" s="9">
        <f>IF(Raw!$G99&gt;$C$8,IF(Raw!$Q99&gt;$C$8,IF(Raw!$N99&gt;$C$9,IF(Raw!$N99&lt;$A$9,IF(Raw!$X99&gt;$C$9,IF(Raw!$X99&lt;$A$9,Raw!H99,-999),-999),-999),-999),-999),-999)</f>
        <v>1.31402</v>
      </c>
      <c r="F99" s="9">
        <f>IF(Raw!$G99&gt;$C$8,IF(Raw!$Q99&gt;$C$8,IF(Raw!$N99&gt;$C$9,IF(Raw!$N99&lt;$A$9,IF(Raw!$X99&gt;$C$9,IF(Raw!$X99&lt;$A$9,Raw!I99,-999),-999),-999),-999),-999),-999)</f>
        <v>2.119208</v>
      </c>
      <c r="G99" s="9">
        <f>Raw!G99</f>
        <v>0.99553499999999995</v>
      </c>
      <c r="H99" s="9">
        <f>IF(Raw!$G99&gt;$C$8,IF(Raw!$Q99&gt;$C$8,IF(Raw!$N99&gt;$C$9,IF(Raw!$N99&lt;$A$9,IF(Raw!$X99&gt;$C$9,IF(Raw!$X99&lt;$A$9,Raw!L99,-999),-999),-999),-999),-999),-999)</f>
        <v>655.5</v>
      </c>
      <c r="I99" s="9">
        <f>IF(Raw!$G99&gt;$C$8,IF(Raw!$Q99&gt;$C$8,IF(Raw!$N99&gt;$C$9,IF(Raw!$N99&lt;$A$9,IF(Raw!$X99&gt;$C$9,IF(Raw!$X99&lt;$A$9,Raw!M99,-999),-999),-999),-999),-999),-999)</f>
        <v>9.6495999999999998E-2</v>
      </c>
      <c r="J99" s="9">
        <f>IF(Raw!$G99&gt;$C$8,IF(Raw!$Q99&gt;$C$8,IF(Raw!$N99&gt;$C$9,IF(Raw!$N99&lt;$A$9,IF(Raw!$X99&gt;$C$9,IF(Raw!$X99&lt;$A$9,Raw!N99,-999),-999),-999),-999),-999),-999)</f>
        <v>683</v>
      </c>
      <c r="K99" s="9">
        <f>IF(Raw!$G99&gt;$C$8,IF(Raw!$Q99&gt;$C$8,IF(Raw!$N99&gt;$C$9,IF(Raw!$N99&lt;$A$9,IF(Raw!$X99&gt;$C$9,IF(Raw!$X99&lt;$A$9,Raw!R99,-999),-999),-999),-999),-999),-999)</f>
        <v>1.3136779999999999</v>
      </c>
      <c r="L99" s="9">
        <f>IF(Raw!$G99&gt;$C$8,IF(Raw!$Q99&gt;$C$8,IF(Raw!$N99&gt;$C$9,IF(Raw!$N99&lt;$A$9,IF(Raw!$X99&gt;$C$9,IF(Raw!$X99&lt;$A$9,Raw!S99,-999),-999),-999),-999),-999),-999)</f>
        <v>2.1569159999999998</v>
      </c>
      <c r="M99" s="9">
        <f>Raw!Q99</f>
        <v>0.99523899999999998</v>
      </c>
      <c r="N99" s="9">
        <f>IF(Raw!$G99&gt;$C$8,IF(Raw!$Q99&gt;$C$8,IF(Raw!$N99&gt;$C$9,IF(Raw!$N99&lt;$A$9,IF(Raw!$X99&gt;$C$9,IF(Raw!$X99&lt;$A$9,Raw!V99,-999),-999),-999),-999),-999),-999)</f>
        <v>644.4</v>
      </c>
      <c r="O99" s="9">
        <f>IF(Raw!$G99&gt;$C$8,IF(Raw!$Q99&gt;$C$8,IF(Raw!$N99&gt;$C$9,IF(Raw!$N99&lt;$A$9,IF(Raw!$X99&gt;$C$9,IF(Raw!$X99&lt;$A$9,Raw!W99,-999),-999),-999),-999),-999),-999)</f>
        <v>0.129408</v>
      </c>
      <c r="P99" s="9">
        <f>IF(Raw!$G99&gt;$C$8,IF(Raw!$Q99&gt;$C$8,IF(Raw!$N99&gt;$C$9,IF(Raw!$N99&lt;$A$9,IF(Raw!$X99&gt;$C$9,IF(Raw!$X99&lt;$A$9,Raw!X99,-999),-999),-999),-999),-999),-999)</f>
        <v>464</v>
      </c>
      <c r="R99" s="9">
        <f t="shared" si="20"/>
        <v>0.80518800000000001</v>
      </c>
      <c r="S99" s="9">
        <f t="shared" si="21"/>
        <v>0.37994760306680608</v>
      </c>
      <c r="T99" s="9">
        <f t="shared" si="22"/>
        <v>0.84323799999999993</v>
      </c>
      <c r="U99" s="9">
        <f t="shared" si="23"/>
        <v>0.39094614718422044</v>
      </c>
      <c r="V99" s="15">
        <f t="shared" si="16"/>
        <v>0.89404168199999989</v>
      </c>
      <c r="X99" s="11">
        <f t="shared" si="24"/>
        <v>3.7323999999999995E+18</v>
      </c>
      <c r="Y99" s="11">
        <f t="shared" si="25"/>
        <v>6.5549999999999994E-18</v>
      </c>
      <c r="Z99" s="11">
        <f t="shared" si="26"/>
        <v>6.8300000000000001E-4</v>
      </c>
      <c r="AA99" s="16">
        <f t="shared" si="27"/>
        <v>1.6435556020421384E-2</v>
      </c>
      <c r="AB99" s="9">
        <f t="shared" si="17"/>
        <v>1.3275370853875479</v>
      </c>
      <c r="AC99" s="9">
        <f t="shared" si="18"/>
        <v>0.98356444397957876</v>
      </c>
      <c r="AD99" s="15">
        <f t="shared" si="19"/>
        <v>24.063771625799976</v>
      </c>
      <c r="AE99" s="3">
        <f t="shared" si="28"/>
        <v>789.22199999999975</v>
      </c>
      <c r="AF99" s="2">
        <f t="shared" si="29"/>
        <v>0.25</v>
      </c>
      <c r="AG99" s="9">
        <f t="shared" si="30"/>
        <v>7.2366452337134339E-3</v>
      </c>
      <c r="AH99" s="2">
        <f t="shared" si="31"/>
        <v>0.35017749672617121</v>
      </c>
    </row>
    <row r="100" spans="1:34">
      <c r="A100" s="1">
        <f>Raw!A100</f>
        <v>87</v>
      </c>
      <c r="B100" s="14">
        <f>Raw!B100</f>
        <v>0.43744212962962964</v>
      </c>
      <c r="C100" s="15">
        <f>Raw!C100</f>
        <v>34.4</v>
      </c>
      <c r="D100" s="15">
        <f>IF(C100&gt;0.5,Raw!D100*D$11,-999)</f>
        <v>5.3</v>
      </c>
      <c r="E100" s="9">
        <f>IF(Raw!$G100&gt;$C$8,IF(Raw!$Q100&gt;$C$8,IF(Raw!$N100&gt;$C$9,IF(Raw!$N100&lt;$A$9,IF(Raw!$X100&gt;$C$9,IF(Raw!$X100&lt;$A$9,Raw!H100,-999),-999),-999),-999),-999),-999)</f>
        <v>1.307447</v>
      </c>
      <c r="F100" s="9">
        <f>IF(Raw!$G100&gt;$C$8,IF(Raw!$Q100&gt;$C$8,IF(Raw!$N100&gt;$C$9,IF(Raw!$N100&lt;$A$9,IF(Raw!$X100&gt;$C$9,IF(Raw!$X100&lt;$A$9,Raw!I100,-999),-999),-999),-999),-999),-999)</f>
        <v>2.1248290000000001</v>
      </c>
      <c r="G100" s="9">
        <f>Raw!G100</f>
        <v>0.99604899999999996</v>
      </c>
      <c r="H100" s="9">
        <f>IF(Raw!$G100&gt;$C$8,IF(Raw!$Q100&gt;$C$8,IF(Raw!$N100&gt;$C$9,IF(Raw!$N100&lt;$A$9,IF(Raw!$X100&gt;$C$9,IF(Raw!$X100&lt;$A$9,Raw!L100,-999),-999),-999),-999),-999),-999)</f>
        <v>673.7</v>
      </c>
      <c r="I100" s="9">
        <f>IF(Raw!$G100&gt;$C$8,IF(Raw!$Q100&gt;$C$8,IF(Raw!$N100&gt;$C$9,IF(Raw!$N100&lt;$A$9,IF(Raw!$X100&gt;$C$9,IF(Raw!$X100&lt;$A$9,Raw!M100,-999),-999),-999),-999),-999),-999)</f>
        <v>0.14005300000000001</v>
      </c>
      <c r="J100" s="9">
        <f>IF(Raw!$G100&gt;$C$8,IF(Raw!$Q100&gt;$C$8,IF(Raw!$N100&gt;$C$9,IF(Raw!$N100&lt;$A$9,IF(Raw!$X100&gt;$C$9,IF(Raw!$X100&lt;$A$9,Raw!N100,-999),-999),-999),-999),-999),-999)</f>
        <v>476</v>
      </c>
      <c r="K100" s="9">
        <f>IF(Raw!$G100&gt;$C$8,IF(Raw!$Q100&gt;$C$8,IF(Raw!$N100&gt;$C$9,IF(Raw!$N100&lt;$A$9,IF(Raw!$X100&gt;$C$9,IF(Raw!$X100&lt;$A$9,Raw!R100,-999),-999),-999),-999),-999),-999)</f>
        <v>1.3464739999999999</v>
      </c>
      <c r="L100" s="9">
        <f>IF(Raw!$G100&gt;$C$8,IF(Raw!$Q100&gt;$C$8,IF(Raw!$N100&gt;$C$9,IF(Raw!$N100&lt;$A$9,IF(Raw!$X100&gt;$C$9,IF(Raw!$X100&lt;$A$9,Raw!S100,-999),-999),-999),-999),-999),-999)</f>
        <v>2.2413620000000001</v>
      </c>
      <c r="M100" s="9">
        <f>Raw!Q100</f>
        <v>0.99739199999999995</v>
      </c>
      <c r="N100" s="9">
        <f>IF(Raw!$G100&gt;$C$8,IF(Raw!$Q100&gt;$C$8,IF(Raw!$N100&gt;$C$9,IF(Raw!$N100&lt;$A$9,IF(Raw!$X100&gt;$C$9,IF(Raw!$X100&lt;$A$9,Raw!V100,-999),-999),-999),-999),-999),-999)</f>
        <v>658.2</v>
      </c>
      <c r="O100" s="9">
        <f>IF(Raw!$G100&gt;$C$8,IF(Raw!$Q100&gt;$C$8,IF(Raw!$N100&gt;$C$9,IF(Raw!$N100&lt;$A$9,IF(Raw!$X100&gt;$C$9,IF(Raw!$X100&lt;$A$9,Raw!W100,-999),-999),-999),-999),-999),-999)</f>
        <v>7.8053999999999998E-2</v>
      </c>
      <c r="P100" s="9">
        <f>IF(Raw!$G100&gt;$C$8,IF(Raw!$Q100&gt;$C$8,IF(Raw!$N100&gt;$C$9,IF(Raw!$N100&lt;$A$9,IF(Raw!$X100&gt;$C$9,IF(Raw!$X100&lt;$A$9,Raw!X100,-999),-999),-999),-999),-999),-999)</f>
        <v>501</v>
      </c>
      <c r="R100" s="9">
        <f t="shared" si="20"/>
        <v>0.81738200000000005</v>
      </c>
      <c r="S100" s="9">
        <f t="shared" si="21"/>
        <v>0.38468130847235238</v>
      </c>
      <c r="T100" s="9">
        <f t="shared" si="22"/>
        <v>0.89488800000000013</v>
      </c>
      <c r="U100" s="9">
        <f t="shared" si="23"/>
        <v>0.39926080659884483</v>
      </c>
      <c r="V100" s="15">
        <f t="shared" si="16"/>
        <v>0.929044549</v>
      </c>
      <c r="X100" s="11">
        <f t="shared" si="24"/>
        <v>3.190599999999999E+18</v>
      </c>
      <c r="Y100" s="11">
        <f t="shared" si="25"/>
        <v>6.7370000000000004E-18</v>
      </c>
      <c r="Z100" s="11">
        <f t="shared" si="26"/>
        <v>4.7599999999999997E-4</v>
      </c>
      <c r="AA100" s="16">
        <f t="shared" si="27"/>
        <v>1.0128027886444534E-2</v>
      </c>
      <c r="AB100" s="9">
        <f t="shared" si="17"/>
        <v>1.3555374506192446</v>
      </c>
      <c r="AC100" s="9">
        <f t="shared" si="18"/>
        <v>0.98987197211355538</v>
      </c>
      <c r="AD100" s="15">
        <f t="shared" si="19"/>
        <v>21.277369509337255</v>
      </c>
      <c r="AE100" s="3">
        <f t="shared" si="28"/>
        <v>811.13479999999981</v>
      </c>
      <c r="AF100" s="2">
        <f t="shared" si="29"/>
        <v>0.25</v>
      </c>
      <c r="AG100" s="9">
        <f t="shared" si="30"/>
        <v>6.5347843943074305E-3</v>
      </c>
      <c r="AH100" s="2">
        <f t="shared" si="31"/>
        <v>0.3162148159734483</v>
      </c>
    </row>
    <row r="101" spans="1:34">
      <c r="A101" s="1">
        <f>Raw!A101</f>
        <v>88</v>
      </c>
      <c r="B101" s="14">
        <f>Raw!B101</f>
        <v>0.43748842592592596</v>
      </c>
      <c r="C101" s="15">
        <f>Raw!C101</f>
        <v>34.799999999999997</v>
      </c>
      <c r="D101" s="15">
        <f>IF(C101&gt;0.5,Raw!D101*D$11,-999)</f>
        <v>5.3</v>
      </c>
      <c r="E101" s="9">
        <f>IF(Raw!$G101&gt;$C$8,IF(Raw!$Q101&gt;$C$8,IF(Raw!$N101&gt;$C$9,IF(Raw!$N101&lt;$A$9,IF(Raw!$X101&gt;$C$9,IF(Raw!$X101&lt;$A$9,Raw!H101,-999),-999),-999),-999),-999),-999)</f>
        <v>1.3624849999999999</v>
      </c>
      <c r="F101" s="9">
        <f>IF(Raw!$G101&gt;$C$8,IF(Raw!$Q101&gt;$C$8,IF(Raw!$N101&gt;$C$9,IF(Raw!$N101&lt;$A$9,IF(Raw!$X101&gt;$C$9,IF(Raw!$X101&lt;$A$9,Raw!I101,-999),-999),-999),-999),-999),-999)</f>
        <v>2.1907109999999999</v>
      </c>
      <c r="G101" s="9">
        <f>Raw!G101</f>
        <v>0.99627900000000003</v>
      </c>
      <c r="H101" s="9">
        <f>IF(Raw!$G101&gt;$C$8,IF(Raw!$Q101&gt;$C$8,IF(Raw!$N101&gt;$C$9,IF(Raw!$N101&lt;$A$9,IF(Raw!$X101&gt;$C$9,IF(Raw!$X101&lt;$A$9,Raw!L101,-999),-999),-999),-999),-999),-999)</f>
        <v>665.5</v>
      </c>
      <c r="I101" s="9">
        <f>IF(Raw!$G101&gt;$C$8,IF(Raw!$Q101&gt;$C$8,IF(Raw!$N101&gt;$C$9,IF(Raw!$N101&lt;$A$9,IF(Raw!$X101&gt;$C$9,IF(Raw!$X101&lt;$A$9,Raw!M101,-999),-999),-999),-999),-999),-999)</f>
        <v>0.126917</v>
      </c>
      <c r="J101" s="9">
        <f>IF(Raw!$G101&gt;$C$8,IF(Raw!$Q101&gt;$C$8,IF(Raw!$N101&gt;$C$9,IF(Raw!$N101&lt;$A$9,IF(Raw!$X101&gt;$C$9,IF(Raw!$X101&lt;$A$9,Raw!N101,-999),-999),-999),-999),-999),-999)</f>
        <v>535</v>
      </c>
      <c r="K101" s="9">
        <f>IF(Raw!$G101&gt;$C$8,IF(Raw!$Q101&gt;$C$8,IF(Raw!$N101&gt;$C$9,IF(Raw!$N101&lt;$A$9,IF(Raw!$X101&gt;$C$9,IF(Raw!$X101&lt;$A$9,Raw!R101,-999),-999),-999),-999),-999),-999)</f>
        <v>1.3492059999999999</v>
      </c>
      <c r="L101" s="9">
        <f>IF(Raw!$G101&gt;$C$8,IF(Raw!$Q101&gt;$C$8,IF(Raw!$N101&gt;$C$9,IF(Raw!$N101&lt;$A$9,IF(Raw!$X101&gt;$C$9,IF(Raw!$X101&lt;$A$9,Raw!S101,-999),-999),-999),-999),-999),-999)</f>
        <v>2.2206610000000002</v>
      </c>
      <c r="M101" s="9">
        <f>Raw!Q101</f>
        <v>0.99478599999999995</v>
      </c>
      <c r="N101" s="9">
        <f>IF(Raw!$G101&gt;$C$8,IF(Raw!$Q101&gt;$C$8,IF(Raw!$N101&gt;$C$9,IF(Raw!$N101&lt;$A$9,IF(Raw!$X101&gt;$C$9,IF(Raw!$X101&lt;$A$9,Raw!V101,-999),-999),-999),-999),-999),-999)</f>
        <v>711</v>
      </c>
      <c r="O101" s="9">
        <f>IF(Raw!$G101&gt;$C$8,IF(Raw!$Q101&gt;$C$8,IF(Raw!$N101&gt;$C$9,IF(Raw!$N101&lt;$A$9,IF(Raw!$X101&gt;$C$9,IF(Raw!$X101&lt;$A$9,Raw!W101,-999),-999),-999),-999),-999),-999)</f>
        <v>0.19458500000000001</v>
      </c>
      <c r="P101" s="9">
        <f>IF(Raw!$G101&gt;$C$8,IF(Raw!$Q101&gt;$C$8,IF(Raw!$N101&gt;$C$9,IF(Raw!$N101&lt;$A$9,IF(Raw!$X101&gt;$C$9,IF(Raw!$X101&lt;$A$9,Raw!X101,-999),-999),-999),-999),-999),-999)</f>
        <v>518</v>
      </c>
      <c r="R101" s="9">
        <f t="shared" si="20"/>
        <v>0.82822599999999991</v>
      </c>
      <c r="S101" s="9">
        <f t="shared" si="21"/>
        <v>0.37806264724100985</v>
      </c>
      <c r="T101" s="9">
        <f t="shared" si="22"/>
        <v>0.87145500000000031</v>
      </c>
      <c r="U101" s="9">
        <f t="shared" si="23"/>
        <v>0.39243045201406257</v>
      </c>
      <c r="V101" s="15">
        <f t="shared" si="16"/>
        <v>0.9204639845</v>
      </c>
      <c r="X101" s="11">
        <f t="shared" si="24"/>
        <v>3.190599999999999E+18</v>
      </c>
      <c r="Y101" s="11">
        <f t="shared" si="25"/>
        <v>6.6549999999999996E-18</v>
      </c>
      <c r="Z101" s="11">
        <f t="shared" si="26"/>
        <v>5.3499999999999999E-4</v>
      </c>
      <c r="AA101" s="16">
        <f t="shared" si="27"/>
        <v>1.1232294354168271E-2</v>
      </c>
      <c r="AB101" s="9">
        <f t="shared" si="17"/>
        <v>1.3589944390764117</v>
      </c>
      <c r="AC101" s="9">
        <f t="shared" si="18"/>
        <v>0.98876770564583161</v>
      </c>
      <c r="AD101" s="15">
        <f t="shared" si="19"/>
        <v>20.994942718071535</v>
      </c>
      <c r="AE101" s="3">
        <f t="shared" si="28"/>
        <v>801.26199999999972</v>
      </c>
      <c r="AF101" s="2">
        <f t="shared" si="29"/>
        <v>0.25</v>
      </c>
      <c r="AG101" s="9">
        <f t="shared" si="30"/>
        <v>6.3377345083555107E-3</v>
      </c>
      <c r="AH101" s="2">
        <f t="shared" si="31"/>
        <v>0.30667967454197975</v>
      </c>
    </row>
    <row r="102" spans="1:34">
      <c r="A102" s="1">
        <f>Raw!A102</f>
        <v>89</v>
      </c>
      <c r="B102" s="14">
        <f>Raw!B102</f>
        <v>0.43754629629629632</v>
      </c>
      <c r="C102" s="15">
        <f>Raw!C102</f>
        <v>36.200000000000003</v>
      </c>
      <c r="D102" s="15">
        <f>IF(C102&gt;0.5,Raw!D102*D$11,-999)</f>
        <v>4.4000000000000004</v>
      </c>
      <c r="E102" s="9">
        <f>IF(Raw!$G102&gt;$C$8,IF(Raw!$Q102&gt;$C$8,IF(Raw!$N102&gt;$C$9,IF(Raw!$N102&lt;$A$9,IF(Raw!$X102&gt;$C$9,IF(Raw!$X102&lt;$A$9,Raw!H102,-999),-999),-999),-999),-999),-999)</f>
        <v>1.3301419999999999</v>
      </c>
      <c r="F102" s="9">
        <f>IF(Raw!$G102&gt;$C$8,IF(Raw!$Q102&gt;$C$8,IF(Raw!$N102&gt;$C$9,IF(Raw!$N102&lt;$A$9,IF(Raw!$X102&gt;$C$9,IF(Raw!$X102&lt;$A$9,Raw!I102,-999),-999),-999),-999),-999),-999)</f>
        <v>2.1429360000000002</v>
      </c>
      <c r="G102" s="9">
        <f>Raw!G102</f>
        <v>0.99480500000000005</v>
      </c>
      <c r="H102" s="9">
        <f>IF(Raw!$G102&gt;$C$8,IF(Raw!$Q102&gt;$C$8,IF(Raw!$N102&gt;$C$9,IF(Raw!$N102&lt;$A$9,IF(Raw!$X102&gt;$C$9,IF(Raw!$X102&lt;$A$9,Raw!L102,-999),-999),-999),-999),-999),-999)</f>
        <v>700.9</v>
      </c>
      <c r="I102" s="9">
        <f>IF(Raw!$G102&gt;$C$8,IF(Raw!$Q102&gt;$C$8,IF(Raw!$N102&gt;$C$9,IF(Raw!$N102&lt;$A$9,IF(Raw!$X102&gt;$C$9,IF(Raw!$X102&lt;$A$9,Raw!M102,-999),-999),-999),-999),-999),-999)</f>
        <v>0.172761</v>
      </c>
      <c r="J102" s="9">
        <f>IF(Raw!$G102&gt;$C$8,IF(Raw!$Q102&gt;$C$8,IF(Raw!$N102&gt;$C$9,IF(Raw!$N102&lt;$A$9,IF(Raw!$X102&gt;$C$9,IF(Raw!$X102&lt;$A$9,Raw!N102,-999),-999),-999),-999),-999),-999)</f>
        <v>461</v>
      </c>
      <c r="K102" s="9">
        <f>IF(Raw!$G102&gt;$C$8,IF(Raw!$Q102&gt;$C$8,IF(Raw!$N102&gt;$C$9,IF(Raw!$N102&lt;$A$9,IF(Raw!$X102&gt;$C$9,IF(Raw!$X102&lt;$A$9,Raw!R102,-999),-999),-999),-999),-999),-999)</f>
        <v>1.430007</v>
      </c>
      <c r="L102" s="9">
        <f>IF(Raw!$G102&gt;$C$8,IF(Raw!$Q102&gt;$C$8,IF(Raw!$N102&gt;$C$9,IF(Raw!$N102&lt;$A$9,IF(Raw!$X102&gt;$C$9,IF(Raw!$X102&lt;$A$9,Raw!S102,-999),-999),-999),-999),-999),-999)</f>
        <v>2.3587159999999998</v>
      </c>
      <c r="M102" s="9">
        <f>Raw!Q102</f>
        <v>0.99473400000000001</v>
      </c>
      <c r="N102" s="9">
        <f>IF(Raw!$G102&gt;$C$8,IF(Raw!$Q102&gt;$C$8,IF(Raw!$N102&gt;$C$9,IF(Raw!$N102&lt;$A$9,IF(Raw!$X102&gt;$C$9,IF(Raw!$X102&lt;$A$9,Raw!V102,-999),-999),-999),-999),-999),-999)</f>
        <v>707</v>
      </c>
      <c r="O102" s="9">
        <f>IF(Raw!$G102&gt;$C$8,IF(Raw!$Q102&gt;$C$8,IF(Raw!$N102&gt;$C$9,IF(Raw!$N102&lt;$A$9,IF(Raw!$X102&gt;$C$9,IF(Raw!$X102&lt;$A$9,Raw!W102,-999),-999),-999),-999),-999),-999)</f>
        <v>0.210564</v>
      </c>
      <c r="P102" s="9">
        <f>IF(Raw!$G102&gt;$C$8,IF(Raw!$Q102&gt;$C$8,IF(Raw!$N102&gt;$C$9,IF(Raw!$N102&lt;$A$9,IF(Raw!$X102&gt;$C$9,IF(Raw!$X102&lt;$A$9,Raw!X102,-999),-999),-999),-999),-999),-999)</f>
        <v>426</v>
      </c>
      <c r="R102" s="9">
        <f t="shared" si="20"/>
        <v>0.81279400000000024</v>
      </c>
      <c r="S102" s="9">
        <f t="shared" si="21"/>
        <v>0.37928990879802299</v>
      </c>
      <c r="T102" s="9">
        <f t="shared" si="22"/>
        <v>0.92870899999999978</v>
      </c>
      <c r="U102" s="9">
        <f t="shared" si="23"/>
        <v>0.39373498123555351</v>
      </c>
      <c r="V102" s="15">
        <f t="shared" si="16"/>
        <v>0.97768778199999984</v>
      </c>
      <c r="X102" s="11">
        <f t="shared" si="24"/>
        <v>2.6487999999999995E+18</v>
      </c>
      <c r="Y102" s="11">
        <f t="shared" si="25"/>
        <v>7.0089999999999987E-18</v>
      </c>
      <c r="Z102" s="11">
        <f t="shared" si="26"/>
        <v>4.6099999999999998E-4</v>
      </c>
      <c r="AA102" s="16">
        <f t="shared" si="27"/>
        <v>8.4860382913167463E-3</v>
      </c>
      <c r="AB102" s="9">
        <f t="shared" si="17"/>
        <v>1.4378880601354904</v>
      </c>
      <c r="AC102" s="9">
        <f t="shared" si="18"/>
        <v>0.99151396170868333</v>
      </c>
      <c r="AD102" s="15">
        <f t="shared" si="19"/>
        <v>18.407892172053682</v>
      </c>
      <c r="AE102" s="3">
        <f t="shared" si="28"/>
        <v>843.88359999999966</v>
      </c>
      <c r="AF102" s="2">
        <f t="shared" si="29"/>
        <v>0.25</v>
      </c>
      <c r="AG102" s="9">
        <f t="shared" si="30"/>
        <v>5.5752546761151144E-3</v>
      </c>
      <c r="AH102" s="2">
        <f t="shared" si="31"/>
        <v>0.26978367227365757</v>
      </c>
    </row>
    <row r="103" spans="1:34">
      <c r="A103" s="1">
        <f>Raw!A103</f>
        <v>90</v>
      </c>
      <c r="B103" s="14">
        <f>Raw!B103</f>
        <v>0.43760416666666663</v>
      </c>
      <c r="C103" s="15">
        <f>Raw!C103</f>
        <v>37.200000000000003</v>
      </c>
      <c r="D103" s="15">
        <f>IF(C103&gt;0.5,Raw!D103*D$11,-999)</f>
        <v>4.4000000000000004</v>
      </c>
      <c r="E103" s="9">
        <f>IF(Raw!$G103&gt;$C$8,IF(Raw!$Q103&gt;$C$8,IF(Raw!$N103&gt;$C$9,IF(Raw!$N103&lt;$A$9,IF(Raw!$X103&gt;$C$9,IF(Raw!$X103&lt;$A$9,Raw!H103,-999),-999),-999),-999),-999),-999)</f>
        <v>1.290699</v>
      </c>
      <c r="F103" s="9">
        <f>IF(Raw!$G103&gt;$C$8,IF(Raw!$Q103&gt;$C$8,IF(Raw!$N103&gt;$C$9,IF(Raw!$N103&lt;$A$9,IF(Raw!$X103&gt;$C$9,IF(Raw!$X103&lt;$A$9,Raw!I103,-999),-999),-999),-999),-999),-999)</f>
        <v>2.0913140000000001</v>
      </c>
      <c r="G103" s="9">
        <f>Raw!G103</f>
        <v>0.99588200000000004</v>
      </c>
      <c r="H103" s="9">
        <f>IF(Raw!$G103&gt;$C$8,IF(Raw!$Q103&gt;$C$8,IF(Raw!$N103&gt;$C$9,IF(Raw!$N103&lt;$A$9,IF(Raw!$X103&gt;$C$9,IF(Raw!$X103&lt;$A$9,Raw!L103,-999),-999),-999),-999),-999),-999)</f>
        <v>695.4</v>
      </c>
      <c r="I103" s="9">
        <f>IF(Raw!$G103&gt;$C$8,IF(Raw!$Q103&gt;$C$8,IF(Raw!$N103&gt;$C$9,IF(Raw!$N103&lt;$A$9,IF(Raw!$X103&gt;$C$9,IF(Raw!$X103&lt;$A$9,Raw!M103,-999),-999),-999),-999),-999),-999)</f>
        <v>0.16159299999999999</v>
      </c>
      <c r="J103" s="9">
        <f>IF(Raw!$G103&gt;$C$8,IF(Raw!$Q103&gt;$C$8,IF(Raw!$N103&gt;$C$9,IF(Raw!$N103&lt;$A$9,IF(Raw!$X103&gt;$C$9,IF(Raw!$X103&lt;$A$9,Raw!N103,-999),-999),-999),-999),-999),-999)</f>
        <v>696</v>
      </c>
      <c r="K103" s="9">
        <f>IF(Raw!$G103&gt;$C$8,IF(Raw!$Q103&gt;$C$8,IF(Raw!$N103&gt;$C$9,IF(Raw!$N103&lt;$A$9,IF(Raw!$X103&gt;$C$9,IF(Raw!$X103&lt;$A$9,Raw!R103,-999),-999),-999),-999),-999),-999)</f>
        <v>1.412534</v>
      </c>
      <c r="L103" s="9">
        <f>IF(Raw!$G103&gt;$C$8,IF(Raw!$Q103&gt;$C$8,IF(Raw!$N103&gt;$C$9,IF(Raw!$N103&lt;$A$9,IF(Raw!$X103&gt;$C$9,IF(Raw!$X103&lt;$A$9,Raw!S103,-999),-999),-999),-999),-999),-999)</f>
        <v>2.308602</v>
      </c>
      <c r="M103" s="9">
        <f>Raw!Q103</f>
        <v>0.994309</v>
      </c>
      <c r="N103" s="9">
        <f>IF(Raw!$G103&gt;$C$8,IF(Raw!$Q103&gt;$C$8,IF(Raw!$N103&gt;$C$9,IF(Raw!$N103&lt;$A$9,IF(Raw!$X103&gt;$C$9,IF(Raw!$X103&lt;$A$9,Raw!V103,-999),-999),-999),-999),-999),-999)</f>
        <v>693.7</v>
      </c>
      <c r="O103" s="9">
        <f>IF(Raw!$G103&gt;$C$8,IF(Raw!$Q103&gt;$C$8,IF(Raw!$N103&gt;$C$9,IF(Raw!$N103&lt;$A$9,IF(Raw!$X103&gt;$C$9,IF(Raw!$X103&lt;$A$9,Raw!W103,-999),-999),-999),-999),-999),-999)</f>
        <v>0.19380800000000001</v>
      </c>
      <c r="P103" s="9">
        <f>IF(Raw!$G103&gt;$C$8,IF(Raw!$Q103&gt;$C$8,IF(Raw!$N103&gt;$C$9,IF(Raw!$N103&lt;$A$9,IF(Raw!$X103&gt;$C$9,IF(Raw!$X103&lt;$A$9,Raw!X103,-999),-999),-999),-999),-999),-999)</f>
        <v>434</v>
      </c>
      <c r="R103" s="9">
        <f t="shared" si="20"/>
        <v>0.80061500000000008</v>
      </c>
      <c r="S103" s="9">
        <f t="shared" si="21"/>
        <v>0.38282869047880902</v>
      </c>
      <c r="T103" s="9">
        <f t="shared" si="22"/>
        <v>0.89606800000000009</v>
      </c>
      <c r="U103" s="9">
        <f t="shared" si="23"/>
        <v>0.38814312731254674</v>
      </c>
      <c r="V103" s="15">
        <f t="shared" si="16"/>
        <v>0.95691552899999999</v>
      </c>
      <c r="X103" s="11">
        <f t="shared" si="24"/>
        <v>2.6487999999999995E+18</v>
      </c>
      <c r="Y103" s="11">
        <f t="shared" si="25"/>
        <v>6.9540000000000001E-18</v>
      </c>
      <c r="Z103" s="11">
        <f t="shared" si="26"/>
        <v>6.96E-4</v>
      </c>
      <c r="AA103" s="16">
        <f t="shared" si="27"/>
        <v>1.2657873783435407E-2</v>
      </c>
      <c r="AB103" s="9">
        <f t="shared" si="17"/>
        <v>1.4238763156453753</v>
      </c>
      <c r="AC103" s="9">
        <f t="shared" si="18"/>
        <v>0.98734212621656459</v>
      </c>
      <c r="AD103" s="15">
        <f t="shared" si="19"/>
        <v>18.18660026355662</v>
      </c>
      <c r="AE103" s="3">
        <f t="shared" si="28"/>
        <v>837.26159999999982</v>
      </c>
      <c r="AF103" s="2">
        <f t="shared" si="29"/>
        <v>0.25</v>
      </c>
      <c r="AG103" s="9">
        <f t="shared" si="30"/>
        <v>5.4300030011385026E-3</v>
      </c>
      <c r="AH103" s="2">
        <f t="shared" si="31"/>
        <v>0.26275501931418499</v>
      </c>
    </row>
    <row r="104" spans="1:34">
      <c r="A104" s="1">
        <f>Raw!A104</f>
        <v>91</v>
      </c>
      <c r="B104" s="14">
        <f>Raw!B104</f>
        <v>0.43765046296296295</v>
      </c>
      <c r="C104" s="15">
        <f>Raw!C104</f>
        <v>38.799999999999997</v>
      </c>
      <c r="D104" s="15">
        <f>IF(C104&gt;0.5,Raw!D104*D$11,-999)</f>
        <v>3.5</v>
      </c>
      <c r="E104" s="9">
        <f>IF(Raw!$G104&gt;$C$8,IF(Raw!$Q104&gt;$C$8,IF(Raw!$N104&gt;$C$9,IF(Raw!$N104&lt;$A$9,IF(Raw!$X104&gt;$C$9,IF(Raw!$X104&lt;$A$9,Raw!H104,-999),-999),-999),-999),-999),-999)</f>
        <v>1.323669</v>
      </c>
      <c r="F104" s="9">
        <f>IF(Raw!$G104&gt;$C$8,IF(Raw!$Q104&gt;$C$8,IF(Raw!$N104&gt;$C$9,IF(Raw!$N104&lt;$A$9,IF(Raw!$X104&gt;$C$9,IF(Raw!$X104&lt;$A$9,Raw!I104,-999),-999),-999),-999),-999),-999)</f>
        <v>2.1525159999999999</v>
      </c>
      <c r="G104" s="9">
        <f>Raw!G104</f>
        <v>0.99619999999999997</v>
      </c>
      <c r="H104" s="9">
        <f>IF(Raw!$G104&gt;$C$8,IF(Raw!$Q104&gt;$C$8,IF(Raw!$N104&gt;$C$9,IF(Raw!$N104&lt;$A$9,IF(Raw!$X104&gt;$C$9,IF(Raw!$X104&lt;$A$9,Raw!L104,-999),-999),-999),-999),-999),-999)</f>
        <v>706</v>
      </c>
      <c r="I104" s="9">
        <f>IF(Raw!$G104&gt;$C$8,IF(Raw!$Q104&gt;$C$8,IF(Raw!$N104&gt;$C$9,IF(Raw!$N104&lt;$A$9,IF(Raw!$X104&gt;$C$9,IF(Raw!$X104&lt;$A$9,Raw!M104,-999),-999),-999),-999),-999),-999)</f>
        <v>0.14979999999999999</v>
      </c>
      <c r="J104" s="9">
        <f>IF(Raw!$G104&gt;$C$8,IF(Raw!$Q104&gt;$C$8,IF(Raw!$N104&gt;$C$9,IF(Raw!$N104&lt;$A$9,IF(Raw!$X104&gt;$C$9,IF(Raw!$X104&lt;$A$9,Raw!N104,-999),-999),-999),-999),-999),-999)</f>
        <v>591</v>
      </c>
      <c r="K104" s="9">
        <f>IF(Raw!$G104&gt;$C$8,IF(Raw!$Q104&gt;$C$8,IF(Raw!$N104&gt;$C$9,IF(Raw!$N104&lt;$A$9,IF(Raw!$X104&gt;$C$9,IF(Raw!$X104&lt;$A$9,Raw!R104,-999),-999),-999),-999),-999),-999)</f>
        <v>1.366724</v>
      </c>
      <c r="L104" s="9">
        <f>IF(Raw!$G104&gt;$C$8,IF(Raw!$Q104&gt;$C$8,IF(Raw!$N104&gt;$C$9,IF(Raw!$N104&lt;$A$9,IF(Raw!$X104&gt;$C$9,IF(Raw!$X104&lt;$A$9,Raw!S104,-999),-999),-999),-999),-999),-999)</f>
        <v>2.2240280000000001</v>
      </c>
      <c r="M104" s="9">
        <f>Raw!Q104</f>
        <v>0.99425799999999998</v>
      </c>
      <c r="N104" s="9">
        <f>IF(Raw!$G104&gt;$C$8,IF(Raw!$Q104&gt;$C$8,IF(Raw!$N104&gt;$C$9,IF(Raw!$N104&lt;$A$9,IF(Raw!$X104&gt;$C$9,IF(Raw!$X104&lt;$A$9,Raw!V104,-999),-999),-999),-999),-999),-999)</f>
        <v>693</v>
      </c>
      <c r="O104" s="9">
        <f>IF(Raw!$G104&gt;$C$8,IF(Raw!$Q104&gt;$C$8,IF(Raw!$N104&gt;$C$9,IF(Raw!$N104&lt;$A$9,IF(Raw!$X104&gt;$C$9,IF(Raw!$X104&lt;$A$9,Raw!W104,-999),-999),-999),-999),-999),-999)</f>
        <v>0.20402799999999999</v>
      </c>
      <c r="P104" s="9">
        <f>IF(Raw!$G104&gt;$C$8,IF(Raw!$Q104&gt;$C$8,IF(Raw!$N104&gt;$C$9,IF(Raw!$N104&lt;$A$9,IF(Raw!$X104&gt;$C$9,IF(Raw!$X104&lt;$A$9,Raw!X104,-999),-999),-999),-999),-999),-999)</f>
        <v>383</v>
      </c>
      <c r="R104" s="9">
        <f t="shared" si="20"/>
        <v>0.82884699999999989</v>
      </c>
      <c r="S104" s="9">
        <f t="shared" si="21"/>
        <v>0.38505962325018717</v>
      </c>
      <c r="T104" s="9">
        <f t="shared" si="22"/>
        <v>0.85730400000000007</v>
      </c>
      <c r="U104" s="9">
        <f t="shared" si="23"/>
        <v>0.38547356418174594</v>
      </c>
      <c r="V104" s="15">
        <f t="shared" si="16"/>
        <v>0.92185960600000005</v>
      </c>
      <c r="X104" s="11">
        <f t="shared" si="24"/>
        <v>2.1069999999999997E+18</v>
      </c>
      <c r="Y104" s="11">
        <f t="shared" si="25"/>
        <v>7.0599999999999994E-18</v>
      </c>
      <c r="Z104" s="11">
        <f t="shared" si="26"/>
        <v>5.9099999999999995E-4</v>
      </c>
      <c r="AA104" s="16">
        <f t="shared" si="27"/>
        <v>8.7147585252820656E-3</v>
      </c>
      <c r="AB104" s="9">
        <f t="shared" si="17"/>
        <v>1.3741951973427584</v>
      </c>
      <c r="AC104" s="9">
        <f t="shared" si="18"/>
        <v>0.99128524147471797</v>
      </c>
      <c r="AD104" s="15">
        <f t="shared" si="19"/>
        <v>14.745784306737846</v>
      </c>
      <c r="AE104" s="3">
        <f t="shared" si="28"/>
        <v>850.02399999999966</v>
      </c>
      <c r="AF104" s="2">
        <f t="shared" si="29"/>
        <v>0.25</v>
      </c>
      <c r="AG104" s="9">
        <f t="shared" si="30"/>
        <v>4.3723923333642252E-3</v>
      </c>
      <c r="AH104" s="2">
        <f t="shared" si="31"/>
        <v>0.21157778950793021</v>
      </c>
    </row>
    <row r="105" spans="1:34">
      <c r="A105" s="1">
        <f>Raw!A105</f>
        <v>92</v>
      </c>
      <c r="B105" s="14">
        <f>Raw!B105</f>
        <v>0.43770833333333337</v>
      </c>
      <c r="C105" s="15">
        <f>Raw!C105</f>
        <v>39</v>
      </c>
      <c r="D105" s="15">
        <f>IF(C105&gt;0.5,Raw!D105*D$11,-999)</f>
        <v>3.5</v>
      </c>
      <c r="E105" s="9">
        <f>IF(Raw!$G105&gt;$C$8,IF(Raw!$Q105&gt;$C$8,IF(Raw!$N105&gt;$C$9,IF(Raw!$N105&lt;$A$9,IF(Raw!$X105&gt;$C$9,IF(Raw!$X105&lt;$A$9,Raw!H105,-999),-999),-999),-999),-999),-999)</f>
        <v>1.33151</v>
      </c>
      <c r="F105" s="9">
        <f>IF(Raw!$G105&gt;$C$8,IF(Raw!$Q105&gt;$C$8,IF(Raw!$N105&gt;$C$9,IF(Raw!$N105&lt;$A$9,IF(Raw!$X105&gt;$C$9,IF(Raw!$X105&lt;$A$9,Raw!I105,-999),-999),-999),-999),-999),-999)</f>
        <v>2.155383</v>
      </c>
      <c r="G105" s="9">
        <f>Raw!G105</f>
        <v>0.99359500000000001</v>
      </c>
      <c r="H105" s="9">
        <f>IF(Raw!$G105&gt;$C$8,IF(Raw!$Q105&gt;$C$8,IF(Raw!$N105&gt;$C$9,IF(Raw!$N105&lt;$A$9,IF(Raw!$X105&gt;$C$9,IF(Raw!$X105&lt;$A$9,Raw!L105,-999),-999),-999),-999),-999),-999)</f>
        <v>703.1</v>
      </c>
      <c r="I105" s="9">
        <f>IF(Raw!$G105&gt;$C$8,IF(Raw!$Q105&gt;$C$8,IF(Raw!$N105&gt;$C$9,IF(Raw!$N105&lt;$A$9,IF(Raw!$X105&gt;$C$9,IF(Raw!$X105&lt;$A$9,Raw!M105,-999),-999),-999),-999),-999),-999)</f>
        <v>0.17771899999999999</v>
      </c>
      <c r="J105" s="9">
        <f>IF(Raw!$G105&gt;$C$8,IF(Raw!$Q105&gt;$C$8,IF(Raw!$N105&gt;$C$9,IF(Raw!$N105&lt;$A$9,IF(Raw!$X105&gt;$C$9,IF(Raw!$X105&lt;$A$9,Raw!N105,-999),-999),-999),-999),-999),-999)</f>
        <v>496</v>
      </c>
      <c r="K105" s="9">
        <f>IF(Raw!$G105&gt;$C$8,IF(Raw!$Q105&gt;$C$8,IF(Raw!$N105&gt;$C$9,IF(Raw!$N105&lt;$A$9,IF(Raw!$X105&gt;$C$9,IF(Raw!$X105&lt;$A$9,Raw!R105,-999),-999),-999),-999),-999),-999)</f>
        <v>1.3570489999999999</v>
      </c>
      <c r="L105" s="9">
        <f>IF(Raw!$G105&gt;$C$8,IF(Raw!$Q105&gt;$C$8,IF(Raw!$N105&gt;$C$9,IF(Raw!$N105&lt;$A$9,IF(Raw!$X105&gt;$C$9,IF(Raw!$X105&lt;$A$9,Raw!S105,-999),-999),-999),-999),-999),-999)</f>
        <v>2.233698</v>
      </c>
      <c r="M105" s="9">
        <f>Raw!Q105</f>
        <v>0.99453000000000003</v>
      </c>
      <c r="N105" s="9">
        <f>IF(Raw!$G105&gt;$C$8,IF(Raw!$Q105&gt;$C$8,IF(Raw!$N105&gt;$C$9,IF(Raw!$N105&lt;$A$9,IF(Raw!$X105&gt;$C$9,IF(Raw!$X105&lt;$A$9,Raw!V105,-999),-999),-999),-999),-999),-999)</f>
        <v>701.2</v>
      </c>
      <c r="O105" s="9">
        <f>IF(Raw!$G105&gt;$C$8,IF(Raw!$Q105&gt;$C$8,IF(Raw!$N105&gt;$C$9,IF(Raw!$N105&lt;$A$9,IF(Raw!$X105&gt;$C$9,IF(Raw!$X105&lt;$A$9,Raw!W105,-999),-999),-999),-999),-999),-999)</f>
        <v>0.15688199999999999</v>
      </c>
      <c r="P105" s="9">
        <f>IF(Raw!$G105&gt;$C$8,IF(Raw!$Q105&gt;$C$8,IF(Raw!$N105&gt;$C$9,IF(Raw!$N105&lt;$A$9,IF(Raw!$X105&gt;$C$9,IF(Raw!$X105&lt;$A$9,Raw!X105,-999),-999),-999),-999),-999),-999)</f>
        <v>480</v>
      </c>
      <c r="R105" s="9">
        <f t="shared" si="20"/>
        <v>0.82387300000000008</v>
      </c>
      <c r="S105" s="9">
        <f t="shared" si="21"/>
        <v>0.38223972259222611</v>
      </c>
      <c r="T105" s="9">
        <f t="shared" si="22"/>
        <v>0.87664900000000001</v>
      </c>
      <c r="U105" s="9">
        <f t="shared" si="23"/>
        <v>0.39246531984180494</v>
      </c>
      <c r="V105" s="15">
        <f t="shared" si="16"/>
        <v>0.92586782099999998</v>
      </c>
      <c r="X105" s="11">
        <f t="shared" si="24"/>
        <v>2.1069999999999997E+18</v>
      </c>
      <c r="Y105" s="11">
        <f t="shared" si="25"/>
        <v>7.0310000000000006E-18</v>
      </c>
      <c r="Z105" s="11">
        <f t="shared" si="26"/>
        <v>4.9600000000000002E-4</v>
      </c>
      <c r="AA105" s="16">
        <f t="shared" si="27"/>
        <v>7.2943034109798788E-3</v>
      </c>
      <c r="AB105" s="9">
        <f t="shared" si="17"/>
        <v>1.363443543790932</v>
      </c>
      <c r="AC105" s="9">
        <f t="shared" si="18"/>
        <v>0.99270569658902019</v>
      </c>
      <c r="AD105" s="15">
        <f t="shared" si="19"/>
        <v>14.706256876975562</v>
      </c>
      <c r="AE105" s="3">
        <f t="shared" si="28"/>
        <v>846.53239999999983</v>
      </c>
      <c r="AF105" s="2">
        <f t="shared" si="29"/>
        <v>0.25</v>
      </c>
      <c r="AG105" s="9">
        <f t="shared" si="30"/>
        <v>4.4397660068445826E-3</v>
      </c>
      <c r="AH105" s="2">
        <f t="shared" si="31"/>
        <v>0.21483796650468087</v>
      </c>
    </row>
    <row r="106" spans="1:34">
      <c r="A106" s="1">
        <f>Raw!A106</f>
        <v>93</v>
      </c>
      <c r="B106" s="14">
        <f>Raw!B106</f>
        <v>0.43775462962962958</v>
      </c>
      <c r="C106" s="15">
        <f>Raw!C106</f>
        <v>41</v>
      </c>
      <c r="D106" s="15">
        <f>IF(C106&gt;0.5,Raw!D106*D$11,-999)</f>
        <v>2.6</v>
      </c>
      <c r="E106" s="9">
        <f>IF(Raw!$G106&gt;$C$8,IF(Raw!$Q106&gt;$C$8,IF(Raw!$N106&gt;$C$9,IF(Raw!$N106&lt;$A$9,IF(Raw!$X106&gt;$C$9,IF(Raw!$X106&lt;$A$9,Raw!H106,-999),-999),-999),-999),-999),-999)</f>
        <v>1.317331</v>
      </c>
      <c r="F106" s="9">
        <f>IF(Raw!$G106&gt;$C$8,IF(Raw!$Q106&gt;$C$8,IF(Raw!$N106&gt;$C$9,IF(Raw!$N106&lt;$A$9,IF(Raw!$X106&gt;$C$9,IF(Raw!$X106&lt;$A$9,Raw!I106,-999),-999),-999),-999),-999),-999)</f>
        <v>2.1414819999999999</v>
      </c>
      <c r="G106" s="9">
        <f>Raw!G106</f>
        <v>0.99460300000000001</v>
      </c>
      <c r="H106" s="9">
        <f>IF(Raw!$G106&gt;$C$8,IF(Raw!$Q106&gt;$C$8,IF(Raw!$N106&gt;$C$9,IF(Raw!$N106&lt;$A$9,IF(Raw!$X106&gt;$C$9,IF(Raw!$X106&lt;$A$9,Raw!L106,-999),-999),-999),-999),-999),-999)</f>
        <v>706.3</v>
      </c>
      <c r="I106" s="9">
        <f>IF(Raw!$G106&gt;$C$8,IF(Raw!$Q106&gt;$C$8,IF(Raw!$N106&gt;$C$9,IF(Raw!$N106&lt;$A$9,IF(Raw!$X106&gt;$C$9,IF(Raw!$X106&lt;$A$9,Raw!M106,-999),-999),-999),-999),-999),-999)</f>
        <v>0.113027</v>
      </c>
      <c r="J106" s="9">
        <f>IF(Raw!$G106&gt;$C$8,IF(Raw!$Q106&gt;$C$8,IF(Raw!$N106&gt;$C$9,IF(Raw!$N106&lt;$A$9,IF(Raw!$X106&gt;$C$9,IF(Raw!$X106&lt;$A$9,Raw!N106,-999),-999),-999),-999),-999),-999)</f>
        <v>522</v>
      </c>
      <c r="K106" s="9">
        <f>IF(Raw!$G106&gt;$C$8,IF(Raw!$Q106&gt;$C$8,IF(Raw!$N106&gt;$C$9,IF(Raw!$N106&lt;$A$9,IF(Raw!$X106&gt;$C$9,IF(Raw!$X106&lt;$A$9,Raw!R106,-999),-999),-999),-999),-999),-999)</f>
        <v>1.3466800000000001</v>
      </c>
      <c r="L106" s="9">
        <f>IF(Raw!$G106&gt;$C$8,IF(Raw!$Q106&gt;$C$8,IF(Raw!$N106&gt;$C$9,IF(Raw!$N106&lt;$A$9,IF(Raw!$X106&gt;$C$9,IF(Raw!$X106&lt;$A$9,Raw!S106,-999),-999),-999),-999),-999),-999)</f>
        <v>2.2461039999999999</v>
      </c>
      <c r="M106" s="9">
        <f>Raw!Q106</f>
        <v>0.99351500000000004</v>
      </c>
      <c r="N106" s="9">
        <f>IF(Raw!$G106&gt;$C$8,IF(Raw!$Q106&gt;$C$8,IF(Raw!$N106&gt;$C$9,IF(Raw!$N106&lt;$A$9,IF(Raw!$X106&gt;$C$9,IF(Raw!$X106&lt;$A$9,Raw!V106,-999),-999),-999),-999),-999),-999)</f>
        <v>693.9</v>
      </c>
      <c r="O106" s="9">
        <f>IF(Raw!$G106&gt;$C$8,IF(Raw!$Q106&gt;$C$8,IF(Raw!$N106&gt;$C$9,IF(Raw!$N106&lt;$A$9,IF(Raw!$X106&gt;$C$9,IF(Raw!$X106&lt;$A$9,Raw!W106,-999),-999),-999),-999),-999),-999)</f>
        <v>0.15742500000000001</v>
      </c>
      <c r="P106" s="9">
        <f>IF(Raw!$G106&gt;$C$8,IF(Raw!$Q106&gt;$C$8,IF(Raw!$N106&gt;$C$9,IF(Raw!$N106&lt;$A$9,IF(Raw!$X106&gt;$C$9,IF(Raw!$X106&lt;$A$9,Raw!X106,-999),-999),-999),-999),-999),-999)</f>
        <v>415</v>
      </c>
      <c r="R106" s="9">
        <f t="shared" si="20"/>
        <v>0.82415099999999986</v>
      </c>
      <c r="S106" s="9">
        <f t="shared" si="21"/>
        <v>0.38485077156847447</v>
      </c>
      <c r="T106" s="9">
        <f t="shared" si="22"/>
        <v>0.89942399999999978</v>
      </c>
      <c r="U106" s="9">
        <f t="shared" si="23"/>
        <v>0.40043737956924513</v>
      </c>
      <c r="V106" s="15">
        <f t="shared" si="16"/>
        <v>0.93101010799999995</v>
      </c>
      <c r="X106" s="11">
        <f t="shared" si="24"/>
        <v>1.5651999999999997E+18</v>
      </c>
      <c r="Y106" s="11">
        <f t="shared" si="25"/>
        <v>7.0629999999999985E-18</v>
      </c>
      <c r="Z106" s="11">
        <f t="shared" si="26"/>
        <v>5.22E-4</v>
      </c>
      <c r="AA106" s="16">
        <f t="shared" si="27"/>
        <v>5.7376038962576028E-3</v>
      </c>
      <c r="AB106" s="9">
        <f t="shared" si="17"/>
        <v>1.3518405386467878</v>
      </c>
      <c r="AC106" s="9">
        <f t="shared" si="18"/>
        <v>0.99426239610374234</v>
      </c>
      <c r="AD106" s="15">
        <f t="shared" si="19"/>
        <v>10.991578345321079</v>
      </c>
      <c r="AE106" s="3">
        <f t="shared" si="28"/>
        <v>850.3851999999996</v>
      </c>
      <c r="AF106" s="2">
        <f t="shared" si="29"/>
        <v>0.25</v>
      </c>
      <c r="AG106" s="9">
        <f t="shared" si="30"/>
        <v>3.3857221768695631E-3</v>
      </c>
      <c r="AH106" s="2">
        <f t="shared" si="31"/>
        <v>0.16383333412325957</v>
      </c>
    </row>
    <row r="107" spans="1:34">
      <c r="A107" s="1">
        <f>Raw!A107</f>
        <v>94</v>
      </c>
      <c r="B107" s="14">
        <f>Raw!B107</f>
        <v>0.43781249999999999</v>
      </c>
      <c r="C107" s="15">
        <f>Raw!C107</f>
        <v>41.9</v>
      </c>
      <c r="D107" s="15">
        <f>IF(C107&gt;0.5,Raw!D107*D$11,-999)</f>
        <v>2.6</v>
      </c>
      <c r="E107" s="9">
        <f>IF(Raw!$G107&gt;$C$8,IF(Raw!$Q107&gt;$C$8,IF(Raw!$N107&gt;$C$9,IF(Raw!$N107&lt;$A$9,IF(Raw!$X107&gt;$C$9,IF(Raw!$X107&lt;$A$9,Raw!H107,-999),-999),-999),-999),-999),-999)</f>
        <v>1.3358719999999999</v>
      </c>
      <c r="F107" s="9">
        <f>IF(Raw!$G107&gt;$C$8,IF(Raw!$Q107&gt;$C$8,IF(Raw!$N107&gt;$C$9,IF(Raw!$N107&lt;$A$9,IF(Raw!$X107&gt;$C$9,IF(Raw!$X107&lt;$A$9,Raw!I107,-999),-999),-999),-999),-999),-999)</f>
        <v>2.1684169999999998</v>
      </c>
      <c r="G107" s="9">
        <f>Raw!G107</f>
        <v>0.99495900000000004</v>
      </c>
      <c r="H107" s="9">
        <f>IF(Raw!$G107&gt;$C$8,IF(Raw!$Q107&gt;$C$8,IF(Raw!$N107&gt;$C$9,IF(Raw!$N107&lt;$A$9,IF(Raw!$X107&gt;$C$9,IF(Raw!$X107&lt;$A$9,Raw!L107,-999),-999),-999),-999),-999),-999)</f>
        <v>720.3</v>
      </c>
      <c r="I107" s="9">
        <f>IF(Raw!$G107&gt;$C$8,IF(Raw!$Q107&gt;$C$8,IF(Raw!$N107&gt;$C$9,IF(Raw!$N107&lt;$A$9,IF(Raw!$X107&gt;$C$9,IF(Raw!$X107&lt;$A$9,Raw!M107,-999),-999),-999),-999),-999),-999)</f>
        <v>0.19371099999999999</v>
      </c>
      <c r="J107" s="9">
        <f>IF(Raw!$G107&gt;$C$8,IF(Raw!$Q107&gt;$C$8,IF(Raw!$N107&gt;$C$9,IF(Raw!$N107&lt;$A$9,IF(Raw!$X107&gt;$C$9,IF(Raw!$X107&lt;$A$9,Raw!N107,-999),-999),-999),-999),-999),-999)</f>
        <v>563</v>
      </c>
      <c r="K107" s="9">
        <f>IF(Raw!$G107&gt;$C$8,IF(Raw!$Q107&gt;$C$8,IF(Raw!$N107&gt;$C$9,IF(Raw!$N107&lt;$A$9,IF(Raw!$X107&gt;$C$9,IF(Raw!$X107&lt;$A$9,Raw!R107,-999),-999),-999),-999),-999),-999)</f>
        <v>1.312308</v>
      </c>
      <c r="L107" s="9">
        <f>IF(Raw!$G107&gt;$C$8,IF(Raw!$Q107&gt;$C$8,IF(Raw!$N107&gt;$C$9,IF(Raw!$N107&lt;$A$9,IF(Raw!$X107&gt;$C$9,IF(Raw!$X107&lt;$A$9,Raw!S107,-999),-999),-999),-999),-999),-999)</f>
        <v>2.1538339999999998</v>
      </c>
      <c r="M107" s="9">
        <f>Raw!Q107</f>
        <v>0.99445700000000004</v>
      </c>
      <c r="N107" s="9">
        <f>IF(Raw!$G107&gt;$C$8,IF(Raw!$Q107&gt;$C$8,IF(Raw!$N107&gt;$C$9,IF(Raw!$N107&lt;$A$9,IF(Raw!$X107&gt;$C$9,IF(Raw!$X107&lt;$A$9,Raw!V107,-999),-999),-999),-999),-999),-999)</f>
        <v>704.6</v>
      </c>
      <c r="O107" s="9">
        <f>IF(Raw!$G107&gt;$C$8,IF(Raw!$Q107&gt;$C$8,IF(Raw!$N107&gt;$C$9,IF(Raw!$N107&lt;$A$9,IF(Raw!$X107&gt;$C$9,IF(Raw!$X107&lt;$A$9,Raw!W107,-999),-999),-999),-999),-999),-999)</f>
        <v>0.194047</v>
      </c>
      <c r="P107" s="9">
        <f>IF(Raw!$G107&gt;$C$8,IF(Raw!$Q107&gt;$C$8,IF(Raw!$N107&gt;$C$9,IF(Raw!$N107&lt;$A$9,IF(Raw!$X107&gt;$C$9,IF(Raw!$X107&lt;$A$9,Raw!X107,-999),-999),-999),-999),-999),-999)</f>
        <v>473</v>
      </c>
      <c r="R107" s="9">
        <f t="shared" si="20"/>
        <v>0.83254499999999987</v>
      </c>
      <c r="S107" s="9">
        <f t="shared" si="21"/>
        <v>0.38394137290013863</v>
      </c>
      <c r="T107" s="9">
        <f t="shared" si="22"/>
        <v>0.84152599999999977</v>
      </c>
      <c r="U107" s="9">
        <f t="shared" si="23"/>
        <v>0.39071070472469088</v>
      </c>
      <c r="V107" s="15">
        <f t="shared" si="16"/>
        <v>0.89276419299999987</v>
      </c>
      <c r="X107" s="11">
        <f t="shared" si="24"/>
        <v>1.5651999999999997E+18</v>
      </c>
      <c r="Y107" s="11">
        <f t="shared" si="25"/>
        <v>7.2029999999999993E-18</v>
      </c>
      <c r="Z107" s="11">
        <f t="shared" si="26"/>
        <v>5.6300000000000002E-4</v>
      </c>
      <c r="AA107" s="16">
        <f t="shared" si="27"/>
        <v>6.3073037518561565E-3</v>
      </c>
      <c r="AB107" s="9">
        <f t="shared" si="17"/>
        <v>1.3176157600970846</v>
      </c>
      <c r="AC107" s="9">
        <f t="shared" si="18"/>
        <v>0.99369269624814383</v>
      </c>
      <c r="AD107" s="15">
        <f t="shared" si="19"/>
        <v>11.203026202231182</v>
      </c>
      <c r="AE107" s="3">
        <f t="shared" si="28"/>
        <v>867.24119999999971</v>
      </c>
      <c r="AF107" s="2">
        <f t="shared" si="29"/>
        <v>0.25</v>
      </c>
      <c r="AG107" s="9">
        <f t="shared" si="30"/>
        <v>3.367032509633017E-3</v>
      </c>
      <c r="AH107" s="2">
        <f t="shared" si="31"/>
        <v>0.1629289508522587</v>
      </c>
    </row>
    <row r="108" spans="1:34">
      <c r="A108" s="1">
        <f>Raw!A108</f>
        <v>95</v>
      </c>
      <c r="B108" s="14">
        <f>Raw!B108</f>
        <v>0.43787037037037035</v>
      </c>
      <c r="C108" s="15">
        <f>Raw!C108</f>
        <v>42.3</v>
      </c>
      <c r="D108" s="15">
        <f>IF(C108&gt;0.5,Raw!D108*D$11,-999)</f>
        <v>2.6</v>
      </c>
      <c r="E108" s="9">
        <f>IF(Raw!$G108&gt;$C$8,IF(Raw!$Q108&gt;$C$8,IF(Raw!$N108&gt;$C$9,IF(Raw!$N108&lt;$A$9,IF(Raw!$X108&gt;$C$9,IF(Raw!$X108&lt;$A$9,Raw!H108,-999),-999),-999),-999),-999),-999)</f>
        <v>1.2037150000000001</v>
      </c>
      <c r="F108" s="9">
        <f>IF(Raw!$G108&gt;$C$8,IF(Raw!$Q108&gt;$C$8,IF(Raw!$N108&gt;$C$9,IF(Raw!$N108&lt;$A$9,IF(Raw!$X108&gt;$C$9,IF(Raw!$X108&lt;$A$9,Raw!I108,-999),-999),-999),-999),-999),-999)</f>
        <v>1.9804790000000001</v>
      </c>
      <c r="G108" s="9">
        <f>Raw!G108</f>
        <v>0.991842</v>
      </c>
      <c r="H108" s="9">
        <f>IF(Raw!$G108&gt;$C$8,IF(Raw!$Q108&gt;$C$8,IF(Raw!$N108&gt;$C$9,IF(Raw!$N108&lt;$A$9,IF(Raw!$X108&gt;$C$9,IF(Raw!$X108&lt;$A$9,Raw!L108,-999),-999),-999),-999),-999),-999)</f>
        <v>746.4</v>
      </c>
      <c r="I108" s="9">
        <f>IF(Raw!$G108&gt;$C$8,IF(Raw!$Q108&gt;$C$8,IF(Raw!$N108&gt;$C$9,IF(Raw!$N108&lt;$A$9,IF(Raw!$X108&gt;$C$9,IF(Raw!$X108&lt;$A$9,Raw!M108,-999),-999),-999),-999),-999),-999)</f>
        <v>0.20236899999999999</v>
      </c>
      <c r="J108" s="9">
        <f>IF(Raw!$G108&gt;$C$8,IF(Raw!$Q108&gt;$C$8,IF(Raw!$N108&gt;$C$9,IF(Raw!$N108&lt;$A$9,IF(Raw!$X108&gt;$C$9,IF(Raw!$X108&lt;$A$9,Raw!N108,-999),-999),-999),-999),-999),-999)</f>
        <v>502</v>
      </c>
      <c r="K108" s="9">
        <f>IF(Raw!$G108&gt;$C$8,IF(Raw!$Q108&gt;$C$8,IF(Raw!$N108&gt;$C$9,IF(Raw!$N108&lt;$A$9,IF(Raw!$X108&gt;$C$9,IF(Raw!$X108&lt;$A$9,Raw!R108,-999),-999),-999),-999),-999),-999)</f>
        <v>1.3239000000000001</v>
      </c>
      <c r="L108" s="9">
        <f>IF(Raw!$G108&gt;$C$8,IF(Raw!$Q108&gt;$C$8,IF(Raw!$N108&gt;$C$9,IF(Raw!$N108&lt;$A$9,IF(Raw!$X108&gt;$C$9,IF(Raw!$X108&lt;$A$9,Raw!S108,-999),-999),-999),-999),-999),-999)</f>
        <v>2.1831070000000001</v>
      </c>
      <c r="M108" s="9">
        <f>Raw!Q108</f>
        <v>0.99192400000000003</v>
      </c>
      <c r="N108" s="9">
        <f>IF(Raw!$G108&gt;$C$8,IF(Raw!$Q108&gt;$C$8,IF(Raw!$N108&gt;$C$9,IF(Raw!$N108&lt;$A$9,IF(Raw!$X108&gt;$C$9,IF(Raw!$X108&lt;$A$9,Raw!V108,-999),-999),-999),-999),-999),-999)</f>
        <v>708.8</v>
      </c>
      <c r="O108" s="9">
        <f>IF(Raw!$G108&gt;$C$8,IF(Raw!$Q108&gt;$C$8,IF(Raw!$N108&gt;$C$9,IF(Raw!$N108&lt;$A$9,IF(Raw!$X108&gt;$C$9,IF(Raw!$X108&lt;$A$9,Raw!W108,-999),-999),-999),-999),-999),-999)</f>
        <v>0.194799</v>
      </c>
      <c r="P108" s="9">
        <f>IF(Raw!$G108&gt;$C$8,IF(Raw!$Q108&gt;$C$8,IF(Raw!$N108&gt;$C$9,IF(Raw!$N108&lt;$A$9,IF(Raw!$X108&gt;$C$9,IF(Raw!$X108&lt;$A$9,Raw!X108,-999),-999),-999),-999),-999),-999)</f>
        <v>526</v>
      </c>
      <c r="R108" s="9">
        <f t="shared" si="20"/>
        <v>0.77676400000000001</v>
      </c>
      <c r="S108" s="9">
        <f t="shared" si="21"/>
        <v>0.39221016733830549</v>
      </c>
      <c r="T108" s="9">
        <f t="shared" si="22"/>
        <v>0.85920700000000005</v>
      </c>
      <c r="U108" s="9">
        <f t="shared" si="23"/>
        <v>0.39357072282760303</v>
      </c>
      <c r="V108" s="15">
        <f t="shared" si="16"/>
        <v>0.90489785150000002</v>
      </c>
      <c r="X108" s="11">
        <f t="shared" si="24"/>
        <v>1.5651999999999997E+18</v>
      </c>
      <c r="Y108" s="11">
        <f t="shared" si="25"/>
        <v>7.4639999999999997E-18</v>
      </c>
      <c r="Z108" s="11">
        <f t="shared" si="26"/>
        <v>5.0199999999999995E-4</v>
      </c>
      <c r="AA108" s="16">
        <f t="shared" si="27"/>
        <v>5.8304976344835226E-3</v>
      </c>
      <c r="AB108" s="9">
        <f t="shared" si="17"/>
        <v>1.3289096043810318</v>
      </c>
      <c r="AC108" s="9">
        <f t="shared" si="18"/>
        <v>0.99416950236551649</v>
      </c>
      <c r="AD108" s="15">
        <f t="shared" si="19"/>
        <v>11.614537120485105</v>
      </c>
      <c r="AE108" s="3">
        <f t="shared" si="28"/>
        <v>898.6655999999997</v>
      </c>
      <c r="AF108" s="2">
        <f t="shared" si="29"/>
        <v>0.25</v>
      </c>
      <c r="AG108" s="9">
        <f t="shared" si="30"/>
        <v>3.5162628998595003E-3</v>
      </c>
      <c r="AH108" s="2">
        <f t="shared" si="31"/>
        <v>0.17015013177204852</v>
      </c>
    </row>
    <row r="109" spans="1:34">
      <c r="A109" s="1">
        <f>Raw!A109</f>
        <v>96</v>
      </c>
      <c r="B109" s="14">
        <f>Raw!B109</f>
        <v>0.43791666666666668</v>
      </c>
      <c r="C109" s="15">
        <f>Raw!C109</f>
        <v>43.7</v>
      </c>
      <c r="D109" s="15">
        <f>IF(C109&gt;0.5,Raw!D109*D$11,-999)</f>
        <v>2.6</v>
      </c>
      <c r="E109" s="9">
        <f>IF(Raw!$G109&gt;$C$8,IF(Raw!$Q109&gt;$C$8,IF(Raw!$N109&gt;$C$9,IF(Raw!$N109&lt;$A$9,IF(Raw!$X109&gt;$C$9,IF(Raw!$X109&lt;$A$9,Raw!H109,-999),-999),-999),-999),-999),-999)</f>
        <v>1.165181</v>
      </c>
      <c r="F109" s="9">
        <f>IF(Raw!$G109&gt;$C$8,IF(Raw!$Q109&gt;$C$8,IF(Raw!$N109&gt;$C$9,IF(Raw!$N109&lt;$A$9,IF(Raw!$X109&gt;$C$9,IF(Raw!$X109&lt;$A$9,Raw!I109,-999),-999),-999),-999),-999),-999)</f>
        <v>1.9140980000000001</v>
      </c>
      <c r="G109" s="9">
        <f>Raw!G109</f>
        <v>0.99219999999999997</v>
      </c>
      <c r="H109" s="9">
        <f>IF(Raw!$G109&gt;$C$8,IF(Raw!$Q109&gt;$C$8,IF(Raw!$N109&gt;$C$9,IF(Raw!$N109&lt;$A$9,IF(Raw!$X109&gt;$C$9,IF(Raw!$X109&lt;$A$9,Raw!L109,-999),-999),-999),-999),-999),-999)</f>
        <v>729.7</v>
      </c>
      <c r="I109" s="9">
        <f>IF(Raw!$G109&gt;$C$8,IF(Raw!$Q109&gt;$C$8,IF(Raw!$N109&gt;$C$9,IF(Raw!$N109&lt;$A$9,IF(Raw!$X109&gt;$C$9,IF(Raw!$X109&lt;$A$9,Raw!M109,-999),-999),-999),-999),-999),-999)</f>
        <v>0.17904600000000001</v>
      </c>
      <c r="J109" s="9">
        <f>IF(Raw!$G109&gt;$C$8,IF(Raw!$Q109&gt;$C$8,IF(Raw!$N109&gt;$C$9,IF(Raw!$N109&lt;$A$9,IF(Raw!$X109&gt;$C$9,IF(Raw!$X109&lt;$A$9,Raw!N109,-999),-999),-999),-999),-999),-999)</f>
        <v>488</v>
      </c>
      <c r="K109" s="9">
        <f>IF(Raw!$G109&gt;$C$8,IF(Raw!$Q109&gt;$C$8,IF(Raw!$N109&gt;$C$9,IF(Raw!$N109&lt;$A$9,IF(Raw!$X109&gt;$C$9,IF(Raw!$X109&lt;$A$9,Raw!R109,-999),-999),-999),-999),-999),-999)</f>
        <v>1.1828959999999999</v>
      </c>
      <c r="L109" s="9">
        <f>IF(Raw!$G109&gt;$C$8,IF(Raw!$Q109&gt;$C$8,IF(Raw!$N109&gt;$C$9,IF(Raw!$N109&lt;$A$9,IF(Raw!$X109&gt;$C$9,IF(Raw!$X109&lt;$A$9,Raw!S109,-999),-999),-999),-999),-999),-999)</f>
        <v>1.97495</v>
      </c>
      <c r="M109" s="9">
        <f>Raw!Q109</f>
        <v>0.99399800000000005</v>
      </c>
      <c r="N109" s="9">
        <f>IF(Raw!$G109&gt;$C$8,IF(Raw!$Q109&gt;$C$8,IF(Raw!$N109&gt;$C$9,IF(Raw!$N109&lt;$A$9,IF(Raw!$X109&gt;$C$9,IF(Raw!$X109&lt;$A$9,Raw!V109,-999),-999),-999),-999),-999),-999)</f>
        <v>718.6</v>
      </c>
      <c r="O109" s="9">
        <f>IF(Raw!$G109&gt;$C$8,IF(Raw!$Q109&gt;$C$8,IF(Raw!$N109&gt;$C$9,IF(Raw!$N109&lt;$A$9,IF(Raw!$X109&gt;$C$9,IF(Raw!$X109&lt;$A$9,Raw!W109,-999),-999),-999),-999),-999),-999)</f>
        <v>0.21667700000000001</v>
      </c>
      <c r="P109" s="9">
        <f>IF(Raw!$G109&gt;$C$8,IF(Raw!$Q109&gt;$C$8,IF(Raw!$N109&gt;$C$9,IF(Raw!$N109&lt;$A$9,IF(Raw!$X109&gt;$C$9,IF(Raw!$X109&lt;$A$9,Raw!X109,-999),-999),-999),-999),-999),-999)</f>
        <v>389</v>
      </c>
      <c r="R109" s="9">
        <f t="shared" si="20"/>
        <v>0.74891700000000005</v>
      </c>
      <c r="S109" s="9">
        <f t="shared" si="21"/>
        <v>0.39126366570572668</v>
      </c>
      <c r="T109" s="9">
        <f t="shared" si="22"/>
        <v>0.79205400000000004</v>
      </c>
      <c r="U109" s="9">
        <f t="shared" si="23"/>
        <v>0.40105015316843468</v>
      </c>
      <c r="V109" s="15">
        <f t="shared" si="16"/>
        <v>0.81861677499999996</v>
      </c>
      <c r="X109" s="11">
        <f t="shared" si="24"/>
        <v>1.5651999999999997E+18</v>
      </c>
      <c r="Y109" s="11">
        <f t="shared" si="25"/>
        <v>7.2970000000000005E-18</v>
      </c>
      <c r="Z109" s="11">
        <f t="shared" si="26"/>
        <v>4.8799999999999999E-4</v>
      </c>
      <c r="AA109" s="16">
        <f t="shared" si="27"/>
        <v>5.5426844484888823E-3</v>
      </c>
      <c r="AB109" s="9">
        <f t="shared" si="17"/>
        <v>1.1872861053881634</v>
      </c>
      <c r="AC109" s="9">
        <f t="shared" si="18"/>
        <v>0.99445731555151107</v>
      </c>
      <c r="AD109" s="15">
        <f t="shared" si="19"/>
        <v>11.357959935428038</v>
      </c>
      <c r="AE109" s="3">
        <f t="shared" si="28"/>
        <v>878.55879999999979</v>
      </c>
      <c r="AF109" s="2">
        <f t="shared" si="29"/>
        <v>0.25</v>
      </c>
      <c r="AG109" s="9">
        <f t="shared" si="30"/>
        <v>3.5039319782956607E-3</v>
      </c>
      <c r="AH109" s="2">
        <f t="shared" si="31"/>
        <v>0.16955344489489779</v>
      </c>
    </row>
    <row r="110" spans="1:34">
      <c r="A110" s="1">
        <f>Raw!A110</f>
        <v>97</v>
      </c>
      <c r="B110" s="14">
        <f>Raw!B110</f>
        <v>0.43797453703703698</v>
      </c>
      <c r="C110" s="15">
        <f>Raw!C110</f>
        <v>45.2</v>
      </c>
      <c r="D110" s="15">
        <f>IF(C110&gt;0.5,Raw!D110*D$11,-999)</f>
        <v>1.8</v>
      </c>
      <c r="E110" s="9">
        <f>IF(Raw!$G110&gt;$C$8,IF(Raw!$Q110&gt;$C$8,IF(Raw!$N110&gt;$C$9,IF(Raw!$N110&lt;$A$9,IF(Raw!$X110&gt;$C$9,IF(Raw!$X110&lt;$A$9,Raw!H110,-999),-999),-999),-999),-999),-999)</f>
        <v>1.086981</v>
      </c>
      <c r="F110" s="9">
        <f>IF(Raw!$G110&gt;$C$8,IF(Raw!$Q110&gt;$C$8,IF(Raw!$N110&gt;$C$9,IF(Raw!$N110&lt;$A$9,IF(Raw!$X110&gt;$C$9,IF(Raw!$X110&lt;$A$9,Raw!I110,-999),-999),-999),-999),-999),-999)</f>
        <v>1.7899369999999999</v>
      </c>
      <c r="G110" s="9">
        <f>Raw!G110</f>
        <v>0.98969700000000005</v>
      </c>
      <c r="H110" s="9">
        <f>IF(Raw!$G110&gt;$C$8,IF(Raw!$Q110&gt;$C$8,IF(Raw!$N110&gt;$C$9,IF(Raw!$N110&lt;$A$9,IF(Raw!$X110&gt;$C$9,IF(Raw!$X110&lt;$A$9,Raw!L110,-999),-999),-999),-999),-999),-999)</f>
        <v>759</v>
      </c>
      <c r="I110" s="9">
        <f>IF(Raw!$G110&gt;$C$8,IF(Raw!$Q110&gt;$C$8,IF(Raw!$N110&gt;$C$9,IF(Raw!$N110&lt;$A$9,IF(Raw!$X110&gt;$C$9,IF(Raw!$X110&lt;$A$9,Raw!M110,-999),-999),-999),-999),-999),-999)</f>
        <v>0.151254</v>
      </c>
      <c r="J110" s="9">
        <f>IF(Raw!$G110&gt;$C$8,IF(Raw!$Q110&gt;$C$8,IF(Raw!$N110&gt;$C$9,IF(Raw!$N110&lt;$A$9,IF(Raw!$X110&gt;$C$9,IF(Raw!$X110&lt;$A$9,Raw!N110,-999),-999),-999),-999),-999),-999)</f>
        <v>431</v>
      </c>
      <c r="K110" s="9">
        <f>IF(Raw!$G110&gt;$C$8,IF(Raw!$Q110&gt;$C$8,IF(Raw!$N110&gt;$C$9,IF(Raw!$N110&lt;$A$9,IF(Raw!$X110&gt;$C$9,IF(Raw!$X110&lt;$A$9,Raw!R110,-999),-999),-999),-999),-999),-999)</f>
        <v>0.96670800000000001</v>
      </c>
      <c r="L110" s="9">
        <f>IF(Raw!$G110&gt;$C$8,IF(Raw!$Q110&gt;$C$8,IF(Raw!$N110&gt;$C$9,IF(Raw!$N110&lt;$A$9,IF(Raw!$X110&gt;$C$9,IF(Raw!$X110&lt;$A$9,Raw!S110,-999),-999),-999),-999),-999),-999)</f>
        <v>1.622803</v>
      </c>
      <c r="M110" s="9">
        <f>Raw!Q110</f>
        <v>0.99093799999999999</v>
      </c>
      <c r="N110" s="9">
        <f>IF(Raw!$G110&gt;$C$8,IF(Raw!$Q110&gt;$C$8,IF(Raw!$N110&gt;$C$9,IF(Raw!$N110&lt;$A$9,IF(Raw!$X110&gt;$C$9,IF(Raw!$X110&lt;$A$9,Raw!V110,-999),-999),-999),-999),-999),-999)</f>
        <v>700.2</v>
      </c>
      <c r="O110" s="9">
        <f>IF(Raw!$G110&gt;$C$8,IF(Raw!$Q110&gt;$C$8,IF(Raw!$N110&gt;$C$9,IF(Raw!$N110&lt;$A$9,IF(Raw!$X110&gt;$C$9,IF(Raw!$X110&lt;$A$9,Raw!W110,-999),-999),-999),-999),-999),-999)</f>
        <v>0.16458800000000001</v>
      </c>
      <c r="P110" s="9">
        <f>IF(Raw!$G110&gt;$C$8,IF(Raw!$Q110&gt;$C$8,IF(Raw!$N110&gt;$C$9,IF(Raw!$N110&lt;$A$9,IF(Raw!$X110&gt;$C$9,IF(Raw!$X110&lt;$A$9,Raw!X110,-999),-999),-999),-999),-999),-999)</f>
        <v>479</v>
      </c>
      <c r="R110" s="9">
        <f t="shared" si="20"/>
        <v>0.70295599999999991</v>
      </c>
      <c r="S110" s="9">
        <f t="shared" si="21"/>
        <v>0.39272667138564094</v>
      </c>
      <c r="T110" s="9">
        <f t="shared" si="22"/>
        <v>0.65609499999999998</v>
      </c>
      <c r="U110" s="9">
        <f t="shared" si="23"/>
        <v>0.40429737928756604</v>
      </c>
      <c r="V110" s="15">
        <f t="shared" si="16"/>
        <v>0.67265184349999996</v>
      </c>
      <c r="X110" s="11">
        <f t="shared" si="24"/>
        <v>1.0835999999999999E+18</v>
      </c>
      <c r="Y110" s="11">
        <f t="shared" si="25"/>
        <v>7.5899999999999989E-18</v>
      </c>
      <c r="Z110" s="11">
        <f t="shared" si="26"/>
        <v>4.3099999999999996E-4</v>
      </c>
      <c r="AA110" s="16">
        <f t="shared" si="27"/>
        <v>3.5322488348487218E-3</v>
      </c>
      <c r="AB110" s="9">
        <f t="shared" si="17"/>
        <v>0.96902549079930012</v>
      </c>
      <c r="AC110" s="9">
        <f t="shared" si="18"/>
        <v>0.99646775116515118</v>
      </c>
      <c r="AD110" s="15">
        <f t="shared" si="19"/>
        <v>8.1954729346838118</v>
      </c>
      <c r="AE110" s="3">
        <f t="shared" si="28"/>
        <v>913.83599999999967</v>
      </c>
      <c r="AF110" s="2">
        <f t="shared" si="29"/>
        <v>0.25</v>
      </c>
      <c r="AG110" s="9">
        <f t="shared" si="30"/>
        <v>2.5487755611652636E-3</v>
      </c>
      <c r="AH110" s="2">
        <f t="shared" si="31"/>
        <v>0.12333392295751688</v>
      </c>
    </row>
    <row r="111" spans="1:34">
      <c r="A111" s="1">
        <f>Raw!A111</f>
        <v>98</v>
      </c>
      <c r="B111" s="14">
        <f>Raw!B111</f>
        <v>0.4380324074074074</v>
      </c>
      <c r="C111" s="15">
        <f>Raw!C111</f>
        <v>45.3</v>
      </c>
      <c r="D111" s="15">
        <f>IF(C111&gt;0.5,Raw!D111*D$11,-999)</f>
        <v>1.8</v>
      </c>
      <c r="E111" s="9">
        <f>IF(Raw!$G111&gt;$C$8,IF(Raw!$Q111&gt;$C$8,IF(Raw!$N111&gt;$C$9,IF(Raw!$N111&lt;$A$9,IF(Raw!$X111&gt;$C$9,IF(Raw!$X111&lt;$A$9,Raw!H111,-999),-999),-999),-999),-999),-999)</f>
        <v>0.89232599999999995</v>
      </c>
      <c r="F111" s="9">
        <f>IF(Raw!$G111&gt;$C$8,IF(Raw!$Q111&gt;$C$8,IF(Raw!$N111&gt;$C$9,IF(Raw!$N111&lt;$A$9,IF(Raw!$X111&gt;$C$9,IF(Raw!$X111&lt;$A$9,Raw!I111,-999),-999),-999),-999),-999),-999)</f>
        <v>1.4923420000000001</v>
      </c>
      <c r="G111" s="9">
        <f>Raw!G111</f>
        <v>0.99107800000000001</v>
      </c>
      <c r="H111" s="9">
        <f>IF(Raw!$G111&gt;$C$8,IF(Raw!$Q111&gt;$C$8,IF(Raw!$N111&gt;$C$9,IF(Raw!$N111&lt;$A$9,IF(Raw!$X111&gt;$C$9,IF(Raw!$X111&lt;$A$9,Raw!L111,-999),-999),-999),-999),-999),-999)</f>
        <v>742.2</v>
      </c>
      <c r="I111" s="9">
        <f>IF(Raw!$G111&gt;$C$8,IF(Raw!$Q111&gt;$C$8,IF(Raw!$N111&gt;$C$9,IF(Raw!$N111&lt;$A$9,IF(Raw!$X111&gt;$C$9,IF(Raw!$X111&lt;$A$9,Raw!M111,-999),-999),-999),-999),-999),-999)</f>
        <v>0.244253</v>
      </c>
      <c r="J111" s="9">
        <f>IF(Raw!$G111&gt;$C$8,IF(Raw!$Q111&gt;$C$8,IF(Raw!$N111&gt;$C$9,IF(Raw!$N111&lt;$A$9,IF(Raw!$X111&gt;$C$9,IF(Raw!$X111&lt;$A$9,Raw!N111,-999),-999),-999),-999),-999),-999)</f>
        <v>426</v>
      </c>
      <c r="K111" s="9">
        <f>IF(Raw!$G111&gt;$C$8,IF(Raw!$Q111&gt;$C$8,IF(Raw!$N111&gt;$C$9,IF(Raw!$N111&lt;$A$9,IF(Raw!$X111&gt;$C$9,IF(Raw!$X111&lt;$A$9,Raw!R111,-999),-999),-999),-999),-999),-999)</f>
        <v>0.87093799999999999</v>
      </c>
      <c r="L111" s="9">
        <f>IF(Raw!$G111&gt;$C$8,IF(Raw!$Q111&gt;$C$8,IF(Raw!$N111&gt;$C$9,IF(Raw!$N111&lt;$A$9,IF(Raw!$X111&gt;$C$9,IF(Raw!$X111&lt;$A$9,Raw!S111,-999),-999),-999),-999),-999),-999)</f>
        <v>1.4556800000000001</v>
      </c>
      <c r="M111" s="9">
        <f>Raw!Q111</f>
        <v>0.99228499999999997</v>
      </c>
      <c r="N111" s="9">
        <f>IF(Raw!$G111&gt;$C$8,IF(Raw!$Q111&gt;$C$8,IF(Raw!$N111&gt;$C$9,IF(Raw!$N111&lt;$A$9,IF(Raw!$X111&gt;$C$9,IF(Raw!$X111&lt;$A$9,Raw!V111,-999),-999),-999),-999),-999),-999)</f>
        <v>708.1</v>
      </c>
      <c r="O111" s="9">
        <f>IF(Raw!$G111&gt;$C$8,IF(Raw!$Q111&gt;$C$8,IF(Raw!$N111&gt;$C$9,IF(Raw!$N111&lt;$A$9,IF(Raw!$X111&gt;$C$9,IF(Raw!$X111&lt;$A$9,Raw!W111,-999),-999),-999),-999),-999),-999)</f>
        <v>0.28070600000000001</v>
      </c>
      <c r="P111" s="9">
        <f>IF(Raw!$G111&gt;$C$8,IF(Raw!$Q111&gt;$C$8,IF(Raw!$N111&gt;$C$9,IF(Raw!$N111&lt;$A$9,IF(Raw!$X111&gt;$C$9,IF(Raw!$X111&lt;$A$9,Raw!X111,-999),-999),-999),-999),-999),-999)</f>
        <v>581</v>
      </c>
      <c r="R111" s="9">
        <f t="shared" si="20"/>
        <v>0.6000160000000001</v>
      </c>
      <c r="S111" s="9">
        <f t="shared" si="21"/>
        <v>0.40206333400788835</v>
      </c>
      <c r="T111" s="9">
        <f t="shared" si="22"/>
        <v>0.5847420000000001</v>
      </c>
      <c r="U111" s="9">
        <f t="shared" si="23"/>
        <v>0.40169680149483405</v>
      </c>
      <c r="V111" s="15">
        <f t="shared" si="16"/>
        <v>0.60337936000000003</v>
      </c>
      <c r="X111" s="11">
        <f t="shared" si="24"/>
        <v>1.0835999999999999E+18</v>
      </c>
      <c r="Y111" s="11">
        <f t="shared" si="25"/>
        <v>7.4219999999999995E-18</v>
      </c>
      <c r="Z111" s="11">
        <f t="shared" si="26"/>
        <v>4.26E-4</v>
      </c>
      <c r="AA111" s="16">
        <f t="shared" si="27"/>
        <v>3.4143980831097655E-3</v>
      </c>
      <c r="AB111" s="9">
        <f t="shared" si="17"/>
        <v>0.87293454196391373</v>
      </c>
      <c r="AC111" s="9">
        <f t="shared" si="18"/>
        <v>0.99658560191689027</v>
      </c>
      <c r="AD111" s="15">
        <f t="shared" si="19"/>
        <v>8.0150189744360691</v>
      </c>
      <c r="AE111" s="3">
        <f t="shared" si="28"/>
        <v>893.60879999999975</v>
      </c>
      <c r="AF111" s="2">
        <f t="shared" si="29"/>
        <v>0.25</v>
      </c>
      <c r="AG111" s="9">
        <f t="shared" si="30"/>
        <v>2.4766211430395182E-3</v>
      </c>
      <c r="AH111" s="2">
        <f t="shared" si="31"/>
        <v>0.11984240821539632</v>
      </c>
    </row>
    <row r="112" spans="1:34">
      <c r="A112" s="1">
        <f>Raw!A112</f>
        <v>99</v>
      </c>
      <c r="B112" s="14">
        <f>Raw!B112</f>
        <v>0.43807870370370372</v>
      </c>
      <c r="C112" s="15">
        <f>Raw!C112</f>
        <v>47.2</v>
      </c>
      <c r="D112" s="15">
        <f>IF(C112&gt;0.5,Raw!D112*D$11,-999)</f>
        <v>1.8</v>
      </c>
      <c r="E112" s="9">
        <f>IF(Raw!$G112&gt;$C$8,IF(Raw!$Q112&gt;$C$8,IF(Raw!$N112&gt;$C$9,IF(Raw!$N112&lt;$A$9,IF(Raw!$X112&gt;$C$9,IF(Raw!$X112&lt;$A$9,Raw!H112,-999),-999),-999),-999),-999),-999)</f>
        <v>0.84059799999999996</v>
      </c>
      <c r="F112" s="9">
        <f>IF(Raw!$G112&gt;$C$8,IF(Raw!$Q112&gt;$C$8,IF(Raw!$N112&gt;$C$9,IF(Raw!$N112&lt;$A$9,IF(Raw!$X112&gt;$C$9,IF(Raw!$X112&lt;$A$9,Raw!I112,-999),-999),-999),-999),-999),-999)</f>
        <v>1.4057010000000001</v>
      </c>
      <c r="G112" s="9">
        <f>Raw!G112</f>
        <v>0.99207000000000001</v>
      </c>
      <c r="H112" s="9">
        <f>IF(Raw!$G112&gt;$C$8,IF(Raw!$Q112&gt;$C$8,IF(Raw!$N112&gt;$C$9,IF(Raw!$N112&lt;$A$9,IF(Raw!$X112&gt;$C$9,IF(Raw!$X112&lt;$A$9,Raw!L112,-999),-999),-999),-999),-999),-999)</f>
        <v>744.6</v>
      </c>
      <c r="I112" s="9">
        <f>IF(Raw!$G112&gt;$C$8,IF(Raw!$Q112&gt;$C$8,IF(Raw!$N112&gt;$C$9,IF(Raw!$N112&lt;$A$9,IF(Raw!$X112&gt;$C$9,IF(Raw!$X112&lt;$A$9,Raw!M112,-999),-999),-999),-999),-999),-999)</f>
        <v>0.190691</v>
      </c>
      <c r="J112" s="9">
        <f>IF(Raw!$G112&gt;$C$8,IF(Raw!$Q112&gt;$C$8,IF(Raw!$N112&gt;$C$9,IF(Raw!$N112&lt;$A$9,IF(Raw!$X112&gt;$C$9,IF(Raw!$X112&lt;$A$9,Raw!N112,-999),-999),-999),-999),-999),-999)</f>
        <v>458</v>
      </c>
      <c r="K112" s="9">
        <f>IF(Raw!$G112&gt;$C$8,IF(Raw!$Q112&gt;$C$8,IF(Raw!$N112&gt;$C$9,IF(Raw!$N112&lt;$A$9,IF(Raw!$X112&gt;$C$9,IF(Raw!$X112&lt;$A$9,Raw!R112,-999),-999),-999),-999),-999),-999)</f>
        <v>0.83780699999999997</v>
      </c>
      <c r="L112" s="9">
        <f>IF(Raw!$G112&gt;$C$8,IF(Raw!$Q112&gt;$C$8,IF(Raw!$N112&gt;$C$9,IF(Raw!$N112&lt;$A$9,IF(Raw!$X112&gt;$C$9,IF(Raw!$X112&lt;$A$9,Raw!S112,-999),-999),-999),-999),-999),-999)</f>
        <v>1.4416800000000001</v>
      </c>
      <c r="M112" s="9">
        <f>Raw!Q112</f>
        <v>0.98897500000000005</v>
      </c>
      <c r="N112" s="9">
        <f>IF(Raw!$G112&gt;$C$8,IF(Raw!$Q112&gt;$C$8,IF(Raw!$N112&gt;$C$9,IF(Raw!$N112&lt;$A$9,IF(Raw!$X112&gt;$C$9,IF(Raw!$X112&lt;$A$9,Raw!V112,-999),-999),-999),-999),-999),-999)</f>
        <v>733.1</v>
      </c>
      <c r="O112" s="9">
        <f>IF(Raw!$G112&gt;$C$8,IF(Raw!$Q112&gt;$C$8,IF(Raw!$N112&gt;$C$9,IF(Raw!$N112&lt;$A$9,IF(Raw!$X112&gt;$C$9,IF(Raw!$X112&lt;$A$9,Raw!W112,-999),-999),-999),-999),-999),-999)</f>
        <v>0.218552</v>
      </c>
      <c r="P112" s="9">
        <f>IF(Raw!$G112&gt;$C$8,IF(Raw!$Q112&gt;$C$8,IF(Raw!$N112&gt;$C$9,IF(Raw!$N112&lt;$A$9,IF(Raw!$X112&gt;$C$9,IF(Raw!$X112&lt;$A$9,Raw!X112,-999),-999),-999),-999),-999),-999)</f>
        <v>467</v>
      </c>
      <c r="R112" s="9">
        <f t="shared" si="20"/>
        <v>0.56510300000000013</v>
      </c>
      <c r="S112" s="9">
        <f t="shared" si="21"/>
        <v>0.4020079661322003</v>
      </c>
      <c r="T112" s="9">
        <f t="shared" si="22"/>
        <v>0.6038730000000001</v>
      </c>
      <c r="U112" s="9">
        <f t="shared" si="23"/>
        <v>0.41886757116697193</v>
      </c>
      <c r="V112" s="15">
        <f t="shared" si="16"/>
        <v>0.59757636000000003</v>
      </c>
      <c r="X112" s="11">
        <f t="shared" si="24"/>
        <v>1.0835999999999999E+18</v>
      </c>
      <c r="Y112" s="11">
        <f t="shared" si="25"/>
        <v>7.4460000000000003E-18</v>
      </c>
      <c r="Z112" s="11">
        <f t="shared" si="26"/>
        <v>4.5799999999999997E-4</v>
      </c>
      <c r="AA112" s="16">
        <f t="shared" si="27"/>
        <v>3.6817609490782713E-3</v>
      </c>
      <c r="AB112" s="9">
        <f t="shared" si="17"/>
        <v>0.84003031602960276</v>
      </c>
      <c r="AC112" s="9">
        <f t="shared" si="18"/>
        <v>0.99631823905092165</v>
      </c>
      <c r="AD112" s="15">
        <f t="shared" si="19"/>
        <v>8.0387793647997174</v>
      </c>
      <c r="AE112" s="3">
        <f t="shared" si="28"/>
        <v>896.49839999999983</v>
      </c>
      <c r="AF112" s="2">
        <f t="shared" si="29"/>
        <v>0.25</v>
      </c>
      <c r="AG112" s="9">
        <f t="shared" si="30"/>
        <v>2.5901415289852543E-3</v>
      </c>
      <c r="AH112" s="2">
        <f t="shared" si="31"/>
        <v>0.12533560061243029</v>
      </c>
    </row>
    <row r="113" spans="1:34">
      <c r="A113" s="1">
        <f>Raw!A113</f>
        <v>100</v>
      </c>
      <c r="B113" s="14">
        <f>Raw!B113</f>
        <v>0.43813657407407408</v>
      </c>
      <c r="C113" s="15">
        <f>Raw!C113</f>
        <v>48.3</v>
      </c>
      <c r="D113" s="15">
        <f>IF(C113&gt;0.5,Raw!D113*D$11,-999)</f>
        <v>1.8</v>
      </c>
      <c r="E113" s="9">
        <f>IF(Raw!$G113&gt;$C$8,IF(Raw!$Q113&gt;$C$8,IF(Raw!$N113&gt;$C$9,IF(Raw!$N113&lt;$A$9,IF(Raw!$X113&gt;$C$9,IF(Raw!$X113&lt;$A$9,Raw!H113,-999),-999),-999),-999),-999),-999)</f>
        <v>0.753745</v>
      </c>
      <c r="F113" s="9">
        <f>IF(Raw!$G113&gt;$C$8,IF(Raw!$Q113&gt;$C$8,IF(Raw!$N113&gt;$C$9,IF(Raw!$N113&lt;$A$9,IF(Raw!$X113&gt;$C$9,IF(Raw!$X113&lt;$A$9,Raw!I113,-999),-999),-999),-999),-999),-999)</f>
        <v>1.287596</v>
      </c>
      <c r="G113" s="9">
        <f>Raw!G113</f>
        <v>0.98820200000000002</v>
      </c>
      <c r="H113" s="9">
        <f>IF(Raw!$G113&gt;$C$8,IF(Raw!$Q113&gt;$C$8,IF(Raw!$N113&gt;$C$9,IF(Raw!$N113&lt;$A$9,IF(Raw!$X113&gt;$C$9,IF(Raw!$X113&lt;$A$9,Raw!L113,-999),-999),-999),-999),-999),-999)</f>
        <v>769.3</v>
      </c>
      <c r="I113" s="9">
        <f>IF(Raw!$G113&gt;$C$8,IF(Raw!$Q113&gt;$C$8,IF(Raw!$N113&gt;$C$9,IF(Raw!$N113&lt;$A$9,IF(Raw!$X113&gt;$C$9,IF(Raw!$X113&lt;$A$9,Raw!M113,-999),-999),-999),-999),-999),-999)</f>
        <v>0.18887899999999999</v>
      </c>
      <c r="J113" s="9">
        <f>IF(Raw!$G113&gt;$C$8,IF(Raw!$Q113&gt;$C$8,IF(Raw!$N113&gt;$C$9,IF(Raw!$N113&lt;$A$9,IF(Raw!$X113&gt;$C$9,IF(Raw!$X113&lt;$A$9,Raw!N113,-999),-999),-999),-999),-999),-999)</f>
        <v>457</v>
      </c>
      <c r="K113" s="9">
        <f>IF(Raw!$G113&gt;$C$8,IF(Raw!$Q113&gt;$C$8,IF(Raw!$N113&gt;$C$9,IF(Raw!$N113&lt;$A$9,IF(Raw!$X113&gt;$C$9,IF(Raw!$X113&lt;$A$9,Raw!R113,-999),-999),-999),-999),-999),-999)</f>
        <v>0.77259999999999995</v>
      </c>
      <c r="L113" s="9">
        <f>IF(Raw!$G113&gt;$C$8,IF(Raw!$Q113&gt;$C$8,IF(Raw!$N113&gt;$C$9,IF(Raw!$N113&lt;$A$9,IF(Raw!$X113&gt;$C$9,IF(Raw!$X113&lt;$A$9,Raw!S113,-999),-999),-999),-999),-999),-999)</f>
        <v>1.3490230000000001</v>
      </c>
      <c r="M113" s="9">
        <f>Raw!Q113</f>
        <v>0.98999300000000001</v>
      </c>
      <c r="N113" s="9">
        <f>IF(Raw!$G113&gt;$C$8,IF(Raw!$Q113&gt;$C$8,IF(Raw!$N113&gt;$C$9,IF(Raw!$N113&lt;$A$9,IF(Raw!$X113&gt;$C$9,IF(Raw!$X113&lt;$A$9,Raw!V113,-999),-999),-999),-999),-999),-999)</f>
        <v>750.3</v>
      </c>
      <c r="O113" s="9">
        <f>IF(Raw!$G113&gt;$C$8,IF(Raw!$Q113&gt;$C$8,IF(Raw!$N113&gt;$C$9,IF(Raw!$N113&lt;$A$9,IF(Raw!$X113&gt;$C$9,IF(Raw!$X113&lt;$A$9,Raw!W113,-999),-999),-999),-999),-999),-999)</f>
        <v>0.24411099999999999</v>
      </c>
      <c r="P113" s="9">
        <f>IF(Raw!$G113&gt;$C$8,IF(Raw!$Q113&gt;$C$8,IF(Raw!$N113&gt;$C$9,IF(Raw!$N113&lt;$A$9,IF(Raw!$X113&gt;$C$9,IF(Raw!$X113&lt;$A$9,Raw!X113,-999),-999),-999),-999),-999),-999)</f>
        <v>519</v>
      </c>
      <c r="R113" s="9">
        <f t="shared" si="20"/>
        <v>0.53385099999999996</v>
      </c>
      <c r="S113" s="9">
        <f t="shared" si="21"/>
        <v>0.41461063874072301</v>
      </c>
      <c r="T113" s="9">
        <f t="shared" si="22"/>
        <v>0.57642300000000013</v>
      </c>
      <c r="U113" s="9">
        <f t="shared" si="23"/>
        <v>0.42728923079888192</v>
      </c>
      <c r="V113" s="15">
        <f t="shared" si="16"/>
        <v>0.55917003350000005</v>
      </c>
      <c r="X113" s="11">
        <f t="shared" si="24"/>
        <v>1.0835999999999999E+18</v>
      </c>
      <c r="Y113" s="11">
        <f t="shared" si="25"/>
        <v>7.692999999999999E-18</v>
      </c>
      <c r="Z113" s="11">
        <f t="shared" si="26"/>
        <v>4.57E-4</v>
      </c>
      <c r="AA113" s="16">
        <f t="shared" si="27"/>
        <v>3.7951555274747537E-3</v>
      </c>
      <c r="AB113" s="9">
        <f t="shared" si="17"/>
        <v>0.77478761493461357</v>
      </c>
      <c r="AC113" s="9">
        <f t="shared" si="18"/>
        <v>0.99620484447252522</v>
      </c>
      <c r="AD113" s="15">
        <f t="shared" si="19"/>
        <v>8.3044978719360039</v>
      </c>
      <c r="AE113" s="3">
        <f t="shared" si="28"/>
        <v>926.23719999999969</v>
      </c>
      <c r="AF113" s="2">
        <f t="shared" si="29"/>
        <v>0.25</v>
      </c>
      <c r="AG113" s="9">
        <f t="shared" si="30"/>
        <v>2.7295557752849897E-3</v>
      </c>
      <c r="AH113" s="2">
        <f t="shared" si="31"/>
        <v>0.13208178343617438</v>
      </c>
    </row>
    <row r="114" spans="1:34">
      <c r="A114" s="1">
        <f>Raw!A114</f>
        <v>101</v>
      </c>
      <c r="B114" s="14">
        <f>Raw!B114</f>
        <v>0.4381944444444445</v>
      </c>
      <c r="C114" s="15">
        <f>Raw!C114</f>
        <v>48.8</v>
      </c>
      <c r="D114" s="15">
        <f>IF(C114&gt;0.5,Raw!D114*D$11,-999)</f>
        <v>1.8</v>
      </c>
      <c r="E114" s="9">
        <f>IF(Raw!$G114&gt;$C$8,IF(Raw!$Q114&gt;$C$8,IF(Raw!$N114&gt;$C$9,IF(Raw!$N114&lt;$A$9,IF(Raw!$X114&gt;$C$9,IF(Raw!$X114&lt;$A$9,Raw!H114,-999),-999),-999),-999),-999),-999)</f>
        <v>0.72346100000000002</v>
      </c>
      <c r="F114" s="9">
        <f>IF(Raw!$G114&gt;$C$8,IF(Raw!$Q114&gt;$C$8,IF(Raw!$N114&gt;$C$9,IF(Raw!$N114&lt;$A$9,IF(Raw!$X114&gt;$C$9,IF(Raw!$X114&lt;$A$9,Raw!I114,-999),-999),-999),-999),-999),-999)</f>
        <v>1.233284</v>
      </c>
      <c r="G114" s="9">
        <f>Raw!G114</f>
        <v>0.99108600000000002</v>
      </c>
      <c r="H114" s="9">
        <f>IF(Raw!$G114&gt;$C$8,IF(Raw!$Q114&gt;$C$8,IF(Raw!$N114&gt;$C$9,IF(Raw!$N114&lt;$A$9,IF(Raw!$X114&gt;$C$9,IF(Raw!$X114&lt;$A$9,Raw!L114,-999),-999),-999),-999),-999),-999)</f>
        <v>755.8</v>
      </c>
      <c r="I114" s="9">
        <f>IF(Raw!$G114&gt;$C$8,IF(Raw!$Q114&gt;$C$8,IF(Raw!$N114&gt;$C$9,IF(Raw!$N114&lt;$A$9,IF(Raw!$X114&gt;$C$9,IF(Raw!$X114&lt;$A$9,Raw!M114,-999),-999),-999),-999),-999),-999)</f>
        <v>0.22473899999999999</v>
      </c>
      <c r="J114" s="9">
        <f>IF(Raw!$G114&gt;$C$8,IF(Raw!$Q114&gt;$C$8,IF(Raw!$N114&gt;$C$9,IF(Raw!$N114&lt;$A$9,IF(Raw!$X114&gt;$C$9,IF(Raw!$X114&lt;$A$9,Raw!N114,-999),-999),-999),-999),-999),-999)</f>
        <v>585</v>
      </c>
      <c r="K114" s="9">
        <f>IF(Raw!$G114&gt;$C$8,IF(Raw!$Q114&gt;$C$8,IF(Raw!$N114&gt;$C$9,IF(Raw!$N114&lt;$A$9,IF(Raw!$X114&gt;$C$9,IF(Raw!$X114&lt;$A$9,Raw!R114,-999),-999),-999),-999),-999),-999)</f>
        <v>0.73807900000000004</v>
      </c>
      <c r="L114" s="9">
        <f>IF(Raw!$G114&gt;$C$8,IF(Raw!$Q114&gt;$C$8,IF(Raw!$N114&gt;$C$9,IF(Raw!$N114&lt;$A$9,IF(Raw!$X114&gt;$C$9,IF(Raw!$X114&lt;$A$9,Raw!S114,-999),-999),-999),-999),-999),-999)</f>
        <v>1.2771410000000001</v>
      </c>
      <c r="M114" s="9">
        <f>Raw!Q114</f>
        <v>0.991143</v>
      </c>
      <c r="N114" s="9">
        <f>IF(Raw!$G114&gt;$C$8,IF(Raw!$Q114&gt;$C$8,IF(Raw!$N114&gt;$C$9,IF(Raw!$N114&lt;$A$9,IF(Raw!$X114&gt;$C$9,IF(Raw!$X114&lt;$A$9,Raw!V114,-999),-999),-999),-999),-999),-999)</f>
        <v>707.3</v>
      </c>
      <c r="O114" s="9">
        <f>IF(Raw!$G114&gt;$C$8,IF(Raw!$Q114&gt;$C$8,IF(Raw!$N114&gt;$C$9,IF(Raw!$N114&lt;$A$9,IF(Raw!$X114&gt;$C$9,IF(Raw!$X114&lt;$A$9,Raw!W114,-999),-999),-999),-999),-999),-999)</f>
        <v>0.21196300000000001</v>
      </c>
      <c r="P114" s="9">
        <f>IF(Raw!$G114&gt;$C$8,IF(Raw!$Q114&gt;$C$8,IF(Raw!$N114&gt;$C$9,IF(Raw!$N114&lt;$A$9,IF(Raw!$X114&gt;$C$9,IF(Raw!$X114&lt;$A$9,Raw!X114,-999),-999),-999),-999),-999),-999)</f>
        <v>460</v>
      </c>
      <c r="R114" s="9">
        <f t="shared" si="20"/>
        <v>0.50982300000000003</v>
      </c>
      <c r="S114" s="9">
        <f t="shared" si="21"/>
        <v>0.41338653546141846</v>
      </c>
      <c r="T114" s="9">
        <f t="shared" si="22"/>
        <v>0.53906200000000004</v>
      </c>
      <c r="U114" s="9">
        <f t="shared" si="23"/>
        <v>0.42208495381480982</v>
      </c>
      <c r="V114" s="15">
        <f t="shared" si="16"/>
        <v>0.5293749445</v>
      </c>
      <c r="X114" s="11">
        <f t="shared" si="24"/>
        <v>1.0835999999999999E+18</v>
      </c>
      <c r="Y114" s="11">
        <f t="shared" si="25"/>
        <v>7.5579999999999994E-18</v>
      </c>
      <c r="Z114" s="11">
        <f t="shared" si="26"/>
        <v>5.8500000000000002E-4</v>
      </c>
      <c r="AA114" s="16">
        <f t="shared" si="27"/>
        <v>4.768216728181081E-3</v>
      </c>
      <c r="AB114" s="9">
        <f t="shared" si="17"/>
        <v>0.74064936444592677</v>
      </c>
      <c r="AC114" s="9">
        <f t="shared" si="18"/>
        <v>0.99523178327181894</v>
      </c>
      <c r="AD114" s="15">
        <f t="shared" si="19"/>
        <v>8.1507978259505638</v>
      </c>
      <c r="AE114" s="3">
        <f t="shared" si="28"/>
        <v>909.98319999999967</v>
      </c>
      <c r="AF114" s="2">
        <f t="shared" si="29"/>
        <v>0.25</v>
      </c>
      <c r="AG114" s="9">
        <f t="shared" si="30"/>
        <v>2.6464070184001511E-3</v>
      </c>
      <c r="AH114" s="2">
        <f t="shared" si="31"/>
        <v>0.12805825836323328</v>
      </c>
    </row>
    <row r="115" spans="1:34">
      <c r="A115" s="1">
        <f>Raw!A115</f>
        <v>102</v>
      </c>
      <c r="B115" s="14">
        <f>Raw!B115</f>
        <v>0.43824074074074071</v>
      </c>
      <c r="C115" s="15">
        <f>Raw!C115</f>
        <v>50.4</v>
      </c>
      <c r="D115" s="15">
        <f>IF(C115&gt;0.5,Raw!D115*D$11,-999)</f>
        <v>1.8</v>
      </c>
      <c r="E115" s="9">
        <f>IF(Raw!$G115&gt;$C$8,IF(Raw!$Q115&gt;$C$8,IF(Raw!$N115&gt;$C$9,IF(Raw!$N115&lt;$A$9,IF(Raw!$X115&gt;$C$9,IF(Raw!$X115&lt;$A$9,Raw!H115,-999),-999),-999),-999),-999),-999)</f>
        <v>0.71491000000000005</v>
      </c>
      <c r="F115" s="9">
        <f>IF(Raw!$G115&gt;$C$8,IF(Raw!$Q115&gt;$C$8,IF(Raw!$N115&gt;$C$9,IF(Raw!$N115&lt;$A$9,IF(Raw!$X115&gt;$C$9,IF(Raw!$X115&lt;$A$9,Raw!I115,-999),-999),-999),-999),-999),-999)</f>
        <v>1.2123969999999999</v>
      </c>
      <c r="G115" s="9">
        <f>Raw!G115</f>
        <v>0.98982499999999995</v>
      </c>
      <c r="H115" s="9">
        <f>IF(Raw!$G115&gt;$C$8,IF(Raw!$Q115&gt;$C$8,IF(Raw!$N115&gt;$C$9,IF(Raw!$N115&lt;$A$9,IF(Raw!$X115&gt;$C$9,IF(Raw!$X115&lt;$A$9,Raw!L115,-999),-999),-999),-999),-999),-999)</f>
        <v>723.5</v>
      </c>
      <c r="I115" s="9">
        <f>IF(Raw!$G115&gt;$C$8,IF(Raw!$Q115&gt;$C$8,IF(Raw!$N115&gt;$C$9,IF(Raw!$N115&lt;$A$9,IF(Raw!$X115&gt;$C$9,IF(Raw!$X115&lt;$A$9,Raw!M115,-999),-999),-999),-999),-999),-999)</f>
        <v>0.24538499999999999</v>
      </c>
      <c r="J115" s="9">
        <f>IF(Raw!$G115&gt;$C$8,IF(Raw!$Q115&gt;$C$8,IF(Raw!$N115&gt;$C$9,IF(Raw!$N115&lt;$A$9,IF(Raw!$X115&gt;$C$9,IF(Raw!$X115&lt;$A$9,Raw!N115,-999),-999),-999),-999),-999),-999)</f>
        <v>555</v>
      </c>
      <c r="K115" s="9">
        <f>IF(Raw!$G115&gt;$C$8,IF(Raw!$Q115&gt;$C$8,IF(Raw!$N115&gt;$C$9,IF(Raw!$N115&lt;$A$9,IF(Raw!$X115&gt;$C$9,IF(Raw!$X115&lt;$A$9,Raw!R115,-999),-999),-999),-999),-999),-999)</f>
        <v>0.73817500000000003</v>
      </c>
      <c r="L115" s="9">
        <f>IF(Raw!$G115&gt;$C$8,IF(Raw!$Q115&gt;$C$8,IF(Raw!$N115&gt;$C$9,IF(Raw!$N115&lt;$A$9,IF(Raw!$X115&gt;$C$9,IF(Raw!$X115&lt;$A$9,Raw!S115,-999),-999),-999),-999),-999),-999)</f>
        <v>1.2652620000000001</v>
      </c>
      <c r="M115" s="9">
        <f>Raw!Q115</f>
        <v>0.98756100000000002</v>
      </c>
      <c r="N115" s="9">
        <f>IF(Raw!$G115&gt;$C$8,IF(Raw!$Q115&gt;$C$8,IF(Raw!$N115&gt;$C$9,IF(Raw!$N115&lt;$A$9,IF(Raw!$X115&gt;$C$9,IF(Raw!$X115&lt;$A$9,Raw!V115,-999),-999),-999),-999),-999),-999)</f>
        <v>699.7</v>
      </c>
      <c r="O115" s="9">
        <f>IF(Raw!$G115&gt;$C$8,IF(Raw!$Q115&gt;$C$8,IF(Raw!$N115&gt;$C$9,IF(Raw!$N115&lt;$A$9,IF(Raw!$X115&gt;$C$9,IF(Raw!$X115&lt;$A$9,Raw!W115,-999),-999),-999),-999),-999),-999)</f>
        <v>0.27046100000000001</v>
      </c>
      <c r="P115" s="9">
        <f>IF(Raw!$G115&gt;$C$8,IF(Raw!$Q115&gt;$C$8,IF(Raw!$N115&gt;$C$9,IF(Raw!$N115&lt;$A$9,IF(Raw!$X115&gt;$C$9,IF(Raw!$X115&lt;$A$9,Raw!X115,-999),-999),-999),-999),-999),-999)</f>
        <v>485</v>
      </c>
      <c r="R115" s="9">
        <f t="shared" si="20"/>
        <v>0.4974869999999999</v>
      </c>
      <c r="S115" s="9">
        <f t="shared" si="21"/>
        <v>0.41033341389000461</v>
      </c>
      <c r="T115" s="9">
        <f t="shared" si="22"/>
        <v>0.52708700000000008</v>
      </c>
      <c r="U115" s="9">
        <f t="shared" si="23"/>
        <v>0.41658328472679967</v>
      </c>
      <c r="V115" s="15">
        <f t="shared" si="16"/>
        <v>0.52445109899999998</v>
      </c>
      <c r="X115" s="11">
        <f t="shared" si="24"/>
        <v>1.0835999999999999E+18</v>
      </c>
      <c r="Y115" s="11">
        <f t="shared" si="25"/>
        <v>7.2349999999999989E-18</v>
      </c>
      <c r="Z115" s="11">
        <f t="shared" si="26"/>
        <v>5.5499999999999994E-4</v>
      </c>
      <c r="AA115" s="16">
        <f t="shared" si="27"/>
        <v>4.3322643516318119E-3</v>
      </c>
      <c r="AB115" s="9">
        <f t="shared" si="17"/>
        <v>0.74045848022030858</v>
      </c>
      <c r="AC115" s="9">
        <f t="shared" si="18"/>
        <v>0.99566773564836819</v>
      </c>
      <c r="AD115" s="15">
        <f t="shared" si="19"/>
        <v>7.8058817146519148</v>
      </c>
      <c r="AE115" s="3">
        <f t="shared" si="28"/>
        <v>871.0939999999996</v>
      </c>
      <c r="AF115" s="2">
        <f t="shared" si="29"/>
        <v>0.25</v>
      </c>
      <c r="AG115" s="9">
        <f t="shared" si="30"/>
        <v>2.501384496060429E-3</v>
      </c>
      <c r="AH115" s="2">
        <f t="shared" si="31"/>
        <v>0.12104069398060292</v>
      </c>
    </row>
    <row r="116" spans="1:34">
      <c r="A116" s="1">
        <f>Raw!A116</f>
        <v>103</v>
      </c>
      <c r="B116" s="14">
        <f>Raw!B116</f>
        <v>0.43829861111111112</v>
      </c>
      <c r="C116" s="15">
        <f>Raw!C116</f>
        <v>50.8</v>
      </c>
      <c r="D116" s="15">
        <f>IF(C116&gt;0.5,Raw!D116*D$11,-999)</f>
        <v>1.8</v>
      </c>
      <c r="E116" s="9">
        <f>IF(Raw!$G116&gt;$C$8,IF(Raw!$Q116&gt;$C$8,IF(Raw!$N116&gt;$C$9,IF(Raw!$N116&lt;$A$9,IF(Raw!$X116&gt;$C$9,IF(Raw!$X116&lt;$A$9,Raw!H116,-999),-999),-999),-999),-999),-999)</f>
        <v>0.54975200000000002</v>
      </c>
      <c r="F116" s="9">
        <f>IF(Raw!$G116&gt;$C$8,IF(Raw!$Q116&gt;$C$8,IF(Raw!$N116&gt;$C$9,IF(Raw!$N116&lt;$A$9,IF(Raw!$X116&gt;$C$9,IF(Raw!$X116&lt;$A$9,Raw!I116,-999),-999),-999),-999),-999),-999)</f>
        <v>0.96165699999999998</v>
      </c>
      <c r="G116" s="9">
        <f>Raw!G116</f>
        <v>0.98660599999999998</v>
      </c>
      <c r="H116" s="9">
        <f>IF(Raw!$G116&gt;$C$8,IF(Raw!$Q116&gt;$C$8,IF(Raw!$N116&gt;$C$9,IF(Raw!$N116&lt;$A$9,IF(Raw!$X116&gt;$C$9,IF(Raw!$X116&lt;$A$9,Raw!L116,-999),-999),-999),-999),-999),-999)</f>
        <v>716.1</v>
      </c>
      <c r="I116" s="9">
        <f>IF(Raw!$G116&gt;$C$8,IF(Raw!$Q116&gt;$C$8,IF(Raw!$N116&gt;$C$9,IF(Raw!$N116&lt;$A$9,IF(Raw!$X116&gt;$C$9,IF(Raw!$X116&lt;$A$9,Raw!M116,-999),-999),-999),-999),-999),-999)</f>
        <v>0.237953</v>
      </c>
      <c r="J116" s="9">
        <f>IF(Raw!$G116&gt;$C$8,IF(Raw!$Q116&gt;$C$8,IF(Raw!$N116&gt;$C$9,IF(Raw!$N116&lt;$A$9,IF(Raw!$X116&gt;$C$9,IF(Raw!$X116&lt;$A$9,Raw!N116,-999),-999),-999),-999),-999),-999)</f>
        <v>652</v>
      </c>
      <c r="K116" s="9">
        <f>IF(Raw!$G116&gt;$C$8,IF(Raw!$Q116&gt;$C$8,IF(Raw!$N116&gt;$C$9,IF(Raw!$N116&lt;$A$9,IF(Raw!$X116&gt;$C$9,IF(Raw!$X116&lt;$A$9,Raw!R116,-999),-999),-999),-999),-999),-999)</f>
        <v>0.57268699999999995</v>
      </c>
      <c r="L116" s="9">
        <f>IF(Raw!$G116&gt;$C$8,IF(Raw!$Q116&gt;$C$8,IF(Raw!$N116&gt;$C$9,IF(Raw!$N116&lt;$A$9,IF(Raw!$X116&gt;$C$9,IF(Raw!$X116&lt;$A$9,Raw!S116,-999),-999),-999),-999),-999),-999)</f>
        <v>0.99701399999999996</v>
      </c>
      <c r="M116" s="9">
        <f>Raw!Q116</f>
        <v>0.98411300000000002</v>
      </c>
      <c r="N116" s="9">
        <f>IF(Raw!$G116&gt;$C$8,IF(Raw!$Q116&gt;$C$8,IF(Raw!$N116&gt;$C$9,IF(Raw!$N116&lt;$A$9,IF(Raw!$X116&gt;$C$9,IF(Raw!$X116&lt;$A$9,Raw!V116,-999),-999),-999),-999),-999),-999)</f>
        <v>689.1</v>
      </c>
      <c r="O116" s="9">
        <f>IF(Raw!$G116&gt;$C$8,IF(Raw!$Q116&gt;$C$8,IF(Raw!$N116&gt;$C$9,IF(Raw!$N116&lt;$A$9,IF(Raw!$X116&gt;$C$9,IF(Raw!$X116&lt;$A$9,Raw!W116,-999),-999),-999),-999),-999),-999)</f>
        <v>0.308784</v>
      </c>
      <c r="P116" s="9">
        <f>IF(Raw!$G116&gt;$C$8,IF(Raw!$Q116&gt;$C$8,IF(Raw!$N116&gt;$C$9,IF(Raw!$N116&lt;$A$9,IF(Raw!$X116&gt;$C$9,IF(Raw!$X116&lt;$A$9,Raw!X116,-999),-999),-999),-999),-999),-999)</f>
        <v>436</v>
      </c>
      <c r="R116" s="9">
        <f t="shared" si="20"/>
        <v>0.41190499999999997</v>
      </c>
      <c r="S116" s="9">
        <f t="shared" si="21"/>
        <v>0.42832839567538111</v>
      </c>
      <c r="T116" s="9">
        <f t="shared" si="22"/>
        <v>0.42432700000000001</v>
      </c>
      <c r="U116" s="9">
        <f t="shared" si="23"/>
        <v>0.42559783513571525</v>
      </c>
      <c r="V116" s="15">
        <f t="shared" si="16"/>
        <v>0.41326230299999994</v>
      </c>
      <c r="X116" s="11">
        <f t="shared" si="24"/>
        <v>1.0835999999999999E+18</v>
      </c>
      <c r="Y116" s="11">
        <f t="shared" si="25"/>
        <v>7.1609999999999991E-18</v>
      </c>
      <c r="Z116" s="11">
        <f t="shared" si="26"/>
        <v>6.5200000000000002E-4</v>
      </c>
      <c r="AA116" s="16">
        <f t="shared" si="27"/>
        <v>5.0338304107724356E-3</v>
      </c>
      <c r="AB116" s="9">
        <f t="shared" si="17"/>
        <v>0.57482299015671179</v>
      </c>
      <c r="AC116" s="9">
        <f t="shared" si="18"/>
        <v>0.99496616958922757</v>
      </c>
      <c r="AD116" s="15">
        <f t="shared" si="19"/>
        <v>7.7205987895282764</v>
      </c>
      <c r="AE116" s="3">
        <f t="shared" si="28"/>
        <v>862.18439999999964</v>
      </c>
      <c r="AF116" s="2">
        <f t="shared" si="29"/>
        <v>0.25</v>
      </c>
      <c r="AG116" s="9">
        <f t="shared" si="30"/>
        <v>2.5275924082881983E-3</v>
      </c>
      <c r="AH116" s="2">
        <f t="shared" si="31"/>
        <v>0.12230888121404428</v>
      </c>
    </row>
    <row r="117" spans="1:34">
      <c r="A117" s="1">
        <f>Raw!A117</f>
        <v>104</v>
      </c>
      <c r="B117" s="14">
        <f>Raw!B117</f>
        <v>0.43834490740740745</v>
      </c>
      <c r="C117" s="15">
        <f>Raw!C117</f>
        <v>51.7</v>
      </c>
      <c r="D117" s="15">
        <f>IF(C117&gt;0.5,Raw!D117*D$11,-999)</f>
        <v>1.8</v>
      </c>
      <c r="E117" s="9">
        <f>IF(Raw!$G117&gt;$C$8,IF(Raw!$Q117&gt;$C$8,IF(Raw!$N117&gt;$C$9,IF(Raw!$N117&lt;$A$9,IF(Raw!$X117&gt;$C$9,IF(Raw!$X117&lt;$A$9,Raw!H117,-999),-999),-999),-999),-999),-999)</f>
        <v>0.51241499999999995</v>
      </c>
      <c r="F117" s="9">
        <f>IF(Raw!$G117&gt;$C$8,IF(Raw!$Q117&gt;$C$8,IF(Raw!$N117&gt;$C$9,IF(Raw!$N117&lt;$A$9,IF(Raw!$X117&gt;$C$9,IF(Raw!$X117&lt;$A$9,Raw!I117,-999),-999),-999),-999),-999),-999)</f>
        <v>0.88232500000000003</v>
      </c>
      <c r="G117" s="9">
        <f>Raw!G117</f>
        <v>0.985595</v>
      </c>
      <c r="H117" s="9">
        <f>IF(Raw!$G117&gt;$C$8,IF(Raw!$Q117&gt;$C$8,IF(Raw!$N117&gt;$C$9,IF(Raw!$N117&lt;$A$9,IF(Raw!$X117&gt;$C$9,IF(Raw!$X117&lt;$A$9,Raw!L117,-999),-999),-999),-999),-999),-999)</f>
        <v>709.1</v>
      </c>
      <c r="I117" s="9">
        <f>IF(Raw!$G117&gt;$C$8,IF(Raw!$Q117&gt;$C$8,IF(Raw!$N117&gt;$C$9,IF(Raw!$N117&lt;$A$9,IF(Raw!$X117&gt;$C$9,IF(Raw!$X117&lt;$A$9,Raw!M117,-999),-999),-999),-999),-999),-999)</f>
        <v>0.33546300000000001</v>
      </c>
      <c r="J117" s="9">
        <f>IF(Raw!$G117&gt;$C$8,IF(Raw!$Q117&gt;$C$8,IF(Raw!$N117&gt;$C$9,IF(Raw!$N117&lt;$A$9,IF(Raw!$X117&gt;$C$9,IF(Raw!$X117&lt;$A$9,Raw!N117,-999),-999),-999),-999),-999),-999)</f>
        <v>549</v>
      </c>
      <c r="K117" s="9">
        <f>IF(Raw!$G117&gt;$C$8,IF(Raw!$Q117&gt;$C$8,IF(Raw!$N117&gt;$C$9,IF(Raw!$N117&lt;$A$9,IF(Raw!$X117&gt;$C$9,IF(Raw!$X117&lt;$A$9,Raw!R117,-999),-999),-999),-999),-999),-999)</f>
        <v>0.51252799999999998</v>
      </c>
      <c r="L117" s="9">
        <f>IF(Raw!$G117&gt;$C$8,IF(Raw!$Q117&gt;$C$8,IF(Raw!$N117&gt;$C$9,IF(Raw!$N117&lt;$A$9,IF(Raw!$X117&gt;$C$9,IF(Raw!$X117&lt;$A$9,Raw!S117,-999),-999),-999),-999),-999),-999)</f>
        <v>0.89649400000000001</v>
      </c>
      <c r="M117" s="9">
        <f>Raw!Q117</f>
        <v>0.98753999999999997</v>
      </c>
      <c r="N117" s="9">
        <f>IF(Raw!$G117&gt;$C$8,IF(Raw!$Q117&gt;$C$8,IF(Raw!$N117&gt;$C$9,IF(Raw!$N117&lt;$A$9,IF(Raw!$X117&gt;$C$9,IF(Raw!$X117&lt;$A$9,Raw!V117,-999),-999),-999),-999),-999),-999)</f>
        <v>674</v>
      </c>
      <c r="O117" s="9">
        <f>IF(Raw!$G117&gt;$C$8,IF(Raw!$Q117&gt;$C$8,IF(Raw!$N117&gt;$C$9,IF(Raw!$N117&lt;$A$9,IF(Raw!$X117&gt;$C$9,IF(Raw!$X117&lt;$A$9,Raw!W117,-999),-999),-999),-999),-999),-999)</f>
        <v>0.27881899999999998</v>
      </c>
      <c r="P117" s="9">
        <f>IF(Raw!$G117&gt;$C$8,IF(Raw!$Q117&gt;$C$8,IF(Raw!$N117&gt;$C$9,IF(Raw!$N117&lt;$A$9,IF(Raw!$X117&gt;$C$9,IF(Raw!$X117&lt;$A$9,Raw!X117,-999),-999),-999),-999),-999),-999)</f>
        <v>452</v>
      </c>
      <c r="R117" s="9">
        <f t="shared" si="20"/>
        <v>0.36991000000000007</v>
      </c>
      <c r="S117" s="9">
        <f t="shared" si="21"/>
        <v>0.41924460941263147</v>
      </c>
      <c r="T117" s="9">
        <f t="shared" si="22"/>
        <v>0.38396600000000003</v>
      </c>
      <c r="U117" s="9">
        <f t="shared" si="23"/>
        <v>0.42829734499059674</v>
      </c>
      <c r="V117" s="15">
        <f t="shared" si="16"/>
        <v>0.371596763</v>
      </c>
      <c r="X117" s="11">
        <f t="shared" si="24"/>
        <v>1.0835999999999999E+18</v>
      </c>
      <c r="Y117" s="11">
        <f t="shared" si="25"/>
        <v>7.0910000000000002E-18</v>
      </c>
      <c r="Z117" s="11">
        <f t="shared" si="26"/>
        <v>5.4900000000000001E-4</v>
      </c>
      <c r="AA117" s="16">
        <f t="shared" si="27"/>
        <v>4.2006901375525102E-3</v>
      </c>
      <c r="AB117" s="9">
        <f t="shared" si="17"/>
        <v>0.51414092218935548</v>
      </c>
      <c r="AC117" s="9">
        <f t="shared" si="18"/>
        <v>0.99579930986244747</v>
      </c>
      <c r="AD117" s="15">
        <f t="shared" si="19"/>
        <v>7.6515303051958288</v>
      </c>
      <c r="AE117" s="3">
        <f t="shared" si="28"/>
        <v>853.75639999999976</v>
      </c>
      <c r="AF117" s="2">
        <f t="shared" si="29"/>
        <v>0.25</v>
      </c>
      <c r="AG117" s="9">
        <f t="shared" si="30"/>
        <v>2.5208693191003566E-3</v>
      </c>
      <c r="AH117" s="2">
        <f t="shared" si="31"/>
        <v>0.12198355442711026</v>
      </c>
    </row>
    <row r="118" spans="1:34">
      <c r="A118" s="1">
        <f>Raw!A118</f>
        <v>105</v>
      </c>
      <c r="B118" s="14">
        <f>Raw!B118</f>
        <v>0.43840277777777775</v>
      </c>
      <c r="C118" s="15">
        <f>Raw!C118</f>
        <v>53.5</v>
      </c>
      <c r="D118" s="15">
        <f>IF(C118&gt;0.5,Raw!D118*D$11,-999)</f>
        <v>1.8</v>
      </c>
      <c r="E118" s="9">
        <f>IF(Raw!$G118&gt;$C$8,IF(Raw!$Q118&gt;$C$8,IF(Raw!$N118&gt;$C$9,IF(Raw!$N118&lt;$A$9,IF(Raw!$X118&gt;$C$9,IF(Raw!$X118&lt;$A$9,Raw!H118,-999),-999),-999),-999),-999),-999)</f>
        <v>0.482126</v>
      </c>
      <c r="F118" s="9">
        <f>IF(Raw!$G118&gt;$C$8,IF(Raw!$Q118&gt;$C$8,IF(Raw!$N118&gt;$C$9,IF(Raw!$N118&lt;$A$9,IF(Raw!$X118&gt;$C$9,IF(Raw!$X118&lt;$A$9,Raw!I118,-999),-999),-999),-999),-999),-999)</f>
        <v>0.84207399999999999</v>
      </c>
      <c r="G118" s="9">
        <f>Raw!G118</f>
        <v>0.9889</v>
      </c>
      <c r="H118" s="9">
        <f>IF(Raw!$G118&gt;$C$8,IF(Raw!$Q118&gt;$C$8,IF(Raw!$N118&gt;$C$9,IF(Raw!$N118&lt;$A$9,IF(Raw!$X118&gt;$C$9,IF(Raw!$X118&lt;$A$9,Raw!L118,-999),-999),-999),-999),-999),-999)</f>
        <v>722.1</v>
      </c>
      <c r="I118" s="9">
        <f>IF(Raw!$G118&gt;$C$8,IF(Raw!$Q118&gt;$C$8,IF(Raw!$N118&gt;$C$9,IF(Raw!$N118&lt;$A$9,IF(Raw!$X118&gt;$C$9,IF(Raw!$X118&lt;$A$9,Raw!M118,-999),-999),-999),-999),-999),-999)</f>
        <v>0.28123999999999999</v>
      </c>
      <c r="J118" s="9">
        <f>IF(Raw!$G118&gt;$C$8,IF(Raw!$Q118&gt;$C$8,IF(Raw!$N118&gt;$C$9,IF(Raw!$N118&lt;$A$9,IF(Raw!$X118&gt;$C$9,IF(Raw!$X118&lt;$A$9,Raw!N118,-999),-999),-999),-999),-999),-999)</f>
        <v>651</v>
      </c>
      <c r="K118" s="9">
        <f>IF(Raw!$G118&gt;$C$8,IF(Raw!$Q118&gt;$C$8,IF(Raw!$N118&gt;$C$9,IF(Raw!$N118&lt;$A$9,IF(Raw!$X118&gt;$C$9,IF(Raw!$X118&lt;$A$9,Raw!R118,-999),-999),-999),-999),-999),-999)</f>
        <v>0.46932699999999999</v>
      </c>
      <c r="L118" s="9">
        <f>IF(Raw!$G118&gt;$C$8,IF(Raw!$Q118&gt;$C$8,IF(Raw!$N118&gt;$C$9,IF(Raw!$N118&lt;$A$9,IF(Raw!$X118&gt;$C$9,IF(Raw!$X118&lt;$A$9,Raw!S118,-999),-999),-999),-999),-999),-999)</f>
        <v>0.83180900000000002</v>
      </c>
      <c r="M118" s="9">
        <f>Raw!Q118</f>
        <v>0.98343100000000006</v>
      </c>
      <c r="N118" s="9">
        <f>IF(Raw!$G118&gt;$C$8,IF(Raw!$Q118&gt;$C$8,IF(Raw!$N118&gt;$C$9,IF(Raw!$N118&lt;$A$9,IF(Raw!$X118&gt;$C$9,IF(Raw!$X118&lt;$A$9,Raw!V118,-999),-999),-999),-999),-999),-999)</f>
        <v>706.5</v>
      </c>
      <c r="O118" s="9">
        <f>IF(Raw!$G118&gt;$C$8,IF(Raw!$Q118&gt;$C$8,IF(Raw!$N118&gt;$C$9,IF(Raw!$N118&lt;$A$9,IF(Raw!$X118&gt;$C$9,IF(Raw!$X118&lt;$A$9,Raw!W118,-999),-999),-999),-999),-999),-999)</f>
        <v>0.238175</v>
      </c>
      <c r="P118" s="9">
        <f>IF(Raw!$G118&gt;$C$8,IF(Raw!$Q118&gt;$C$8,IF(Raw!$N118&gt;$C$9,IF(Raw!$N118&lt;$A$9,IF(Raw!$X118&gt;$C$9,IF(Raw!$X118&lt;$A$9,Raw!X118,-999),-999),-999),-999),-999),-999)</f>
        <v>506</v>
      </c>
      <c r="R118" s="9">
        <f t="shared" si="20"/>
        <v>0.35994799999999999</v>
      </c>
      <c r="S118" s="9">
        <f t="shared" si="21"/>
        <v>0.42745411923417659</v>
      </c>
      <c r="T118" s="9">
        <f t="shared" si="22"/>
        <v>0.36248200000000003</v>
      </c>
      <c r="U118" s="9">
        <f t="shared" si="23"/>
        <v>0.43577552058224905</v>
      </c>
      <c r="V118" s="15">
        <f t="shared" si="16"/>
        <v>0.34478483049999997</v>
      </c>
      <c r="X118" s="11">
        <f t="shared" si="24"/>
        <v>1.0835999999999999E+18</v>
      </c>
      <c r="Y118" s="11">
        <f t="shared" si="25"/>
        <v>7.2210000000000003E-18</v>
      </c>
      <c r="Z118" s="11">
        <f t="shared" si="26"/>
        <v>6.5099999999999999E-4</v>
      </c>
      <c r="AA118" s="16">
        <f t="shared" si="27"/>
        <v>5.0680478699395848E-3</v>
      </c>
      <c r="AB118" s="9">
        <f t="shared" si="17"/>
        <v>0.47116407612799144</v>
      </c>
      <c r="AC118" s="9">
        <f t="shared" si="18"/>
        <v>0.99493195213006036</v>
      </c>
      <c r="AD118" s="15">
        <f t="shared" si="19"/>
        <v>7.7850197694924503</v>
      </c>
      <c r="AE118" s="3">
        <f t="shared" si="28"/>
        <v>869.4083999999998</v>
      </c>
      <c r="AF118" s="2">
        <f t="shared" si="29"/>
        <v>0.25</v>
      </c>
      <c r="AG118" s="9">
        <f t="shared" si="30"/>
        <v>2.6096315713797485E-3</v>
      </c>
      <c r="AH118" s="2">
        <f t="shared" si="31"/>
        <v>0.12627871362078882</v>
      </c>
    </row>
    <row r="119" spans="1:34">
      <c r="A119" s="1">
        <f>Raw!A119</f>
        <v>106</v>
      </c>
      <c r="B119" s="14">
        <f>Raw!B119</f>
        <v>0.43846064814814811</v>
      </c>
      <c r="C119" s="15">
        <f>Raw!C119</f>
        <v>54.1</v>
      </c>
      <c r="D119" s="15">
        <f>IF(C119&gt;0.5,Raw!D119*D$11,-999)</f>
        <v>1.8</v>
      </c>
      <c r="E119" s="9">
        <f>IF(Raw!$G119&gt;$C$8,IF(Raw!$Q119&gt;$C$8,IF(Raw!$N119&gt;$C$9,IF(Raw!$N119&lt;$A$9,IF(Raw!$X119&gt;$C$9,IF(Raw!$X119&lt;$A$9,Raw!H119,-999),-999),-999),-999),-999),-999)</f>
        <v>0.46858699999999998</v>
      </c>
      <c r="F119" s="9">
        <f>IF(Raw!$G119&gt;$C$8,IF(Raw!$Q119&gt;$C$8,IF(Raw!$N119&gt;$C$9,IF(Raw!$N119&lt;$A$9,IF(Raw!$X119&gt;$C$9,IF(Raw!$X119&lt;$A$9,Raw!I119,-999),-999),-999),-999),-999),-999)</f>
        <v>0.816187</v>
      </c>
      <c r="G119" s="9">
        <f>Raw!G119</f>
        <v>0.98877499999999996</v>
      </c>
      <c r="H119" s="9">
        <f>IF(Raw!$G119&gt;$C$8,IF(Raw!$Q119&gt;$C$8,IF(Raw!$N119&gt;$C$9,IF(Raw!$N119&lt;$A$9,IF(Raw!$X119&gt;$C$9,IF(Raw!$X119&lt;$A$9,Raw!L119,-999),-999),-999),-999),-999),-999)</f>
        <v>711.5</v>
      </c>
      <c r="I119" s="9">
        <f>IF(Raw!$G119&gt;$C$8,IF(Raw!$Q119&gt;$C$8,IF(Raw!$N119&gt;$C$9,IF(Raw!$N119&lt;$A$9,IF(Raw!$X119&gt;$C$9,IF(Raw!$X119&lt;$A$9,Raw!M119,-999),-999),-999),-999),-999),-999)</f>
        <v>0.26850800000000002</v>
      </c>
      <c r="J119" s="9">
        <f>IF(Raw!$G119&gt;$C$8,IF(Raw!$Q119&gt;$C$8,IF(Raw!$N119&gt;$C$9,IF(Raw!$N119&lt;$A$9,IF(Raw!$X119&gt;$C$9,IF(Raw!$X119&lt;$A$9,Raw!N119,-999),-999),-999),-999),-999),-999)</f>
        <v>473</v>
      </c>
      <c r="K119" s="9">
        <f>IF(Raw!$G119&gt;$C$8,IF(Raw!$Q119&gt;$C$8,IF(Raw!$N119&gt;$C$9,IF(Raw!$N119&lt;$A$9,IF(Raw!$X119&gt;$C$9,IF(Raw!$X119&lt;$A$9,Raw!R119,-999),-999),-999),-999),-999),-999)</f>
        <v>0.44745000000000001</v>
      </c>
      <c r="L119" s="9">
        <f>IF(Raw!$G119&gt;$C$8,IF(Raw!$Q119&gt;$C$8,IF(Raw!$N119&gt;$C$9,IF(Raw!$N119&lt;$A$9,IF(Raw!$X119&gt;$C$9,IF(Raw!$X119&lt;$A$9,Raw!S119,-999),-999),-999),-999),-999),-999)</f>
        <v>0.78428699999999996</v>
      </c>
      <c r="M119" s="9">
        <f>Raw!Q119</f>
        <v>0.98479000000000005</v>
      </c>
      <c r="N119" s="9">
        <f>IF(Raw!$G119&gt;$C$8,IF(Raw!$Q119&gt;$C$8,IF(Raw!$N119&gt;$C$9,IF(Raw!$N119&lt;$A$9,IF(Raw!$X119&gt;$C$9,IF(Raw!$X119&lt;$A$9,Raw!V119,-999),-999),-999),-999),-999),-999)</f>
        <v>663.5</v>
      </c>
      <c r="O119" s="9">
        <f>IF(Raw!$G119&gt;$C$8,IF(Raw!$Q119&gt;$C$8,IF(Raw!$N119&gt;$C$9,IF(Raw!$N119&lt;$A$9,IF(Raw!$X119&gt;$C$9,IF(Raw!$X119&lt;$A$9,Raw!W119,-999),-999),-999),-999),-999),-999)</f>
        <v>0.24444099999999999</v>
      </c>
      <c r="P119" s="9">
        <f>IF(Raw!$G119&gt;$C$8,IF(Raw!$Q119&gt;$C$8,IF(Raw!$N119&gt;$C$9,IF(Raw!$N119&lt;$A$9,IF(Raw!$X119&gt;$C$9,IF(Raw!$X119&lt;$A$9,Raw!X119,-999),-999),-999),-999),-999),-999)</f>
        <v>429</v>
      </c>
      <c r="R119" s="9">
        <f t="shared" si="20"/>
        <v>0.34760000000000002</v>
      </c>
      <c r="S119" s="9">
        <f t="shared" si="21"/>
        <v>0.42588279401656731</v>
      </c>
      <c r="T119" s="9">
        <f t="shared" si="22"/>
        <v>0.33683699999999994</v>
      </c>
      <c r="U119" s="9">
        <f t="shared" si="23"/>
        <v>0.4294818095926618</v>
      </c>
      <c r="V119" s="15">
        <f t="shared" si="16"/>
        <v>0.32508696149999999</v>
      </c>
      <c r="X119" s="11">
        <f t="shared" si="24"/>
        <v>1.0835999999999999E+18</v>
      </c>
      <c r="Y119" s="11">
        <f t="shared" si="25"/>
        <v>7.1149999999999995E-18</v>
      </c>
      <c r="Z119" s="11">
        <f t="shared" si="26"/>
        <v>4.73E-4</v>
      </c>
      <c r="AA119" s="16">
        <f t="shared" si="27"/>
        <v>3.6334916154393926E-3</v>
      </c>
      <c r="AB119" s="9">
        <f t="shared" si="17"/>
        <v>0.44867389441526978</v>
      </c>
      <c r="AC119" s="9">
        <f t="shared" si="18"/>
        <v>0.99636650838456053</v>
      </c>
      <c r="AD119" s="15">
        <f t="shared" si="19"/>
        <v>7.6818004554744013</v>
      </c>
      <c r="AE119" s="3">
        <f t="shared" si="28"/>
        <v>856.64599999999973</v>
      </c>
      <c r="AF119" s="2">
        <f t="shared" si="29"/>
        <v>0.25</v>
      </c>
      <c r="AG119" s="9">
        <f t="shared" si="30"/>
        <v>2.5378412004206765E-3</v>
      </c>
      <c r="AH119" s="2">
        <f t="shared" si="31"/>
        <v>0.12280481493160422</v>
      </c>
    </row>
    <row r="120" spans="1:34">
      <c r="A120" s="1">
        <f>Raw!A120</f>
        <v>107</v>
      </c>
      <c r="B120" s="14">
        <f>Raw!B120</f>
        <v>0.43850694444444444</v>
      </c>
      <c r="C120" s="15">
        <f>Raw!C120</f>
        <v>55.2</v>
      </c>
      <c r="D120" s="15">
        <f>IF(C120&gt;0.5,Raw!D120*D$11,-999)</f>
        <v>1.8</v>
      </c>
      <c r="E120" s="9">
        <f>IF(Raw!$G120&gt;$C$8,IF(Raw!$Q120&gt;$C$8,IF(Raw!$N120&gt;$C$9,IF(Raw!$N120&lt;$A$9,IF(Raw!$X120&gt;$C$9,IF(Raw!$X120&lt;$A$9,Raw!H120,-999),-999),-999),-999),-999),-999)</f>
        <v>0.35829</v>
      </c>
      <c r="F120" s="9">
        <f>IF(Raw!$G120&gt;$C$8,IF(Raw!$Q120&gt;$C$8,IF(Raw!$N120&gt;$C$9,IF(Raw!$N120&lt;$A$9,IF(Raw!$X120&gt;$C$9,IF(Raw!$X120&lt;$A$9,Raw!I120,-999),-999),-999),-999),-999),-999)</f>
        <v>0.61975999999999998</v>
      </c>
      <c r="G120" s="9">
        <f>Raw!G120</f>
        <v>0.98529299999999997</v>
      </c>
      <c r="H120" s="9">
        <f>IF(Raw!$G120&gt;$C$8,IF(Raw!$Q120&gt;$C$8,IF(Raw!$N120&gt;$C$9,IF(Raw!$N120&lt;$A$9,IF(Raw!$X120&gt;$C$9,IF(Raw!$X120&lt;$A$9,Raw!L120,-999),-999),-999),-999),-999),-999)</f>
        <v>690</v>
      </c>
      <c r="I120" s="9">
        <f>IF(Raw!$G120&gt;$C$8,IF(Raw!$Q120&gt;$C$8,IF(Raw!$N120&gt;$C$9,IF(Raw!$N120&lt;$A$9,IF(Raw!$X120&gt;$C$9,IF(Raw!$X120&lt;$A$9,Raw!M120,-999),-999),-999),-999),-999),-999)</f>
        <v>0.28328199999999998</v>
      </c>
      <c r="J120" s="9">
        <f>IF(Raw!$G120&gt;$C$8,IF(Raw!$Q120&gt;$C$8,IF(Raw!$N120&gt;$C$9,IF(Raw!$N120&lt;$A$9,IF(Raw!$X120&gt;$C$9,IF(Raw!$X120&lt;$A$9,Raw!N120,-999),-999),-999),-999),-999),-999)</f>
        <v>485</v>
      </c>
      <c r="K120" s="9">
        <f>IF(Raw!$G120&gt;$C$8,IF(Raw!$Q120&gt;$C$8,IF(Raw!$N120&gt;$C$9,IF(Raw!$N120&lt;$A$9,IF(Raw!$X120&gt;$C$9,IF(Raw!$X120&lt;$A$9,Raw!R120,-999),-999),-999),-999),-999),-999)</f>
        <v>0.406225</v>
      </c>
      <c r="L120" s="9">
        <f>IF(Raw!$G120&gt;$C$8,IF(Raw!$Q120&gt;$C$8,IF(Raw!$N120&gt;$C$9,IF(Raw!$N120&lt;$A$9,IF(Raw!$X120&gt;$C$9,IF(Raw!$X120&lt;$A$9,Raw!S120,-999),-999),-999),-999),-999),-999)</f>
        <v>0.70355800000000002</v>
      </c>
      <c r="M120" s="9">
        <f>Raw!Q120</f>
        <v>0.97808099999999998</v>
      </c>
      <c r="N120" s="9">
        <f>IF(Raw!$G120&gt;$C$8,IF(Raw!$Q120&gt;$C$8,IF(Raw!$N120&gt;$C$9,IF(Raw!$N120&lt;$A$9,IF(Raw!$X120&gt;$C$9,IF(Raw!$X120&lt;$A$9,Raw!V120,-999),-999),-999),-999),-999),-999)</f>
        <v>664.3</v>
      </c>
      <c r="O120" s="9">
        <f>IF(Raw!$G120&gt;$C$8,IF(Raw!$Q120&gt;$C$8,IF(Raw!$N120&gt;$C$9,IF(Raw!$N120&lt;$A$9,IF(Raw!$X120&gt;$C$9,IF(Raw!$X120&lt;$A$9,Raw!W120,-999),-999),-999),-999),-999),-999)</f>
        <v>0.327602</v>
      </c>
      <c r="P120" s="9">
        <f>IF(Raw!$G120&gt;$C$8,IF(Raw!$Q120&gt;$C$8,IF(Raw!$N120&gt;$C$9,IF(Raw!$N120&lt;$A$9,IF(Raw!$X120&gt;$C$9,IF(Raw!$X120&lt;$A$9,Raw!X120,-999),-999),-999),-999),-999),-999)</f>
        <v>479</v>
      </c>
      <c r="R120" s="9">
        <f t="shared" si="20"/>
        <v>0.26146999999999998</v>
      </c>
      <c r="S120" s="9">
        <f t="shared" si="21"/>
        <v>0.42188911836840065</v>
      </c>
      <c r="T120" s="9">
        <f t="shared" si="22"/>
        <v>0.29733300000000001</v>
      </c>
      <c r="U120" s="9">
        <f t="shared" si="23"/>
        <v>0.42261334531055011</v>
      </c>
      <c r="V120" s="15">
        <f t="shared" si="16"/>
        <v>0.29162479099999999</v>
      </c>
      <c r="X120" s="11">
        <f t="shared" si="24"/>
        <v>1.0835999999999999E+18</v>
      </c>
      <c r="Y120" s="11">
        <f t="shared" si="25"/>
        <v>6.8999999999999995E-18</v>
      </c>
      <c r="Z120" s="11">
        <f t="shared" si="26"/>
        <v>4.8499999999999997E-4</v>
      </c>
      <c r="AA120" s="16">
        <f t="shared" si="27"/>
        <v>3.6131650971972153E-3</v>
      </c>
      <c r="AB120" s="9">
        <f t="shared" si="17"/>
        <v>0.40729931321784496</v>
      </c>
      <c r="AC120" s="9">
        <f t="shared" si="18"/>
        <v>0.99638683490280278</v>
      </c>
      <c r="AD120" s="15">
        <f t="shared" si="19"/>
        <v>7.4498249426746703</v>
      </c>
      <c r="AE120" s="3">
        <f t="shared" si="28"/>
        <v>830.75999999999976</v>
      </c>
      <c r="AF120" s="2">
        <f t="shared" si="29"/>
        <v>0.25</v>
      </c>
      <c r="AG120" s="9">
        <f t="shared" si="30"/>
        <v>2.4218426469243999E-3</v>
      </c>
      <c r="AH120" s="2">
        <f t="shared" si="31"/>
        <v>0.11719170529650068</v>
      </c>
    </row>
    <row r="121" spans="1:34">
      <c r="A121" s="1">
        <f>Raw!A121</f>
        <v>108</v>
      </c>
      <c r="B121" s="14">
        <f>Raw!B121</f>
        <v>0.43856481481481485</v>
      </c>
      <c r="C121" s="15">
        <f>Raw!C121</f>
        <v>55.9</v>
      </c>
      <c r="D121" s="15">
        <f>IF(C121&gt;0.5,Raw!D121*D$11,-999)</f>
        <v>1.8</v>
      </c>
      <c r="E121" s="9">
        <f>IF(Raw!$G121&gt;$C$8,IF(Raw!$Q121&gt;$C$8,IF(Raw!$N121&gt;$C$9,IF(Raw!$N121&lt;$A$9,IF(Raw!$X121&gt;$C$9,IF(Raw!$X121&lt;$A$9,Raw!H121,-999),-999),-999),-999),-999),-999)</f>
        <v>0.37343900000000002</v>
      </c>
      <c r="F121" s="9">
        <f>IF(Raw!$G121&gt;$C$8,IF(Raw!$Q121&gt;$C$8,IF(Raw!$N121&gt;$C$9,IF(Raw!$N121&lt;$A$9,IF(Raw!$X121&gt;$C$9,IF(Raw!$X121&lt;$A$9,Raw!I121,-999),-999),-999),-999),-999),-999)</f>
        <v>0.64085599999999998</v>
      </c>
      <c r="G121" s="9">
        <f>Raw!G121</f>
        <v>0.98409800000000003</v>
      </c>
      <c r="H121" s="9">
        <f>IF(Raw!$G121&gt;$C$8,IF(Raw!$Q121&gt;$C$8,IF(Raw!$N121&gt;$C$9,IF(Raw!$N121&lt;$A$9,IF(Raw!$X121&gt;$C$9,IF(Raw!$X121&lt;$A$9,Raw!L121,-999),-999),-999),-999),-999),-999)</f>
        <v>669.3</v>
      </c>
      <c r="I121" s="9">
        <f>IF(Raw!$G121&gt;$C$8,IF(Raw!$Q121&gt;$C$8,IF(Raw!$N121&gt;$C$9,IF(Raw!$N121&lt;$A$9,IF(Raw!$X121&gt;$C$9,IF(Raw!$X121&lt;$A$9,Raw!M121,-999),-999),-999),-999),-999),-999)</f>
        <v>0.31961800000000001</v>
      </c>
      <c r="J121" s="9">
        <f>IF(Raw!$G121&gt;$C$8,IF(Raw!$Q121&gt;$C$8,IF(Raw!$N121&gt;$C$9,IF(Raw!$N121&lt;$A$9,IF(Raw!$X121&gt;$C$9,IF(Raw!$X121&lt;$A$9,Raw!N121,-999),-999),-999),-999),-999),-999)</f>
        <v>588</v>
      </c>
      <c r="K121" s="9">
        <f>IF(Raw!$G121&gt;$C$8,IF(Raw!$Q121&gt;$C$8,IF(Raw!$N121&gt;$C$9,IF(Raw!$N121&lt;$A$9,IF(Raw!$X121&gt;$C$9,IF(Raw!$X121&lt;$A$9,Raw!R121,-999),-999),-999),-999),-999),-999)</f>
        <v>0.37717800000000001</v>
      </c>
      <c r="L121" s="9">
        <f>IF(Raw!$G121&gt;$C$8,IF(Raw!$Q121&gt;$C$8,IF(Raw!$N121&gt;$C$9,IF(Raw!$N121&lt;$A$9,IF(Raw!$X121&gt;$C$9,IF(Raw!$X121&lt;$A$9,Raw!S121,-999),-999),-999),-999),-999),-999)</f>
        <v>0.65402800000000005</v>
      </c>
      <c r="M121" s="9">
        <f>Raw!Q121</f>
        <v>0.98315900000000001</v>
      </c>
      <c r="N121" s="9">
        <f>IF(Raw!$G121&gt;$C$8,IF(Raw!$Q121&gt;$C$8,IF(Raw!$N121&gt;$C$9,IF(Raw!$N121&lt;$A$9,IF(Raw!$X121&gt;$C$9,IF(Raw!$X121&lt;$A$9,Raw!V121,-999),-999),-999),-999),-999),-999)</f>
        <v>664.2</v>
      </c>
      <c r="O121" s="9">
        <f>IF(Raw!$G121&gt;$C$8,IF(Raw!$Q121&gt;$C$8,IF(Raw!$N121&gt;$C$9,IF(Raw!$N121&lt;$A$9,IF(Raw!$X121&gt;$C$9,IF(Raw!$X121&lt;$A$9,Raw!W121,-999),-999),-999),-999),-999),-999)</f>
        <v>0.30865700000000001</v>
      </c>
      <c r="P121" s="9">
        <f>IF(Raw!$G121&gt;$C$8,IF(Raw!$Q121&gt;$C$8,IF(Raw!$N121&gt;$C$9,IF(Raw!$N121&lt;$A$9,IF(Raw!$X121&gt;$C$9,IF(Raw!$X121&lt;$A$9,Raw!X121,-999),-999),-999),-999),-999),-999)</f>
        <v>339</v>
      </c>
      <c r="R121" s="9">
        <f t="shared" si="20"/>
        <v>0.26741699999999996</v>
      </c>
      <c r="S121" s="9">
        <f t="shared" si="21"/>
        <v>0.41728094923040426</v>
      </c>
      <c r="T121" s="9">
        <f t="shared" si="22"/>
        <v>0.27685000000000004</v>
      </c>
      <c r="U121" s="9">
        <f t="shared" si="23"/>
        <v>0.42329991988110605</v>
      </c>
      <c r="V121" s="15">
        <f t="shared" si="16"/>
        <v>0.27109460600000002</v>
      </c>
      <c r="X121" s="11">
        <f t="shared" si="24"/>
        <v>1.0835999999999999E+18</v>
      </c>
      <c r="Y121" s="11">
        <f t="shared" si="25"/>
        <v>6.692999999999999E-18</v>
      </c>
      <c r="Z121" s="11">
        <f t="shared" si="26"/>
        <v>5.8799999999999998E-4</v>
      </c>
      <c r="AA121" s="16">
        <f t="shared" si="27"/>
        <v>4.2463818076814326E-3</v>
      </c>
      <c r="AB121" s="9">
        <f t="shared" si="17"/>
        <v>0.37835361080345664</v>
      </c>
      <c r="AC121" s="9">
        <f t="shared" si="18"/>
        <v>0.99575361819231845</v>
      </c>
      <c r="AD121" s="15">
        <f t="shared" si="19"/>
        <v>7.2217377681657</v>
      </c>
      <c r="AE121" s="3">
        <f t="shared" si="28"/>
        <v>805.83719999999971</v>
      </c>
      <c r="AF121" s="2">
        <f t="shared" si="29"/>
        <v>0.25</v>
      </c>
      <c r="AG121" s="9">
        <f t="shared" si="30"/>
        <v>2.3515084758976138E-3</v>
      </c>
      <c r="AH121" s="2">
        <f t="shared" si="31"/>
        <v>0.11378827136419611</v>
      </c>
    </row>
    <row r="122" spans="1:34">
      <c r="A122" s="1">
        <f>Raw!A122</f>
        <v>109</v>
      </c>
      <c r="B122" s="14">
        <f>Raw!B122</f>
        <v>0.43862268518518516</v>
      </c>
      <c r="C122" s="15">
        <f>Raw!C122</f>
        <v>58.1</v>
      </c>
      <c r="D122" s="15">
        <f>IF(C122&gt;0.5,Raw!D122*D$11,-999)</f>
        <v>1.8</v>
      </c>
      <c r="E122" s="9">
        <f>IF(Raw!$G122&gt;$C$8,IF(Raw!$Q122&gt;$C$8,IF(Raw!$N122&gt;$C$9,IF(Raw!$N122&lt;$A$9,IF(Raw!$X122&gt;$C$9,IF(Raw!$X122&lt;$A$9,Raw!H122,-999),-999),-999),-999),-999),-999)</f>
        <v>0.35335299999999997</v>
      </c>
      <c r="F122" s="9">
        <f>IF(Raw!$G122&gt;$C$8,IF(Raw!$Q122&gt;$C$8,IF(Raw!$N122&gt;$C$9,IF(Raw!$N122&lt;$A$9,IF(Raw!$X122&gt;$C$9,IF(Raw!$X122&lt;$A$9,Raw!I122,-999),-999),-999),-999),-999),-999)</f>
        <v>0.60919199999999996</v>
      </c>
      <c r="G122" s="9">
        <f>Raw!G122</f>
        <v>0.98141199999999995</v>
      </c>
      <c r="H122" s="9">
        <f>IF(Raw!$G122&gt;$C$8,IF(Raw!$Q122&gt;$C$8,IF(Raw!$N122&gt;$C$9,IF(Raw!$N122&lt;$A$9,IF(Raw!$X122&gt;$C$9,IF(Raw!$X122&lt;$A$9,Raw!L122,-999),-999),-999),-999),-999),-999)</f>
        <v>700.8</v>
      </c>
      <c r="I122" s="9">
        <f>IF(Raw!$G122&gt;$C$8,IF(Raw!$Q122&gt;$C$8,IF(Raw!$N122&gt;$C$9,IF(Raw!$N122&lt;$A$9,IF(Raw!$X122&gt;$C$9,IF(Raw!$X122&lt;$A$9,Raw!M122,-999),-999),-999),-999),-999),-999)</f>
        <v>0.260185</v>
      </c>
      <c r="J122" s="9">
        <f>IF(Raw!$G122&gt;$C$8,IF(Raw!$Q122&gt;$C$8,IF(Raw!$N122&gt;$C$9,IF(Raw!$N122&lt;$A$9,IF(Raw!$X122&gt;$C$9,IF(Raw!$X122&lt;$A$9,Raw!N122,-999),-999),-999),-999),-999),-999)</f>
        <v>483</v>
      </c>
      <c r="K122" s="9">
        <f>IF(Raw!$G122&gt;$C$8,IF(Raw!$Q122&gt;$C$8,IF(Raw!$N122&gt;$C$9,IF(Raw!$N122&lt;$A$9,IF(Raw!$X122&gt;$C$9,IF(Raw!$X122&lt;$A$9,Raw!R122,-999),-999),-999),-999),-999),-999)</f>
        <v>0.36612600000000001</v>
      </c>
      <c r="L122" s="9">
        <f>IF(Raw!$G122&gt;$C$8,IF(Raw!$Q122&gt;$C$8,IF(Raw!$N122&gt;$C$9,IF(Raw!$N122&lt;$A$9,IF(Raw!$X122&gt;$C$9,IF(Raw!$X122&lt;$A$9,Raw!S122,-999),-999),-999),-999),-999),-999)</f>
        <v>0.64021499999999998</v>
      </c>
      <c r="M122" s="9">
        <f>Raw!Q122</f>
        <v>0.98097000000000001</v>
      </c>
      <c r="N122" s="9">
        <f>IF(Raw!$G122&gt;$C$8,IF(Raw!$Q122&gt;$C$8,IF(Raw!$N122&gt;$C$9,IF(Raw!$N122&lt;$A$9,IF(Raw!$X122&gt;$C$9,IF(Raw!$X122&lt;$A$9,Raw!V122,-999),-999),-999),-999),-999),-999)</f>
        <v>679.3</v>
      </c>
      <c r="O122" s="9">
        <f>IF(Raw!$G122&gt;$C$8,IF(Raw!$Q122&gt;$C$8,IF(Raw!$N122&gt;$C$9,IF(Raw!$N122&lt;$A$9,IF(Raw!$X122&gt;$C$9,IF(Raw!$X122&lt;$A$9,Raw!W122,-999),-999),-999),-999),-999),-999)</f>
        <v>0.31403900000000001</v>
      </c>
      <c r="P122" s="9">
        <f>IF(Raw!$G122&gt;$C$8,IF(Raw!$Q122&gt;$C$8,IF(Raw!$N122&gt;$C$9,IF(Raw!$N122&lt;$A$9,IF(Raw!$X122&gt;$C$9,IF(Raw!$X122&lt;$A$9,Raw!X122,-999),-999),-999),-999),-999),-999)</f>
        <v>665</v>
      </c>
      <c r="R122" s="9">
        <f t="shared" si="20"/>
        <v>0.25583899999999998</v>
      </c>
      <c r="S122" s="9">
        <f t="shared" si="21"/>
        <v>0.41996447753745947</v>
      </c>
      <c r="T122" s="9">
        <f t="shared" si="22"/>
        <v>0.27408899999999997</v>
      </c>
      <c r="U122" s="9">
        <f t="shared" si="23"/>
        <v>0.42812024085658723</v>
      </c>
      <c r="V122" s="15">
        <f t="shared" si="16"/>
        <v>0.26536911749999997</v>
      </c>
      <c r="X122" s="11">
        <f t="shared" si="24"/>
        <v>1.0835999999999999E+18</v>
      </c>
      <c r="Y122" s="11">
        <f t="shared" si="25"/>
        <v>7.0079999999999985E-18</v>
      </c>
      <c r="Z122" s="11">
        <f t="shared" si="26"/>
        <v>4.8299999999999998E-4</v>
      </c>
      <c r="AA122" s="16">
        <f t="shared" si="27"/>
        <v>3.6544347534390579E-3</v>
      </c>
      <c r="AB122" s="9">
        <f t="shared" si="17"/>
        <v>0.36712764036713535</v>
      </c>
      <c r="AC122" s="9">
        <f t="shared" si="18"/>
        <v>0.99634556524656093</v>
      </c>
      <c r="AD122" s="15">
        <f t="shared" si="19"/>
        <v>7.5661175019442206</v>
      </c>
      <c r="AE122" s="3">
        <f t="shared" si="28"/>
        <v>843.76319999999953</v>
      </c>
      <c r="AF122" s="2">
        <f t="shared" si="29"/>
        <v>0.25</v>
      </c>
      <c r="AG122" s="9">
        <f t="shared" si="30"/>
        <v>2.4916984979089225E-3</v>
      </c>
      <c r="AH122" s="2">
        <f t="shared" si="31"/>
        <v>0.12057199357088995</v>
      </c>
    </row>
    <row r="123" spans="1:34">
      <c r="A123" s="1">
        <f>Raw!A123</f>
        <v>110</v>
      </c>
      <c r="B123" s="14">
        <f>Raw!B123</f>
        <v>0.43866898148148148</v>
      </c>
      <c r="C123" s="15">
        <f>Raw!C123</f>
        <v>57.7</v>
      </c>
      <c r="D123" s="15">
        <f>IF(C123&gt;0.5,Raw!D123*D$11,-999)</f>
        <v>1.8</v>
      </c>
      <c r="E123" s="9">
        <f>IF(Raw!$G123&gt;$C$8,IF(Raw!$Q123&gt;$C$8,IF(Raw!$N123&gt;$C$9,IF(Raw!$N123&lt;$A$9,IF(Raw!$X123&gt;$C$9,IF(Raw!$X123&lt;$A$9,Raw!H123,-999),-999),-999),-999),-999),-999)</f>
        <v>0.33856999999999998</v>
      </c>
      <c r="F123" s="9">
        <f>IF(Raw!$G123&gt;$C$8,IF(Raw!$Q123&gt;$C$8,IF(Raw!$N123&gt;$C$9,IF(Raw!$N123&lt;$A$9,IF(Raw!$X123&gt;$C$9,IF(Raw!$X123&lt;$A$9,Raw!I123,-999),-999),-999),-999),-999),-999)</f>
        <v>0.57970900000000003</v>
      </c>
      <c r="G123" s="9">
        <f>Raw!G123</f>
        <v>0.98355000000000004</v>
      </c>
      <c r="H123" s="9">
        <f>IF(Raw!$G123&gt;$C$8,IF(Raw!$Q123&gt;$C$8,IF(Raw!$N123&gt;$C$9,IF(Raw!$N123&lt;$A$9,IF(Raw!$X123&gt;$C$9,IF(Raw!$X123&lt;$A$9,Raw!L123,-999),-999),-999),-999),-999),-999)</f>
        <v>681.8</v>
      </c>
      <c r="I123" s="9">
        <f>IF(Raw!$G123&gt;$C$8,IF(Raw!$Q123&gt;$C$8,IF(Raw!$N123&gt;$C$9,IF(Raw!$N123&lt;$A$9,IF(Raw!$X123&gt;$C$9,IF(Raw!$X123&lt;$A$9,Raw!M123,-999),-999),-999),-999),-999),-999)</f>
        <v>0.32585599999999998</v>
      </c>
      <c r="J123" s="9">
        <f>IF(Raw!$G123&gt;$C$8,IF(Raw!$Q123&gt;$C$8,IF(Raw!$N123&gt;$C$9,IF(Raw!$N123&lt;$A$9,IF(Raw!$X123&gt;$C$9,IF(Raw!$X123&lt;$A$9,Raw!N123,-999),-999),-999),-999),-999),-999)</f>
        <v>553</v>
      </c>
      <c r="K123" s="9">
        <f>IF(Raw!$G123&gt;$C$8,IF(Raw!$Q123&gt;$C$8,IF(Raw!$N123&gt;$C$9,IF(Raw!$N123&lt;$A$9,IF(Raw!$X123&gt;$C$9,IF(Raw!$X123&lt;$A$9,Raw!R123,-999),-999),-999),-999),-999),-999)</f>
        <v>0.34770299999999998</v>
      </c>
      <c r="L123" s="9">
        <f>IF(Raw!$G123&gt;$C$8,IF(Raw!$Q123&gt;$C$8,IF(Raw!$N123&gt;$C$9,IF(Raw!$N123&lt;$A$9,IF(Raw!$X123&gt;$C$9,IF(Raw!$X123&lt;$A$9,Raw!S123,-999),-999),-999),-999),-999),-999)</f>
        <v>0.59919500000000003</v>
      </c>
      <c r="M123" s="9">
        <f>Raw!Q123</f>
        <v>0.97816800000000004</v>
      </c>
      <c r="N123" s="9">
        <f>IF(Raw!$G123&gt;$C$8,IF(Raw!$Q123&gt;$C$8,IF(Raw!$N123&gt;$C$9,IF(Raw!$N123&lt;$A$9,IF(Raw!$X123&gt;$C$9,IF(Raw!$X123&lt;$A$9,Raw!V123,-999),-999),-999),-999),-999),-999)</f>
        <v>679.9</v>
      </c>
      <c r="O123" s="9">
        <f>IF(Raw!$G123&gt;$C$8,IF(Raw!$Q123&gt;$C$8,IF(Raw!$N123&gt;$C$9,IF(Raw!$N123&lt;$A$9,IF(Raw!$X123&gt;$C$9,IF(Raw!$X123&lt;$A$9,Raw!W123,-999),-999),-999),-999),-999),-999)</f>
        <v>0.32255499999999998</v>
      </c>
      <c r="P123" s="9">
        <f>IF(Raw!$G123&gt;$C$8,IF(Raw!$Q123&gt;$C$8,IF(Raw!$N123&gt;$C$9,IF(Raw!$N123&lt;$A$9,IF(Raw!$X123&gt;$C$9,IF(Raw!$X123&lt;$A$9,Raw!X123,-999),-999),-999),-999),-999),-999)</f>
        <v>399</v>
      </c>
      <c r="R123" s="9">
        <f t="shared" si="20"/>
        <v>0.24113900000000005</v>
      </c>
      <c r="S123" s="9">
        <f t="shared" si="21"/>
        <v>0.41596559653205323</v>
      </c>
      <c r="T123" s="9">
        <f t="shared" si="22"/>
        <v>0.25149200000000005</v>
      </c>
      <c r="U123" s="9">
        <f t="shared" si="23"/>
        <v>0.41971645290765114</v>
      </c>
      <c r="V123" s="15">
        <f t="shared" si="16"/>
        <v>0.24836632750000001</v>
      </c>
      <c r="X123" s="11">
        <f t="shared" si="24"/>
        <v>1.0835999999999999E+18</v>
      </c>
      <c r="Y123" s="11">
        <f t="shared" si="25"/>
        <v>6.8179999999999995E-18</v>
      </c>
      <c r="Z123" s="11">
        <f t="shared" si="26"/>
        <v>5.53E-4</v>
      </c>
      <c r="AA123" s="16">
        <f t="shared" si="27"/>
        <v>4.0689317475356233E-3</v>
      </c>
      <c r="AB123" s="9">
        <f t="shared" si="17"/>
        <v>0.34872630378305119</v>
      </c>
      <c r="AC123" s="9">
        <f t="shared" si="18"/>
        <v>0.99593106825246447</v>
      </c>
      <c r="AD123" s="15">
        <f t="shared" si="19"/>
        <v>7.3579235940969685</v>
      </c>
      <c r="AE123" s="3">
        <f t="shared" si="28"/>
        <v>820.88719999999967</v>
      </c>
      <c r="AF123" s="2">
        <f t="shared" si="29"/>
        <v>0.25</v>
      </c>
      <c r="AG123" s="9">
        <f t="shared" si="30"/>
        <v>2.375570455138381E-3</v>
      </c>
      <c r="AH123" s="2">
        <f t="shared" si="31"/>
        <v>0.11495261801719424</v>
      </c>
    </row>
    <row r="124" spans="1:34">
      <c r="A124" s="1">
        <f>Raw!A124</f>
        <v>111</v>
      </c>
      <c r="B124" s="14">
        <f>Raw!B124</f>
        <v>0.43872685185185184</v>
      </c>
      <c r="C124" s="15">
        <f>Raw!C124</f>
        <v>59.7</v>
      </c>
      <c r="D124" s="15">
        <f>IF(C124&gt;0.5,Raw!D124*D$11,-999)</f>
        <v>1.8</v>
      </c>
      <c r="E124" s="9">
        <f>IF(Raw!$G124&gt;$C$8,IF(Raw!$Q124&gt;$C$8,IF(Raw!$N124&gt;$C$9,IF(Raw!$N124&lt;$A$9,IF(Raw!$X124&gt;$C$9,IF(Raw!$X124&lt;$A$9,Raw!H124,-999),-999),-999),-999),-999),-999)</f>
        <v>0.31350800000000001</v>
      </c>
      <c r="F124" s="9">
        <f>IF(Raw!$G124&gt;$C$8,IF(Raw!$Q124&gt;$C$8,IF(Raw!$N124&gt;$C$9,IF(Raw!$N124&lt;$A$9,IF(Raw!$X124&gt;$C$9,IF(Raw!$X124&lt;$A$9,Raw!I124,-999),-999),-999),-999),-999),-999)</f>
        <v>0.54350399999999999</v>
      </c>
      <c r="G124" s="9">
        <f>Raw!G124</f>
        <v>0.981985</v>
      </c>
      <c r="H124" s="9">
        <f>IF(Raw!$G124&gt;$C$8,IF(Raw!$Q124&gt;$C$8,IF(Raw!$N124&gt;$C$9,IF(Raw!$N124&lt;$A$9,IF(Raw!$X124&gt;$C$9,IF(Raw!$X124&lt;$A$9,Raw!L124,-999),-999),-999),-999),-999),-999)</f>
        <v>687.9</v>
      </c>
      <c r="I124" s="9">
        <f>IF(Raw!$G124&gt;$C$8,IF(Raw!$Q124&gt;$C$8,IF(Raw!$N124&gt;$C$9,IF(Raw!$N124&lt;$A$9,IF(Raw!$X124&gt;$C$9,IF(Raw!$X124&lt;$A$9,Raw!M124,-999),-999),-999),-999),-999),-999)</f>
        <v>0.20735799999999999</v>
      </c>
      <c r="J124" s="9">
        <f>IF(Raw!$G124&gt;$C$8,IF(Raw!$Q124&gt;$C$8,IF(Raw!$N124&gt;$C$9,IF(Raw!$N124&lt;$A$9,IF(Raw!$X124&gt;$C$9,IF(Raw!$X124&lt;$A$9,Raw!N124,-999),-999),-999),-999),-999),-999)</f>
        <v>657</v>
      </c>
      <c r="K124" s="9">
        <f>IF(Raw!$G124&gt;$C$8,IF(Raw!$Q124&gt;$C$8,IF(Raw!$N124&gt;$C$9,IF(Raw!$N124&lt;$A$9,IF(Raw!$X124&gt;$C$9,IF(Raw!$X124&lt;$A$9,Raw!R124,-999),-999),-999),-999),-999),-999)</f>
        <v>0.32264300000000001</v>
      </c>
      <c r="L124" s="9">
        <f>IF(Raw!$G124&gt;$C$8,IF(Raw!$Q124&gt;$C$8,IF(Raw!$N124&gt;$C$9,IF(Raw!$N124&lt;$A$9,IF(Raw!$X124&gt;$C$9,IF(Raw!$X124&lt;$A$9,Raw!S124,-999),-999),-999),-999),-999),-999)</f>
        <v>0.56019099999999999</v>
      </c>
      <c r="M124" s="9">
        <f>Raw!Q124</f>
        <v>0.98276799999999997</v>
      </c>
      <c r="N124" s="9">
        <f>IF(Raw!$G124&gt;$C$8,IF(Raw!$Q124&gt;$C$8,IF(Raw!$N124&gt;$C$9,IF(Raw!$N124&lt;$A$9,IF(Raw!$X124&gt;$C$9,IF(Raw!$X124&lt;$A$9,Raw!V124,-999),-999),-999),-999),-999),-999)</f>
        <v>662.6</v>
      </c>
      <c r="O124" s="9">
        <f>IF(Raw!$G124&gt;$C$8,IF(Raw!$Q124&gt;$C$8,IF(Raw!$N124&gt;$C$9,IF(Raw!$N124&lt;$A$9,IF(Raw!$X124&gt;$C$9,IF(Raw!$X124&lt;$A$9,Raw!W124,-999),-999),-999),-999),-999),-999)</f>
        <v>0.28328199999999998</v>
      </c>
      <c r="P124" s="9">
        <f>IF(Raw!$G124&gt;$C$8,IF(Raw!$Q124&gt;$C$8,IF(Raw!$N124&gt;$C$9,IF(Raw!$N124&lt;$A$9,IF(Raw!$X124&gt;$C$9,IF(Raw!$X124&lt;$A$9,Raw!X124,-999),-999),-999),-999),-999),-999)</f>
        <v>588</v>
      </c>
      <c r="R124" s="9">
        <f t="shared" si="20"/>
        <v>0.22999599999999998</v>
      </c>
      <c r="S124" s="9">
        <f t="shared" si="21"/>
        <v>0.42317259854573286</v>
      </c>
      <c r="T124" s="9">
        <f t="shared" si="22"/>
        <v>0.23754799999999998</v>
      </c>
      <c r="U124" s="9">
        <f t="shared" si="23"/>
        <v>0.42404822640849277</v>
      </c>
      <c r="V124" s="15">
        <f t="shared" si="16"/>
        <v>0.2321991695</v>
      </c>
      <c r="X124" s="11">
        <f t="shared" si="24"/>
        <v>1.0835999999999999E+18</v>
      </c>
      <c r="Y124" s="11">
        <f t="shared" si="25"/>
        <v>6.8789999999999994E-18</v>
      </c>
      <c r="Z124" s="11">
        <f t="shared" si="26"/>
        <v>6.5699999999999992E-4</v>
      </c>
      <c r="AA124" s="16">
        <f t="shared" si="27"/>
        <v>4.873466460481729E-3</v>
      </c>
      <c r="AB124" s="9">
        <f t="shared" si="17"/>
        <v>0.32380068221075453</v>
      </c>
      <c r="AC124" s="9">
        <f t="shared" si="18"/>
        <v>0.9951265335395183</v>
      </c>
      <c r="AD124" s="15">
        <f t="shared" si="19"/>
        <v>7.4177571696829983</v>
      </c>
      <c r="AE124" s="3">
        <f t="shared" si="28"/>
        <v>828.23159999999973</v>
      </c>
      <c r="AF124" s="2">
        <f t="shared" si="29"/>
        <v>0.25</v>
      </c>
      <c r="AG124" s="9">
        <f t="shared" si="30"/>
        <v>2.4196052090253509E-3</v>
      </c>
      <c r="AH124" s="2">
        <f t="shared" si="31"/>
        <v>0.11708343684098498</v>
      </c>
    </row>
    <row r="125" spans="1:34">
      <c r="A125" s="1">
        <f>Raw!A125</f>
        <v>112</v>
      </c>
      <c r="B125" s="14">
        <f>Raw!B125</f>
        <v>0.43877314814814811</v>
      </c>
      <c r="C125" s="15">
        <f>Raw!C125</f>
        <v>60.5</v>
      </c>
      <c r="D125" s="15">
        <f>IF(C125&gt;0.5,Raw!D125*D$11,-999)</f>
        <v>1.8</v>
      </c>
      <c r="E125" s="9">
        <f>IF(Raw!$G125&gt;$C$8,IF(Raw!$Q125&gt;$C$8,IF(Raw!$N125&gt;$C$9,IF(Raw!$N125&lt;$A$9,IF(Raw!$X125&gt;$C$9,IF(Raw!$X125&lt;$A$9,Raw!H125,-999),-999),-999),-999),-999),-999)</f>
        <v>0.30066700000000002</v>
      </c>
      <c r="F125" s="9">
        <f>IF(Raw!$G125&gt;$C$8,IF(Raw!$Q125&gt;$C$8,IF(Raw!$N125&gt;$C$9,IF(Raw!$N125&lt;$A$9,IF(Raw!$X125&gt;$C$9,IF(Raw!$X125&lt;$A$9,Raw!I125,-999),-999),-999),-999),-999),-999)</f>
        <v>0.50984799999999997</v>
      </c>
      <c r="G125" s="9">
        <f>Raw!G125</f>
        <v>0.97833400000000004</v>
      </c>
      <c r="H125" s="9">
        <f>IF(Raw!$G125&gt;$C$8,IF(Raw!$Q125&gt;$C$8,IF(Raw!$N125&gt;$C$9,IF(Raw!$N125&lt;$A$9,IF(Raw!$X125&gt;$C$9,IF(Raw!$X125&lt;$A$9,Raw!L125,-999),-999),-999),-999),-999),-999)</f>
        <v>653.4</v>
      </c>
      <c r="I125" s="9">
        <f>IF(Raw!$G125&gt;$C$8,IF(Raw!$Q125&gt;$C$8,IF(Raw!$N125&gt;$C$9,IF(Raw!$N125&lt;$A$9,IF(Raw!$X125&gt;$C$9,IF(Raw!$X125&lt;$A$9,Raw!M125,-999),-999),-999),-999),-999),-999)</f>
        <v>0.24008399999999999</v>
      </c>
      <c r="J125" s="9">
        <f>IF(Raw!$G125&gt;$C$8,IF(Raw!$Q125&gt;$C$8,IF(Raw!$N125&gt;$C$9,IF(Raw!$N125&lt;$A$9,IF(Raw!$X125&gt;$C$9,IF(Raw!$X125&lt;$A$9,Raw!N125,-999),-999),-999),-999),-999),-999)</f>
        <v>572</v>
      </c>
      <c r="K125" s="9">
        <f>IF(Raw!$G125&gt;$C$8,IF(Raw!$Q125&gt;$C$8,IF(Raw!$N125&gt;$C$9,IF(Raw!$N125&lt;$A$9,IF(Raw!$X125&gt;$C$9,IF(Raw!$X125&lt;$A$9,Raw!R125,-999),-999),-999),-999),-999),-999)</f>
        <v>0.29002600000000001</v>
      </c>
      <c r="L125" s="9">
        <f>IF(Raw!$G125&gt;$C$8,IF(Raw!$Q125&gt;$C$8,IF(Raw!$N125&gt;$C$9,IF(Raw!$N125&lt;$A$9,IF(Raw!$X125&gt;$C$9,IF(Raw!$X125&lt;$A$9,Raw!S125,-999),-999),-999),-999),-999),-999)</f>
        <v>0.48975299999999999</v>
      </c>
      <c r="M125" s="9">
        <f>Raw!Q125</f>
        <v>0.97831599999999996</v>
      </c>
      <c r="N125" s="9">
        <f>IF(Raw!$G125&gt;$C$8,IF(Raw!$Q125&gt;$C$8,IF(Raw!$N125&gt;$C$9,IF(Raw!$N125&lt;$A$9,IF(Raw!$X125&gt;$C$9,IF(Raw!$X125&lt;$A$9,Raw!V125,-999),-999),-999),-999),-999),-999)</f>
        <v>654.29999999999995</v>
      </c>
      <c r="O125" s="9">
        <f>IF(Raw!$G125&gt;$C$8,IF(Raw!$Q125&gt;$C$8,IF(Raw!$N125&gt;$C$9,IF(Raw!$N125&lt;$A$9,IF(Raw!$X125&gt;$C$9,IF(Raw!$X125&lt;$A$9,Raw!W125,-999),-999),-999),-999),-999),-999)</f>
        <v>0.31326399999999999</v>
      </c>
      <c r="P125" s="9">
        <f>IF(Raw!$G125&gt;$C$8,IF(Raw!$Q125&gt;$C$8,IF(Raw!$N125&gt;$C$9,IF(Raw!$N125&lt;$A$9,IF(Raw!$X125&gt;$C$9,IF(Raw!$X125&lt;$A$9,Raw!X125,-999),-999),-999),-999),-999),-999)</f>
        <v>547</v>
      </c>
      <c r="R125" s="9">
        <f t="shared" si="20"/>
        <v>0.20918099999999995</v>
      </c>
      <c r="S125" s="9">
        <f t="shared" si="21"/>
        <v>0.41028110338767626</v>
      </c>
      <c r="T125" s="9">
        <f t="shared" si="22"/>
        <v>0.19972699999999999</v>
      </c>
      <c r="U125" s="9">
        <f t="shared" si="23"/>
        <v>0.40781169283291779</v>
      </c>
      <c r="V125" s="15">
        <f t="shared" si="16"/>
        <v>0.20300261849999998</v>
      </c>
      <c r="X125" s="11">
        <f t="shared" si="24"/>
        <v>1.0835999999999999E+18</v>
      </c>
      <c r="Y125" s="11">
        <f t="shared" si="25"/>
        <v>6.5339999999999993E-18</v>
      </c>
      <c r="Z125" s="11">
        <f t="shared" si="26"/>
        <v>5.7200000000000003E-4</v>
      </c>
      <c r="AA125" s="16">
        <f t="shared" si="27"/>
        <v>4.0335631309101425E-3</v>
      </c>
      <c r="AB125" s="9">
        <f t="shared" si="17"/>
        <v>0.29083161146344727</v>
      </c>
      <c r="AC125" s="9">
        <f t="shared" si="18"/>
        <v>0.99596643686909003</v>
      </c>
      <c r="AD125" s="15">
        <f t="shared" si="19"/>
        <v>7.0516837952974534</v>
      </c>
      <c r="AE125" s="3">
        <f t="shared" si="28"/>
        <v>786.69359999999972</v>
      </c>
      <c r="AF125" s="2">
        <f t="shared" si="29"/>
        <v>0.25</v>
      </c>
      <c r="AG125" s="9">
        <f t="shared" si="30"/>
        <v>2.2121223891405453E-3</v>
      </c>
      <c r="AH125" s="2">
        <f t="shared" si="31"/>
        <v>0.10704345116606671</v>
      </c>
    </row>
    <row r="126" spans="1:34">
      <c r="A126" s="1">
        <f>Raw!A126</f>
        <v>113</v>
      </c>
      <c r="B126" s="14">
        <f>Raw!B126</f>
        <v>0.43883101851851852</v>
      </c>
      <c r="C126" s="15">
        <f>Raw!C126</f>
        <v>61.6</v>
      </c>
      <c r="D126" s="15">
        <f>IF(C126&gt;0.5,Raw!D126*D$11,-999)</f>
        <v>0.9</v>
      </c>
      <c r="E126" s="9">
        <f>IF(Raw!$G126&gt;$C$8,IF(Raw!$Q126&gt;$C$8,IF(Raw!$N126&gt;$C$9,IF(Raw!$N126&lt;$A$9,IF(Raw!$X126&gt;$C$9,IF(Raw!$X126&lt;$A$9,Raw!H126,-999),-999),-999),-999),-999),-999)</f>
        <v>0.28526299999999999</v>
      </c>
      <c r="F126" s="9">
        <f>IF(Raw!$G126&gt;$C$8,IF(Raw!$Q126&gt;$C$8,IF(Raw!$N126&gt;$C$9,IF(Raw!$N126&lt;$A$9,IF(Raw!$X126&gt;$C$9,IF(Raw!$X126&lt;$A$9,Raw!I126,-999),-999),-999),-999),-999),-999)</f>
        <v>0.48013499999999998</v>
      </c>
      <c r="G126" s="9">
        <f>Raw!G126</f>
        <v>0.97550899999999996</v>
      </c>
      <c r="H126" s="9">
        <f>IF(Raw!$G126&gt;$C$8,IF(Raw!$Q126&gt;$C$8,IF(Raw!$N126&gt;$C$9,IF(Raw!$N126&lt;$A$9,IF(Raw!$X126&gt;$C$9,IF(Raw!$X126&lt;$A$9,Raw!L126,-999),-999),-999),-999),-999),-999)</f>
        <v>679.6</v>
      </c>
      <c r="I126" s="9">
        <f>IF(Raw!$G126&gt;$C$8,IF(Raw!$Q126&gt;$C$8,IF(Raw!$N126&gt;$C$9,IF(Raw!$N126&lt;$A$9,IF(Raw!$X126&gt;$C$9,IF(Raw!$X126&lt;$A$9,Raw!M126,-999),-999),-999),-999),-999),-999)</f>
        <v>0.257187</v>
      </c>
      <c r="J126" s="9">
        <f>IF(Raw!$G126&gt;$C$8,IF(Raw!$Q126&gt;$C$8,IF(Raw!$N126&gt;$C$9,IF(Raw!$N126&lt;$A$9,IF(Raw!$X126&gt;$C$9,IF(Raw!$X126&lt;$A$9,Raw!N126,-999),-999),-999),-999),-999),-999)</f>
        <v>431</v>
      </c>
      <c r="K126" s="9">
        <f>IF(Raw!$G126&gt;$C$8,IF(Raw!$Q126&gt;$C$8,IF(Raw!$N126&gt;$C$9,IF(Raw!$N126&lt;$A$9,IF(Raw!$X126&gt;$C$9,IF(Raw!$X126&lt;$A$9,Raw!R126,-999),-999),-999),-999),-999),-999)</f>
        <v>0.31034</v>
      </c>
      <c r="L126" s="9">
        <f>IF(Raw!$G126&gt;$C$8,IF(Raw!$Q126&gt;$C$8,IF(Raw!$N126&gt;$C$9,IF(Raw!$N126&lt;$A$9,IF(Raw!$X126&gt;$C$9,IF(Raw!$X126&lt;$A$9,Raw!S126,-999),-999),-999),-999),-999),-999)</f>
        <v>0.52804499999999999</v>
      </c>
      <c r="M126" s="9">
        <f>Raw!Q126</f>
        <v>0.98217500000000002</v>
      </c>
      <c r="N126" s="9">
        <f>IF(Raw!$G126&gt;$C$8,IF(Raw!$Q126&gt;$C$8,IF(Raw!$N126&gt;$C$9,IF(Raw!$N126&lt;$A$9,IF(Raw!$X126&gt;$C$9,IF(Raw!$X126&lt;$A$9,Raw!V126,-999),-999),-999),-999),-999),-999)</f>
        <v>657</v>
      </c>
      <c r="O126" s="9">
        <f>IF(Raw!$G126&gt;$C$8,IF(Raw!$Q126&gt;$C$8,IF(Raw!$N126&gt;$C$9,IF(Raw!$N126&lt;$A$9,IF(Raw!$X126&gt;$C$9,IF(Raw!$X126&lt;$A$9,Raw!W126,-999),-999),-999),-999),-999),-999)</f>
        <v>0.315498</v>
      </c>
      <c r="P126" s="9">
        <f>IF(Raw!$G126&gt;$C$8,IF(Raw!$Q126&gt;$C$8,IF(Raw!$N126&gt;$C$9,IF(Raw!$N126&lt;$A$9,IF(Raw!$X126&gt;$C$9,IF(Raw!$X126&lt;$A$9,Raw!X126,-999),-999),-999),-999),-999),-999)</f>
        <v>535</v>
      </c>
      <c r="R126" s="9">
        <f t="shared" si="20"/>
        <v>0.19487199999999999</v>
      </c>
      <c r="S126" s="9">
        <f t="shared" si="21"/>
        <v>0.40586918262571986</v>
      </c>
      <c r="T126" s="9">
        <f t="shared" si="22"/>
        <v>0.21770499999999998</v>
      </c>
      <c r="U126" s="9">
        <f t="shared" si="23"/>
        <v>0.41228493783673736</v>
      </c>
      <c r="V126" s="15">
        <f t="shared" si="16"/>
        <v>0.21887465249999999</v>
      </c>
      <c r="X126" s="11">
        <f t="shared" si="24"/>
        <v>5.4179999999999994E+17</v>
      </c>
      <c r="Y126" s="11">
        <f t="shared" si="25"/>
        <v>6.7959999999999999E-18</v>
      </c>
      <c r="Z126" s="11">
        <f t="shared" si="26"/>
        <v>4.3099999999999996E-4</v>
      </c>
      <c r="AA126" s="16">
        <f t="shared" si="27"/>
        <v>1.5844588827364624E-3</v>
      </c>
      <c r="AB126" s="9">
        <f t="shared" si="17"/>
        <v>0.31068494462106616</v>
      </c>
      <c r="AC126" s="9">
        <f t="shared" si="18"/>
        <v>0.99841554111726349</v>
      </c>
      <c r="AD126" s="15">
        <f t="shared" si="19"/>
        <v>3.6762387070451568</v>
      </c>
      <c r="AE126" s="3">
        <f t="shared" si="28"/>
        <v>818.23839999999973</v>
      </c>
      <c r="AF126" s="2">
        <f t="shared" si="29"/>
        <v>0.25</v>
      </c>
      <c r="AG126" s="9">
        <f t="shared" si="30"/>
        <v>1.1658906513900924E-3</v>
      </c>
      <c r="AH126" s="2">
        <f t="shared" si="31"/>
        <v>5.6416841861781794E-2</v>
      </c>
    </row>
    <row r="127" spans="1:34">
      <c r="A127" s="1">
        <f>Raw!A127</f>
        <v>114</v>
      </c>
      <c r="B127" s="14">
        <f>Raw!B127</f>
        <v>0.43888888888888888</v>
      </c>
      <c r="C127" s="15">
        <f>Raw!C127</f>
        <v>62.8</v>
      </c>
      <c r="D127" s="15">
        <f>IF(C127&gt;0.5,Raw!D127*D$11,-999)</f>
        <v>0.9</v>
      </c>
      <c r="E127" s="9">
        <f>IF(Raw!$G127&gt;$C$8,IF(Raw!$Q127&gt;$C$8,IF(Raw!$N127&gt;$C$9,IF(Raw!$N127&lt;$A$9,IF(Raw!$X127&gt;$C$9,IF(Raw!$X127&lt;$A$9,Raw!H127,-999),-999),-999),-999),-999),-999)</f>
        <v>0.29843399999999998</v>
      </c>
      <c r="F127" s="9">
        <f>IF(Raw!$G127&gt;$C$8,IF(Raw!$Q127&gt;$C$8,IF(Raw!$N127&gt;$C$9,IF(Raw!$N127&lt;$A$9,IF(Raw!$X127&gt;$C$9,IF(Raw!$X127&lt;$A$9,Raw!I127,-999),-999),-999),-999),-999),-999)</f>
        <v>0.49863800000000003</v>
      </c>
      <c r="G127" s="9">
        <f>Raw!G127</f>
        <v>0.97750099999999995</v>
      </c>
      <c r="H127" s="9">
        <f>IF(Raw!$G127&gt;$C$8,IF(Raw!$Q127&gt;$C$8,IF(Raw!$N127&gt;$C$9,IF(Raw!$N127&lt;$A$9,IF(Raw!$X127&gt;$C$9,IF(Raw!$X127&lt;$A$9,Raw!L127,-999),-999),-999),-999),-999),-999)</f>
        <v>671.9</v>
      </c>
      <c r="I127" s="9">
        <f>IF(Raw!$G127&gt;$C$8,IF(Raw!$Q127&gt;$C$8,IF(Raw!$N127&gt;$C$9,IF(Raw!$N127&lt;$A$9,IF(Raw!$X127&gt;$C$9,IF(Raw!$X127&lt;$A$9,Raw!M127,-999),-999),-999),-999),-999),-999)</f>
        <v>0.32557399999999997</v>
      </c>
      <c r="J127" s="9">
        <f>IF(Raw!$G127&gt;$C$8,IF(Raw!$Q127&gt;$C$8,IF(Raw!$N127&gt;$C$9,IF(Raw!$N127&lt;$A$9,IF(Raw!$X127&gt;$C$9,IF(Raw!$X127&lt;$A$9,Raw!N127,-999),-999),-999),-999),-999),-999)</f>
        <v>744</v>
      </c>
      <c r="K127" s="9">
        <f>IF(Raw!$G127&gt;$C$8,IF(Raw!$Q127&gt;$C$8,IF(Raw!$N127&gt;$C$9,IF(Raw!$N127&lt;$A$9,IF(Raw!$X127&gt;$C$9,IF(Raw!$X127&lt;$A$9,Raw!R127,-999),-999),-999),-999),-999),-999)</f>
        <v>0.30061700000000002</v>
      </c>
      <c r="L127" s="9">
        <f>IF(Raw!$G127&gt;$C$8,IF(Raw!$Q127&gt;$C$8,IF(Raw!$N127&gt;$C$9,IF(Raw!$N127&lt;$A$9,IF(Raw!$X127&gt;$C$9,IF(Raw!$X127&lt;$A$9,Raw!S127,-999),-999),-999),-999),-999),-999)</f>
        <v>0.51099000000000006</v>
      </c>
      <c r="M127" s="9">
        <f>Raw!Q127</f>
        <v>0.97275199999999995</v>
      </c>
      <c r="N127" s="9">
        <f>IF(Raw!$G127&gt;$C$8,IF(Raw!$Q127&gt;$C$8,IF(Raw!$N127&gt;$C$9,IF(Raw!$N127&lt;$A$9,IF(Raw!$X127&gt;$C$9,IF(Raw!$X127&lt;$A$9,Raw!V127,-999),-999),-999),-999),-999),-999)</f>
        <v>688</v>
      </c>
      <c r="O127" s="9">
        <f>IF(Raw!$G127&gt;$C$8,IF(Raw!$Q127&gt;$C$8,IF(Raw!$N127&gt;$C$9,IF(Raw!$N127&lt;$A$9,IF(Raw!$X127&gt;$C$9,IF(Raw!$X127&lt;$A$9,Raw!W127,-999),-999),-999),-999),-999),-999)</f>
        <v>0.31445000000000001</v>
      </c>
      <c r="P127" s="9">
        <f>IF(Raw!$G127&gt;$C$8,IF(Raw!$Q127&gt;$C$8,IF(Raw!$N127&gt;$C$9,IF(Raw!$N127&lt;$A$9,IF(Raw!$X127&gt;$C$9,IF(Raw!$X127&lt;$A$9,Raw!X127,-999),-999),-999),-999),-999),-999)</f>
        <v>535</v>
      </c>
      <c r="R127" s="9">
        <f t="shared" si="20"/>
        <v>0.20020400000000005</v>
      </c>
      <c r="S127" s="9">
        <f t="shared" si="21"/>
        <v>0.40150169060520868</v>
      </c>
      <c r="T127" s="9">
        <f t="shared" si="22"/>
        <v>0.21037300000000003</v>
      </c>
      <c r="U127" s="9">
        <f t="shared" si="23"/>
        <v>0.41169690209201748</v>
      </c>
      <c r="V127" s="15">
        <f t="shared" si="16"/>
        <v>0.211805355</v>
      </c>
      <c r="X127" s="11">
        <f t="shared" si="24"/>
        <v>5.4179999999999994E+17</v>
      </c>
      <c r="Y127" s="11">
        <f t="shared" si="25"/>
        <v>6.7189999999999995E-18</v>
      </c>
      <c r="Z127" s="11">
        <f t="shared" si="26"/>
        <v>7.4399999999999998E-4</v>
      </c>
      <c r="AA127" s="16">
        <f t="shared" si="27"/>
        <v>2.7011077809430723E-3</v>
      </c>
      <c r="AB127" s="9">
        <f t="shared" si="17"/>
        <v>0.30118524014720038</v>
      </c>
      <c r="AC127" s="9">
        <f t="shared" si="18"/>
        <v>0.99729889221905677</v>
      </c>
      <c r="AD127" s="15">
        <f t="shared" si="19"/>
        <v>3.6305212109449898</v>
      </c>
      <c r="AE127" s="3">
        <f t="shared" si="28"/>
        <v>808.96759999999972</v>
      </c>
      <c r="AF127" s="2">
        <f t="shared" si="29"/>
        <v>0.25</v>
      </c>
      <c r="AG127" s="9">
        <f t="shared" si="30"/>
        <v>1.1497494888657016E-3</v>
      </c>
      <c r="AH127" s="2">
        <f t="shared" si="31"/>
        <v>5.5635779407495776E-2</v>
      </c>
    </row>
    <row r="128" spans="1:34">
      <c r="A128" s="1">
        <f>Raw!A128</f>
        <v>115</v>
      </c>
      <c r="B128" s="14">
        <f>Raw!B128</f>
        <v>0.43893518518518521</v>
      </c>
      <c r="C128" s="15">
        <f>Raw!C128</f>
        <v>63</v>
      </c>
      <c r="D128" s="15">
        <f>IF(C128&gt;0.5,Raw!D128*D$11,-999)</f>
        <v>0.9</v>
      </c>
      <c r="E128" s="9">
        <f>IF(Raw!$G128&gt;$C$8,IF(Raw!$Q128&gt;$C$8,IF(Raw!$N128&gt;$C$9,IF(Raw!$N128&lt;$A$9,IF(Raw!$X128&gt;$C$9,IF(Raw!$X128&lt;$A$9,Raw!H128,-999),-999),-999),-999),-999),-999)</f>
        <v>0.28687800000000002</v>
      </c>
      <c r="F128" s="9">
        <f>IF(Raw!$G128&gt;$C$8,IF(Raw!$Q128&gt;$C$8,IF(Raw!$N128&gt;$C$9,IF(Raw!$N128&lt;$A$9,IF(Raw!$X128&gt;$C$9,IF(Raw!$X128&lt;$A$9,Raw!I128,-999),-999),-999),-999),-999),-999)</f>
        <v>0.48035299999999997</v>
      </c>
      <c r="G128" s="9">
        <f>Raw!G128</f>
        <v>0.97675000000000001</v>
      </c>
      <c r="H128" s="9">
        <f>IF(Raw!$G128&gt;$C$8,IF(Raw!$Q128&gt;$C$8,IF(Raw!$N128&gt;$C$9,IF(Raw!$N128&lt;$A$9,IF(Raw!$X128&gt;$C$9,IF(Raw!$X128&lt;$A$9,Raw!L128,-999),-999),-999),-999),-999),-999)</f>
        <v>699</v>
      </c>
      <c r="I128" s="9">
        <f>IF(Raw!$G128&gt;$C$8,IF(Raw!$Q128&gt;$C$8,IF(Raw!$N128&gt;$C$9,IF(Raw!$N128&lt;$A$9,IF(Raw!$X128&gt;$C$9,IF(Raw!$X128&lt;$A$9,Raw!M128,-999),-999),-999),-999),-999),-999)</f>
        <v>0.33733299999999999</v>
      </c>
      <c r="J128" s="9">
        <f>IF(Raw!$G128&gt;$C$8,IF(Raw!$Q128&gt;$C$8,IF(Raw!$N128&gt;$C$9,IF(Raw!$N128&lt;$A$9,IF(Raw!$X128&gt;$C$9,IF(Raw!$X128&lt;$A$9,Raw!N128,-999),-999),-999),-999),-999),-999)</f>
        <v>555</v>
      </c>
      <c r="K128" s="9">
        <f>IF(Raw!$G128&gt;$C$8,IF(Raw!$Q128&gt;$C$8,IF(Raw!$N128&gt;$C$9,IF(Raw!$N128&lt;$A$9,IF(Raw!$X128&gt;$C$9,IF(Raw!$X128&lt;$A$9,Raw!R128,-999),-999),-999),-999),-999),-999)</f>
        <v>0.29635800000000001</v>
      </c>
      <c r="L128" s="9">
        <f>IF(Raw!$G128&gt;$C$8,IF(Raw!$Q128&gt;$C$8,IF(Raw!$N128&gt;$C$9,IF(Raw!$N128&lt;$A$9,IF(Raw!$X128&gt;$C$9,IF(Raw!$X128&lt;$A$9,Raw!S128,-999),-999),-999),-999),-999),-999)</f>
        <v>0.49340600000000001</v>
      </c>
      <c r="M128" s="9">
        <f>Raw!Q128</f>
        <v>0.97183900000000001</v>
      </c>
      <c r="N128" s="9">
        <f>IF(Raw!$G128&gt;$C$8,IF(Raw!$Q128&gt;$C$8,IF(Raw!$N128&gt;$C$9,IF(Raw!$N128&lt;$A$9,IF(Raw!$X128&gt;$C$9,IF(Raw!$X128&lt;$A$9,Raw!V128,-999),-999),-999),-999),-999),-999)</f>
        <v>643.70000000000005</v>
      </c>
      <c r="O128" s="9">
        <f>IF(Raw!$G128&gt;$C$8,IF(Raw!$Q128&gt;$C$8,IF(Raw!$N128&gt;$C$9,IF(Raw!$N128&lt;$A$9,IF(Raw!$X128&gt;$C$9,IF(Raw!$X128&lt;$A$9,Raw!W128,-999),-999),-999),-999),-999),-999)</f>
        <v>0.36374299999999998</v>
      </c>
      <c r="P128" s="9">
        <f>IF(Raw!$G128&gt;$C$8,IF(Raw!$Q128&gt;$C$8,IF(Raw!$N128&gt;$C$9,IF(Raw!$N128&lt;$A$9,IF(Raw!$X128&gt;$C$9,IF(Raw!$X128&lt;$A$9,Raw!X128,-999),-999),-999),-999),-999),-999)</f>
        <v>386</v>
      </c>
      <c r="R128" s="9">
        <f t="shared" si="20"/>
        <v>0.19347499999999995</v>
      </c>
      <c r="S128" s="9">
        <f t="shared" si="21"/>
        <v>0.40277670796268572</v>
      </c>
      <c r="T128" s="9">
        <f t="shared" si="22"/>
        <v>0.197048</v>
      </c>
      <c r="U128" s="9">
        <f t="shared" si="23"/>
        <v>0.39936279656104706</v>
      </c>
      <c r="V128" s="15">
        <f t="shared" si="16"/>
        <v>0.20451678700000001</v>
      </c>
      <c r="X128" s="11">
        <f t="shared" si="24"/>
        <v>5.4179999999999994E+17</v>
      </c>
      <c r="Y128" s="11">
        <f t="shared" si="25"/>
        <v>6.989999999999999E-18</v>
      </c>
      <c r="Z128" s="11">
        <f t="shared" si="26"/>
        <v>5.5499999999999994E-4</v>
      </c>
      <c r="AA128" s="16">
        <f t="shared" si="27"/>
        <v>2.0974773516981731E-3</v>
      </c>
      <c r="AB128" s="9">
        <f t="shared" si="17"/>
        <v>0.29677130371719745</v>
      </c>
      <c r="AC128" s="9">
        <f t="shared" si="18"/>
        <v>0.9979025226483017</v>
      </c>
      <c r="AD128" s="15">
        <f t="shared" si="19"/>
        <v>3.7792384715282399</v>
      </c>
      <c r="AE128" s="3">
        <f t="shared" si="28"/>
        <v>841.59599999999966</v>
      </c>
      <c r="AF128" s="2">
        <f t="shared" si="29"/>
        <v>0.25</v>
      </c>
      <c r="AG128" s="9">
        <f t="shared" si="30"/>
        <v>1.1609901883543191E-3</v>
      </c>
      <c r="AH128" s="2">
        <f t="shared" si="31"/>
        <v>5.6179711005805641E-2</v>
      </c>
    </row>
    <row r="129" spans="1:34">
      <c r="A129" s="1">
        <f>Raw!A129</f>
        <v>116</v>
      </c>
      <c r="B129" s="14">
        <f>Raw!B129</f>
        <v>0.43899305555555551</v>
      </c>
      <c r="C129" s="15">
        <f>Raw!C129</f>
        <v>64.8</v>
      </c>
      <c r="D129" s="15">
        <f>IF(C129&gt;0.5,Raw!D129*D$11,-999)</f>
        <v>0.9</v>
      </c>
      <c r="E129" s="9">
        <f>IF(Raw!$G129&gt;$C$8,IF(Raw!$Q129&gt;$C$8,IF(Raw!$N129&gt;$C$9,IF(Raw!$N129&lt;$A$9,IF(Raw!$X129&gt;$C$9,IF(Raw!$X129&lt;$A$9,Raw!H129,-999),-999),-999),-999),-999),-999)</f>
        <v>0.29570299999999999</v>
      </c>
      <c r="F129" s="9">
        <f>IF(Raw!$G129&gt;$C$8,IF(Raw!$Q129&gt;$C$8,IF(Raw!$N129&gt;$C$9,IF(Raw!$N129&lt;$A$9,IF(Raw!$X129&gt;$C$9,IF(Raw!$X129&lt;$A$9,Raw!I129,-999),-999),-999),-999),-999),-999)</f>
        <v>0.48694300000000001</v>
      </c>
      <c r="G129" s="9">
        <f>Raw!G129</f>
        <v>0.97760999999999998</v>
      </c>
      <c r="H129" s="9">
        <f>IF(Raw!$G129&gt;$C$8,IF(Raw!$Q129&gt;$C$8,IF(Raw!$N129&gt;$C$9,IF(Raw!$N129&lt;$A$9,IF(Raw!$X129&gt;$C$9,IF(Raw!$X129&lt;$A$9,Raw!L129,-999),-999),-999),-999),-999),-999)</f>
        <v>661</v>
      </c>
      <c r="I129" s="9">
        <f>IF(Raw!$G129&gt;$C$8,IF(Raw!$Q129&gt;$C$8,IF(Raw!$N129&gt;$C$9,IF(Raw!$N129&lt;$A$9,IF(Raw!$X129&gt;$C$9,IF(Raw!$X129&lt;$A$9,Raw!M129,-999),-999),-999),-999),-999),-999)</f>
        <v>0.36001499999999997</v>
      </c>
      <c r="J129" s="9">
        <f>IF(Raw!$G129&gt;$C$8,IF(Raw!$Q129&gt;$C$8,IF(Raw!$N129&gt;$C$9,IF(Raw!$N129&lt;$A$9,IF(Raw!$X129&gt;$C$9,IF(Raw!$X129&lt;$A$9,Raw!N129,-999),-999),-999),-999),-999),-999)</f>
        <v>426</v>
      </c>
      <c r="K129" s="9">
        <f>IF(Raw!$G129&gt;$C$8,IF(Raw!$Q129&gt;$C$8,IF(Raw!$N129&gt;$C$9,IF(Raw!$N129&lt;$A$9,IF(Raw!$X129&gt;$C$9,IF(Raw!$X129&lt;$A$9,Raw!R129,-999),-999),-999),-999),-999),-999)</f>
        <v>0.308199</v>
      </c>
      <c r="L129" s="9">
        <f>IF(Raw!$G129&gt;$C$8,IF(Raw!$Q129&gt;$C$8,IF(Raw!$N129&gt;$C$9,IF(Raw!$N129&lt;$A$9,IF(Raw!$X129&gt;$C$9,IF(Raw!$X129&lt;$A$9,Raw!S129,-999),-999),-999),-999),-999),-999)</f>
        <v>0.51463599999999998</v>
      </c>
      <c r="M129" s="9">
        <f>Raw!Q129</f>
        <v>0.966144</v>
      </c>
      <c r="N129" s="9">
        <f>IF(Raw!$G129&gt;$C$8,IF(Raw!$Q129&gt;$C$8,IF(Raw!$N129&gt;$C$9,IF(Raw!$N129&lt;$A$9,IF(Raw!$X129&gt;$C$9,IF(Raw!$X129&lt;$A$9,Raw!V129,-999),-999),-999),-999),-999),-999)</f>
        <v>652.29999999999995</v>
      </c>
      <c r="O129" s="9">
        <f>IF(Raw!$G129&gt;$C$8,IF(Raw!$Q129&gt;$C$8,IF(Raw!$N129&gt;$C$9,IF(Raw!$N129&lt;$A$9,IF(Raw!$X129&gt;$C$9,IF(Raw!$X129&lt;$A$9,Raw!W129,-999),-999),-999),-999),-999),-999)</f>
        <v>0.34128199999999997</v>
      </c>
      <c r="P129" s="9">
        <f>IF(Raw!$G129&gt;$C$8,IF(Raw!$Q129&gt;$C$8,IF(Raw!$N129&gt;$C$9,IF(Raw!$N129&lt;$A$9,IF(Raw!$X129&gt;$C$9,IF(Raw!$X129&lt;$A$9,Raw!X129,-999),-999),-999),-999),-999),-999)</f>
        <v>711</v>
      </c>
      <c r="R129" s="9">
        <f t="shared" si="20"/>
        <v>0.19124000000000002</v>
      </c>
      <c r="S129" s="9">
        <f t="shared" si="21"/>
        <v>0.39273590543451703</v>
      </c>
      <c r="T129" s="9">
        <f t="shared" si="22"/>
        <v>0.20643699999999998</v>
      </c>
      <c r="U129" s="9">
        <f t="shared" si="23"/>
        <v>0.40113206227314063</v>
      </c>
      <c r="V129" s="15">
        <f t="shared" si="16"/>
        <v>0.21331662199999998</v>
      </c>
      <c r="X129" s="11">
        <f t="shared" si="24"/>
        <v>5.4179999999999994E+17</v>
      </c>
      <c r="Y129" s="11">
        <f t="shared" si="25"/>
        <v>6.6099999999999995E-18</v>
      </c>
      <c r="Z129" s="11">
        <f t="shared" si="26"/>
        <v>4.26E-4</v>
      </c>
      <c r="AA129" s="16">
        <f t="shared" si="27"/>
        <v>1.5233089376946699E-3</v>
      </c>
      <c r="AB129" s="9">
        <f t="shared" si="17"/>
        <v>0.30851346732717089</v>
      </c>
      <c r="AC129" s="9">
        <f t="shared" si="18"/>
        <v>0.9984766910623053</v>
      </c>
      <c r="AD129" s="15">
        <f t="shared" si="19"/>
        <v>3.5758425767480513</v>
      </c>
      <c r="AE129" s="3">
        <f t="shared" si="28"/>
        <v>795.84399999999971</v>
      </c>
      <c r="AF129" s="2">
        <f t="shared" si="29"/>
        <v>0.25</v>
      </c>
      <c r="AG129" s="9">
        <f t="shared" si="30"/>
        <v>1.1033731593654205E-3</v>
      </c>
      <c r="AH129" s="2">
        <f t="shared" si="31"/>
        <v>5.3391652958392079E-2</v>
      </c>
    </row>
    <row r="130" spans="1:34">
      <c r="A130" s="1">
        <f>Raw!A130</f>
        <v>117</v>
      </c>
      <c r="B130" s="14">
        <f>Raw!B130</f>
        <v>0.43905092592592593</v>
      </c>
      <c r="C130" s="15">
        <f>Raw!C130</f>
        <v>65.900000000000006</v>
      </c>
      <c r="D130" s="15">
        <f>IF(C130&gt;0.5,Raw!D130*D$11,-999)</f>
        <v>0.9</v>
      </c>
      <c r="E130" s="9">
        <f>IF(Raw!$G130&gt;$C$8,IF(Raw!$Q130&gt;$C$8,IF(Raw!$N130&gt;$C$9,IF(Raw!$N130&lt;$A$9,IF(Raw!$X130&gt;$C$9,IF(Raw!$X130&lt;$A$9,Raw!H130,-999),-999),-999),-999),-999),-999)</f>
        <v>0.24061399999999999</v>
      </c>
      <c r="F130" s="9">
        <f>IF(Raw!$G130&gt;$C$8,IF(Raw!$Q130&gt;$C$8,IF(Raw!$N130&gt;$C$9,IF(Raw!$N130&lt;$A$9,IF(Raw!$X130&gt;$C$9,IF(Raw!$X130&lt;$A$9,Raw!I130,-999),-999),-999),-999),-999),-999)</f>
        <v>0.39243099999999997</v>
      </c>
      <c r="G130" s="9">
        <f>Raw!G130</f>
        <v>0.97539600000000004</v>
      </c>
      <c r="H130" s="9">
        <f>IF(Raw!$G130&gt;$C$8,IF(Raw!$Q130&gt;$C$8,IF(Raw!$N130&gt;$C$9,IF(Raw!$N130&lt;$A$9,IF(Raw!$X130&gt;$C$9,IF(Raw!$X130&lt;$A$9,Raw!L130,-999),-999),-999),-999),-999),-999)</f>
        <v>671.7</v>
      </c>
      <c r="I130" s="9">
        <f>IF(Raw!$G130&gt;$C$8,IF(Raw!$Q130&gt;$C$8,IF(Raw!$N130&gt;$C$9,IF(Raw!$N130&lt;$A$9,IF(Raw!$X130&gt;$C$9,IF(Raw!$X130&lt;$A$9,Raw!M130,-999),-999),-999),-999),-999),-999)</f>
        <v>0.33962700000000001</v>
      </c>
      <c r="J130" s="9">
        <f>IF(Raw!$G130&gt;$C$8,IF(Raw!$Q130&gt;$C$8,IF(Raw!$N130&gt;$C$9,IF(Raw!$N130&lt;$A$9,IF(Raw!$X130&gt;$C$9,IF(Raw!$X130&lt;$A$9,Raw!N130,-999),-999),-999),-999),-999),-999)</f>
        <v>576</v>
      </c>
      <c r="K130" s="9">
        <f>IF(Raw!$G130&gt;$C$8,IF(Raw!$Q130&gt;$C$8,IF(Raw!$N130&gt;$C$9,IF(Raw!$N130&lt;$A$9,IF(Raw!$X130&gt;$C$9,IF(Raw!$X130&lt;$A$9,Raw!R130,-999),-999),-999),-999),-999),-999)</f>
        <v>0.22937299999999999</v>
      </c>
      <c r="L130" s="9">
        <f>IF(Raw!$G130&gt;$C$8,IF(Raw!$Q130&gt;$C$8,IF(Raw!$N130&gt;$C$9,IF(Raw!$N130&lt;$A$9,IF(Raw!$X130&gt;$C$9,IF(Raw!$X130&lt;$A$9,Raw!S130,-999),-999),-999),-999),-999),-999)</f>
        <v>0.378745</v>
      </c>
      <c r="M130" s="9">
        <f>Raw!Q130</f>
        <v>0.97579800000000005</v>
      </c>
      <c r="N130" s="9">
        <f>IF(Raw!$G130&gt;$C$8,IF(Raw!$Q130&gt;$C$8,IF(Raw!$N130&gt;$C$9,IF(Raw!$N130&lt;$A$9,IF(Raw!$X130&gt;$C$9,IF(Raw!$X130&lt;$A$9,Raw!V130,-999),-999),-999),-999),-999),-999)</f>
        <v>652.4</v>
      </c>
      <c r="O130" s="9">
        <f>IF(Raw!$G130&gt;$C$8,IF(Raw!$Q130&gt;$C$8,IF(Raw!$N130&gt;$C$9,IF(Raw!$N130&lt;$A$9,IF(Raw!$X130&gt;$C$9,IF(Raw!$X130&lt;$A$9,Raw!W130,-999),-999),-999),-999),-999),-999)</f>
        <v>0.211816</v>
      </c>
      <c r="P130" s="9">
        <f>IF(Raw!$G130&gt;$C$8,IF(Raw!$Q130&gt;$C$8,IF(Raw!$N130&gt;$C$9,IF(Raw!$N130&lt;$A$9,IF(Raw!$X130&gt;$C$9,IF(Raw!$X130&lt;$A$9,Raw!X130,-999),-999),-999),-999),-999),-999)</f>
        <v>623</v>
      </c>
      <c r="R130" s="9">
        <f t="shared" si="20"/>
        <v>0.15181699999999998</v>
      </c>
      <c r="S130" s="9">
        <f t="shared" si="21"/>
        <v>0.38686291348033153</v>
      </c>
      <c r="T130" s="9">
        <f t="shared" si="22"/>
        <v>0.149372</v>
      </c>
      <c r="U130" s="9">
        <f t="shared" si="23"/>
        <v>0.39438672457722218</v>
      </c>
      <c r="V130" s="15">
        <f t="shared" si="16"/>
        <v>0.1569898025</v>
      </c>
      <c r="X130" s="11">
        <f t="shared" si="24"/>
        <v>5.4179999999999994E+17</v>
      </c>
      <c r="Y130" s="11">
        <f t="shared" si="25"/>
        <v>6.7169999999999998E-18</v>
      </c>
      <c r="Z130" s="11">
        <f t="shared" si="26"/>
        <v>5.7600000000000001E-4</v>
      </c>
      <c r="AA130" s="16">
        <f t="shared" si="27"/>
        <v>2.0918349196857988E-3</v>
      </c>
      <c r="AB130" s="9">
        <f t="shared" si="17"/>
        <v>0.22968546156562331</v>
      </c>
      <c r="AC130" s="9">
        <f t="shared" si="18"/>
        <v>0.99790816508031421</v>
      </c>
      <c r="AD130" s="15">
        <f t="shared" si="19"/>
        <v>3.6316578466767333</v>
      </c>
      <c r="AE130" s="3">
        <f t="shared" si="28"/>
        <v>808.7267999999998</v>
      </c>
      <c r="AF130" s="2">
        <f t="shared" si="29"/>
        <v>0.25</v>
      </c>
      <c r="AG130" s="9">
        <f t="shared" si="30"/>
        <v>1.1017520330276957E-3</v>
      </c>
      <c r="AH130" s="2">
        <f t="shared" si="31"/>
        <v>5.331320749858473E-2</v>
      </c>
    </row>
    <row r="131" spans="1:34">
      <c r="A131" s="1">
        <f>Raw!A131</f>
        <v>118</v>
      </c>
      <c r="B131" s="14">
        <f>Raw!B131</f>
        <v>0.43909722222222225</v>
      </c>
      <c r="C131" s="15">
        <f>Raw!C131</f>
        <v>67</v>
      </c>
      <c r="D131" s="15">
        <f>IF(C131&gt;0.5,Raw!D131*D$11,-999)</f>
        <v>0.9</v>
      </c>
      <c r="E131" s="9">
        <f>IF(Raw!$G131&gt;$C$8,IF(Raw!$Q131&gt;$C$8,IF(Raw!$N131&gt;$C$9,IF(Raw!$N131&lt;$A$9,IF(Raw!$X131&gt;$C$9,IF(Raw!$X131&lt;$A$9,Raw!H131,-999),-999),-999),-999),-999),-999)</f>
        <v>0.165019</v>
      </c>
      <c r="F131" s="9">
        <f>IF(Raw!$G131&gt;$C$8,IF(Raw!$Q131&gt;$C$8,IF(Raw!$N131&gt;$C$9,IF(Raw!$N131&lt;$A$9,IF(Raw!$X131&gt;$C$9,IF(Raw!$X131&lt;$A$9,Raw!I131,-999),-999),-999),-999),-999),-999)</f>
        <v>0.276536</v>
      </c>
      <c r="G131" s="9">
        <f>Raw!G131</f>
        <v>0.96890600000000004</v>
      </c>
      <c r="H131" s="9">
        <f>IF(Raw!$G131&gt;$C$8,IF(Raw!$Q131&gt;$C$8,IF(Raw!$N131&gt;$C$9,IF(Raw!$N131&lt;$A$9,IF(Raw!$X131&gt;$C$9,IF(Raw!$X131&lt;$A$9,Raw!L131,-999),-999),-999),-999),-999),-999)</f>
        <v>703.7</v>
      </c>
      <c r="I131" s="9">
        <f>IF(Raw!$G131&gt;$C$8,IF(Raw!$Q131&gt;$C$8,IF(Raw!$N131&gt;$C$9,IF(Raw!$N131&lt;$A$9,IF(Raw!$X131&gt;$C$9,IF(Raw!$X131&lt;$A$9,Raw!M131,-999),-999),-999),-999),-999),-999)</f>
        <v>0.182002</v>
      </c>
      <c r="J131" s="9">
        <f>IF(Raw!$G131&gt;$C$8,IF(Raw!$Q131&gt;$C$8,IF(Raw!$N131&gt;$C$9,IF(Raw!$N131&lt;$A$9,IF(Raw!$X131&gt;$C$9,IF(Raw!$X131&lt;$A$9,Raw!N131,-999),-999),-999),-999),-999),-999)</f>
        <v>497</v>
      </c>
      <c r="K131" s="9">
        <f>IF(Raw!$G131&gt;$C$8,IF(Raw!$Q131&gt;$C$8,IF(Raw!$N131&gt;$C$9,IF(Raw!$N131&lt;$A$9,IF(Raw!$X131&gt;$C$9,IF(Raw!$X131&lt;$A$9,Raw!R131,-999),-999),-999),-999),-999),-999)</f>
        <v>0.182778</v>
      </c>
      <c r="L131" s="9">
        <f>IF(Raw!$G131&gt;$C$8,IF(Raw!$Q131&gt;$C$8,IF(Raw!$N131&gt;$C$9,IF(Raw!$N131&lt;$A$9,IF(Raw!$X131&gt;$C$9,IF(Raw!$X131&lt;$A$9,Raw!S131,-999),-999),-999),-999),-999),-999)</f>
        <v>0.29882799999999998</v>
      </c>
      <c r="M131" s="9">
        <f>Raw!Q131</f>
        <v>0.95527700000000004</v>
      </c>
      <c r="N131" s="9">
        <f>IF(Raw!$G131&gt;$C$8,IF(Raw!$Q131&gt;$C$8,IF(Raw!$N131&gt;$C$9,IF(Raw!$N131&lt;$A$9,IF(Raw!$X131&gt;$C$9,IF(Raw!$X131&lt;$A$9,Raw!V131,-999),-999),-999),-999),-999),-999)</f>
        <v>711.9</v>
      </c>
      <c r="O131" s="9">
        <f>IF(Raw!$G131&gt;$C$8,IF(Raw!$Q131&gt;$C$8,IF(Raw!$N131&gt;$C$9,IF(Raw!$N131&lt;$A$9,IF(Raw!$X131&gt;$C$9,IF(Raw!$X131&lt;$A$9,Raw!W131,-999),-999),-999),-999),-999),-999)</f>
        <v>0.37036799999999998</v>
      </c>
      <c r="P131" s="9">
        <f>IF(Raw!$G131&gt;$C$8,IF(Raw!$Q131&gt;$C$8,IF(Raw!$N131&gt;$C$9,IF(Raw!$N131&lt;$A$9,IF(Raw!$X131&gt;$C$9,IF(Raw!$X131&lt;$A$9,Raw!X131,-999),-999),-999),-999),-999),-999)</f>
        <v>724</v>
      </c>
      <c r="R131" s="9">
        <f t="shared" si="20"/>
        <v>0.11151700000000001</v>
      </c>
      <c r="S131" s="9">
        <f t="shared" si="21"/>
        <v>0.4032639511672983</v>
      </c>
      <c r="T131" s="9">
        <f t="shared" si="22"/>
        <v>0.11604999999999999</v>
      </c>
      <c r="U131" s="9">
        <f t="shared" si="23"/>
        <v>0.3883504892446491</v>
      </c>
      <c r="V131" s="15">
        <f t="shared" si="16"/>
        <v>0.12386420599999999</v>
      </c>
      <c r="X131" s="11">
        <f t="shared" si="24"/>
        <v>5.4179999999999994E+17</v>
      </c>
      <c r="Y131" s="11">
        <f t="shared" si="25"/>
        <v>7.0370000000000004E-18</v>
      </c>
      <c r="Z131" s="11">
        <f t="shared" si="26"/>
        <v>4.9699999999999994E-4</v>
      </c>
      <c r="AA131" s="16">
        <f t="shared" si="27"/>
        <v>1.8913015605611688E-3</v>
      </c>
      <c r="AB131" s="9">
        <f t="shared" si="17"/>
        <v>0.18299748554610312</v>
      </c>
      <c r="AC131" s="9">
        <f t="shared" si="18"/>
        <v>0.99810869843943884</v>
      </c>
      <c r="AD131" s="15">
        <f t="shared" si="19"/>
        <v>3.8054357355355517</v>
      </c>
      <c r="AE131" s="3">
        <f t="shared" si="28"/>
        <v>847.25479999999982</v>
      </c>
      <c r="AF131" s="2">
        <f t="shared" si="29"/>
        <v>0.25</v>
      </c>
      <c r="AG131" s="9">
        <f t="shared" si="30"/>
        <v>1.1368021766802329E-3</v>
      </c>
      <c r="AH131" s="2">
        <f t="shared" si="31"/>
        <v>5.5009265708949685E-2</v>
      </c>
    </row>
    <row r="132" spans="1:34">
      <c r="A132" s="1">
        <f>Raw!A132</f>
        <v>119</v>
      </c>
      <c r="B132" s="14">
        <f>Raw!B132</f>
        <v>0.43915509259259261</v>
      </c>
      <c r="C132" s="15">
        <f>Raw!C132</f>
        <v>67.8</v>
      </c>
      <c r="D132" s="15">
        <f>IF(C132&gt;0.5,Raw!D132*D$11,-999)</f>
        <v>0.9</v>
      </c>
      <c r="E132" s="9">
        <f>IF(Raw!$G132&gt;$C$8,IF(Raw!$Q132&gt;$C$8,IF(Raw!$N132&gt;$C$9,IF(Raw!$N132&lt;$A$9,IF(Raw!$X132&gt;$C$9,IF(Raw!$X132&lt;$A$9,Raw!H132,-999),-999),-999),-999),-999),-999)</f>
        <v>0.15573000000000001</v>
      </c>
      <c r="F132" s="9">
        <f>IF(Raw!$G132&gt;$C$8,IF(Raw!$Q132&gt;$C$8,IF(Raw!$N132&gt;$C$9,IF(Raw!$N132&lt;$A$9,IF(Raw!$X132&gt;$C$9,IF(Raw!$X132&lt;$A$9,Raw!I132,-999),-999),-999),-999),-999),-999)</f>
        <v>0.26164599999999999</v>
      </c>
      <c r="G132" s="9">
        <f>Raw!G132</f>
        <v>0.97398899999999999</v>
      </c>
      <c r="H132" s="9">
        <f>IF(Raw!$G132&gt;$C$8,IF(Raw!$Q132&gt;$C$8,IF(Raw!$N132&gt;$C$9,IF(Raw!$N132&lt;$A$9,IF(Raw!$X132&gt;$C$9,IF(Raw!$X132&lt;$A$9,Raw!L132,-999),-999),-999),-999),-999),-999)</f>
        <v>724.7</v>
      </c>
      <c r="I132" s="9">
        <f>IF(Raw!$G132&gt;$C$8,IF(Raw!$Q132&gt;$C$8,IF(Raw!$N132&gt;$C$9,IF(Raw!$N132&lt;$A$9,IF(Raw!$X132&gt;$C$9,IF(Raw!$X132&lt;$A$9,Raw!M132,-999),-999),-999),-999),-999),-999)</f>
        <v>0.165968</v>
      </c>
      <c r="J132" s="9">
        <f>IF(Raw!$G132&gt;$C$8,IF(Raw!$Q132&gt;$C$8,IF(Raw!$N132&gt;$C$9,IF(Raw!$N132&lt;$A$9,IF(Raw!$X132&gt;$C$9,IF(Raw!$X132&lt;$A$9,Raw!N132,-999),-999),-999),-999),-999),-999)</f>
        <v>505</v>
      </c>
      <c r="K132" s="9">
        <f>IF(Raw!$G132&gt;$C$8,IF(Raw!$Q132&gt;$C$8,IF(Raw!$N132&gt;$C$9,IF(Raw!$N132&lt;$A$9,IF(Raw!$X132&gt;$C$9,IF(Raw!$X132&lt;$A$9,Raw!R132,-999),-999),-999),-999),-999),-999)</f>
        <v>0.17000999999999999</v>
      </c>
      <c r="L132" s="9">
        <f>IF(Raw!$G132&gt;$C$8,IF(Raw!$Q132&gt;$C$8,IF(Raw!$N132&gt;$C$9,IF(Raw!$N132&lt;$A$9,IF(Raw!$X132&gt;$C$9,IF(Raw!$X132&lt;$A$9,Raw!S132,-999),-999),-999),-999),-999),-999)</f>
        <v>0.28103299999999998</v>
      </c>
      <c r="M132" s="9">
        <f>Raw!Q132</f>
        <v>0.95483300000000004</v>
      </c>
      <c r="N132" s="9">
        <f>IF(Raw!$G132&gt;$C$8,IF(Raw!$Q132&gt;$C$8,IF(Raw!$N132&gt;$C$9,IF(Raw!$N132&lt;$A$9,IF(Raw!$X132&gt;$C$9,IF(Raw!$X132&lt;$A$9,Raw!V132,-999),-999),-999),-999),-999),-999)</f>
        <v>721.7</v>
      </c>
      <c r="O132" s="9">
        <f>IF(Raw!$G132&gt;$C$8,IF(Raw!$Q132&gt;$C$8,IF(Raw!$N132&gt;$C$9,IF(Raw!$N132&lt;$A$9,IF(Raw!$X132&gt;$C$9,IF(Raw!$X132&lt;$A$9,Raw!W132,-999),-999),-999),-999),-999),-999)</f>
        <v>0.28097499999999997</v>
      </c>
      <c r="P132" s="9">
        <f>IF(Raw!$G132&gt;$C$8,IF(Raw!$Q132&gt;$C$8,IF(Raw!$N132&gt;$C$9,IF(Raw!$N132&lt;$A$9,IF(Raw!$X132&gt;$C$9,IF(Raw!$X132&lt;$A$9,Raw!X132,-999),-999),-999),-999),-999),-999)</f>
        <v>527</v>
      </c>
      <c r="R132" s="9">
        <f t="shared" si="20"/>
        <v>0.10591599999999998</v>
      </c>
      <c r="S132" s="9">
        <f t="shared" si="21"/>
        <v>0.40480649427088505</v>
      </c>
      <c r="T132" s="9">
        <f t="shared" si="22"/>
        <v>0.11102299999999998</v>
      </c>
      <c r="U132" s="9">
        <f t="shared" si="23"/>
        <v>0.39505324997420227</v>
      </c>
      <c r="V132" s="15">
        <f t="shared" si="16"/>
        <v>0.11648817849999998</v>
      </c>
      <c r="X132" s="11">
        <f t="shared" si="24"/>
        <v>5.4179999999999994E+17</v>
      </c>
      <c r="Y132" s="11">
        <f t="shared" si="25"/>
        <v>7.247E-18</v>
      </c>
      <c r="Z132" s="11">
        <f t="shared" si="26"/>
        <v>5.0500000000000002E-4</v>
      </c>
      <c r="AA132" s="16">
        <f t="shared" si="27"/>
        <v>1.9789205314606328E-3</v>
      </c>
      <c r="AB132" s="9">
        <f t="shared" si="17"/>
        <v>0.17022970569416435</v>
      </c>
      <c r="AC132" s="9">
        <f t="shared" si="18"/>
        <v>0.99802107946853935</v>
      </c>
      <c r="AD132" s="15">
        <f t="shared" si="19"/>
        <v>3.918654517743827</v>
      </c>
      <c r="AE132" s="3">
        <f t="shared" si="28"/>
        <v>872.53879999999981</v>
      </c>
      <c r="AF132" s="2">
        <f t="shared" si="29"/>
        <v>0.25</v>
      </c>
      <c r="AG132" s="9">
        <f t="shared" si="30"/>
        <v>1.1908286175082992E-3</v>
      </c>
      <c r="AH132" s="2">
        <f t="shared" si="31"/>
        <v>5.7623577063893476E-2</v>
      </c>
    </row>
    <row r="133" spans="1:34">
      <c r="A133" s="1">
        <f>Raw!A133</f>
        <v>120</v>
      </c>
      <c r="B133" s="14">
        <f>Raw!B133</f>
        <v>0.43921296296296292</v>
      </c>
      <c r="C133" s="15">
        <f>Raw!C133</f>
        <v>69</v>
      </c>
      <c r="D133" s="15">
        <f>IF(C133&gt;0.5,Raw!D133*D$11,-999)</f>
        <v>0.9</v>
      </c>
      <c r="E133" s="9">
        <f>IF(Raw!$G133&gt;$C$8,IF(Raw!$Q133&gt;$C$8,IF(Raw!$N133&gt;$C$9,IF(Raw!$N133&lt;$A$9,IF(Raw!$X133&gt;$C$9,IF(Raw!$X133&lt;$A$9,Raw!H133,-999),-999),-999),-999),-999),-999)</f>
        <v>0.16962099999999999</v>
      </c>
      <c r="F133" s="9">
        <f>IF(Raw!$G133&gt;$C$8,IF(Raw!$Q133&gt;$C$8,IF(Raw!$N133&gt;$C$9,IF(Raw!$N133&lt;$A$9,IF(Raw!$X133&gt;$C$9,IF(Raw!$X133&lt;$A$9,Raw!I133,-999),-999),-999),-999),-999),-999)</f>
        <v>0.27494299999999999</v>
      </c>
      <c r="G133" s="9">
        <f>Raw!G133</f>
        <v>0.96298600000000001</v>
      </c>
      <c r="H133" s="9">
        <f>IF(Raw!$G133&gt;$C$8,IF(Raw!$Q133&gt;$C$8,IF(Raw!$N133&gt;$C$9,IF(Raw!$N133&lt;$A$9,IF(Raw!$X133&gt;$C$9,IF(Raw!$X133&lt;$A$9,Raw!L133,-999),-999),-999),-999),-999),-999)</f>
        <v>690.8</v>
      </c>
      <c r="I133" s="9">
        <f>IF(Raw!$G133&gt;$C$8,IF(Raw!$Q133&gt;$C$8,IF(Raw!$N133&gt;$C$9,IF(Raw!$N133&lt;$A$9,IF(Raw!$X133&gt;$C$9,IF(Raw!$X133&lt;$A$9,Raw!M133,-999),-999),-999),-999),-999),-999)</f>
        <v>0.32586700000000002</v>
      </c>
      <c r="J133" s="9">
        <f>IF(Raw!$G133&gt;$C$8,IF(Raw!$Q133&gt;$C$8,IF(Raw!$N133&gt;$C$9,IF(Raw!$N133&lt;$A$9,IF(Raw!$X133&gt;$C$9,IF(Raw!$X133&lt;$A$9,Raw!N133,-999),-999),-999),-999),-999),-999)</f>
        <v>631</v>
      </c>
      <c r="K133" s="9">
        <f>IF(Raw!$G133&gt;$C$8,IF(Raw!$Q133&gt;$C$8,IF(Raw!$N133&gt;$C$9,IF(Raw!$N133&lt;$A$9,IF(Raw!$X133&gt;$C$9,IF(Raw!$X133&lt;$A$9,Raw!R133,-999),-999),-999),-999),-999),-999)</f>
        <v>0.16411200000000001</v>
      </c>
      <c r="L133" s="9">
        <f>IF(Raw!$G133&gt;$C$8,IF(Raw!$Q133&gt;$C$8,IF(Raw!$N133&gt;$C$9,IF(Raw!$N133&lt;$A$9,IF(Raw!$X133&gt;$C$9,IF(Raw!$X133&lt;$A$9,Raw!S133,-999),-999),-999),-999),-999),-999)</f>
        <v>0.269816</v>
      </c>
      <c r="M133" s="9">
        <f>Raw!Q133</f>
        <v>0.96322600000000003</v>
      </c>
      <c r="N133" s="9">
        <f>IF(Raw!$G133&gt;$C$8,IF(Raw!$Q133&gt;$C$8,IF(Raw!$N133&gt;$C$9,IF(Raw!$N133&lt;$A$9,IF(Raw!$X133&gt;$C$9,IF(Raw!$X133&lt;$A$9,Raw!V133,-999),-999),-999),-999),-999),-999)</f>
        <v>676.4</v>
      </c>
      <c r="O133" s="9">
        <f>IF(Raw!$G133&gt;$C$8,IF(Raw!$Q133&gt;$C$8,IF(Raw!$N133&gt;$C$9,IF(Raw!$N133&lt;$A$9,IF(Raw!$X133&gt;$C$9,IF(Raw!$X133&lt;$A$9,Raw!W133,-999),-999),-999),-999),-999),-999)</f>
        <v>0.23372200000000001</v>
      </c>
      <c r="P133" s="9">
        <f>IF(Raw!$G133&gt;$C$8,IF(Raw!$Q133&gt;$C$8,IF(Raw!$N133&gt;$C$9,IF(Raw!$N133&lt;$A$9,IF(Raw!$X133&gt;$C$9,IF(Raw!$X133&lt;$A$9,Raw!X133,-999),-999),-999),-999),-999),-999)</f>
        <v>602</v>
      </c>
      <c r="R133" s="9">
        <f t="shared" si="20"/>
        <v>0.105322</v>
      </c>
      <c r="S133" s="9">
        <f t="shared" si="21"/>
        <v>0.38306849055986153</v>
      </c>
      <c r="T133" s="9">
        <f t="shared" si="22"/>
        <v>0.10570399999999999</v>
      </c>
      <c r="U133" s="9">
        <f t="shared" si="23"/>
        <v>0.39176327571381975</v>
      </c>
      <c r="V133" s="15">
        <f t="shared" si="16"/>
        <v>0.111838732</v>
      </c>
      <c r="X133" s="11">
        <f t="shared" si="24"/>
        <v>5.4179999999999994E+17</v>
      </c>
      <c r="Y133" s="11">
        <f t="shared" si="25"/>
        <v>6.907999999999999E-18</v>
      </c>
      <c r="Z133" s="11">
        <f t="shared" si="26"/>
        <v>6.3099999999999994E-4</v>
      </c>
      <c r="AA133" s="16">
        <f t="shared" si="27"/>
        <v>2.3561136445778984E-3</v>
      </c>
      <c r="AB133" s="9">
        <f t="shared" si="17"/>
        <v>0.16436105063668646</v>
      </c>
      <c r="AC133" s="9">
        <f t="shared" si="18"/>
        <v>0.99764388635542223</v>
      </c>
      <c r="AD133" s="15">
        <f t="shared" si="19"/>
        <v>3.7339360452898553</v>
      </c>
      <c r="AE133" s="3">
        <f t="shared" si="28"/>
        <v>831.72319999999968</v>
      </c>
      <c r="AF133" s="2">
        <f t="shared" si="29"/>
        <v>0.25</v>
      </c>
      <c r="AG133" s="9">
        <f t="shared" si="30"/>
        <v>1.1252453972374302E-3</v>
      </c>
      <c r="AH133" s="2">
        <f t="shared" si="31"/>
        <v>5.4450039166152805E-2</v>
      </c>
    </row>
    <row r="134" spans="1:34">
      <c r="A134" s="1">
        <f>Raw!A134</f>
        <v>121</v>
      </c>
      <c r="B134" s="14">
        <f>Raw!B134</f>
        <v>0.43925925925925924</v>
      </c>
      <c r="C134" s="15">
        <f>Raw!C134</f>
        <v>70.3</v>
      </c>
      <c r="D134" s="15">
        <f>IF(C134&gt;0.5,Raw!D134*D$11,-999)</f>
        <v>0.9</v>
      </c>
      <c r="E134" s="9">
        <f>IF(Raw!$G134&gt;$C$8,IF(Raw!$Q134&gt;$C$8,IF(Raw!$N134&gt;$C$9,IF(Raw!$N134&lt;$A$9,IF(Raw!$X134&gt;$C$9,IF(Raw!$X134&lt;$A$9,Raw!H134,-999),-999),-999),-999),-999),-999)</f>
        <v>0.14658399999999999</v>
      </c>
      <c r="F134" s="9">
        <f>IF(Raw!$G134&gt;$C$8,IF(Raw!$Q134&gt;$C$8,IF(Raw!$N134&gt;$C$9,IF(Raw!$N134&lt;$A$9,IF(Raw!$X134&gt;$C$9,IF(Raw!$X134&lt;$A$9,Raw!I134,-999),-999),-999),-999),-999),-999)</f>
        <v>0.24120900000000001</v>
      </c>
      <c r="G134" s="9">
        <f>Raw!G134</f>
        <v>0.961704</v>
      </c>
      <c r="H134" s="9">
        <f>IF(Raw!$G134&gt;$C$8,IF(Raw!$Q134&gt;$C$8,IF(Raw!$N134&gt;$C$9,IF(Raw!$N134&lt;$A$9,IF(Raw!$X134&gt;$C$9,IF(Raw!$X134&lt;$A$9,Raw!L134,-999),-999),-999),-999),-999),-999)</f>
        <v>688.8</v>
      </c>
      <c r="I134" s="9">
        <f>IF(Raw!$G134&gt;$C$8,IF(Raw!$Q134&gt;$C$8,IF(Raw!$N134&gt;$C$9,IF(Raw!$N134&lt;$A$9,IF(Raw!$X134&gt;$C$9,IF(Raw!$X134&lt;$A$9,Raw!M134,-999),-999),-999),-999),-999),-999)</f>
        <v>0.21457599999999999</v>
      </c>
      <c r="J134" s="9">
        <f>IF(Raw!$G134&gt;$C$8,IF(Raw!$Q134&gt;$C$8,IF(Raw!$N134&gt;$C$9,IF(Raw!$N134&lt;$A$9,IF(Raw!$X134&gt;$C$9,IF(Raw!$X134&lt;$A$9,Raw!N134,-999),-999),-999),-999),-999),-999)</f>
        <v>635</v>
      </c>
      <c r="K134" s="9">
        <f>IF(Raw!$G134&gt;$C$8,IF(Raw!$Q134&gt;$C$8,IF(Raw!$N134&gt;$C$9,IF(Raw!$N134&lt;$A$9,IF(Raw!$X134&gt;$C$9,IF(Raw!$X134&lt;$A$9,Raw!R134,-999),-999),-999),-999),-999),-999)</f>
        <v>0.15115799999999999</v>
      </c>
      <c r="L134" s="9">
        <f>IF(Raw!$G134&gt;$C$8,IF(Raw!$Q134&gt;$C$8,IF(Raw!$N134&gt;$C$9,IF(Raw!$N134&lt;$A$9,IF(Raw!$X134&gt;$C$9,IF(Raw!$X134&lt;$A$9,Raw!S134,-999),-999),-999),-999),-999),-999)</f>
        <v>0.23713799999999999</v>
      </c>
      <c r="M134" s="9">
        <f>Raw!Q134</f>
        <v>0.94387299999999996</v>
      </c>
      <c r="N134" s="9">
        <f>IF(Raw!$G134&gt;$C$8,IF(Raw!$Q134&gt;$C$8,IF(Raw!$N134&gt;$C$9,IF(Raw!$N134&lt;$A$9,IF(Raw!$X134&gt;$C$9,IF(Raw!$X134&lt;$A$9,Raw!V134,-999),-999),-999),-999),-999),-999)</f>
        <v>706.5</v>
      </c>
      <c r="O134" s="9">
        <f>IF(Raw!$G134&gt;$C$8,IF(Raw!$Q134&gt;$C$8,IF(Raw!$N134&gt;$C$9,IF(Raw!$N134&lt;$A$9,IF(Raw!$X134&gt;$C$9,IF(Raw!$X134&lt;$A$9,Raw!W134,-999),-999),-999),-999),-999),-999)</f>
        <v>0.45840199999999998</v>
      </c>
      <c r="P134" s="9">
        <f>IF(Raw!$G134&gt;$C$8,IF(Raw!$Q134&gt;$C$8,IF(Raw!$N134&gt;$C$9,IF(Raw!$N134&lt;$A$9,IF(Raw!$X134&gt;$C$9,IF(Raw!$X134&lt;$A$9,Raw!X134,-999),-999),-999),-999),-999),-999)</f>
        <v>563</v>
      </c>
      <c r="R134" s="9">
        <f t="shared" si="20"/>
        <v>9.4625000000000015E-2</v>
      </c>
      <c r="S134" s="9">
        <f t="shared" si="21"/>
        <v>0.3922946490388004</v>
      </c>
      <c r="T134" s="9">
        <f t="shared" si="22"/>
        <v>8.5980000000000001E-2</v>
      </c>
      <c r="U134" s="9">
        <f t="shared" si="23"/>
        <v>0.36257369126837541</v>
      </c>
      <c r="V134" s="15">
        <f t="shared" si="16"/>
        <v>9.8293700999999983E-2</v>
      </c>
      <c r="X134" s="11">
        <f t="shared" si="24"/>
        <v>5.4179999999999994E+17</v>
      </c>
      <c r="Y134" s="11">
        <f t="shared" si="25"/>
        <v>6.8879999999999991E-18</v>
      </c>
      <c r="Z134" s="11">
        <f t="shared" si="26"/>
        <v>6.3499999999999993E-4</v>
      </c>
      <c r="AA134" s="16">
        <f t="shared" si="27"/>
        <v>2.3641656594385559E-3</v>
      </c>
      <c r="AB134" s="9">
        <f t="shared" si="17"/>
        <v>0.15136127096339852</v>
      </c>
      <c r="AC134" s="9">
        <f t="shared" si="18"/>
        <v>0.99763583434056136</v>
      </c>
      <c r="AD134" s="15">
        <f t="shared" si="19"/>
        <v>3.723095526674892</v>
      </c>
      <c r="AE134" s="3">
        <f t="shared" si="28"/>
        <v>829.31519999999966</v>
      </c>
      <c r="AF134" s="2">
        <f t="shared" si="29"/>
        <v>0.25</v>
      </c>
      <c r="AG134" s="9">
        <f t="shared" si="30"/>
        <v>1.038381913885609E-3</v>
      </c>
      <c r="AH134" s="2">
        <f t="shared" si="31"/>
        <v>5.0246760412712019E-2</v>
      </c>
    </row>
    <row r="135" spans="1:34">
      <c r="A135" s="1">
        <f>Raw!A135</f>
        <v>122</v>
      </c>
      <c r="B135" s="14">
        <f>Raw!B135</f>
        <v>0.43931712962962965</v>
      </c>
      <c r="C135" s="15">
        <f>Raw!C135</f>
        <v>70.7</v>
      </c>
      <c r="D135" s="15">
        <f>IF(C135&gt;0.5,Raw!D135*D$11,-999)</f>
        <v>0.9</v>
      </c>
      <c r="E135" s="9">
        <f>IF(Raw!$G135&gt;$C$8,IF(Raw!$Q135&gt;$C$8,IF(Raw!$N135&gt;$C$9,IF(Raw!$N135&lt;$A$9,IF(Raw!$X135&gt;$C$9,IF(Raw!$X135&lt;$A$9,Raw!H135,-999),-999),-999),-999),-999),-999)</f>
        <v>0.14321900000000001</v>
      </c>
      <c r="F135" s="9">
        <f>IF(Raw!$G135&gt;$C$8,IF(Raw!$Q135&gt;$C$8,IF(Raw!$N135&gt;$C$9,IF(Raw!$N135&lt;$A$9,IF(Raw!$X135&gt;$C$9,IF(Raw!$X135&lt;$A$9,Raw!I135,-999),-999),-999),-999),-999),-999)</f>
        <v>0.22578999999999999</v>
      </c>
      <c r="G135" s="9">
        <f>Raw!G135</f>
        <v>0.95064899999999997</v>
      </c>
      <c r="H135" s="9">
        <f>IF(Raw!$G135&gt;$C$8,IF(Raw!$Q135&gt;$C$8,IF(Raw!$N135&gt;$C$9,IF(Raw!$N135&lt;$A$9,IF(Raw!$X135&gt;$C$9,IF(Raw!$X135&lt;$A$9,Raw!L135,-999),-999),-999),-999),-999),-999)</f>
        <v>679.6</v>
      </c>
      <c r="I135" s="9">
        <f>IF(Raw!$G135&gt;$C$8,IF(Raw!$Q135&gt;$C$8,IF(Raw!$N135&gt;$C$9,IF(Raw!$N135&lt;$A$9,IF(Raw!$X135&gt;$C$9,IF(Raw!$X135&lt;$A$9,Raw!M135,-999),-999),-999),-999),-999),-999)</f>
        <v>0.37081999999999998</v>
      </c>
      <c r="J135" s="9">
        <f>IF(Raw!$G135&gt;$C$8,IF(Raw!$Q135&gt;$C$8,IF(Raw!$N135&gt;$C$9,IF(Raw!$N135&lt;$A$9,IF(Raw!$X135&gt;$C$9,IF(Raw!$X135&lt;$A$9,Raw!N135,-999),-999),-999),-999),-999),-999)</f>
        <v>507</v>
      </c>
      <c r="K135" s="9">
        <f>IF(Raw!$G135&gt;$C$8,IF(Raw!$Q135&gt;$C$8,IF(Raw!$N135&gt;$C$9,IF(Raw!$N135&lt;$A$9,IF(Raw!$X135&gt;$C$9,IF(Raw!$X135&lt;$A$9,Raw!R135,-999),-999),-999),-999),-999),-999)</f>
        <v>0.14213000000000001</v>
      </c>
      <c r="L135" s="9">
        <f>IF(Raw!$G135&gt;$C$8,IF(Raw!$Q135&gt;$C$8,IF(Raw!$N135&gt;$C$9,IF(Raw!$N135&lt;$A$9,IF(Raw!$X135&gt;$C$9,IF(Raw!$X135&lt;$A$9,Raw!S135,-999),-999),-999),-999),-999),-999)</f>
        <v>0.22944700000000001</v>
      </c>
      <c r="M135" s="9">
        <f>Raw!Q135</f>
        <v>0.95729399999999998</v>
      </c>
      <c r="N135" s="9">
        <f>IF(Raw!$G135&gt;$C$8,IF(Raw!$Q135&gt;$C$8,IF(Raw!$N135&gt;$C$9,IF(Raw!$N135&lt;$A$9,IF(Raw!$X135&gt;$C$9,IF(Raw!$X135&lt;$A$9,Raw!V135,-999),-999),-999),-999),-999),-999)</f>
        <v>654.6</v>
      </c>
      <c r="O135" s="9">
        <f>IF(Raw!$G135&gt;$C$8,IF(Raw!$Q135&gt;$C$8,IF(Raw!$N135&gt;$C$9,IF(Raw!$N135&lt;$A$9,IF(Raw!$X135&gt;$C$9,IF(Raw!$X135&lt;$A$9,Raw!W135,-999),-999),-999),-999),-999),-999)</f>
        <v>0.198657</v>
      </c>
      <c r="P135" s="9">
        <f>IF(Raw!$G135&gt;$C$8,IF(Raw!$Q135&gt;$C$8,IF(Raw!$N135&gt;$C$9,IF(Raw!$N135&lt;$A$9,IF(Raw!$X135&gt;$C$9,IF(Raw!$X135&lt;$A$9,Raw!X135,-999),-999),-999),-999),-999),-999)</f>
        <v>507</v>
      </c>
      <c r="R135" s="9">
        <f t="shared" si="20"/>
        <v>8.2570999999999978E-2</v>
      </c>
      <c r="S135" s="9">
        <f t="shared" si="21"/>
        <v>0.36569821515567552</v>
      </c>
      <c r="T135" s="9">
        <f t="shared" si="22"/>
        <v>8.7317000000000006E-2</v>
      </c>
      <c r="U135" s="9">
        <f t="shared" si="23"/>
        <v>0.38055411489363555</v>
      </c>
      <c r="V135" s="15">
        <f t="shared" si="16"/>
        <v>9.51057815E-2</v>
      </c>
      <c r="X135" s="11">
        <f t="shared" si="24"/>
        <v>5.4179999999999994E+17</v>
      </c>
      <c r="Y135" s="11">
        <f t="shared" si="25"/>
        <v>6.7959999999999999E-18</v>
      </c>
      <c r="Z135" s="11">
        <f t="shared" si="26"/>
        <v>5.0699999999999996E-4</v>
      </c>
      <c r="AA135" s="16">
        <f t="shared" si="27"/>
        <v>1.8633324203095544E-3</v>
      </c>
      <c r="AB135" s="9">
        <f t="shared" si="17"/>
        <v>0.14229270059694418</v>
      </c>
      <c r="AC135" s="9">
        <f t="shared" si="18"/>
        <v>0.99813666757969033</v>
      </c>
      <c r="AD135" s="15">
        <f t="shared" si="19"/>
        <v>3.675211874377819</v>
      </c>
      <c r="AE135" s="3">
        <f t="shared" si="28"/>
        <v>818.23839999999973</v>
      </c>
      <c r="AF135" s="2">
        <f t="shared" si="29"/>
        <v>0.25</v>
      </c>
      <c r="AG135" s="9">
        <f t="shared" si="30"/>
        <v>1.0758592322311002E-3</v>
      </c>
      <c r="AH135" s="2">
        <f t="shared" si="31"/>
        <v>5.2060268343305932E-2</v>
      </c>
    </row>
    <row r="136" spans="1:34">
      <c r="A136" s="1">
        <f>Raw!A136</f>
        <v>123</v>
      </c>
      <c r="B136" s="14">
        <f>Raw!B136</f>
        <v>0.43937500000000002</v>
      </c>
      <c r="C136" s="15">
        <f>Raw!C136</f>
        <v>72.3</v>
      </c>
      <c r="D136" s="15">
        <f>IF(C136&gt;0.5,Raw!D136*D$11,-999)</f>
        <v>0.9</v>
      </c>
      <c r="E136" s="9">
        <f>IF(Raw!$G136&gt;$C$8,IF(Raw!$Q136&gt;$C$8,IF(Raw!$N136&gt;$C$9,IF(Raw!$N136&lt;$A$9,IF(Raw!$X136&gt;$C$9,IF(Raw!$X136&lt;$A$9,Raw!H136,-999),-999),-999),-999),-999),-999)</f>
        <v>0.13064700000000001</v>
      </c>
      <c r="F136" s="9">
        <f>IF(Raw!$G136&gt;$C$8,IF(Raw!$Q136&gt;$C$8,IF(Raw!$N136&gt;$C$9,IF(Raw!$N136&lt;$A$9,IF(Raw!$X136&gt;$C$9,IF(Raw!$X136&lt;$A$9,Raw!I136,-999),-999),-999),-999),-999),-999)</f>
        <v>0.20074400000000001</v>
      </c>
      <c r="G136" s="9">
        <f>Raw!G136</f>
        <v>0.93903700000000001</v>
      </c>
      <c r="H136" s="9">
        <f>IF(Raw!$G136&gt;$C$8,IF(Raw!$Q136&gt;$C$8,IF(Raw!$N136&gt;$C$9,IF(Raw!$N136&lt;$A$9,IF(Raw!$X136&gt;$C$9,IF(Raw!$X136&lt;$A$9,Raw!L136,-999),-999),-999),-999),-999),-999)</f>
        <v>684.8</v>
      </c>
      <c r="I136" s="9">
        <f>IF(Raw!$G136&gt;$C$8,IF(Raw!$Q136&gt;$C$8,IF(Raw!$N136&gt;$C$9,IF(Raw!$N136&lt;$A$9,IF(Raw!$X136&gt;$C$9,IF(Raw!$X136&lt;$A$9,Raw!M136,-999),-999),-999),-999),-999),-999)</f>
        <v>0.339507</v>
      </c>
      <c r="J136" s="9">
        <f>IF(Raw!$G136&gt;$C$8,IF(Raw!$Q136&gt;$C$8,IF(Raw!$N136&gt;$C$9,IF(Raw!$N136&lt;$A$9,IF(Raw!$X136&gt;$C$9,IF(Raw!$X136&lt;$A$9,Raw!N136,-999),-999),-999),-999),-999),-999)</f>
        <v>815</v>
      </c>
      <c r="K136" s="9">
        <f>IF(Raw!$G136&gt;$C$8,IF(Raw!$Q136&gt;$C$8,IF(Raw!$N136&gt;$C$9,IF(Raw!$N136&lt;$A$9,IF(Raw!$X136&gt;$C$9,IF(Raw!$X136&lt;$A$9,Raw!R136,-999),-999),-999),-999),-999),-999)</f>
        <v>0.12800300000000001</v>
      </c>
      <c r="L136" s="9">
        <f>IF(Raw!$G136&gt;$C$8,IF(Raw!$Q136&gt;$C$8,IF(Raw!$N136&gt;$C$9,IF(Raw!$N136&lt;$A$9,IF(Raw!$X136&gt;$C$9,IF(Raw!$X136&lt;$A$9,Raw!S136,-999),-999),-999),-999),-999),-999)</f>
        <v>0.208429</v>
      </c>
      <c r="M136" s="9">
        <f>Raw!Q136</f>
        <v>0.94028599999999996</v>
      </c>
      <c r="N136" s="9">
        <f>IF(Raw!$G136&gt;$C$8,IF(Raw!$Q136&gt;$C$8,IF(Raw!$N136&gt;$C$9,IF(Raw!$N136&lt;$A$9,IF(Raw!$X136&gt;$C$9,IF(Raw!$X136&lt;$A$9,Raw!V136,-999),-999),-999),-999),-999),-999)</f>
        <v>754.3</v>
      </c>
      <c r="O136" s="9">
        <f>IF(Raw!$G136&gt;$C$8,IF(Raw!$Q136&gt;$C$8,IF(Raw!$N136&gt;$C$9,IF(Raw!$N136&lt;$A$9,IF(Raw!$X136&gt;$C$9,IF(Raw!$X136&lt;$A$9,Raw!W136,-999),-999),-999),-999),-999),-999)</f>
        <v>0.30696200000000001</v>
      </c>
      <c r="P136" s="9">
        <f>IF(Raw!$G136&gt;$C$8,IF(Raw!$Q136&gt;$C$8,IF(Raw!$N136&gt;$C$9,IF(Raw!$N136&lt;$A$9,IF(Raw!$X136&gt;$C$9,IF(Raw!$X136&lt;$A$9,Raw!X136,-999),-999),-999),-999),-999),-999)</f>
        <v>503</v>
      </c>
      <c r="R136" s="9">
        <f t="shared" si="20"/>
        <v>7.0096999999999993E-2</v>
      </c>
      <c r="S136" s="9">
        <f t="shared" si="21"/>
        <v>0.34918602797592951</v>
      </c>
      <c r="T136" s="9">
        <f t="shared" si="22"/>
        <v>8.0425999999999997E-2</v>
      </c>
      <c r="U136" s="9">
        <f t="shared" si="23"/>
        <v>0.38586760959367455</v>
      </c>
      <c r="V136" s="15">
        <f t="shared" si="16"/>
        <v>8.6393820499999996E-2</v>
      </c>
      <c r="X136" s="11">
        <f t="shared" si="24"/>
        <v>5.4179999999999994E+17</v>
      </c>
      <c r="Y136" s="11">
        <f t="shared" si="25"/>
        <v>6.8479999999999993E-18</v>
      </c>
      <c r="Z136" s="11">
        <f t="shared" si="26"/>
        <v>8.1499999999999997E-4</v>
      </c>
      <c r="AA136" s="16">
        <f t="shared" si="27"/>
        <v>3.0147347079932103E-3</v>
      </c>
      <c r="AB136" s="9">
        <f t="shared" si="17"/>
        <v>0.12824546305362508</v>
      </c>
      <c r="AC136" s="9">
        <f t="shared" si="18"/>
        <v>0.99698526529200659</v>
      </c>
      <c r="AD136" s="15">
        <f t="shared" si="19"/>
        <v>3.6990609914027113</v>
      </c>
      <c r="AE136" s="3">
        <f t="shared" si="28"/>
        <v>824.49919999999975</v>
      </c>
      <c r="AF136" s="2">
        <f t="shared" si="29"/>
        <v>0.25</v>
      </c>
      <c r="AG136" s="9">
        <f t="shared" si="30"/>
        <v>1.0979598634567479E-3</v>
      </c>
      <c r="AH136" s="2">
        <f t="shared" si="31"/>
        <v>5.3129706386587518E-2</v>
      </c>
    </row>
    <row r="137" spans="1:34">
      <c r="A137" s="1">
        <f>Raw!A137</f>
        <v>124</v>
      </c>
      <c r="B137" s="14">
        <f>Raw!B137</f>
        <v>0.43942129629629628</v>
      </c>
      <c r="C137" s="15">
        <f>Raw!C137</f>
        <v>73.400000000000006</v>
      </c>
      <c r="D137" s="15">
        <f>IF(C137&gt;0.5,Raw!D137*D$11,-999)</f>
        <v>0.9</v>
      </c>
      <c r="E137" s="9">
        <f>IF(Raw!$G137&gt;$C$8,IF(Raw!$Q137&gt;$C$8,IF(Raw!$N137&gt;$C$9,IF(Raw!$N137&lt;$A$9,IF(Raw!$X137&gt;$C$9,IF(Raw!$X137&lt;$A$9,Raw!H137,-999),-999),-999),-999),-999),-999)</f>
        <v>0.126664</v>
      </c>
      <c r="F137" s="9">
        <f>IF(Raw!$G137&gt;$C$8,IF(Raw!$Q137&gt;$C$8,IF(Raw!$N137&gt;$C$9,IF(Raw!$N137&lt;$A$9,IF(Raw!$X137&gt;$C$9,IF(Raw!$X137&lt;$A$9,Raw!I137,-999),-999),-999),-999),-999),-999)</f>
        <v>0.19864200000000001</v>
      </c>
      <c r="G137" s="9">
        <f>Raw!G137</f>
        <v>0.95311400000000002</v>
      </c>
      <c r="H137" s="9">
        <f>IF(Raw!$G137&gt;$C$8,IF(Raw!$Q137&gt;$C$8,IF(Raw!$N137&gt;$C$9,IF(Raw!$N137&lt;$A$9,IF(Raw!$X137&gt;$C$9,IF(Raw!$X137&lt;$A$9,Raw!L137,-999),-999),-999),-999),-999),-999)</f>
        <v>667.6</v>
      </c>
      <c r="I137" s="9">
        <f>IF(Raw!$G137&gt;$C$8,IF(Raw!$Q137&gt;$C$8,IF(Raw!$N137&gt;$C$9,IF(Raw!$N137&lt;$A$9,IF(Raw!$X137&gt;$C$9,IF(Raw!$X137&lt;$A$9,Raw!M137,-999),-999),-999),-999),-999),-999)</f>
        <v>0.21989600000000001</v>
      </c>
      <c r="J137" s="9">
        <f>IF(Raw!$G137&gt;$C$8,IF(Raw!$Q137&gt;$C$8,IF(Raw!$N137&gt;$C$9,IF(Raw!$N137&lt;$A$9,IF(Raw!$X137&gt;$C$9,IF(Raw!$X137&lt;$A$9,Raw!N137,-999),-999),-999),-999),-999),-999)</f>
        <v>432</v>
      </c>
      <c r="K137" s="9">
        <f>IF(Raw!$G137&gt;$C$8,IF(Raw!$Q137&gt;$C$8,IF(Raw!$N137&gt;$C$9,IF(Raw!$N137&lt;$A$9,IF(Raw!$X137&gt;$C$9,IF(Raw!$X137&lt;$A$9,Raw!R137,-999),-999),-999),-999),-999),-999)</f>
        <v>0.12809599999999999</v>
      </c>
      <c r="L137" s="9">
        <f>IF(Raw!$G137&gt;$C$8,IF(Raw!$Q137&gt;$C$8,IF(Raw!$N137&gt;$C$9,IF(Raw!$N137&lt;$A$9,IF(Raw!$X137&gt;$C$9,IF(Raw!$X137&lt;$A$9,Raw!S137,-999),-999),-999),-999),-999),-999)</f>
        <v>0.19772400000000001</v>
      </c>
      <c r="M137" s="9">
        <f>Raw!Q137</f>
        <v>0.92986100000000005</v>
      </c>
      <c r="N137" s="9">
        <f>IF(Raw!$G137&gt;$C$8,IF(Raw!$Q137&gt;$C$8,IF(Raw!$N137&gt;$C$9,IF(Raw!$N137&lt;$A$9,IF(Raw!$X137&gt;$C$9,IF(Raw!$X137&lt;$A$9,Raw!V137,-999),-999),-999),-999),-999),-999)</f>
        <v>652.1</v>
      </c>
      <c r="O137" s="9">
        <f>IF(Raw!$G137&gt;$C$8,IF(Raw!$Q137&gt;$C$8,IF(Raw!$N137&gt;$C$9,IF(Raw!$N137&lt;$A$9,IF(Raw!$X137&gt;$C$9,IF(Raw!$X137&lt;$A$9,Raw!W137,-999),-999),-999),-999),-999),-999)</f>
        <v>0.119329</v>
      </c>
      <c r="P137" s="9">
        <f>IF(Raw!$G137&gt;$C$8,IF(Raw!$Q137&gt;$C$8,IF(Raw!$N137&gt;$C$9,IF(Raw!$N137&lt;$A$9,IF(Raw!$X137&gt;$C$9,IF(Raw!$X137&lt;$A$9,Raw!X137,-999),-999),-999),-999),-999),-999)</f>
        <v>544</v>
      </c>
      <c r="R137" s="9">
        <f t="shared" si="20"/>
        <v>7.1978000000000014E-2</v>
      </c>
      <c r="S137" s="9">
        <f t="shared" si="21"/>
        <v>0.36235035893718354</v>
      </c>
      <c r="T137" s="9">
        <f t="shared" si="22"/>
        <v>6.9628000000000023E-2</v>
      </c>
      <c r="U137" s="9">
        <f t="shared" si="23"/>
        <v>0.35214743784264946</v>
      </c>
      <c r="V137" s="15">
        <f t="shared" si="16"/>
        <v>8.1956598000000005E-2</v>
      </c>
      <c r="X137" s="11">
        <f t="shared" si="24"/>
        <v>5.4179999999999994E+17</v>
      </c>
      <c r="Y137" s="11">
        <f t="shared" si="25"/>
        <v>6.6759999999999998E-18</v>
      </c>
      <c r="Z137" s="11">
        <f t="shared" si="26"/>
        <v>4.3199999999999998E-4</v>
      </c>
      <c r="AA137" s="16">
        <f t="shared" si="27"/>
        <v>1.560130726412365E-3</v>
      </c>
      <c r="AB137" s="9">
        <f t="shared" si="17"/>
        <v>0.12820462878221864</v>
      </c>
      <c r="AC137" s="9">
        <f t="shared" si="18"/>
        <v>0.99843986927358752</v>
      </c>
      <c r="AD137" s="15">
        <f t="shared" si="19"/>
        <v>3.6114137185471402</v>
      </c>
      <c r="AE137" s="3">
        <f t="shared" si="28"/>
        <v>803.79039999999975</v>
      </c>
      <c r="AF137" s="2">
        <f t="shared" si="29"/>
        <v>0.25</v>
      </c>
      <c r="AG137" s="9">
        <f t="shared" si="30"/>
        <v>9.7826929844320801E-4</v>
      </c>
      <c r="AH137" s="2">
        <f t="shared" si="31"/>
        <v>4.7337942235579786E-2</v>
      </c>
    </row>
    <row r="138" spans="1:34">
      <c r="A138" s="1">
        <f>Raw!A138</f>
        <v>125</v>
      </c>
      <c r="B138" s="14">
        <f>Raw!B138</f>
        <v>0.43947916666666664</v>
      </c>
      <c r="C138" s="15">
        <f>Raw!C138</f>
        <v>73.8</v>
      </c>
      <c r="D138" s="15">
        <f>IF(C138&gt;0.5,Raw!D138*D$11,-999)</f>
        <v>0.9</v>
      </c>
      <c r="E138" s="9">
        <f>IF(Raw!$G138&gt;$C$8,IF(Raw!$Q138&gt;$C$8,IF(Raw!$N138&gt;$C$9,IF(Raw!$N138&lt;$A$9,IF(Raw!$X138&gt;$C$9,IF(Raw!$X138&lt;$A$9,Raw!H138,-999),-999),-999),-999),-999),-999)</f>
        <v>0.119243</v>
      </c>
      <c r="F138" s="9">
        <f>IF(Raw!$G138&gt;$C$8,IF(Raw!$Q138&gt;$C$8,IF(Raw!$N138&gt;$C$9,IF(Raw!$N138&lt;$A$9,IF(Raw!$X138&gt;$C$9,IF(Raw!$X138&lt;$A$9,Raw!I138,-999),-999),-999),-999),-999),-999)</f>
        <v>0.18762200000000001</v>
      </c>
      <c r="G138" s="9">
        <f>Raw!G138</f>
        <v>0.93391599999999997</v>
      </c>
      <c r="H138" s="9">
        <f>IF(Raw!$G138&gt;$C$8,IF(Raw!$Q138&gt;$C$8,IF(Raw!$N138&gt;$C$9,IF(Raw!$N138&lt;$A$9,IF(Raw!$X138&gt;$C$9,IF(Raw!$X138&lt;$A$9,Raw!L138,-999),-999),-999),-999),-999),-999)</f>
        <v>761.9</v>
      </c>
      <c r="I138" s="9">
        <f>IF(Raw!$G138&gt;$C$8,IF(Raw!$Q138&gt;$C$8,IF(Raw!$N138&gt;$C$9,IF(Raw!$N138&lt;$A$9,IF(Raw!$X138&gt;$C$9,IF(Raw!$X138&lt;$A$9,Raw!M138,-999),-999),-999),-999),-999),-999)</f>
        <v>0.34992299999999998</v>
      </c>
      <c r="J138" s="9">
        <f>IF(Raw!$G138&gt;$C$8,IF(Raw!$Q138&gt;$C$8,IF(Raw!$N138&gt;$C$9,IF(Raw!$N138&lt;$A$9,IF(Raw!$X138&gt;$C$9,IF(Raw!$X138&lt;$A$9,Raw!N138,-999),-999),-999),-999),-999),-999)</f>
        <v>567</v>
      </c>
      <c r="K138" s="9">
        <f>IF(Raw!$G138&gt;$C$8,IF(Raw!$Q138&gt;$C$8,IF(Raw!$N138&gt;$C$9,IF(Raw!$N138&lt;$A$9,IF(Raw!$X138&gt;$C$9,IF(Raw!$X138&lt;$A$9,Raw!R138,-999),-999),-999),-999),-999),-999)</f>
        <v>0.119784</v>
      </c>
      <c r="L138" s="9">
        <f>IF(Raw!$G138&gt;$C$8,IF(Raw!$Q138&gt;$C$8,IF(Raw!$N138&gt;$C$9,IF(Raw!$N138&lt;$A$9,IF(Raw!$X138&gt;$C$9,IF(Raw!$X138&lt;$A$9,Raw!S138,-999),-999),-999),-999),-999),-999)</f>
        <v>0.191131</v>
      </c>
      <c r="M138" s="9">
        <f>Raw!Q138</f>
        <v>0.91702600000000001</v>
      </c>
      <c r="N138" s="9">
        <f>IF(Raw!$G138&gt;$C$8,IF(Raw!$Q138&gt;$C$8,IF(Raw!$N138&gt;$C$9,IF(Raw!$N138&lt;$A$9,IF(Raw!$X138&gt;$C$9,IF(Raw!$X138&lt;$A$9,Raw!V138,-999),-999),-999),-999),-999),-999)</f>
        <v>713.3</v>
      </c>
      <c r="O138" s="9">
        <f>IF(Raw!$G138&gt;$C$8,IF(Raw!$Q138&gt;$C$8,IF(Raw!$N138&gt;$C$9,IF(Raw!$N138&lt;$A$9,IF(Raw!$X138&gt;$C$9,IF(Raw!$X138&lt;$A$9,Raw!W138,-999),-999),-999),-999),-999),-999)</f>
        <v>0.15318699999999999</v>
      </c>
      <c r="P138" s="9">
        <f>IF(Raw!$G138&gt;$C$8,IF(Raw!$Q138&gt;$C$8,IF(Raw!$N138&gt;$C$9,IF(Raw!$N138&lt;$A$9,IF(Raw!$X138&gt;$C$9,IF(Raw!$X138&lt;$A$9,Raw!X138,-999),-999),-999),-999),-999),-999)</f>
        <v>608</v>
      </c>
      <c r="R138" s="9">
        <f t="shared" si="20"/>
        <v>6.8379000000000009E-2</v>
      </c>
      <c r="S138" s="9">
        <f t="shared" si="21"/>
        <v>0.3644508639711761</v>
      </c>
      <c r="T138" s="9">
        <f t="shared" si="22"/>
        <v>7.1346999999999994E-2</v>
      </c>
      <c r="U138" s="9">
        <f t="shared" si="23"/>
        <v>0.37328847753634942</v>
      </c>
      <c r="V138" s="15">
        <f t="shared" si="16"/>
        <v>7.9223799499999997E-2</v>
      </c>
      <c r="X138" s="11">
        <f t="shared" si="24"/>
        <v>5.4179999999999994E+17</v>
      </c>
      <c r="Y138" s="11">
        <f t="shared" si="25"/>
        <v>7.6189999999999993E-18</v>
      </c>
      <c r="Z138" s="11">
        <f t="shared" si="26"/>
        <v>5.6700000000000001E-4</v>
      </c>
      <c r="AA138" s="16">
        <f t="shared" si="27"/>
        <v>2.3350959360535595E-3</v>
      </c>
      <c r="AB138" s="9">
        <f t="shared" si="17"/>
        <v>0.11995060208974961</v>
      </c>
      <c r="AC138" s="9">
        <f t="shared" si="18"/>
        <v>0.99766490406394648</v>
      </c>
      <c r="AD138" s="15">
        <f t="shared" si="19"/>
        <v>4.1183349842214447</v>
      </c>
      <c r="AE138" s="3">
        <f t="shared" si="28"/>
        <v>917.32759999999962</v>
      </c>
      <c r="AF138" s="2">
        <f t="shared" si="29"/>
        <v>0.25</v>
      </c>
      <c r="AG138" s="9">
        <f t="shared" si="30"/>
        <v>1.1825592278805453E-3</v>
      </c>
      <c r="AH138" s="2">
        <f t="shared" si="31"/>
        <v>5.7223425603406E-2</v>
      </c>
    </row>
    <row r="139" spans="1:34">
      <c r="A139" s="1">
        <f>Raw!A139</f>
        <v>126</v>
      </c>
      <c r="B139" s="14">
        <f>Raw!B139</f>
        <v>0.43953703703703706</v>
      </c>
      <c r="C139" s="15">
        <f>Raw!C139</f>
        <v>75.900000000000006</v>
      </c>
      <c r="D139" s="15">
        <f>IF(C139&gt;0.5,Raw!D139*D$11,-999)</f>
        <v>0.9</v>
      </c>
      <c r="E139" s="9">
        <f>IF(Raw!$G139&gt;$C$8,IF(Raw!$Q139&gt;$C$8,IF(Raw!$N139&gt;$C$9,IF(Raw!$N139&lt;$A$9,IF(Raw!$X139&gt;$C$9,IF(Raw!$X139&lt;$A$9,Raw!H139,-999),-999),-999),-999),-999),-999)</f>
        <v>0.12517900000000001</v>
      </c>
      <c r="F139" s="9">
        <f>IF(Raw!$G139&gt;$C$8,IF(Raw!$Q139&gt;$C$8,IF(Raw!$N139&gt;$C$9,IF(Raw!$N139&lt;$A$9,IF(Raw!$X139&gt;$C$9,IF(Raw!$X139&lt;$A$9,Raw!I139,-999),-999),-999),-999),-999),-999)</f>
        <v>0.18872700000000001</v>
      </c>
      <c r="G139" s="9">
        <f>Raw!G139</f>
        <v>0.94955000000000001</v>
      </c>
      <c r="H139" s="9">
        <f>IF(Raw!$G139&gt;$C$8,IF(Raw!$Q139&gt;$C$8,IF(Raw!$N139&gt;$C$9,IF(Raw!$N139&lt;$A$9,IF(Raw!$X139&gt;$C$9,IF(Raw!$X139&lt;$A$9,Raw!L139,-999),-999),-999),-999),-999),-999)</f>
        <v>629.4</v>
      </c>
      <c r="I139" s="9">
        <f>IF(Raw!$G139&gt;$C$8,IF(Raw!$Q139&gt;$C$8,IF(Raw!$N139&gt;$C$9,IF(Raw!$N139&lt;$A$9,IF(Raw!$X139&gt;$C$9,IF(Raw!$X139&lt;$A$9,Raw!M139,-999),-999),-999),-999),-999),-999)</f>
        <v>0.35187299999999999</v>
      </c>
      <c r="J139" s="9">
        <f>IF(Raw!$G139&gt;$C$8,IF(Raw!$Q139&gt;$C$8,IF(Raw!$N139&gt;$C$9,IF(Raw!$N139&lt;$A$9,IF(Raw!$X139&gt;$C$9,IF(Raw!$X139&lt;$A$9,Raw!N139,-999),-999),-999),-999),-999),-999)</f>
        <v>632</v>
      </c>
      <c r="K139" s="9">
        <f>IF(Raw!$G139&gt;$C$8,IF(Raw!$Q139&gt;$C$8,IF(Raw!$N139&gt;$C$9,IF(Raw!$N139&lt;$A$9,IF(Raw!$X139&gt;$C$9,IF(Raw!$X139&lt;$A$9,Raw!R139,-999),-999),-999),-999),-999),-999)</f>
        <v>0.118538</v>
      </c>
      <c r="L139" s="9">
        <f>IF(Raw!$G139&gt;$C$8,IF(Raw!$Q139&gt;$C$8,IF(Raw!$N139&gt;$C$9,IF(Raw!$N139&lt;$A$9,IF(Raw!$X139&gt;$C$9,IF(Raw!$X139&lt;$A$9,Raw!S139,-999),-999),-999),-999),-999),-999)</f>
        <v>0.18337800000000001</v>
      </c>
      <c r="M139" s="9">
        <f>Raw!Q139</f>
        <v>0.92361199999999999</v>
      </c>
      <c r="N139" s="9">
        <f>IF(Raw!$G139&gt;$C$8,IF(Raw!$Q139&gt;$C$8,IF(Raw!$N139&gt;$C$9,IF(Raw!$N139&lt;$A$9,IF(Raw!$X139&gt;$C$9,IF(Raw!$X139&lt;$A$9,Raw!V139,-999),-999),-999),-999),-999),-999)</f>
        <v>638.29999999999995</v>
      </c>
      <c r="O139" s="9">
        <f>IF(Raw!$G139&gt;$C$8,IF(Raw!$Q139&gt;$C$8,IF(Raw!$N139&gt;$C$9,IF(Raw!$N139&lt;$A$9,IF(Raw!$X139&gt;$C$9,IF(Raw!$X139&lt;$A$9,Raw!W139,-999),-999),-999),-999),-999),-999)</f>
        <v>0.134682</v>
      </c>
      <c r="P139" s="9">
        <f>IF(Raw!$G139&gt;$C$8,IF(Raw!$Q139&gt;$C$8,IF(Raw!$N139&gt;$C$9,IF(Raw!$N139&lt;$A$9,IF(Raw!$X139&gt;$C$9,IF(Raw!$X139&lt;$A$9,Raw!X139,-999),-999),-999),-999),-999),-999)</f>
        <v>802</v>
      </c>
      <c r="R139" s="9">
        <f t="shared" si="20"/>
        <v>6.3547999999999993E-2</v>
      </c>
      <c r="S139" s="9">
        <f t="shared" si="21"/>
        <v>0.3367191763764591</v>
      </c>
      <c r="T139" s="9">
        <f t="shared" si="22"/>
        <v>6.4840000000000009E-2</v>
      </c>
      <c r="U139" s="9">
        <f t="shared" si="23"/>
        <v>0.35358658072396909</v>
      </c>
      <c r="V139" s="15">
        <f t="shared" si="16"/>
        <v>7.6010180999999996E-2</v>
      </c>
      <c r="X139" s="11">
        <f t="shared" si="24"/>
        <v>5.4179999999999994E+17</v>
      </c>
      <c r="Y139" s="11">
        <f t="shared" si="25"/>
        <v>6.2939999999999998E-18</v>
      </c>
      <c r="Z139" s="11">
        <f t="shared" si="26"/>
        <v>6.3199999999999997E-4</v>
      </c>
      <c r="AA139" s="16">
        <f t="shared" si="27"/>
        <v>2.1505415779989314E-3</v>
      </c>
      <c r="AB139" s="9">
        <f t="shared" si="17"/>
        <v>0.11867744111591745</v>
      </c>
      <c r="AC139" s="9">
        <f t="shared" si="18"/>
        <v>0.99784945842200112</v>
      </c>
      <c r="AD139" s="15">
        <f t="shared" si="19"/>
        <v>3.4027556613907146</v>
      </c>
      <c r="AE139" s="3">
        <f t="shared" si="28"/>
        <v>757.79759999999976</v>
      </c>
      <c r="AF139" s="2">
        <f t="shared" si="29"/>
        <v>0.25</v>
      </c>
      <c r="AG139" s="9">
        <f t="shared" si="30"/>
        <v>9.2551441488482366E-4</v>
      </c>
      <c r="AH139" s="2">
        <f t="shared" si="31"/>
        <v>4.4785160875165347E-2</v>
      </c>
    </row>
    <row r="140" spans="1:34">
      <c r="A140" s="1">
        <f>Raw!A140</f>
        <v>127</v>
      </c>
      <c r="B140" s="14">
        <f>Raw!B140</f>
        <v>0.43958333333333338</v>
      </c>
      <c r="C140" s="15">
        <f>Raw!C140</f>
        <v>75.900000000000006</v>
      </c>
      <c r="D140" s="15">
        <f>IF(C140&gt;0.5,Raw!D140*D$11,-999)</f>
        <v>0.9</v>
      </c>
      <c r="E140" s="9">
        <f>IF(Raw!$G140&gt;$C$8,IF(Raw!$Q140&gt;$C$8,IF(Raw!$N140&gt;$C$9,IF(Raw!$N140&lt;$A$9,IF(Raw!$X140&gt;$C$9,IF(Raw!$X140&lt;$A$9,Raw!H140,-999),-999),-999),-999),-999),-999)</f>
        <v>0.10809000000000001</v>
      </c>
      <c r="F140" s="9">
        <f>IF(Raw!$G140&gt;$C$8,IF(Raw!$Q140&gt;$C$8,IF(Raw!$N140&gt;$C$9,IF(Raw!$N140&lt;$A$9,IF(Raw!$X140&gt;$C$9,IF(Raw!$X140&lt;$A$9,Raw!I140,-999),-999),-999),-999),-999),-999)</f>
        <v>0.17083400000000001</v>
      </c>
      <c r="G140" s="9">
        <f>Raw!G140</f>
        <v>0.92731799999999998</v>
      </c>
      <c r="H140" s="9">
        <f>IF(Raw!$G140&gt;$C$8,IF(Raw!$Q140&gt;$C$8,IF(Raw!$N140&gt;$C$9,IF(Raw!$N140&lt;$A$9,IF(Raw!$X140&gt;$C$9,IF(Raw!$X140&lt;$A$9,Raw!L140,-999),-999),-999),-999),-999),-999)</f>
        <v>652.70000000000005</v>
      </c>
      <c r="I140" s="9">
        <f>IF(Raw!$G140&gt;$C$8,IF(Raw!$Q140&gt;$C$8,IF(Raw!$N140&gt;$C$9,IF(Raw!$N140&lt;$A$9,IF(Raw!$X140&gt;$C$9,IF(Raw!$X140&lt;$A$9,Raw!M140,-999),-999),-999),-999),-999),-999)</f>
        <v>8.6765999999999996E-2</v>
      </c>
      <c r="J140" s="9">
        <f>IF(Raw!$G140&gt;$C$8,IF(Raw!$Q140&gt;$C$8,IF(Raw!$N140&gt;$C$9,IF(Raw!$N140&lt;$A$9,IF(Raw!$X140&gt;$C$9,IF(Raw!$X140&lt;$A$9,Raw!N140,-999),-999),-999),-999),-999),-999)</f>
        <v>816</v>
      </c>
      <c r="K140" s="9">
        <f>IF(Raw!$G140&gt;$C$8,IF(Raw!$Q140&gt;$C$8,IF(Raw!$N140&gt;$C$9,IF(Raw!$N140&lt;$A$9,IF(Raw!$X140&gt;$C$9,IF(Raw!$X140&lt;$A$9,Raw!R140,-999),-999),-999),-999),-999),-999)</f>
        <v>0.109456</v>
      </c>
      <c r="L140" s="9">
        <f>IF(Raw!$G140&gt;$C$8,IF(Raw!$Q140&gt;$C$8,IF(Raw!$N140&gt;$C$9,IF(Raw!$N140&lt;$A$9,IF(Raw!$X140&gt;$C$9,IF(Raw!$X140&lt;$A$9,Raw!S140,-999),-999),-999),-999),-999),-999)</f>
        <v>0.171903</v>
      </c>
      <c r="M140" s="9">
        <f>Raw!Q140</f>
        <v>0.92981599999999998</v>
      </c>
      <c r="N140" s="9">
        <f>IF(Raw!$G140&gt;$C$8,IF(Raw!$Q140&gt;$C$8,IF(Raw!$N140&gt;$C$9,IF(Raw!$N140&lt;$A$9,IF(Raw!$X140&gt;$C$9,IF(Raw!$X140&lt;$A$9,Raw!V140,-999),-999),-999),-999),-999),-999)</f>
        <v>661</v>
      </c>
      <c r="O140" s="9">
        <f>IF(Raw!$G140&gt;$C$8,IF(Raw!$Q140&gt;$C$8,IF(Raw!$N140&gt;$C$9,IF(Raw!$N140&lt;$A$9,IF(Raw!$X140&gt;$C$9,IF(Raw!$X140&lt;$A$9,Raw!W140,-999),-999),-999),-999),-999),-999)</f>
        <v>0.13497200000000001</v>
      </c>
      <c r="P140" s="9">
        <f>IF(Raw!$G140&gt;$C$8,IF(Raw!$Q140&gt;$C$8,IF(Raw!$N140&gt;$C$9,IF(Raw!$N140&lt;$A$9,IF(Raw!$X140&gt;$C$9,IF(Raw!$X140&lt;$A$9,Raw!X140,-999),-999),-999),-999),-999),-999)</f>
        <v>726</v>
      </c>
      <c r="R140" s="9">
        <f t="shared" si="20"/>
        <v>6.2744000000000008E-2</v>
      </c>
      <c r="S140" s="9">
        <f t="shared" si="21"/>
        <v>0.36728051792968613</v>
      </c>
      <c r="T140" s="9">
        <f t="shared" si="22"/>
        <v>6.2447000000000003E-2</v>
      </c>
      <c r="U140" s="9">
        <f t="shared" si="23"/>
        <v>0.3632688202067445</v>
      </c>
      <c r="V140" s="15">
        <f t="shared" si="16"/>
        <v>7.1253793499999996E-2</v>
      </c>
      <c r="X140" s="11">
        <f t="shared" si="24"/>
        <v>5.4179999999999994E+17</v>
      </c>
      <c r="Y140" s="11">
        <f t="shared" si="25"/>
        <v>6.527E-18</v>
      </c>
      <c r="Z140" s="11">
        <f t="shared" si="26"/>
        <v>8.1599999999999999E-4</v>
      </c>
      <c r="AA140" s="16">
        <f t="shared" si="27"/>
        <v>2.8773411549643016E-3</v>
      </c>
      <c r="AB140" s="9">
        <f t="shared" si="17"/>
        <v>0.10963568132310406</v>
      </c>
      <c r="AC140" s="9">
        <f t="shared" si="18"/>
        <v>0.9971226588450357</v>
      </c>
      <c r="AD140" s="15">
        <f t="shared" si="19"/>
        <v>3.5261533761817425</v>
      </c>
      <c r="AE140" s="3">
        <f t="shared" si="28"/>
        <v>785.85079999999982</v>
      </c>
      <c r="AF140" s="2">
        <f t="shared" si="29"/>
        <v>0.25</v>
      </c>
      <c r="AG140" s="9">
        <f t="shared" si="30"/>
        <v>9.8533967448736202E-4</v>
      </c>
      <c r="AH140" s="2">
        <f t="shared" si="31"/>
        <v>4.7680074052753867E-2</v>
      </c>
    </row>
    <row r="141" spans="1:34">
      <c r="A141" s="1">
        <f>Raw!A141</f>
        <v>128</v>
      </c>
      <c r="B141" s="14">
        <f>Raw!B141</f>
        <v>0.43964120370370369</v>
      </c>
      <c r="C141" s="15">
        <f>Raw!C141</f>
        <v>77.2</v>
      </c>
      <c r="D141" s="15">
        <f>IF(C141&gt;0.5,Raw!D141*D$11,-999)</f>
        <v>0.9</v>
      </c>
      <c r="E141" s="9">
        <f>IF(Raw!$G141&gt;$C$8,IF(Raw!$Q141&gt;$C$8,IF(Raw!$N141&gt;$C$9,IF(Raw!$N141&lt;$A$9,IF(Raw!$X141&gt;$C$9,IF(Raw!$X141&lt;$A$9,Raw!H141,-999),-999),-999),-999),-999),-999)</f>
        <v>0.113188</v>
      </c>
      <c r="F141" s="9">
        <f>IF(Raw!$G141&gt;$C$8,IF(Raw!$Q141&gt;$C$8,IF(Raw!$N141&gt;$C$9,IF(Raw!$N141&lt;$A$9,IF(Raw!$X141&gt;$C$9,IF(Raw!$X141&lt;$A$9,Raw!I141,-999),-999),-999),-999),-999),-999)</f>
        <v>0.17381199999999999</v>
      </c>
      <c r="G141" s="9">
        <f>Raw!G141</f>
        <v>0.96052700000000002</v>
      </c>
      <c r="H141" s="9">
        <f>IF(Raw!$G141&gt;$C$8,IF(Raw!$Q141&gt;$C$8,IF(Raw!$N141&gt;$C$9,IF(Raw!$N141&lt;$A$9,IF(Raw!$X141&gt;$C$9,IF(Raw!$X141&lt;$A$9,Raw!L141,-999),-999),-999),-999),-999),-999)</f>
        <v>743.1</v>
      </c>
      <c r="I141" s="9">
        <f>IF(Raw!$G141&gt;$C$8,IF(Raw!$Q141&gt;$C$8,IF(Raw!$N141&gt;$C$9,IF(Raw!$N141&lt;$A$9,IF(Raw!$X141&gt;$C$9,IF(Raw!$X141&lt;$A$9,Raw!M141,-999),-999),-999),-999),-999),-999)</f>
        <v>0.37081999999999998</v>
      </c>
      <c r="J141" s="9">
        <f>IF(Raw!$G141&gt;$C$8,IF(Raw!$Q141&gt;$C$8,IF(Raw!$N141&gt;$C$9,IF(Raw!$N141&lt;$A$9,IF(Raw!$X141&gt;$C$9,IF(Raw!$X141&lt;$A$9,Raw!N141,-999),-999),-999),-999),-999),-999)</f>
        <v>559</v>
      </c>
      <c r="K141" s="9">
        <f>IF(Raw!$G141&gt;$C$8,IF(Raw!$Q141&gt;$C$8,IF(Raw!$N141&gt;$C$9,IF(Raw!$N141&lt;$A$9,IF(Raw!$X141&gt;$C$9,IF(Raw!$X141&lt;$A$9,Raw!R141,-999),-999),-999),-999),-999),-999)</f>
        <v>0.11494500000000001</v>
      </c>
      <c r="L141" s="9">
        <f>IF(Raw!$G141&gt;$C$8,IF(Raw!$Q141&gt;$C$8,IF(Raw!$N141&gt;$C$9,IF(Raw!$N141&lt;$A$9,IF(Raw!$X141&gt;$C$9,IF(Raw!$X141&lt;$A$9,Raw!S141,-999),-999),-999),-999),-999),-999)</f>
        <v>0.16988900000000001</v>
      </c>
      <c r="M141" s="9">
        <f>Raw!Q141</f>
        <v>0.92473499999999997</v>
      </c>
      <c r="N141" s="9">
        <f>IF(Raw!$G141&gt;$C$8,IF(Raw!$Q141&gt;$C$8,IF(Raw!$N141&gt;$C$9,IF(Raw!$N141&lt;$A$9,IF(Raw!$X141&gt;$C$9,IF(Raw!$X141&lt;$A$9,Raw!V141,-999),-999),-999),-999),-999),-999)</f>
        <v>666.1</v>
      </c>
      <c r="O141" s="9">
        <f>IF(Raw!$G141&gt;$C$8,IF(Raw!$Q141&gt;$C$8,IF(Raw!$N141&gt;$C$9,IF(Raw!$N141&lt;$A$9,IF(Raw!$X141&gt;$C$9,IF(Raw!$X141&lt;$A$9,Raw!W141,-999),-999),-999),-999),-999),-999)</f>
        <v>0.37081799999999998</v>
      </c>
      <c r="P141" s="9">
        <f>IF(Raw!$G141&gt;$C$8,IF(Raw!$Q141&gt;$C$8,IF(Raw!$N141&gt;$C$9,IF(Raw!$N141&lt;$A$9,IF(Raw!$X141&gt;$C$9,IF(Raw!$X141&lt;$A$9,Raw!X141,-999),-999),-999),-999),-999),-999)</f>
        <v>610</v>
      </c>
      <c r="R141" s="9">
        <f t="shared" si="20"/>
        <v>6.0623999999999997E-2</v>
      </c>
      <c r="S141" s="9">
        <f t="shared" si="21"/>
        <v>0.3487906473661197</v>
      </c>
      <c r="T141" s="9">
        <f t="shared" si="22"/>
        <v>5.4944000000000007E-2</v>
      </c>
      <c r="U141" s="9">
        <f t="shared" si="23"/>
        <v>0.32341116846882378</v>
      </c>
      <c r="V141" s="15">
        <f t="shared" ref="V141:V204" si="32">IF(L141&gt;0,L141*V$8+V$10,-999)</f>
        <v>7.04189905E-2</v>
      </c>
      <c r="X141" s="11">
        <f t="shared" si="24"/>
        <v>5.4179999999999994E+17</v>
      </c>
      <c r="Y141" s="11">
        <f t="shared" si="25"/>
        <v>7.431E-18</v>
      </c>
      <c r="Z141" s="11">
        <f t="shared" si="26"/>
        <v>5.5899999999999993E-4</v>
      </c>
      <c r="AA141" s="16">
        <f t="shared" si="27"/>
        <v>2.2455449116686997E-3</v>
      </c>
      <c r="AB141" s="9">
        <f t="shared" ref="AB141:AB204" si="33">K141+T141*AA141</f>
        <v>0.11506837921962673</v>
      </c>
      <c r="AC141" s="9">
        <f t="shared" ref="AC141:AC204" si="34">IF(T141&gt;0,(L141-AB141)/T141,-999)</f>
        <v>0.99775445508833127</v>
      </c>
      <c r="AD141" s="15">
        <f t="shared" ref="AD141:AD204" si="35">IF(AC141&gt;0,X141*Y141*AC141,-999)</f>
        <v>4.0170749761515205</v>
      </c>
      <c r="AE141" s="3">
        <f t="shared" si="28"/>
        <v>894.69239999999979</v>
      </c>
      <c r="AF141" s="2">
        <f t="shared" si="29"/>
        <v>0.25</v>
      </c>
      <c r="AG141" s="9">
        <f t="shared" si="30"/>
        <v>9.9935916297233507E-4</v>
      </c>
      <c r="AH141" s="2">
        <f t="shared" si="31"/>
        <v>4.8358469804445303E-2</v>
      </c>
    </row>
    <row r="142" spans="1:34">
      <c r="A142" s="1">
        <f>Raw!A142</f>
        <v>129</v>
      </c>
      <c r="B142" s="14">
        <f>Raw!B142</f>
        <v>0.43969907407407405</v>
      </c>
      <c r="C142" s="15">
        <f>Raw!C142</f>
        <v>78.3</v>
      </c>
      <c r="D142" s="15">
        <f>IF(C142&gt;0.5,Raw!D142*D$11,-999)</f>
        <v>0.9</v>
      </c>
      <c r="E142" s="9">
        <f>IF(Raw!$G142&gt;$C$8,IF(Raw!$Q142&gt;$C$8,IF(Raw!$N142&gt;$C$9,IF(Raw!$N142&lt;$A$9,IF(Raw!$X142&gt;$C$9,IF(Raw!$X142&lt;$A$9,Raw!H142,-999),-999),-999),-999),-999),-999)</f>
        <v>0.11235299999999999</v>
      </c>
      <c r="F142" s="9">
        <f>IF(Raw!$G142&gt;$C$8,IF(Raw!$Q142&gt;$C$8,IF(Raw!$N142&gt;$C$9,IF(Raw!$N142&lt;$A$9,IF(Raw!$X142&gt;$C$9,IF(Raw!$X142&lt;$A$9,Raw!I142,-999),-999),-999),-999),-999),-999)</f>
        <v>0.17587</v>
      </c>
      <c r="G142" s="9">
        <f>Raw!G142</f>
        <v>0.94850000000000001</v>
      </c>
      <c r="H142" s="9">
        <f>IF(Raw!$G142&gt;$C$8,IF(Raw!$Q142&gt;$C$8,IF(Raw!$N142&gt;$C$9,IF(Raw!$N142&lt;$A$9,IF(Raw!$X142&gt;$C$9,IF(Raw!$X142&lt;$A$9,Raw!L142,-999),-999),-999),-999),-999),-999)</f>
        <v>691.1</v>
      </c>
      <c r="I142" s="9">
        <f>IF(Raw!$G142&gt;$C$8,IF(Raw!$Q142&gt;$C$8,IF(Raw!$N142&gt;$C$9,IF(Raw!$N142&lt;$A$9,IF(Raw!$X142&gt;$C$9,IF(Raw!$X142&lt;$A$9,Raw!M142,-999),-999),-999),-999),-999),-999)</f>
        <v>0.24163999999999999</v>
      </c>
      <c r="J142" s="9">
        <f>IF(Raw!$G142&gt;$C$8,IF(Raw!$Q142&gt;$C$8,IF(Raw!$N142&gt;$C$9,IF(Raw!$N142&lt;$A$9,IF(Raw!$X142&gt;$C$9,IF(Raw!$X142&lt;$A$9,Raw!N142,-999),-999),-999),-999),-999),-999)</f>
        <v>756</v>
      </c>
      <c r="K142" s="9">
        <f>IF(Raw!$G142&gt;$C$8,IF(Raw!$Q142&gt;$C$8,IF(Raw!$N142&gt;$C$9,IF(Raw!$N142&lt;$A$9,IF(Raw!$X142&gt;$C$9,IF(Raw!$X142&lt;$A$9,Raw!R142,-999),-999),-999),-999),-999),-999)</f>
        <v>0.12289</v>
      </c>
      <c r="L142" s="9">
        <f>IF(Raw!$G142&gt;$C$8,IF(Raw!$Q142&gt;$C$8,IF(Raw!$N142&gt;$C$9,IF(Raw!$N142&lt;$A$9,IF(Raw!$X142&gt;$C$9,IF(Raw!$X142&lt;$A$9,Raw!S142,-999),-999),-999),-999),-999),-999)</f>
        <v>0.180641</v>
      </c>
      <c r="M142" s="9">
        <f>Raw!Q142</f>
        <v>0.88020799999999999</v>
      </c>
      <c r="N142" s="9">
        <f>IF(Raw!$G142&gt;$C$8,IF(Raw!$Q142&gt;$C$8,IF(Raw!$N142&gt;$C$9,IF(Raw!$N142&lt;$A$9,IF(Raw!$X142&gt;$C$9,IF(Raw!$X142&lt;$A$9,Raw!V142,-999),-999),-999),-999),-999),-999)</f>
        <v>686.3</v>
      </c>
      <c r="O142" s="9">
        <f>IF(Raw!$G142&gt;$C$8,IF(Raw!$Q142&gt;$C$8,IF(Raw!$N142&gt;$C$9,IF(Raw!$N142&lt;$A$9,IF(Raw!$X142&gt;$C$9,IF(Raw!$X142&lt;$A$9,Raw!W142,-999),-999),-999),-999),-999),-999)</f>
        <v>0.37081999999999998</v>
      </c>
      <c r="P142" s="9">
        <f>IF(Raw!$G142&gt;$C$8,IF(Raw!$Q142&gt;$C$8,IF(Raw!$N142&gt;$C$9,IF(Raw!$N142&lt;$A$9,IF(Raw!$X142&gt;$C$9,IF(Raw!$X142&lt;$A$9,Raw!X142,-999),-999),-999),-999),-999),-999)</f>
        <v>820</v>
      </c>
      <c r="R142" s="9">
        <f t="shared" ref="R142:R205" si="36">F142-E142</f>
        <v>6.3517000000000004E-2</v>
      </c>
      <c r="S142" s="9">
        <f t="shared" ref="S142:S205" si="37">R142/F142</f>
        <v>0.36115881048501736</v>
      </c>
      <c r="T142" s="9">
        <f t="shared" ref="T142:T205" si="38">L142-K142</f>
        <v>5.7750999999999997E-2</v>
      </c>
      <c r="U142" s="9">
        <f t="shared" ref="U142:U205" si="39">T142/L142</f>
        <v>0.3197004002413627</v>
      </c>
      <c r="V142" s="15">
        <f t="shared" si="32"/>
        <v>7.4875694499999992E-2</v>
      </c>
      <c r="X142" s="11">
        <f t="shared" ref="X142:X205" si="40">D142*6.02*10^23*10^(-6)</f>
        <v>5.4179999999999994E+17</v>
      </c>
      <c r="Y142" s="11">
        <f t="shared" ref="Y142:Y205" si="41">H142*10^(-20)</f>
        <v>6.9109999999999997E-18</v>
      </c>
      <c r="Z142" s="11">
        <f t="shared" ref="Z142:Z205" si="42">J142*10^(-6)</f>
        <v>7.5599999999999994E-4</v>
      </c>
      <c r="AA142" s="16">
        <f t="shared" ref="AA142:AA205" si="43">IF(Z142&gt;0,(X142*Y142/(X142*Y142+1/Z142)),1)</f>
        <v>2.8227605960563806E-3</v>
      </c>
      <c r="AB142" s="9">
        <f t="shared" si="33"/>
        <v>0.12305301724718286</v>
      </c>
      <c r="AC142" s="9">
        <f t="shared" si="34"/>
        <v>0.99717723940394354</v>
      </c>
      <c r="AD142" s="15">
        <f t="shared" si="35"/>
        <v>3.7338103122438899</v>
      </c>
      <c r="AE142" s="3">
        <f t="shared" ref="AE142:AE205" si="44">AE$9*Y142</f>
        <v>832.08439999999973</v>
      </c>
      <c r="AF142" s="2">
        <f t="shared" ref="AF142:AF205" si="45">IF(AD142&lt;=AE142,AF$6,AF$6/(AD142/AE142))</f>
        <v>0.25</v>
      </c>
      <c r="AG142" s="9">
        <f t="shared" ref="AG142:AG205" si="46">AD142*AF142*$AG$6*U142/AG$8</f>
        <v>9.1823127019207622E-4</v>
      </c>
      <c r="AH142" s="2">
        <f t="shared" ref="AH142:AH205" si="47">((AG142*12.01)/893.5)*3600</f>
        <v>4.4432733293816008E-2</v>
      </c>
    </row>
    <row r="143" spans="1:34">
      <c r="A143" s="1">
        <f>Raw!A143</f>
        <v>130</v>
      </c>
      <c r="B143" s="14">
        <f>Raw!B143</f>
        <v>0.43974537037037037</v>
      </c>
      <c r="C143" s="15">
        <f>Raw!C143</f>
        <v>79.2</v>
      </c>
      <c r="D143" s="15">
        <f>IF(C143&gt;0.5,Raw!D143*D$11,-999)</f>
        <v>0.9</v>
      </c>
      <c r="E143" s="9">
        <f>IF(Raw!$G143&gt;$C$8,IF(Raw!$Q143&gt;$C$8,IF(Raw!$N143&gt;$C$9,IF(Raw!$N143&lt;$A$9,IF(Raw!$X143&gt;$C$9,IF(Raw!$X143&lt;$A$9,Raw!H143,-999),-999),-999),-999),-999),-999)</f>
        <v>0.100894</v>
      </c>
      <c r="F143" s="9">
        <f>IF(Raw!$G143&gt;$C$8,IF(Raw!$Q143&gt;$C$8,IF(Raw!$N143&gt;$C$9,IF(Raw!$N143&lt;$A$9,IF(Raw!$X143&gt;$C$9,IF(Raw!$X143&lt;$A$9,Raw!I143,-999),-999),-999),-999),-999),-999)</f>
        <v>0.15810399999999999</v>
      </c>
      <c r="G143" s="9">
        <f>Raw!G143</f>
        <v>0.97037600000000002</v>
      </c>
      <c r="H143" s="9">
        <f>IF(Raw!$G143&gt;$C$8,IF(Raw!$Q143&gt;$C$8,IF(Raw!$N143&gt;$C$9,IF(Raw!$N143&lt;$A$9,IF(Raw!$X143&gt;$C$9,IF(Raw!$X143&lt;$A$9,Raw!L143,-999),-999),-999),-999),-999),-999)</f>
        <v>657.1</v>
      </c>
      <c r="I143" s="9">
        <f>IF(Raw!$G143&gt;$C$8,IF(Raw!$Q143&gt;$C$8,IF(Raw!$N143&gt;$C$9,IF(Raw!$N143&lt;$A$9,IF(Raw!$X143&gt;$C$9,IF(Raw!$X143&lt;$A$9,Raw!M143,-999),-999),-999),-999),-999),-999)</f>
        <v>0.18965199999999999</v>
      </c>
      <c r="J143" s="9">
        <f>IF(Raw!$G143&gt;$C$8,IF(Raw!$Q143&gt;$C$8,IF(Raw!$N143&gt;$C$9,IF(Raw!$N143&lt;$A$9,IF(Raw!$X143&gt;$C$9,IF(Raw!$X143&lt;$A$9,Raw!N143,-999),-999),-999),-999),-999),-999)</f>
        <v>1027</v>
      </c>
      <c r="K143" s="9">
        <f>IF(Raw!$G143&gt;$C$8,IF(Raw!$Q143&gt;$C$8,IF(Raw!$N143&gt;$C$9,IF(Raw!$N143&lt;$A$9,IF(Raw!$X143&gt;$C$9,IF(Raw!$X143&lt;$A$9,Raw!R143,-999),-999),-999),-999),-999),-999)</f>
        <v>0.115023</v>
      </c>
      <c r="L143" s="9">
        <f>IF(Raw!$G143&gt;$C$8,IF(Raw!$Q143&gt;$C$8,IF(Raw!$N143&gt;$C$9,IF(Raw!$N143&lt;$A$9,IF(Raw!$X143&gt;$C$9,IF(Raw!$X143&lt;$A$9,Raw!S143,-999),-999),-999),-999),-999),-999)</f>
        <v>0.16848099999999999</v>
      </c>
      <c r="M143" s="9">
        <f>Raw!Q143</f>
        <v>0.91798100000000005</v>
      </c>
      <c r="N143" s="9">
        <f>IF(Raw!$G143&gt;$C$8,IF(Raw!$Q143&gt;$C$8,IF(Raw!$N143&gt;$C$9,IF(Raw!$N143&lt;$A$9,IF(Raw!$X143&gt;$C$9,IF(Raw!$X143&lt;$A$9,Raw!V143,-999),-999),-999),-999),-999),-999)</f>
        <v>671.4</v>
      </c>
      <c r="O143" s="9">
        <f>IF(Raw!$G143&gt;$C$8,IF(Raw!$Q143&gt;$C$8,IF(Raw!$N143&gt;$C$9,IF(Raw!$N143&lt;$A$9,IF(Raw!$X143&gt;$C$9,IF(Raw!$X143&lt;$A$9,Raw!W143,-999),-999),-999),-999),-999),-999)</f>
        <v>0.23927899999999999</v>
      </c>
      <c r="P143" s="9">
        <f>IF(Raw!$G143&gt;$C$8,IF(Raw!$Q143&gt;$C$8,IF(Raw!$N143&gt;$C$9,IF(Raw!$N143&lt;$A$9,IF(Raw!$X143&gt;$C$9,IF(Raw!$X143&lt;$A$9,Raw!X143,-999),-999),-999),-999),-999),-999)</f>
        <v>866</v>
      </c>
      <c r="R143" s="9">
        <f t="shared" si="36"/>
        <v>5.7209999999999997E-2</v>
      </c>
      <c r="S143" s="9">
        <f t="shared" si="37"/>
        <v>0.36185042756666497</v>
      </c>
      <c r="T143" s="9">
        <f t="shared" si="38"/>
        <v>5.3457999999999992E-2</v>
      </c>
      <c r="U143" s="9">
        <f t="shared" si="39"/>
        <v>0.31729393818887586</v>
      </c>
      <c r="V143" s="15">
        <f t="shared" si="32"/>
        <v>6.9835374499999991E-2</v>
      </c>
      <c r="X143" s="11">
        <f t="shared" si="40"/>
        <v>5.4179999999999994E+17</v>
      </c>
      <c r="Y143" s="11">
        <f t="shared" si="41"/>
        <v>6.5709999999999999E-18</v>
      </c>
      <c r="Z143" s="11">
        <f t="shared" si="42"/>
        <v>1.0269999999999999E-3</v>
      </c>
      <c r="AA143" s="16">
        <f t="shared" si="43"/>
        <v>3.642972557975686E-3</v>
      </c>
      <c r="AB143" s="9">
        <f t="shared" si="33"/>
        <v>0.11521774602700427</v>
      </c>
      <c r="AC143" s="9">
        <f t="shared" si="34"/>
        <v>0.99635702744202426</v>
      </c>
      <c r="AD143" s="15">
        <f t="shared" si="35"/>
        <v>3.5471982064028107</v>
      </c>
      <c r="AE143" s="3">
        <f t="shared" si="44"/>
        <v>791.14839999999981</v>
      </c>
      <c r="AF143" s="2">
        <f t="shared" si="45"/>
        <v>0.25</v>
      </c>
      <c r="AG143" s="9">
        <f t="shared" si="46"/>
        <v>8.6577268342004972E-4</v>
      </c>
      <c r="AH143" s="2">
        <f t="shared" si="47"/>
        <v>4.1894289580693078E-2</v>
      </c>
    </row>
    <row r="144" spans="1:34">
      <c r="A144" s="1">
        <f>Raw!A144</f>
        <v>131</v>
      </c>
      <c r="B144" s="14">
        <f>Raw!B144</f>
        <v>0.43980324074074079</v>
      </c>
      <c r="C144" s="15">
        <f>Raw!C144</f>
        <v>80.900000000000006</v>
      </c>
      <c r="D144" s="15">
        <f>IF(C144&gt;0.5,Raw!D144*D$11,-999)</f>
        <v>0.9</v>
      </c>
      <c r="E144" s="9">
        <f>IF(Raw!$G144&gt;$C$8,IF(Raw!$Q144&gt;$C$8,IF(Raw!$N144&gt;$C$9,IF(Raw!$N144&lt;$A$9,IF(Raw!$X144&gt;$C$9,IF(Raw!$X144&lt;$A$9,Raw!H144,-999),-999),-999),-999),-999),-999)</f>
        <v>0.10803500000000001</v>
      </c>
      <c r="F144" s="9">
        <f>IF(Raw!$G144&gt;$C$8,IF(Raw!$Q144&gt;$C$8,IF(Raw!$N144&gt;$C$9,IF(Raw!$N144&lt;$A$9,IF(Raw!$X144&gt;$C$9,IF(Raw!$X144&lt;$A$9,Raw!I144,-999),-999),-999),-999),-999),-999)</f>
        <v>0.16074099999999999</v>
      </c>
      <c r="G144" s="9">
        <f>Raw!G144</f>
        <v>0.92793800000000004</v>
      </c>
      <c r="H144" s="9">
        <f>IF(Raw!$G144&gt;$C$8,IF(Raw!$Q144&gt;$C$8,IF(Raw!$N144&gt;$C$9,IF(Raw!$N144&lt;$A$9,IF(Raw!$X144&gt;$C$9,IF(Raw!$X144&lt;$A$9,Raw!L144,-999),-999),-999),-999),-999),-999)</f>
        <v>703.4</v>
      </c>
      <c r="I144" s="9">
        <f>IF(Raw!$G144&gt;$C$8,IF(Raw!$Q144&gt;$C$8,IF(Raw!$N144&gt;$C$9,IF(Raw!$N144&lt;$A$9,IF(Raw!$X144&gt;$C$9,IF(Raw!$X144&lt;$A$9,Raw!M144,-999),-999),-999),-999),-999),-999)</f>
        <v>0.37081999999999998</v>
      </c>
      <c r="J144" s="9">
        <f>IF(Raw!$G144&gt;$C$8,IF(Raw!$Q144&gt;$C$8,IF(Raw!$N144&gt;$C$9,IF(Raw!$N144&lt;$A$9,IF(Raw!$X144&gt;$C$9,IF(Raw!$X144&lt;$A$9,Raw!N144,-999),-999),-999),-999),-999),-999)</f>
        <v>694</v>
      </c>
      <c r="K144" s="9">
        <f>IF(Raw!$G144&gt;$C$8,IF(Raw!$Q144&gt;$C$8,IF(Raw!$N144&gt;$C$9,IF(Raw!$N144&lt;$A$9,IF(Raw!$X144&gt;$C$9,IF(Raw!$X144&lt;$A$9,Raw!R144,-999),-999),-999),-999),-999),-999)</f>
        <v>0.109968</v>
      </c>
      <c r="L144" s="9">
        <f>IF(Raw!$G144&gt;$C$8,IF(Raw!$Q144&gt;$C$8,IF(Raw!$N144&gt;$C$9,IF(Raw!$N144&lt;$A$9,IF(Raw!$X144&gt;$C$9,IF(Raw!$X144&lt;$A$9,Raw!S144,-999),-999),-999),-999),-999),-999)</f>
        <v>0.16644999999999999</v>
      </c>
      <c r="M144" s="9">
        <f>Raw!Q144</f>
        <v>0.94054000000000004</v>
      </c>
      <c r="N144" s="9">
        <f>IF(Raw!$G144&gt;$C$8,IF(Raw!$Q144&gt;$C$8,IF(Raw!$N144&gt;$C$9,IF(Raw!$N144&lt;$A$9,IF(Raw!$X144&gt;$C$9,IF(Raw!$X144&lt;$A$9,Raw!V144,-999),-999),-999),-999),-999),-999)</f>
        <v>639.4</v>
      </c>
      <c r="O144" s="9">
        <f>IF(Raw!$G144&gt;$C$8,IF(Raw!$Q144&gt;$C$8,IF(Raw!$N144&gt;$C$9,IF(Raw!$N144&lt;$A$9,IF(Raw!$X144&gt;$C$9,IF(Raw!$X144&lt;$A$9,Raw!W144,-999),-999),-999),-999),-999),-999)</f>
        <v>0.198188</v>
      </c>
      <c r="P144" s="9">
        <f>IF(Raw!$G144&gt;$C$8,IF(Raw!$Q144&gt;$C$8,IF(Raw!$N144&gt;$C$9,IF(Raw!$N144&lt;$A$9,IF(Raw!$X144&gt;$C$9,IF(Raw!$X144&lt;$A$9,Raw!X144,-999),-999),-999),-999),-999),-999)</f>
        <v>520</v>
      </c>
      <c r="R144" s="9">
        <f t="shared" si="36"/>
        <v>5.2705999999999989E-2</v>
      </c>
      <c r="S144" s="9">
        <f t="shared" si="37"/>
        <v>0.32789394118488741</v>
      </c>
      <c r="T144" s="9">
        <f t="shared" si="38"/>
        <v>5.6481999999999991E-2</v>
      </c>
      <c r="U144" s="9">
        <f t="shared" si="39"/>
        <v>0.33933313307299484</v>
      </c>
      <c r="V144" s="15">
        <f t="shared" si="32"/>
        <v>6.8993524999999986E-2</v>
      </c>
      <c r="X144" s="11">
        <f t="shared" si="40"/>
        <v>5.4179999999999994E+17</v>
      </c>
      <c r="Y144" s="11">
        <f t="shared" si="41"/>
        <v>7.0339999999999997E-18</v>
      </c>
      <c r="Z144" s="11">
        <f t="shared" si="42"/>
        <v>6.9399999999999996E-4</v>
      </c>
      <c r="AA144" s="16">
        <f t="shared" si="43"/>
        <v>2.63787194059339E-3</v>
      </c>
      <c r="AB144" s="9">
        <f t="shared" si="33"/>
        <v>0.11011699228294859</v>
      </c>
      <c r="AC144" s="9">
        <f t="shared" si="34"/>
        <v>0.99736212805940661</v>
      </c>
      <c r="AD144" s="15">
        <f t="shared" si="35"/>
        <v>3.8009682141115131</v>
      </c>
      <c r="AE144" s="3">
        <f t="shared" si="44"/>
        <v>846.89359999999976</v>
      </c>
      <c r="AF144" s="2">
        <f t="shared" si="45"/>
        <v>0.25</v>
      </c>
      <c r="AG144" s="9">
        <f t="shared" si="46"/>
        <v>9.9214957908101979E-4</v>
      </c>
      <c r="AH144" s="2">
        <f t="shared" si="47"/>
        <v>4.8009601791994372E-2</v>
      </c>
    </row>
    <row r="145" spans="1:34">
      <c r="A145" s="1">
        <f>Raw!A145</f>
        <v>132</v>
      </c>
      <c r="B145" s="14">
        <f>Raw!B145</f>
        <v>0.43986111111111109</v>
      </c>
      <c r="C145" s="15">
        <f>Raw!C145</f>
        <v>81</v>
      </c>
      <c r="D145" s="15">
        <f>IF(C145&gt;0.5,Raw!D145*D$11,-999)</f>
        <v>0.9</v>
      </c>
      <c r="E145" s="9">
        <f>IF(Raw!$G145&gt;$C$8,IF(Raw!$Q145&gt;$C$8,IF(Raw!$N145&gt;$C$9,IF(Raw!$N145&lt;$A$9,IF(Raw!$X145&gt;$C$9,IF(Raw!$X145&lt;$A$9,Raw!H145,-999),-999),-999),-999),-999),-999)</f>
        <v>9.493E-2</v>
      </c>
      <c r="F145" s="9">
        <f>IF(Raw!$G145&gt;$C$8,IF(Raw!$Q145&gt;$C$8,IF(Raw!$N145&gt;$C$9,IF(Raw!$N145&lt;$A$9,IF(Raw!$X145&gt;$C$9,IF(Raw!$X145&lt;$A$9,Raw!I145,-999),-999),-999),-999),-999),-999)</f>
        <v>0.14973600000000001</v>
      </c>
      <c r="G145" s="9">
        <f>Raw!G145</f>
        <v>0.93770699999999996</v>
      </c>
      <c r="H145" s="9">
        <f>IF(Raw!$G145&gt;$C$8,IF(Raw!$Q145&gt;$C$8,IF(Raw!$N145&gt;$C$9,IF(Raw!$N145&lt;$A$9,IF(Raw!$X145&gt;$C$9,IF(Raw!$X145&lt;$A$9,Raw!L145,-999),-999),-999),-999),-999),-999)</f>
        <v>705.3</v>
      </c>
      <c r="I145" s="9">
        <f>IF(Raw!$G145&gt;$C$8,IF(Raw!$Q145&gt;$C$8,IF(Raw!$N145&gt;$C$9,IF(Raw!$N145&lt;$A$9,IF(Raw!$X145&gt;$C$9,IF(Raw!$X145&lt;$A$9,Raw!M145,-999),-999),-999),-999),-999),-999)</f>
        <v>6.9999999999999999E-6</v>
      </c>
      <c r="J145" s="9">
        <f>IF(Raw!$G145&gt;$C$8,IF(Raw!$Q145&gt;$C$8,IF(Raw!$N145&gt;$C$9,IF(Raw!$N145&lt;$A$9,IF(Raw!$X145&gt;$C$9,IF(Raw!$X145&lt;$A$9,Raw!N145,-999),-999),-999),-999),-999),-999)</f>
        <v>921</v>
      </c>
      <c r="K145" s="9">
        <f>IF(Raw!$G145&gt;$C$8,IF(Raw!$Q145&gt;$C$8,IF(Raw!$N145&gt;$C$9,IF(Raw!$N145&lt;$A$9,IF(Raw!$X145&gt;$C$9,IF(Raw!$X145&lt;$A$9,Raw!R145,-999),-999),-999),-999),-999),-999)</f>
        <v>0.108672</v>
      </c>
      <c r="L145" s="9">
        <f>IF(Raw!$G145&gt;$C$8,IF(Raw!$Q145&gt;$C$8,IF(Raw!$N145&gt;$C$9,IF(Raw!$N145&lt;$A$9,IF(Raw!$X145&gt;$C$9,IF(Raw!$X145&lt;$A$9,Raw!S145,-999),-999),-999),-999),-999),-999)</f>
        <v>0.16132099999999999</v>
      </c>
      <c r="M145" s="9">
        <f>Raw!Q145</f>
        <v>0.91061199999999998</v>
      </c>
      <c r="N145" s="9">
        <f>IF(Raw!$G145&gt;$C$8,IF(Raw!$Q145&gt;$C$8,IF(Raw!$N145&gt;$C$9,IF(Raw!$N145&lt;$A$9,IF(Raw!$X145&gt;$C$9,IF(Raw!$X145&lt;$A$9,Raw!V145,-999),-999),-999),-999),-999),-999)</f>
        <v>709.5</v>
      </c>
      <c r="O145" s="9">
        <f>IF(Raw!$G145&gt;$C$8,IF(Raw!$Q145&gt;$C$8,IF(Raw!$N145&gt;$C$9,IF(Raw!$N145&lt;$A$9,IF(Raw!$X145&gt;$C$9,IF(Raw!$X145&lt;$A$9,Raw!W145,-999),-999),-999),-999),-999),-999)</f>
        <v>0.37081900000000001</v>
      </c>
      <c r="P145" s="9">
        <f>IF(Raw!$G145&gt;$C$8,IF(Raw!$Q145&gt;$C$8,IF(Raw!$N145&gt;$C$9,IF(Raw!$N145&lt;$A$9,IF(Raw!$X145&gt;$C$9,IF(Raw!$X145&lt;$A$9,Raw!X145,-999),-999),-999),-999),-999),-999)</f>
        <v>363</v>
      </c>
      <c r="R145" s="9">
        <f t="shared" si="36"/>
        <v>5.4806000000000007E-2</v>
      </c>
      <c r="S145" s="9">
        <f t="shared" si="37"/>
        <v>0.3660175241758829</v>
      </c>
      <c r="T145" s="9">
        <f t="shared" si="38"/>
        <v>5.2648999999999987E-2</v>
      </c>
      <c r="U145" s="9">
        <f t="shared" si="39"/>
        <v>0.3263617259997148</v>
      </c>
      <c r="V145" s="15">
        <f t="shared" si="32"/>
        <v>6.6867554499999995E-2</v>
      </c>
      <c r="X145" s="11">
        <f t="shared" si="40"/>
        <v>5.4179999999999994E+17</v>
      </c>
      <c r="Y145" s="11">
        <f t="shared" si="41"/>
        <v>7.0529999999999994E-18</v>
      </c>
      <c r="Z145" s="11">
        <f t="shared" si="42"/>
        <v>9.2099999999999994E-4</v>
      </c>
      <c r="AA145" s="16">
        <f t="shared" si="43"/>
        <v>3.5070885256278336E-3</v>
      </c>
      <c r="AB145" s="9">
        <f t="shared" si="33"/>
        <v>0.10885664470378578</v>
      </c>
      <c r="AC145" s="9">
        <f t="shared" si="34"/>
        <v>0.99649291147437224</v>
      </c>
      <c r="AD145" s="15">
        <f t="shared" si="35"/>
        <v>3.8079137086078547</v>
      </c>
      <c r="AE145" s="3">
        <f t="shared" si="44"/>
        <v>849.18119999999965</v>
      </c>
      <c r="AF145" s="2">
        <f t="shared" si="45"/>
        <v>0.25</v>
      </c>
      <c r="AG145" s="9">
        <f t="shared" si="46"/>
        <v>9.5596714646094965E-4</v>
      </c>
      <c r="AH145" s="2">
        <f t="shared" si="47"/>
        <v>4.62587527077623E-2</v>
      </c>
    </row>
    <row r="146" spans="1:34">
      <c r="A146" s="1">
        <f>Raw!A146</f>
        <v>133</v>
      </c>
      <c r="B146" s="14">
        <f>Raw!B146</f>
        <v>0.43990740740740741</v>
      </c>
      <c r="C146" s="15">
        <f>Raw!C146</f>
        <v>83.2</v>
      </c>
      <c r="D146" s="15">
        <f>IF(C146&gt;0.5,Raw!D146*D$11,-999)</f>
        <v>0.9</v>
      </c>
      <c r="E146" s="9">
        <f>IF(Raw!$G146&gt;$C$8,IF(Raw!$Q146&gt;$C$8,IF(Raw!$N146&gt;$C$9,IF(Raw!$N146&lt;$A$9,IF(Raw!$X146&gt;$C$9,IF(Raw!$X146&lt;$A$9,Raw!H146,-999),-999),-999),-999),-999),-999)</f>
        <v>9.5270999999999995E-2</v>
      </c>
      <c r="F146" s="9">
        <f>IF(Raw!$G146&gt;$C$8,IF(Raw!$Q146&gt;$C$8,IF(Raw!$N146&gt;$C$9,IF(Raw!$N146&lt;$A$9,IF(Raw!$X146&gt;$C$9,IF(Raw!$X146&lt;$A$9,Raw!I146,-999),-999),-999),-999),-999),-999)</f>
        <v>0.142904</v>
      </c>
      <c r="G146" s="9">
        <f>Raw!G146</f>
        <v>0.90266100000000005</v>
      </c>
      <c r="H146" s="9">
        <f>IF(Raw!$G146&gt;$C$8,IF(Raw!$Q146&gt;$C$8,IF(Raw!$N146&gt;$C$9,IF(Raw!$N146&lt;$A$9,IF(Raw!$X146&gt;$C$9,IF(Raw!$X146&lt;$A$9,Raw!L146,-999),-999),-999),-999),-999),-999)</f>
        <v>746.1</v>
      </c>
      <c r="I146" s="9">
        <f>IF(Raw!$G146&gt;$C$8,IF(Raw!$Q146&gt;$C$8,IF(Raw!$N146&gt;$C$9,IF(Raw!$N146&lt;$A$9,IF(Raw!$X146&gt;$C$9,IF(Raw!$X146&lt;$A$9,Raw!M146,-999),-999),-999),-999),-999),-999)</f>
        <v>5.2151000000000003E-2</v>
      </c>
      <c r="J146" s="9">
        <f>IF(Raw!$G146&gt;$C$8,IF(Raw!$Q146&gt;$C$8,IF(Raw!$N146&gt;$C$9,IF(Raw!$N146&lt;$A$9,IF(Raw!$X146&gt;$C$9,IF(Raw!$X146&lt;$A$9,Raw!N146,-999),-999),-999),-999),-999),-999)</f>
        <v>668</v>
      </c>
      <c r="K146" s="9">
        <f>IF(Raw!$G146&gt;$C$8,IF(Raw!$Q146&gt;$C$8,IF(Raw!$N146&gt;$C$9,IF(Raw!$N146&lt;$A$9,IF(Raw!$X146&gt;$C$9,IF(Raw!$X146&lt;$A$9,Raw!R146,-999),-999),-999),-999),-999),-999)</f>
        <v>0.10131</v>
      </c>
      <c r="L146" s="9">
        <f>IF(Raw!$G146&gt;$C$8,IF(Raw!$Q146&gt;$C$8,IF(Raw!$N146&gt;$C$9,IF(Raw!$N146&lt;$A$9,IF(Raw!$X146&gt;$C$9,IF(Raw!$X146&lt;$A$9,Raw!S146,-999),-999),-999),-999),-999),-999)</f>
        <v>0.15134600000000001</v>
      </c>
      <c r="M146" s="9">
        <f>Raw!Q146</f>
        <v>0.95610799999999996</v>
      </c>
      <c r="N146" s="9">
        <f>IF(Raw!$G146&gt;$C$8,IF(Raw!$Q146&gt;$C$8,IF(Raw!$N146&gt;$C$9,IF(Raw!$N146&lt;$A$9,IF(Raw!$X146&gt;$C$9,IF(Raw!$X146&lt;$A$9,Raw!V146,-999),-999),-999),-999),-999),-999)</f>
        <v>624.9</v>
      </c>
      <c r="O146" s="9">
        <f>IF(Raw!$G146&gt;$C$8,IF(Raw!$Q146&gt;$C$8,IF(Raw!$N146&gt;$C$9,IF(Raw!$N146&lt;$A$9,IF(Raw!$X146&gt;$C$9,IF(Raw!$X146&lt;$A$9,Raw!W146,-999),-999),-999),-999),-999),-999)</f>
        <v>0.29637000000000002</v>
      </c>
      <c r="P146" s="9">
        <f>IF(Raw!$G146&gt;$C$8,IF(Raw!$Q146&gt;$C$8,IF(Raw!$N146&gt;$C$9,IF(Raw!$N146&lt;$A$9,IF(Raw!$X146&gt;$C$9,IF(Raw!$X146&lt;$A$9,Raw!X146,-999),-999),-999),-999),-999),-999)</f>
        <v>419</v>
      </c>
      <c r="R146" s="9">
        <f t="shared" si="36"/>
        <v>4.7633000000000009E-2</v>
      </c>
      <c r="S146" s="9">
        <f t="shared" si="37"/>
        <v>0.33332167049207867</v>
      </c>
      <c r="T146" s="9">
        <f t="shared" si="38"/>
        <v>5.0036000000000011E-2</v>
      </c>
      <c r="U146" s="9">
        <f t="shared" si="39"/>
        <v>0.33060668930794346</v>
      </c>
      <c r="V146" s="15">
        <f t="shared" si="32"/>
        <v>6.2732916999999999E-2</v>
      </c>
      <c r="X146" s="11">
        <f t="shared" si="40"/>
        <v>5.4179999999999994E+17</v>
      </c>
      <c r="Y146" s="11">
        <f t="shared" si="41"/>
        <v>7.460999999999999E-18</v>
      </c>
      <c r="Z146" s="11">
        <f t="shared" si="42"/>
        <v>6.6799999999999997E-4</v>
      </c>
      <c r="AA146" s="16">
        <f t="shared" si="43"/>
        <v>2.6930310265687665E-3</v>
      </c>
      <c r="AB146" s="9">
        <f t="shared" si="33"/>
        <v>0.10144474850044539</v>
      </c>
      <c r="AC146" s="9">
        <f t="shared" si="34"/>
        <v>0.99730696897343118</v>
      </c>
      <c r="AD146" s="15">
        <f t="shared" si="35"/>
        <v>4.0314835727077334</v>
      </c>
      <c r="AE146" s="3">
        <f t="shared" si="44"/>
        <v>898.30439999999965</v>
      </c>
      <c r="AF146" s="2">
        <f t="shared" si="45"/>
        <v>0.25</v>
      </c>
      <c r="AG146" s="9">
        <f t="shared" si="46"/>
        <v>1.0252580284402027E-3</v>
      </c>
      <c r="AH146" s="2">
        <f t="shared" si="47"/>
        <v>4.9611702426010748E-2</v>
      </c>
    </row>
    <row r="147" spans="1:34">
      <c r="A147" s="1">
        <f>Raw!A147</f>
        <v>134</v>
      </c>
      <c r="B147" s="14">
        <f>Raw!B147</f>
        <v>0.43996527777777777</v>
      </c>
      <c r="C147" s="15">
        <f>Raw!C147</f>
        <v>82.9</v>
      </c>
      <c r="D147" s="15">
        <f>IF(C147&gt;0.5,Raw!D147*D$11,-999)</f>
        <v>0.9</v>
      </c>
      <c r="E147" s="9">
        <f>IF(Raw!$G147&gt;$C$8,IF(Raw!$Q147&gt;$C$8,IF(Raw!$N147&gt;$C$9,IF(Raw!$N147&lt;$A$9,IF(Raw!$X147&gt;$C$9,IF(Raw!$X147&lt;$A$9,Raw!H147,-999),-999),-999),-999),-999),-999)</f>
        <v>8.9659000000000003E-2</v>
      </c>
      <c r="F147" s="9">
        <f>IF(Raw!$G147&gt;$C$8,IF(Raw!$Q147&gt;$C$8,IF(Raw!$N147&gt;$C$9,IF(Raw!$N147&lt;$A$9,IF(Raw!$X147&gt;$C$9,IF(Raw!$X147&lt;$A$9,Raw!I147,-999),-999),-999),-999),-999),-999)</f>
        <v>0.131771</v>
      </c>
      <c r="G147" s="9">
        <f>Raw!G147</f>
        <v>0.90271500000000005</v>
      </c>
      <c r="H147" s="9">
        <f>IF(Raw!$G147&gt;$C$8,IF(Raw!$Q147&gt;$C$8,IF(Raw!$N147&gt;$C$9,IF(Raw!$N147&lt;$A$9,IF(Raw!$X147&gt;$C$9,IF(Raw!$X147&lt;$A$9,Raw!L147,-999),-999),-999),-999),-999),-999)</f>
        <v>655.5</v>
      </c>
      <c r="I147" s="9">
        <f>IF(Raw!$G147&gt;$C$8,IF(Raw!$Q147&gt;$C$8,IF(Raw!$N147&gt;$C$9,IF(Raw!$N147&lt;$A$9,IF(Raw!$X147&gt;$C$9,IF(Raw!$X147&lt;$A$9,Raw!M147,-999),-999),-999),-999),-999),-999)</f>
        <v>0.111067</v>
      </c>
      <c r="J147" s="9">
        <f>IF(Raw!$G147&gt;$C$8,IF(Raw!$Q147&gt;$C$8,IF(Raw!$N147&gt;$C$9,IF(Raw!$N147&lt;$A$9,IF(Raw!$X147&gt;$C$9,IF(Raw!$X147&lt;$A$9,Raw!N147,-999),-999),-999),-999),-999),-999)</f>
        <v>911</v>
      </c>
      <c r="K147" s="9">
        <f>IF(Raw!$G147&gt;$C$8,IF(Raw!$Q147&gt;$C$8,IF(Raw!$N147&gt;$C$9,IF(Raw!$N147&lt;$A$9,IF(Raw!$X147&gt;$C$9,IF(Raw!$X147&lt;$A$9,Raw!R147,-999),-999),-999),-999),-999),-999)</f>
        <v>8.6126999999999995E-2</v>
      </c>
      <c r="L147" s="9">
        <f>IF(Raw!$G147&gt;$C$8,IF(Raw!$Q147&gt;$C$8,IF(Raw!$N147&gt;$C$9,IF(Raw!$N147&lt;$A$9,IF(Raw!$X147&gt;$C$9,IF(Raw!$X147&lt;$A$9,Raw!S147,-999),-999),-999),-999),-999),-999)</f>
        <v>0.12870400000000001</v>
      </c>
      <c r="M147" s="9">
        <f>Raw!Q147</f>
        <v>0.92018599999999995</v>
      </c>
      <c r="N147" s="9">
        <f>IF(Raw!$G147&gt;$C$8,IF(Raw!$Q147&gt;$C$8,IF(Raw!$N147&gt;$C$9,IF(Raw!$N147&lt;$A$9,IF(Raw!$X147&gt;$C$9,IF(Raw!$X147&lt;$A$9,Raw!V147,-999),-999),-999),-999),-999),-999)</f>
        <v>699</v>
      </c>
      <c r="O147" s="9">
        <f>IF(Raw!$G147&gt;$C$8,IF(Raw!$Q147&gt;$C$8,IF(Raw!$N147&gt;$C$9,IF(Raw!$N147&lt;$A$9,IF(Raw!$X147&gt;$C$9,IF(Raw!$X147&lt;$A$9,Raw!W147,-999),-999),-999),-999),-999),-999)</f>
        <v>0.33987000000000001</v>
      </c>
      <c r="P147" s="9">
        <f>IF(Raw!$G147&gt;$C$8,IF(Raw!$Q147&gt;$C$8,IF(Raw!$N147&gt;$C$9,IF(Raw!$N147&lt;$A$9,IF(Raw!$X147&gt;$C$9,IF(Raw!$X147&lt;$A$9,Raw!X147,-999),-999),-999),-999),-999),-999)</f>
        <v>796</v>
      </c>
      <c r="R147" s="9">
        <f t="shared" si="36"/>
        <v>4.2111999999999997E-2</v>
      </c>
      <c r="S147" s="9">
        <f t="shared" si="37"/>
        <v>0.31958473412207539</v>
      </c>
      <c r="T147" s="9">
        <f t="shared" si="38"/>
        <v>4.2577000000000018E-2</v>
      </c>
      <c r="U147" s="9">
        <f t="shared" si="39"/>
        <v>0.33081333913475891</v>
      </c>
      <c r="V147" s="15">
        <f t="shared" si="32"/>
        <v>5.3347808000000004E-2</v>
      </c>
      <c r="X147" s="11">
        <f t="shared" si="40"/>
        <v>5.4179999999999994E+17</v>
      </c>
      <c r="Y147" s="11">
        <f t="shared" si="41"/>
        <v>6.5549999999999994E-18</v>
      </c>
      <c r="Z147" s="11">
        <f t="shared" si="42"/>
        <v>9.1099999999999992E-4</v>
      </c>
      <c r="AA147" s="16">
        <f t="shared" si="43"/>
        <v>3.2249814337948638E-3</v>
      </c>
      <c r="AB147" s="9">
        <f t="shared" si="33"/>
        <v>8.6264310034506686E-2</v>
      </c>
      <c r="AC147" s="9">
        <f t="shared" si="34"/>
        <v>0.99677501856620498</v>
      </c>
      <c r="AD147" s="15">
        <f t="shared" si="35"/>
        <v>3.5400454816628577</v>
      </c>
      <c r="AE147" s="3">
        <f t="shared" si="44"/>
        <v>789.22199999999975</v>
      </c>
      <c r="AF147" s="2">
        <f t="shared" si="45"/>
        <v>0.25</v>
      </c>
      <c r="AG147" s="9">
        <f t="shared" si="46"/>
        <v>9.0084174344446603E-4</v>
      </c>
      <c r="AH147" s="2">
        <f t="shared" si="47"/>
        <v>4.3591263144448722E-2</v>
      </c>
    </row>
    <row r="148" spans="1:34">
      <c r="A148" s="1">
        <f>Raw!A148</f>
        <v>135</v>
      </c>
      <c r="B148" s="14">
        <f>Raw!B148</f>
        <v>0.44001157407407404</v>
      </c>
      <c r="C148" s="15">
        <f>Raw!C148</f>
        <v>85.1</v>
      </c>
      <c r="D148" s="15">
        <f>IF(C148&gt;0.5,Raw!D148*D$11,-999)</f>
        <v>0.9</v>
      </c>
      <c r="E148" s="9">
        <f>IF(Raw!$G148&gt;$C$8,IF(Raw!$Q148&gt;$C$8,IF(Raw!$N148&gt;$C$9,IF(Raw!$N148&lt;$A$9,IF(Raw!$X148&gt;$C$9,IF(Raw!$X148&lt;$A$9,Raw!H148,-999),-999),-999),-999),-999),-999)</f>
        <v>9.8128000000000007E-2</v>
      </c>
      <c r="F148" s="9">
        <f>IF(Raw!$G148&gt;$C$8,IF(Raw!$Q148&gt;$C$8,IF(Raw!$N148&gt;$C$9,IF(Raw!$N148&lt;$A$9,IF(Raw!$X148&gt;$C$9,IF(Raw!$X148&lt;$A$9,Raw!I148,-999),-999),-999),-999),-999),-999)</f>
        <v>0.13219</v>
      </c>
      <c r="G148" s="9">
        <f>Raw!G148</f>
        <v>0.93798099999999995</v>
      </c>
      <c r="H148" s="9">
        <f>IF(Raw!$G148&gt;$C$8,IF(Raw!$Q148&gt;$C$8,IF(Raw!$N148&gt;$C$9,IF(Raw!$N148&lt;$A$9,IF(Raw!$X148&gt;$C$9,IF(Raw!$X148&lt;$A$9,Raw!L148,-999),-999),-999),-999),-999),-999)</f>
        <v>584.20000000000005</v>
      </c>
      <c r="I148" s="9">
        <f>IF(Raw!$G148&gt;$C$8,IF(Raw!$Q148&gt;$C$8,IF(Raw!$N148&gt;$C$9,IF(Raw!$N148&lt;$A$9,IF(Raw!$X148&gt;$C$9,IF(Raw!$X148&lt;$A$9,Raw!M148,-999),-999),-999),-999),-999),-999)</f>
        <v>0.434917</v>
      </c>
      <c r="J148" s="9">
        <f>IF(Raw!$G148&gt;$C$8,IF(Raw!$Q148&gt;$C$8,IF(Raw!$N148&gt;$C$9,IF(Raw!$N148&lt;$A$9,IF(Raw!$X148&gt;$C$9,IF(Raw!$X148&lt;$A$9,Raw!N148,-999),-999),-999),-999),-999),-999)</f>
        <v>857</v>
      </c>
      <c r="K148" s="9">
        <f>IF(Raw!$G148&gt;$C$8,IF(Raw!$Q148&gt;$C$8,IF(Raw!$N148&gt;$C$9,IF(Raw!$N148&lt;$A$9,IF(Raw!$X148&gt;$C$9,IF(Raw!$X148&lt;$A$9,Raw!R148,-999),-999),-999),-999),-999),-999)</f>
        <v>9.0572E-2</v>
      </c>
      <c r="L148" s="9">
        <f>IF(Raw!$G148&gt;$C$8,IF(Raw!$Q148&gt;$C$8,IF(Raw!$N148&gt;$C$9,IF(Raw!$N148&lt;$A$9,IF(Raw!$X148&gt;$C$9,IF(Raw!$X148&lt;$A$9,Raw!S148,-999),-999),-999),-999),-999),-999)</f>
        <v>0.132079</v>
      </c>
      <c r="M148" s="9">
        <f>Raw!Q148</f>
        <v>0.85119199999999995</v>
      </c>
      <c r="N148" s="9">
        <f>IF(Raw!$G148&gt;$C$8,IF(Raw!$Q148&gt;$C$8,IF(Raw!$N148&gt;$C$9,IF(Raw!$N148&lt;$A$9,IF(Raw!$X148&gt;$C$9,IF(Raw!$X148&lt;$A$9,Raw!V148,-999),-999),-999),-999),-999),-999)</f>
        <v>544.29999999999995</v>
      </c>
      <c r="O148" s="9">
        <f>IF(Raw!$G148&gt;$C$8,IF(Raw!$Q148&gt;$C$8,IF(Raw!$N148&gt;$C$9,IF(Raw!$N148&lt;$A$9,IF(Raw!$X148&gt;$C$9,IF(Raw!$X148&lt;$A$9,Raw!W148,-999),-999),-999),-999),-999),-999)</f>
        <v>3.0000000000000001E-6</v>
      </c>
      <c r="P148" s="9">
        <f>IF(Raw!$G148&gt;$C$8,IF(Raw!$Q148&gt;$C$8,IF(Raw!$N148&gt;$C$9,IF(Raw!$N148&lt;$A$9,IF(Raw!$X148&gt;$C$9,IF(Raw!$X148&lt;$A$9,Raw!X148,-999),-999),-999),-999),-999),-999)</f>
        <v>719</v>
      </c>
      <c r="R148" s="9">
        <f t="shared" si="36"/>
        <v>3.4061999999999995E-2</v>
      </c>
      <c r="S148" s="9">
        <f t="shared" si="37"/>
        <v>0.25767455934639533</v>
      </c>
      <c r="T148" s="9">
        <f t="shared" si="38"/>
        <v>4.1507000000000002E-2</v>
      </c>
      <c r="U148" s="9">
        <f t="shared" si="39"/>
        <v>0.31425889051249634</v>
      </c>
      <c r="V148" s="15">
        <f t="shared" si="32"/>
        <v>5.4746745499999999E-2</v>
      </c>
      <c r="X148" s="11">
        <f t="shared" si="40"/>
        <v>5.4179999999999994E+17</v>
      </c>
      <c r="Y148" s="11">
        <f t="shared" si="41"/>
        <v>5.8420000000000002E-18</v>
      </c>
      <c r="Z148" s="11">
        <f t="shared" si="42"/>
        <v>8.5700000000000001E-4</v>
      </c>
      <c r="AA148" s="16">
        <f t="shared" si="43"/>
        <v>2.7052344841826379E-3</v>
      </c>
      <c r="AB148" s="9">
        <f t="shared" si="33"/>
        <v>9.0684286167734968E-2</v>
      </c>
      <c r="AC148" s="9">
        <f t="shared" si="34"/>
        <v>0.99729476551581742</v>
      </c>
      <c r="AD148" s="15">
        <f t="shared" si="35"/>
        <v>3.1566330037136967</v>
      </c>
      <c r="AE148" s="3">
        <f t="shared" si="44"/>
        <v>703.37679999999978</v>
      </c>
      <c r="AF148" s="2">
        <f t="shared" si="45"/>
        <v>0.25</v>
      </c>
      <c r="AG148" s="9">
        <f t="shared" si="46"/>
        <v>7.6307691192476531E-4</v>
      </c>
      <c r="AH148" s="2">
        <f t="shared" si="47"/>
        <v>3.6924894643513319E-2</v>
      </c>
    </row>
    <row r="149" spans="1:34">
      <c r="A149" s="1">
        <f>Raw!A149</f>
        <v>136</v>
      </c>
      <c r="B149" s="14">
        <f>Raw!B149</f>
        <v>0.44006944444444446</v>
      </c>
      <c r="C149" s="15">
        <f>Raw!C149</f>
        <v>85.4</v>
      </c>
      <c r="D149" s="15">
        <f>IF(C149&gt;0.5,Raw!D149*D$11,-999)</f>
        <v>0.9</v>
      </c>
      <c r="E149" s="9">
        <f>IF(Raw!$G149&gt;$C$8,IF(Raw!$Q149&gt;$C$8,IF(Raw!$N149&gt;$C$9,IF(Raw!$N149&lt;$A$9,IF(Raw!$X149&gt;$C$9,IF(Raw!$X149&lt;$A$9,Raw!H149,-999),-999),-999),-999),-999),-999)</f>
        <v>8.4948999999999997E-2</v>
      </c>
      <c r="F149" s="9">
        <f>IF(Raw!$G149&gt;$C$8,IF(Raw!$Q149&gt;$C$8,IF(Raw!$N149&gt;$C$9,IF(Raw!$N149&lt;$A$9,IF(Raw!$X149&gt;$C$9,IF(Raw!$X149&lt;$A$9,Raw!I149,-999),-999),-999),-999),-999),-999)</f>
        <v>0.119131</v>
      </c>
      <c r="G149" s="9">
        <f>Raw!G149</f>
        <v>0.89555200000000001</v>
      </c>
      <c r="H149" s="9">
        <f>IF(Raw!$G149&gt;$C$8,IF(Raw!$Q149&gt;$C$8,IF(Raw!$N149&gt;$C$9,IF(Raw!$N149&lt;$A$9,IF(Raw!$X149&gt;$C$9,IF(Raw!$X149&lt;$A$9,Raw!L149,-999),-999),-999),-999),-999),-999)</f>
        <v>546.29999999999995</v>
      </c>
      <c r="I149" s="9">
        <f>IF(Raw!$G149&gt;$C$8,IF(Raw!$Q149&gt;$C$8,IF(Raw!$N149&gt;$C$9,IF(Raw!$N149&lt;$A$9,IF(Raw!$X149&gt;$C$9,IF(Raw!$X149&lt;$A$9,Raw!M149,-999),-999),-999),-999),-999),-999)</f>
        <v>0.126001</v>
      </c>
      <c r="J149" s="9">
        <f>IF(Raw!$G149&gt;$C$8,IF(Raw!$Q149&gt;$C$8,IF(Raw!$N149&gt;$C$9,IF(Raw!$N149&lt;$A$9,IF(Raw!$X149&gt;$C$9,IF(Raw!$X149&lt;$A$9,Raw!N149,-999),-999),-999),-999),-999),-999)</f>
        <v>558</v>
      </c>
      <c r="K149" s="9">
        <f>IF(Raw!$G149&gt;$C$8,IF(Raw!$Q149&gt;$C$8,IF(Raw!$N149&gt;$C$9,IF(Raw!$N149&lt;$A$9,IF(Raw!$X149&gt;$C$9,IF(Raw!$X149&lt;$A$9,Raw!R149,-999),-999),-999),-999),-999),-999)</f>
        <v>8.0924999999999997E-2</v>
      </c>
      <c r="L149" s="9">
        <f>IF(Raw!$G149&gt;$C$8,IF(Raw!$Q149&gt;$C$8,IF(Raw!$N149&gt;$C$9,IF(Raw!$N149&lt;$A$9,IF(Raw!$X149&gt;$C$9,IF(Raw!$X149&lt;$A$9,Raw!S149,-999),-999),-999),-999),-999),-999)</f>
        <v>0.12395100000000001</v>
      </c>
      <c r="M149" s="9">
        <f>Raw!Q149</f>
        <v>0.91841399999999995</v>
      </c>
      <c r="N149" s="9">
        <f>IF(Raw!$G149&gt;$C$8,IF(Raw!$Q149&gt;$C$8,IF(Raw!$N149&gt;$C$9,IF(Raw!$N149&lt;$A$9,IF(Raw!$X149&gt;$C$9,IF(Raw!$X149&lt;$A$9,Raw!V149,-999),-999),-999),-999),-999),-999)</f>
        <v>601.1</v>
      </c>
      <c r="O149" s="9">
        <f>IF(Raw!$G149&gt;$C$8,IF(Raw!$Q149&gt;$C$8,IF(Raw!$N149&gt;$C$9,IF(Raw!$N149&lt;$A$9,IF(Raw!$X149&gt;$C$9,IF(Raw!$X149&lt;$A$9,Raw!W149,-999),-999),-999),-999),-999),-999)</f>
        <v>1.9668000000000001E-2</v>
      </c>
      <c r="P149" s="9">
        <f>IF(Raw!$G149&gt;$C$8,IF(Raw!$Q149&gt;$C$8,IF(Raw!$N149&gt;$C$9,IF(Raw!$N149&lt;$A$9,IF(Raw!$X149&gt;$C$9,IF(Raw!$X149&lt;$A$9,Raw!X149,-999),-999),-999),-999),-999),-999)</f>
        <v>754</v>
      </c>
      <c r="R149" s="9">
        <f t="shared" si="36"/>
        <v>3.4182000000000004E-2</v>
      </c>
      <c r="S149" s="9">
        <f t="shared" si="37"/>
        <v>0.28692783574384506</v>
      </c>
      <c r="T149" s="9">
        <f t="shared" si="38"/>
        <v>4.3026000000000009E-2</v>
      </c>
      <c r="U149" s="9">
        <f t="shared" si="39"/>
        <v>0.3471210397657139</v>
      </c>
      <c r="V149" s="15">
        <f t="shared" si="32"/>
        <v>5.1377689499999997E-2</v>
      </c>
      <c r="X149" s="11">
        <f t="shared" si="40"/>
        <v>5.4179999999999994E+17</v>
      </c>
      <c r="Y149" s="11">
        <f t="shared" si="41"/>
        <v>5.4629999999999994E-18</v>
      </c>
      <c r="Z149" s="11">
        <f t="shared" si="42"/>
        <v>5.5800000000000001E-4</v>
      </c>
      <c r="AA149" s="16">
        <f t="shared" si="43"/>
        <v>1.6488749183574322E-3</v>
      </c>
      <c r="AB149" s="9">
        <f t="shared" si="33"/>
        <v>8.0995944492237237E-2</v>
      </c>
      <c r="AC149" s="9">
        <f t="shared" si="34"/>
        <v>0.9983511250816427</v>
      </c>
      <c r="AD149" s="15">
        <f t="shared" si="35"/>
        <v>2.9549729719667246</v>
      </c>
      <c r="AE149" s="3">
        <f t="shared" si="44"/>
        <v>657.74519999999973</v>
      </c>
      <c r="AF149" s="2">
        <f t="shared" si="45"/>
        <v>0.25</v>
      </c>
      <c r="AG149" s="9">
        <f t="shared" si="46"/>
        <v>7.8902560808359319E-4</v>
      </c>
      <c r="AH149" s="2">
        <f t="shared" si="47"/>
        <v>3.818053854628118E-2</v>
      </c>
    </row>
    <row r="150" spans="1:34">
      <c r="A150" s="1">
        <f>Raw!A150</f>
        <v>137</v>
      </c>
      <c r="B150" s="14">
        <f>Raw!B150</f>
        <v>0.44011574074074072</v>
      </c>
      <c r="C150" s="15">
        <f>Raw!C150</f>
        <v>86.9</v>
      </c>
      <c r="D150" s="15">
        <f>IF(C150&gt;0.5,Raw!D150*D$11,-999)</f>
        <v>0.9</v>
      </c>
      <c r="E150" s="9">
        <f>IF(Raw!$G150&gt;$C$8,IF(Raw!$Q150&gt;$C$8,IF(Raw!$N150&gt;$C$9,IF(Raw!$N150&lt;$A$9,IF(Raw!$X150&gt;$C$9,IF(Raw!$X150&lt;$A$9,Raw!H150,-999),-999),-999),-999),-999),-999)</f>
        <v>8.3402000000000004E-2</v>
      </c>
      <c r="F150" s="9">
        <f>IF(Raw!$G150&gt;$C$8,IF(Raw!$Q150&gt;$C$8,IF(Raw!$N150&gt;$C$9,IF(Raw!$N150&lt;$A$9,IF(Raw!$X150&gt;$C$9,IF(Raw!$X150&lt;$A$9,Raw!I150,-999),-999),-999),-999),-999),-999)</f>
        <v>0.113501</v>
      </c>
      <c r="G150" s="9">
        <f>Raw!G150</f>
        <v>0.88138000000000005</v>
      </c>
      <c r="H150" s="9">
        <f>IF(Raw!$G150&gt;$C$8,IF(Raw!$Q150&gt;$C$8,IF(Raw!$N150&gt;$C$9,IF(Raw!$N150&lt;$A$9,IF(Raw!$X150&gt;$C$9,IF(Raw!$X150&lt;$A$9,Raw!L150,-999),-999),-999),-999),-999),-999)</f>
        <v>541.79999999999995</v>
      </c>
      <c r="I150" s="9">
        <f>IF(Raw!$G150&gt;$C$8,IF(Raw!$Q150&gt;$C$8,IF(Raw!$N150&gt;$C$9,IF(Raw!$N150&lt;$A$9,IF(Raw!$X150&gt;$C$9,IF(Raw!$X150&lt;$A$9,Raw!M150,-999),-999),-999),-999),-999),-999)</f>
        <v>0.45835900000000002</v>
      </c>
      <c r="J150" s="9">
        <f>IF(Raw!$G150&gt;$C$8,IF(Raw!$Q150&gt;$C$8,IF(Raw!$N150&gt;$C$9,IF(Raw!$N150&lt;$A$9,IF(Raw!$X150&gt;$C$9,IF(Raw!$X150&lt;$A$9,Raw!N150,-999),-999),-999),-999),-999),-999)</f>
        <v>953</v>
      </c>
      <c r="K150" s="9">
        <f>IF(Raw!$G150&gt;$C$8,IF(Raw!$Q150&gt;$C$8,IF(Raw!$N150&gt;$C$9,IF(Raw!$N150&lt;$A$9,IF(Raw!$X150&gt;$C$9,IF(Raw!$X150&lt;$A$9,Raw!R150,-999),-999),-999),-999),-999),-999)</f>
        <v>8.1014000000000003E-2</v>
      </c>
      <c r="L150" s="9">
        <f>IF(Raw!$G150&gt;$C$8,IF(Raw!$Q150&gt;$C$8,IF(Raw!$N150&gt;$C$9,IF(Raw!$N150&lt;$A$9,IF(Raw!$X150&gt;$C$9,IF(Raw!$X150&lt;$A$9,Raw!S150,-999),-999),-999),-999),-999),-999)</f>
        <v>0.114818</v>
      </c>
      <c r="M150" s="9">
        <f>Raw!Q150</f>
        <v>0.80335100000000004</v>
      </c>
      <c r="N150" s="9">
        <f>IF(Raw!$G150&gt;$C$8,IF(Raw!$Q150&gt;$C$8,IF(Raw!$N150&gt;$C$9,IF(Raw!$N150&lt;$A$9,IF(Raw!$X150&gt;$C$9,IF(Raw!$X150&lt;$A$9,Raw!V150,-999),-999),-999),-999),-999),-999)</f>
        <v>539.70000000000005</v>
      </c>
      <c r="O150" s="9">
        <f>IF(Raw!$G150&gt;$C$8,IF(Raw!$Q150&gt;$C$8,IF(Raw!$N150&gt;$C$9,IF(Raw!$N150&lt;$A$9,IF(Raw!$X150&gt;$C$9,IF(Raw!$X150&lt;$A$9,Raw!W150,-999),-999),-999),-999),-999),-999)</f>
        <v>6.7999999999999999E-5</v>
      </c>
      <c r="P150" s="9">
        <f>IF(Raw!$G150&gt;$C$8,IF(Raw!$Q150&gt;$C$8,IF(Raw!$N150&gt;$C$9,IF(Raw!$N150&lt;$A$9,IF(Raw!$X150&gt;$C$9,IF(Raw!$X150&lt;$A$9,Raw!X150,-999),-999),-999),-999),-999),-999)</f>
        <v>765</v>
      </c>
      <c r="R150" s="9">
        <f t="shared" si="36"/>
        <v>3.0099000000000001E-2</v>
      </c>
      <c r="S150" s="9">
        <f t="shared" si="37"/>
        <v>0.26518709086263559</v>
      </c>
      <c r="T150" s="9">
        <f t="shared" si="38"/>
        <v>3.3804000000000001E-2</v>
      </c>
      <c r="U150" s="9">
        <f t="shared" si="39"/>
        <v>0.29441376787611701</v>
      </c>
      <c r="V150" s="15">
        <f t="shared" si="32"/>
        <v>4.7592060999999998E-2</v>
      </c>
      <c r="X150" s="11">
        <f t="shared" si="40"/>
        <v>5.4179999999999994E+17</v>
      </c>
      <c r="Y150" s="11">
        <f t="shared" si="41"/>
        <v>5.4179999999999992E-18</v>
      </c>
      <c r="Z150" s="11">
        <f t="shared" si="42"/>
        <v>9.5299999999999996E-4</v>
      </c>
      <c r="AA150" s="16">
        <f t="shared" si="43"/>
        <v>2.7897009941701741E-3</v>
      </c>
      <c r="AB150" s="9">
        <f t="shared" si="33"/>
        <v>8.1108303052406933E-2</v>
      </c>
      <c r="AC150" s="9">
        <f t="shared" si="34"/>
        <v>0.9972102990058298</v>
      </c>
      <c r="AD150" s="15">
        <f t="shared" si="35"/>
        <v>2.9272833097273598</v>
      </c>
      <c r="AE150" s="3">
        <f t="shared" si="44"/>
        <v>652.32719999999972</v>
      </c>
      <c r="AF150" s="2">
        <f t="shared" si="45"/>
        <v>0.25</v>
      </c>
      <c r="AG150" s="9">
        <f t="shared" si="46"/>
        <v>6.6294808373669413E-4</v>
      </c>
      <c r="AH150" s="2">
        <f t="shared" si="47"/>
        <v>3.2079712757067384E-2</v>
      </c>
    </row>
    <row r="151" spans="1:34">
      <c r="A151" s="1">
        <f>Raw!A151</f>
        <v>138</v>
      </c>
      <c r="B151" s="14">
        <f>Raw!B151</f>
        <v>0.44017361111111114</v>
      </c>
      <c r="C151" s="15">
        <f>Raw!C151</f>
        <v>88</v>
      </c>
      <c r="D151" s="15">
        <f>IF(C151&gt;0.5,Raw!D151*D$11,-999)</f>
        <v>0.9</v>
      </c>
      <c r="E151" s="9">
        <f>IF(Raw!$G151&gt;$C$8,IF(Raw!$Q151&gt;$C$8,IF(Raw!$N151&gt;$C$9,IF(Raw!$N151&lt;$A$9,IF(Raw!$X151&gt;$C$9,IF(Raw!$X151&lt;$A$9,Raw!H151,-999),-999),-999),-999),-999),-999)</f>
        <v>7.8051999999999996E-2</v>
      </c>
      <c r="F151" s="9">
        <f>IF(Raw!$G151&gt;$C$8,IF(Raw!$Q151&gt;$C$8,IF(Raw!$N151&gt;$C$9,IF(Raw!$N151&lt;$A$9,IF(Raw!$X151&gt;$C$9,IF(Raw!$X151&lt;$A$9,Raw!I151,-999),-999),-999),-999),-999),-999)</f>
        <v>0.11096</v>
      </c>
      <c r="G151" s="9">
        <f>Raw!G151</f>
        <v>0.88953499999999996</v>
      </c>
      <c r="H151" s="9">
        <f>IF(Raw!$G151&gt;$C$8,IF(Raw!$Q151&gt;$C$8,IF(Raw!$N151&gt;$C$9,IF(Raw!$N151&lt;$A$9,IF(Raw!$X151&gt;$C$9,IF(Raw!$X151&lt;$A$9,Raw!L151,-999),-999),-999),-999),-999),-999)</f>
        <v>660.9</v>
      </c>
      <c r="I151" s="9">
        <f>IF(Raw!$G151&gt;$C$8,IF(Raw!$Q151&gt;$C$8,IF(Raw!$N151&gt;$C$9,IF(Raw!$N151&lt;$A$9,IF(Raw!$X151&gt;$C$9,IF(Raw!$X151&lt;$A$9,Raw!M151,-999),-999),-999),-999),-999),-999)</f>
        <v>0.31831900000000002</v>
      </c>
      <c r="J151" s="9">
        <f>IF(Raw!$G151&gt;$C$8,IF(Raw!$Q151&gt;$C$8,IF(Raw!$N151&gt;$C$9,IF(Raw!$N151&lt;$A$9,IF(Raw!$X151&gt;$C$9,IF(Raw!$X151&lt;$A$9,Raw!N151,-999),-999),-999),-999),-999),-999)</f>
        <v>1040</v>
      </c>
      <c r="K151" s="9">
        <f>IF(Raw!$G151&gt;$C$8,IF(Raw!$Q151&gt;$C$8,IF(Raw!$N151&gt;$C$9,IF(Raw!$N151&lt;$A$9,IF(Raw!$X151&gt;$C$9,IF(Raw!$X151&lt;$A$9,Raw!R151,-999),-999),-999),-999),-999),-999)</f>
        <v>7.6615000000000003E-2</v>
      </c>
      <c r="L151" s="9">
        <f>IF(Raw!$G151&gt;$C$8,IF(Raw!$Q151&gt;$C$8,IF(Raw!$N151&gt;$C$9,IF(Raw!$N151&lt;$A$9,IF(Raw!$X151&gt;$C$9,IF(Raw!$X151&lt;$A$9,Raw!S151,-999),-999),-999),-999),-999),-999)</f>
        <v>0.111664</v>
      </c>
      <c r="M151" s="9">
        <f>Raw!Q151</f>
        <v>0.87139299999999997</v>
      </c>
      <c r="N151" s="9">
        <f>IF(Raw!$G151&gt;$C$8,IF(Raw!$Q151&gt;$C$8,IF(Raw!$N151&gt;$C$9,IF(Raw!$N151&lt;$A$9,IF(Raw!$X151&gt;$C$9,IF(Raw!$X151&lt;$A$9,Raw!V151,-999),-999),-999),-999),-999),-999)</f>
        <v>642</v>
      </c>
      <c r="O151" s="9">
        <f>IF(Raw!$G151&gt;$C$8,IF(Raw!$Q151&gt;$C$8,IF(Raw!$N151&gt;$C$9,IF(Raw!$N151&lt;$A$9,IF(Raw!$X151&gt;$C$9,IF(Raw!$X151&lt;$A$9,Raw!W151,-999),-999),-999),-999),-999),-999)</f>
        <v>9.0000000000000002E-6</v>
      </c>
      <c r="P151" s="9">
        <f>IF(Raw!$G151&gt;$C$8,IF(Raw!$Q151&gt;$C$8,IF(Raw!$N151&gt;$C$9,IF(Raw!$N151&lt;$A$9,IF(Raw!$X151&gt;$C$9,IF(Raw!$X151&lt;$A$9,Raw!X151,-999),-999),-999),-999),-999),-999)</f>
        <v>805</v>
      </c>
      <c r="R151" s="9">
        <f t="shared" si="36"/>
        <v>3.2908000000000007E-2</v>
      </c>
      <c r="S151" s="9">
        <f t="shared" si="37"/>
        <v>0.29657534246575346</v>
      </c>
      <c r="T151" s="9">
        <f t="shared" si="38"/>
        <v>3.5048999999999997E-2</v>
      </c>
      <c r="U151" s="9">
        <f t="shared" si="39"/>
        <v>0.31387913741223666</v>
      </c>
      <c r="V151" s="15">
        <f t="shared" si="32"/>
        <v>4.6284727999999997E-2</v>
      </c>
      <c r="X151" s="11">
        <f t="shared" si="40"/>
        <v>5.4179999999999994E+17</v>
      </c>
      <c r="Y151" s="11">
        <f t="shared" si="41"/>
        <v>6.6089999999999993E-18</v>
      </c>
      <c r="Z151" s="11">
        <f t="shared" si="42"/>
        <v>1.0399999999999999E-3</v>
      </c>
      <c r="AA151" s="16">
        <f t="shared" si="43"/>
        <v>3.7101698258487593E-3</v>
      </c>
      <c r="AB151" s="9">
        <f t="shared" si="33"/>
        <v>7.6745037742226171E-2</v>
      </c>
      <c r="AC151" s="9">
        <f t="shared" si="34"/>
        <v>0.9962898301741514</v>
      </c>
      <c r="AD151" s="15">
        <f t="shared" si="35"/>
        <v>3.5674709863930389</v>
      </c>
      <c r="AE151" s="3">
        <f t="shared" si="44"/>
        <v>795.72359999999969</v>
      </c>
      <c r="AF151" s="2">
        <f t="shared" si="45"/>
        <v>0.25</v>
      </c>
      <c r="AG151" s="9">
        <f t="shared" si="46"/>
        <v>8.6134978150171401E-4</v>
      </c>
      <c r="AH151" s="2">
        <f t="shared" si="47"/>
        <v>4.1680267658654846E-2</v>
      </c>
    </row>
    <row r="152" spans="1:34">
      <c r="A152" s="1">
        <f>Raw!A152</f>
        <v>139</v>
      </c>
      <c r="B152" s="14">
        <f>Raw!B152</f>
        <v>0.44023148148148145</v>
      </c>
      <c r="C152" s="15">
        <f>Raw!C152</f>
        <v>88.9</v>
      </c>
      <c r="D152" s="15">
        <f>IF(C152&gt;0.5,Raw!D152*D$11,-999)</f>
        <v>0.9</v>
      </c>
      <c r="E152" s="9">
        <f>IF(Raw!$G152&gt;$C$8,IF(Raw!$Q152&gt;$C$8,IF(Raw!$N152&gt;$C$9,IF(Raw!$N152&lt;$A$9,IF(Raw!$X152&gt;$C$9,IF(Raw!$X152&lt;$A$9,Raw!H152,-999),-999),-999),-999),-999),-999)</f>
        <v>7.9371999999999998E-2</v>
      </c>
      <c r="F152" s="9">
        <f>IF(Raw!$G152&gt;$C$8,IF(Raw!$Q152&gt;$C$8,IF(Raw!$N152&gt;$C$9,IF(Raw!$N152&lt;$A$9,IF(Raw!$X152&gt;$C$9,IF(Raw!$X152&lt;$A$9,Raw!I152,-999),-999),-999),-999),-999),-999)</f>
        <v>0.112801</v>
      </c>
      <c r="G152" s="9">
        <f>Raw!G152</f>
        <v>0.87903600000000004</v>
      </c>
      <c r="H152" s="9">
        <f>IF(Raw!$G152&gt;$C$8,IF(Raw!$Q152&gt;$C$8,IF(Raw!$N152&gt;$C$9,IF(Raw!$N152&lt;$A$9,IF(Raw!$X152&gt;$C$9,IF(Raw!$X152&lt;$A$9,Raw!L152,-999),-999),-999),-999),-999),-999)</f>
        <v>675.2</v>
      </c>
      <c r="I152" s="9">
        <f>IF(Raw!$G152&gt;$C$8,IF(Raw!$Q152&gt;$C$8,IF(Raw!$N152&gt;$C$9,IF(Raw!$N152&lt;$A$9,IF(Raw!$X152&gt;$C$9,IF(Raw!$X152&lt;$A$9,Raw!M152,-999),-999),-999),-999),-999),-999)</f>
        <v>0.267293</v>
      </c>
      <c r="J152" s="9">
        <f>IF(Raw!$G152&gt;$C$8,IF(Raw!$Q152&gt;$C$8,IF(Raw!$N152&gt;$C$9,IF(Raw!$N152&lt;$A$9,IF(Raw!$X152&gt;$C$9,IF(Raw!$X152&lt;$A$9,Raw!N152,-999),-999),-999),-999),-999),-999)</f>
        <v>863</v>
      </c>
      <c r="K152" s="9">
        <f>IF(Raw!$G152&gt;$C$8,IF(Raw!$Q152&gt;$C$8,IF(Raw!$N152&gt;$C$9,IF(Raw!$N152&lt;$A$9,IF(Raw!$X152&gt;$C$9,IF(Raw!$X152&lt;$A$9,Raw!R152,-999),-999),-999),-999),-999),-999)</f>
        <v>7.8275999999999998E-2</v>
      </c>
      <c r="L152" s="9">
        <f>IF(Raw!$G152&gt;$C$8,IF(Raw!$Q152&gt;$C$8,IF(Raw!$N152&gt;$C$9,IF(Raw!$N152&lt;$A$9,IF(Raw!$X152&gt;$C$9,IF(Raw!$X152&lt;$A$9,Raw!S152,-999),-999),-999),-999),-999),-999)</f>
        <v>0.110476</v>
      </c>
      <c r="M152" s="9">
        <f>Raw!Q152</f>
        <v>0.82150299999999998</v>
      </c>
      <c r="N152" s="9">
        <f>IF(Raw!$G152&gt;$C$8,IF(Raw!$Q152&gt;$C$8,IF(Raw!$N152&gt;$C$9,IF(Raw!$N152&lt;$A$9,IF(Raw!$X152&gt;$C$9,IF(Raw!$X152&lt;$A$9,Raw!V152,-999),-999),-999),-999),-999),-999)</f>
        <v>648.5</v>
      </c>
      <c r="O152" s="9">
        <f>IF(Raw!$G152&gt;$C$8,IF(Raw!$Q152&gt;$C$8,IF(Raw!$N152&gt;$C$9,IF(Raw!$N152&lt;$A$9,IF(Raw!$X152&gt;$C$9,IF(Raw!$X152&lt;$A$9,Raw!W152,-999),-999),-999),-999),-999),-999)</f>
        <v>4.5546000000000003E-2</v>
      </c>
      <c r="P152" s="9">
        <f>IF(Raw!$G152&gt;$C$8,IF(Raw!$Q152&gt;$C$8,IF(Raw!$N152&gt;$C$9,IF(Raw!$N152&lt;$A$9,IF(Raw!$X152&gt;$C$9,IF(Raw!$X152&lt;$A$9,Raw!X152,-999),-999),-999),-999),-999),-999)</f>
        <v>1363</v>
      </c>
      <c r="R152" s="9">
        <f t="shared" si="36"/>
        <v>3.3429E-2</v>
      </c>
      <c r="S152" s="9">
        <f t="shared" si="37"/>
        <v>0.29635375572911588</v>
      </c>
      <c r="T152" s="9">
        <f t="shared" si="38"/>
        <v>3.2200000000000006E-2</v>
      </c>
      <c r="U152" s="9">
        <f t="shared" si="39"/>
        <v>0.29146601976899966</v>
      </c>
      <c r="V152" s="15">
        <f t="shared" si="32"/>
        <v>4.5792302E-2</v>
      </c>
      <c r="X152" s="11">
        <f t="shared" si="40"/>
        <v>5.4179999999999994E+17</v>
      </c>
      <c r="Y152" s="11">
        <f t="shared" si="41"/>
        <v>6.752E-18</v>
      </c>
      <c r="Z152" s="11">
        <f t="shared" si="42"/>
        <v>8.6299999999999994E-4</v>
      </c>
      <c r="AA152" s="16">
        <f t="shared" si="43"/>
        <v>3.1471199641035256E-3</v>
      </c>
      <c r="AB152" s="9">
        <f t="shared" si="33"/>
        <v>7.8377337262844127E-2</v>
      </c>
      <c r="AC152" s="9">
        <f t="shared" si="34"/>
        <v>0.99685288003589667</v>
      </c>
      <c r="AD152" s="15">
        <f t="shared" si="35"/>
        <v>3.646720700004086</v>
      </c>
      <c r="AE152" s="3">
        <f t="shared" si="44"/>
        <v>812.94079999999974</v>
      </c>
      <c r="AF152" s="2">
        <f t="shared" si="45"/>
        <v>0.25</v>
      </c>
      <c r="AG152" s="9">
        <f t="shared" si="46"/>
        <v>8.1761166741493158E-4</v>
      </c>
      <c r="AH152" s="2">
        <f t="shared" si="47"/>
        <v>3.9563803080416321E-2</v>
      </c>
    </row>
    <row r="153" spans="1:34">
      <c r="A153" s="1">
        <f>Raw!A153</f>
        <v>140</v>
      </c>
      <c r="B153" s="14">
        <f>Raw!B153</f>
        <v>0.44027777777777777</v>
      </c>
      <c r="C153" s="15">
        <f>Raw!C153</f>
        <v>90.2</v>
      </c>
      <c r="D153" s="15">
        <f>IF(C153&gt;0.5,Raw!D153*D$11,-999)</f>
        <v>0.9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0.83775999999999995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0.79039999999999999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5.4179999999999994E+17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141</v>
      </c>
      <c r="B154" s="14">
        <f>Raw!B154</f>
        <v>0.44033564814814818</v>
      </c>
      <c r="C154" s="15">
        <f>Raw!C154</f>
        <v>90.5</v>
      </c>
      <c r="D154" s="15">
        <f>IF(C154&gt;0.5,Raw!D154*D$11,-999)</f>
        <v>0.9</v>
      </c>
      <c r="E154" s="9">
        <f>IF(Raw!$G154&gt;$C$8,IF(Raw!$Q154&gt;$C$8,IF(Raw!$N154&gt;$C$9,IF(Raw!$N154&lt;$A$9,IF(Raw!$X154&gt;$C$9,IF(Raw!$X154&lt;$A$9,Raw!H154,-999),-999),-999),-999),-999),-999)</f>
        <v>6.7944000000000004E-2</v>
      </c>
      <c r="F154" s="9">
        <f>IF(Raw!$G154&gt;$C$8,IF(Raw!$Q154&gt;$C$8,IF(Raw!$N154&gt;$C$9,IF(Raw!$N154&lt;$A$9,IF(Raw!$X154&gt;$C$9,IF(Raw!$X154&lt;$A$9,Raw!I154,-999),-999),-999),-999),-999),-999)</f>
        <v>9.6612000000000003E-2</v>
      </c>
      <c r="G154" s="9">
        <f>Raw!G154</f>
        <v>0.88062700000000005</v>
      </c>
      <c r="H154" s="9">
        <f>IF(Raw!$G154&gt;$C$8,IF(Raw!$Q154&gt;$C$8,IF(Raw!$N154&gt;$C$9,IF(Raw!$N154&lt;$A$9,IF(Raw!$X154&gt;$C$9,IF(Raw!$X154&lt;$A$9,Raw!L154,-999),-999),-999),-999),-999),-999)</f>
        <v>603.29999999999995</v>
      </c>
      <c r="I154" s="9">
        <f>IF(Raw!$G154&gt;$C$8,IF(Raw!$Q154&gt;$C$8,IF(Raw!$N154&gt;$C$9,IF(Raw!$N154&lt;$A$9,IF(Raw!$X154&gt;$C$9,IF(Raw!$X154&lt;$A$9,Raw!M154,-999),-999),-999),-999),-999),-999)</f>
        <v>1.9999999999999999E-6</v>
      </c>
      <c r="J154" s="9">
        <f>IF(Raw!$G154&gt;$C$8,IF(Raw!$Q154&gt;$C$8,IF(Raw!$N154&gt;$C$9,IF(Raw!$N154&lt;$A$9,IF(Raw!$X154&gt;$C$9,IF(Raw!$X154&lt;$A$9,Raw!N154,-999),-999),-999),-999),-999),-999)</f>
        <v>988</v>
      </c>
      <c r="K154" s="9">
        <f>IF(Raw!$G154&gt;$C$8,IF(Raw!$Q154&gt;$C$8,IF(Raw!$N154&gt;$C$9,IF(Raw!$N154&lt;$A$9,IF(Raw!$X154&gt;$C$9,IF(Raw!$X154&lt;$A$9,Raw!R154,-999),-999),-999),-999),-999),-999)</f>
        <v>7.0422999999999999E-2</v>
      </c>
      <c r="L154" s="9">
        <f>IF(Raw!$G154&gt;$C$8,IF(Raw!$Q154&gt;$C$8,IF(Raw!$N154&gt;$C$9,IF(Raw!$N154&lt;$A$9,IF(Raw!$X154&gt;$C$9,IF(Raw!$X154&lt;$A$9,Raw!S154,-999),-999),-999),-999),-999),-999)</f>
        <v>0.106087</v>
      </c>
      <c r="M154" s="9">
        <f>Raw!Q154</f>
        <v>0.85689800000000005</v>
      </c>
      <c r="N154" s="9">
        <f>IF(Raw!$G154&gt;$C$8,IF(Raw!$Q154&gt;$C$8,IF(Raw!$N154&gt;$C$9,IF(Raw!$N154&lt;$A$9,IF(Raw!$X154&gt;$C$9,IF(Raw!$X154&lt;$A$9,Raw!V154,-999),-999),-999),-999),-999),-999)</f>
        <v>778.8</v>
      </c>
      <c r="O154" s="9">
        <f>IF(Raw!$G154&gt;$C$8,IF(Raw!$Q154&gt;$C$8,IF(Raw!$N154&gt;$C$9,IF(Raw!$N154&lt;$A$9,IF(Raw!$X154&gt;$C$9,IF(Raw!$X154&lt;$A$9,Raw!W154,-999),-999),-999),-999),-999),-999)</f>
        <v>7.5594999999999996E-2</v>
      </c>
      <c r="P154" s="9">
        <f>IF(Raw!$G154&gt;$C$8,IF(Raw!$Q154&gt;$C$8,IF(Raw!$N154&gt;$C$9,IF(Raw!$N154&lt;$A$9,IF(Raw!$X154&gt;$C$9,IF(Raw!$X154&lt;$A$9,Raw!X154,-999),-999),-999),-999),-999),-999)</f>
        <v>1086</v>
      </c>
      <c r="R154" s="9">
        <f t="shared" si="36"/>
        <v>2.8667999999999999E-2</v>
      </c>
      <c r="S154" s="9">
        <f t="shared" si="37"/>
        <v>0.29673332505278843</v>
      </c>
      <c r="T154" s="9">
        <f t="shared" si="38"/>
        <v>3.5664000000000001E-2</v>
      </c>
      <c r="U154" s="9">
        <f t="shared" si="39"/>
        <v>0.33617691140290518</v>
      </c>
      <c r="V154" s="15">
        <f t="shared" si="32"/>
        <v>4.3973061500000001E-2</v>
      </c>
      <c r="X154" s="11">
        <f t="shared" si="40"/>
        <v>5.4179999999999994E+17</v>
      </c>
      <c r="Y154" s="11">
        <f t="shared" si="41"/>
        <v>6.0329999999999994E-18</v>
      </c>
      <c r="Z154" s="11">
        <f t="shared" si="42"/>
        <v>9.8799999999999995E-4</v>
      </c>
      <c r="AA154" s="16">
        <f t="shared" si="43"/>
        <v>3.2190594388043039E-3</v>
      </c>
      <c r="AB154" s="9">
        <f t="shared" si="33"/>
        <v>7.0537804535825518E-2</v>
      </c>
      <c r="AC154" s="9">
        <f t="shared" si="34"/>
        <v>0.99678094056119559</v>
      </c>
      <c r="AD154" s="15">
        <f t="shared" si="35"/>
        <v>3.2581573267250041</v>
      </c>
      <c r="AE154" s="3">
        <f t="shared" si="44"/>
        <v>726.37319999999977</v>
      </c>
      <c r="AF154" s="2">
        <f t="shared" si="45"/>
        <v>0.25</v>
      </c>
      <c r="AG154" s="9">
        <f t="shared" si="46"/>
        <v>8.4255174381781396E-4</v>
      </c>
      <c r="AH154" s="2">
        <f t="shared" si="47"/>
        <v>4.0770640398105205E-2</v>
      </c>
    </row>
    <row r="155" spans="1:34">
      <c r="A155" s="1">
        <f>Raw!A155</f>
        <v>142</v>
      </c>
      <c r="B155" s="14">
        <f>Raw!B155</f>
        <v>0.44039351851851855</v>
      </c>
      <c r="C155" s="15">
        <f>Raw!C155</f>
        <v>92.2</v>
      </c>
      <c r="D155" s="15">
        <f>IF(C155&gt;0.5,Raw!D155*D$11,-999)</f>
        <v>0.9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0.81820300000000001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0.77899099999999999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5.4179999999999994E+17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143</v>
      </c>
      <c r="B156" s="14">
        <f>Raw!B156</f>
        <v>0.44043981481481481</v>
      </c>
      <c r="C156" s="15">
        <f>Raw!C156</f>
        <v>93.1</v>
      </c>
      <c r="D156" s="15">
        <f>IF(C156&gt;0.5,Raw!D156*D$11,-999)</f>
        <v>0.9</v>
      </c>
      <c r="E156" s="9">
        <f>IF(Raw!$G156&gt;$C$8,IF(Raw!$Q156&gt;$C$8,IF(Raw!$N156&gt;$C$9,IF(Raw!$N156&lt;$A$9,IF(Raw!$X156&gt;$C$9,IF(Raw!$X156&lt;$A$9,Raw!H156,-999),-999),-999),-999),-999),-999)</f>
        <v>6.7742999999999998E-2</v>
      </c>
      <c r="F156" s="9">
        <f>IF(Raw!$G156&gt;$C$8,IF(Raw!$Q156&gt;$C$8,IF(Raw!$N156&gt;$C$9,IF(Raw!$N156&lt;$A$9,IF(Raw!$X156&gt;$C$9,IF(Raw!$X156&lt;$A$9,Raw!I156,-999),-999),-999),-999),-999),-999)</f>
        <v>8.9700000000000002E-2</v>
      </c>
      <c r="G156" s="9">
        <f>Raw!G156</f>
        <v>0.80513900000000005</v>
      </c>
      <c r="H156" s="9">
        <f>IF(Raw!$G156&gt;$C$8,IF(Raw!$Q156&gt;$C$8,IF(Raw!$N156&gt;$C$9,IF(Raw!$N156&lt;$A$9,IF(Raw!$X156&gt;$C$9,IF(Raw!$X156&lt;$A$9,Raw!L156,-999),-999),-999),-999),-999),-999)</f>
        <v>722.6</v>
      </c>
      <c r="I156" s="9">
        <f>IF(Raw!$G156&gt;$C$8,IF(Raw!$Q156&gt;$C$8,IF(Raw!$N156&gt;$C$9,IF(Raw!$N156&lt;$A$9,IF(Raw!$X156&gt;$C$9,IF(Raw!$X156&lt;$A$9,Raw!M156,-999),-999),-999),-999),-999),-999)</f>
        <v>0.57932899999999998</v>
      </c>
      <c r="J156" s="9">
        <f>IF(Raw!$G156&gt;$C$8,IF(Raw!$Q156&gt;$C$8,IF(Raw!$N156&gt;$C$9,IF(Raw!$N156&lt;$A$9,IF(Raw!$X156&gt;$C$9,IF(Raw!$X156&lt;$A$9,Raw!N156,-999),-999),-999),-999),-999),-999)</f>
        <v>1792</v>
      </c>
      <c r="K156" s="9">
        <f>IF(Raw!$G156&gt;$C$8,IF(Raw!$Q156&gt;$C$8,IF(Raw!$N156&gt;$C$9,IF(Raw!$N156&lt;$A$9,IF(Raw!$X156&gt;$C$9,IF(Raw!$X156&lt;$A$9,Raw!R156,-999),-999),-999),-999),-999),-999)</f>
        <v>6.1976999999999997E-2</v>
      </c>
      <c r="L156" s="9">
        <f>IF(Raw!$G156&gt;$C$8,IF(Raw!$Q156&gt;$C$8,IF(Raw!$N156&gt;$C$9,IF(Raw!$N156&lt;$A$9,IF(Raw!$X156&gt;$C$9,IF(Raw!$X156&lt;$A$9,Raw!S156,-999),-999),-999),-999),-999),-999)</f>
        <v>9.3120999999999995E-2</v>
      </c>
      <c r="M156" s="9">
        <f>Raw!Q156</f>
        <v>0.82974800000000004</v>
      </c>
      <c r="N156" s="9">
        <f>IF(Raw!$G156&gt;$C$8,IF(Raw!$Q156&gt;$C$8,IF(Raw!$N156&gt;$C$9,IF(Raw!$N156&lt;$A$9,IF(Raw!$X156&gt;$C$9,IF(Raw!$X156&lt;$A$9,Raw!V156,-999),-999),-999),-999),-999),-999)</f>
        <v>713.5</v>
      </c>
      <c r="O156" s="9">
        <f>IF(Raw!$G156&gt;$C$8,IF(Raw!$Q156&gt;$C$8,IF(Raw!$N156&gt;$C$9,IF(Raw!$N156&lt;$A$9,IF(Raw!$X156&gt;$C$9,IF(Raw!$X156&lt;$A$9,Raw!W156,-999),-999),-999),-999),-999),-999)</f>
        <v>7.9999999999999996E-6</v>
      </c>
      <c r="P156" s="9">
        <f>IF(Raw!$G156&gt;$C$8,IF(Raw!$Q156&gt;$C$8,IF(Raw!$N156&gt;$C$9,IF(Raw!$N156&lt;$A$9,IF(Raw!$X156&gt;$C$9,IF(Raw!$X156&lt;$A$9,Raw!X156,-999),-999),-999),-999),-999),-999)</f>
        <v>993</v>
      </c>
      <c r="R156" s="9">
        <f t="shared" si="36"/>
        <v>2.1957000000000004E-2</v>
      </c>
      <c r="S156" s="9">
        <f t="shared" si="37"/>
        <v>0.24478260869565222</v>
      </c>
      <c r="T156" s="9">
        <f t="shared" si="38"/>
        <v>3.1143999999999998E-2</v>
      </c>
      <c r="U156" s="9">
        <f t="shared" si="39"/>
        <v>0.33444658025579621</v>
      </c>
      <c r="V156" s="15">
        <f t="shared" si="32"/>
        <v>3.8598654499999996E-2</v>
      </c>
      <c r="X156" s="11">
        <f t="shared" si="40"/>
        <v>5.4179999999999994E+17</v>
      </c>
      <c r="Y156" s="11">
        <f t="shared" si="41"/>
        <v>7.2259999999999999E-18</v>
      </c>
      <c r="Z156" s="11">
        <f t="shared" si="42"/>
        <v>1.792E-3</v>
      </c>
      <c r="AA156" s="16">
        <f t="shared" si="43"/>
        <v>6.9668858396702785E-3</v>
      </c>
      <c r="AB156" s="9">
        <f t="shared" si="33"/>
        <v>6.2193976692590691E-2</v>
      </c>
      <c r="AC156" s="9">
        <f t="shared" si="34"/>
        <v>0.99303311416032969</v>
      </c>
      <c r="AD156" s="15">
        <f t="shared" si="35"/>
        <v>3.8877711158874328</v>
      </c>
      <c r="AE156" s="3">
        <f t="shared" si="44"/>
        <v>870.01039999999978</v>
      </c>
      <c r="AF156" s="2">
        <f t="shared" si="45"/>
        <v>0.25</v>
      </c>
      <c r="AG156" s="9">
        <f t="shared" si="46"/>
        <v>1.0001936573275482E-3</v>
      </c>
      <c r="AH156" s="2">
        <f t="shared" si="47"/>
        <v>4.839885055200209E-2</v>
      </c>
    </row>
    <row r="157" spans="1:34">
      <c r="A157" s="1">
        <f>Raw!A157</f>
        <v>144</v>
      </c>
      <c r="B157" s="14">
        <f>Raw!B157</f>
        <v>0.44049768518518517</v>
      </c>
      <c r="C157" s="15">
        <f>Raw!C157</f>
        <v>94</v>
      </c>
      <c r="D157" s="15">
        <f>IF(C157&gt;0.5,Raw!D157*D$11,-999)</f>
        <v>0.9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0.70204599999999995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0.78259299999999998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5.4179999999999994E+17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145</v>
      </c>
      <c r="B158" s="14">
        <f>Raw!B158</f>
        <v>0.44055555555555559</v>
      </c>
      <c r="C158" s="15">
        <f>Raw!C158</f>
        <v>95.1</v>
      </c>
      <c r="D158" s="15">
        <f>IF(C158&gt;0.5,Raw!D158*D$11,-999)</f>
        <v>0.9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0.75737200000000005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0.64383299999999999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5.4179999999999994E+17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146</v>
      </c>
      <c r="B159" s="14">
        <f>Raw!B159</f>
        <v>0.4406018518518518</v>
      </c>
      <c r="C159" s="15">
        <f>Raw!C159</f>
        <v>96.3</v>
      </c>
      <c r="D159" s="15">
        <f>IF(C159&gt;0.5,Raw!D159*D$11,-999)</f>
        <v>0.9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0.70903799999999995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0.65833799999999998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5.4179999999999994E+17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147</v>
      </c>
      <c r="B160" s="14">
        <f>Raw!B160</f>
        <v>0.44065972222222222</v>
      </c>
      <c r="C160" s="15">
        <f>Raw!C160</f>
        <v>97.3</v>
      </c>
      <c r="D160" s="15">
        <f>IF(C160&gt;0.5,Raw!D160*D$11,-999)</f>
        <v>0.9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0.62061699999999997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0.60506199999999999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5.4179999999999994E+17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148</v>
      </c>
      <c r="B161" s="14">
        <f>Raw!B161</f>
        <v>0.44071759259259258</v>
      </c>
      <c r="C161" s="15">
        <f>Raw!C161</f>
        <v>98.2</v>
      </c>
      <c r="D161" s="15">
        <f>IF(C161&gt;0.5,Raw!D161*D$11,-999)</f>
        <v>0.9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0.54556199999999999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0.56345800000000001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5.4179999999999994E+17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149</v>
      </c>
      <c r="B162" s="14">
        <f>Raw!B162</f>
        <v>0.4407638888888889</v>
      </c>
      <c r="C162" s="15">
        <f>Raw!C162</f>
        <v>99.1</v>
      </c>
      <c r="D162" s="15">
        <f>IF(C162&gt;0.5,Raw!D162*D$11,-999)</f>
        <v>0.9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0.56737700000000002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0.450046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5.4179999999999994E+17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150</v>
      </c>
      <c r="B163" s="14">
        <f>Raw!B163</f>
        <v>0.4408217592592592</v>
      </c>
      <c r="C163" s="15">
        <f>Raw!C163</f>
        <v>100.7</v>
      </c>
      <c r="D163" s="15">
        <f>IF(C163&gt;0.5,Raw!D163*D$11,-999)</f>
        <v>0.9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0.62448400000000004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0.49376500000000001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5.4179999999999994E+17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151</v>
      </c>
      <c r="B164" s="14">
        <f>Raw!B164</f>
        <v>0.44087962962962962</v>
      </c>
      <c r="C164" s="15">
        <f>Raw!C164</f>
        <v>101.1</v>
      </c>
      <c r="D164" s="15">
        <f>IF(C164&gt;0.5,Raw!D164*D$11,-999)</f>
        <v>0.9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0.49426399999999998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0.48110199999999997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5.4179999999999994E+17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152</v>
      </c>
      <c r="B165" s="14">
        <f>Raw!B165</f>
        <v>0.44092592592592594</v>
      </c>
      <c r="C165" s="15">
        <f>Raw!C165</f>
        <v>102.7</v>
      </c>
      <c r="D165" s="15">
        <f>IF(C165&gt;0.5,Raw!D165*D$11,-999)</f>
        <v>0.9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0.67288300000000001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0.59445099999999995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5.4179999999999994E+17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153</v>
      </c>
      <c r="B166" s="14">
        <f>Raw!B166</f>
        <v>0.4409837962962963</v>
      </c>
      <c r="C166" s="15">
        <f>Raw!C166</f>
        <v>103.4</v>
      </c>
      <c r="D166" s="15">
        <f>IF(C166&gt;0.5,Raw!D166*D$11,-999)</f>
        <v>0.9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0.61408200000000002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0.39258599999999999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5.4179999999999994E+17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154</v>
      </c>
      <c r="B167" s="14">
        <f>Raw!B167</f>
        <v>0.44104166666666672</v>
      </c>
      <c r="C167" s="15">
        <f>Raw!C167</f>
        <v>104.2</v>
      </c>
      <c r="D167" s="15">
        <f>IF(C167&gt;0.5,Raw!D167*D$11,-999)</f>
        <v>0.9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0.66444199999999998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0.44808300000000001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5.4179999999999994E+17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155</v>
      </c>
      <c r="B168" s="14">
        <f>Raw!B168</f>
        <v>0.44108796296296293</v>
      </c>
      <c r="C168" s="15">
        <f>Raw!C168</f>
        <v>105.8</v>
      </c>
      <c r="D168" s="15">
        <f>IF(C168&gt;0.5,Raw!D168*D$11,-999)</f>
        <v>0.9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0.47163500000000003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0.46782200000000002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5.4179999999999994E+17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156</v>
      </c>
      <c r="B169" s="14">
        <f>Raw!B169</f>
        <v>0.44114583333333335</v>
      </c>
      <c r="C169" s="15">
        <f>Raw!C169</f>
        <v>104.2</v>
      </c>
      <c r="D169" s="15">
        <f>IF(C169&gt;0.5,Raw!D169*D$11,-999)</f>
        <v>0.9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0.59268399999999999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0.50753499999999996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5.4179999999999994E+17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157</v>
      </c>
      <c r="B170" s="14">
        <f>Raw!B170</f>
        <v>0.44120370370370371</v>
      </c>
      <c r="C170" s="15">
        <f>Raw!C170</f>
        <v>104.2</v>
      </c>
      <c r="D170" s="15">
        <f>IF(C170&gt;0.5,Raw!D170*D$11,-999)</f>
        <v>0.9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0.50567799999999996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0.42535600000000001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5.4179999999999994E+17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158</v>
      </c>
      <c r="B171" s="14">
        <f>Raw!B171</f>
        <v>0.44124999999999998</v>
      </c>
      <c r="C171" s="15">
        <f>Raw!C171</f>
        <v>102.5</v>
      </c>
      <c r="D171" s="15">
        <f>IF(C171&gt;0.5,Raw!D171*D$11,-999)</f>
        <v>0.9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0.60596499999999998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0.56922899999999998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5.4179999999999994E+17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159</v>
      </c>
      <c r="B172" s="14">
        <f>Raw!B172</f>
        <v>0.44130787037037034</v>
      </c>
      <c r="C172" s="15">
        <f>Raw!C172</f>
        <v>102</v>
      </c>
      <c r="D172" s="15">
        <f>IF(C172&gt;0.5,Raw!D172*D$11,-999)</f>
        <v>0.9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0.75013799999999997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0.56947199999999998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5.4179999999999994E+17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160</v>
      </c>
      <c r="B173" s="14">
        <f>Raw!B173</f>
        <v>0.44136574074074075</v>
      </c>
      <c r="C173" s="15">
        <f>Raw!C173</f>
        <v>101.1</v>
      </c>
      <c r="D173" s="15">
        <f>IF(C173&gt;0.5,Raw!D173*D$11,-999)</f>
        <v>0.9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0.67027199999999998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0.442187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5.4179999999999994E+17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161</v>
      </c>
      <c r="B174" s="14">
        <f>Raw!B174</f>
        <v>0.44141203703703707</v>
      </c>
      <c r="C174" s="15">
        <f>Raw!C174</f>
        <v>100.2</v>
      </c>
      <c r="D174" s="15">
        <f>IF(C174&gt;0.5,Raw!D174*D$11,-999)</f>
        <v>0.9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0.60796499999999998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0.44840799999999997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5.4179999999999994E+17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162</v>
      </c>
      <c r="B175" s="14">
        <f>Raw!B175</f>
        <v>0.44146990740740738</v>
      </c>
      <c r="C175" s="15">
        <f>Raw!C175</f>
        <v>99.6</v>
      </c>
      <c r="D175" s="15">
        <f>IF(C175&gt;0.5,Raw!D175*D$11,-999)</f>
        <v>0.9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0.59679000000000004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0.57301800000000003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5.4179999999999994E+17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163</v>
      </c>
      <c r="B176" s="14">
        <f>Raw!B176</f>
        <v>0.44152777777777774</v>
      </c>
      <c r="C176" s="15">
        <f>Raw!C176</f>
        <v>98.2</v>
      </c>
      <c r="D176" s="15">
        <f>IF(C176&gt;0.5,Raw!D176*D$11,-999)</f>
        <v>0.9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0.57764099999999996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0.51111799999999996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5.4179999999999994E+17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164</v>
      </c>
      <c r="B177" s="14">
        <f>Raw!B177</f>
        <v>0.44157407407407406</v>
      </c>
      <c r="C177" s="15">
        <f>Raw!C177</f>
        <v>97.4</v>
      </c>
      <c r="D177" s="15">
        <f>IF(C177&gt;0.5,Raw!D177*D$11,-999)</f>
        <v>0.9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0.62270300000000001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0.58770100000000003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5.4179999999999994E+17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165</v>
      </c>
      <c r="B178" s="14">
        <f>Raw!B178</f>
        <v>0.44163194444444448</v>
      </c>
      <c r="C178" s="15">
        <f>Raw!C178</f>
        <v>96.3</v>
      </c>
      <c r="D178" s="15">
        <f>IF(C178&gt;0.5,Raw!D178*D$11,-999)</f>
        <v>0.9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0.67452800000000002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0.388436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5.4179999999999994E+17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166</v>
      </c>
      <c r="B179" s="14">
        <f>Raw!B179</f>
        <v>0.44168981481481479</v>
      </c>
      <c r="C179" s="15">
        <f>Raw!C179</f>
        <v>95.8</v>
      </c>
      <c r="D179" s="15">
        <f>IF(C179&gt;0.5,Raw!D179*D$11,-999)</f>
        <v>0.9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0.75507599999999997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0.72944299999999995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5.4179999999999994E+17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167</v>
      </c>
      <c r="B180" s="14">
        <f>Raw!B180</f>
        <v>0.44173611111111111</v>
      </c>
      <c r="C180" s="15">
        <f>Raw!C180</f>
        <v>94.3</v>
      </c>
      <c r="D180" s="15">
        <f>IF(C180&gt;0.5,Raw!D180*D$11,-999)</f>
        <v>0.9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0.74735200000000002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0.70438000000000001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5.4179999999999994E+17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168</v>
      </c>
      <c r="B181" s="14">
        <f>Raw!B181</f>
        <v>0.44179398148148147</v>
      </c>
      <c r="C181" s="15">
        <f>Raw!C181</f>
        <v>94.3</v>
      </c>
      <c r="D181" s="15">
        <f>IF(C181&gt;0.5,Raw!D181*D$11,-999)</f>
        <v>0.9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0.75745499999999999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0.82686800000000005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5.4179999999999994E+17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169</v>
      </c>
      <c r="B182" s="14">
        <f>Raw!B182</f>
        <v>0.44185185185185188</v>
      </c>
      <c r="C182" s="15">
        <f>Raw!C182</f>
        <v>92.2</v>
      </c>
      <c r="D182" s="15">
        <f>IF(C182&gt;0.5,Raw!D182*D$11,-999)</f>
        <v>0.9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0.85275699999999999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0.71719599999999994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5.4179999999999994E+17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170</v>
      </c>
      <c r="B183" s="14">
        <f>Raw!B183</f>
        <v>0.44189814814814815</v>
      </c>
      <c r="C183" s="15">
        <f>Raw!C183</f>
        <v>92.3</v>
      </c>
      <c r="D183" s="15">
        <f>IF(C183&gt;0.5,Raw!D183*D$11,-999)</f>
        <v>0.9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0.89971199999999996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0.78863799999999995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5.4179999999999994E+17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171</v>
      </c>
      <c r="B184" s="14">
        <f>Raw!B184</f>
        <v>0.44195601851851851</v>
      </c>
      <c r="C184" s="15">
        <f>Raw!C184</f>
        <v>90.5</v>
      </c>
      <c r="D184" s="15">
        <f>IF(C184&gt;0.5,Raw!D184*D$11,-999)</f>
        <v>0.9</v>
      </c>
      <c r="E184" s="9">
        <f>IF(Raw!$G184&gt;$C$8,IF(Raw!$Q184&gt;$C$8,IF(Raw!$N184&gt;$C$9,IF(Raw!$N184&lt;$A$9,IF(Raw!$X184&gt;$C$9,IF(Raw!$X184&lt;$A$9,Raw!H184,-999),-999),-999),-999),-999),-999)</f>
        <v>7.8827999999999995E-2</v>
      </c>
      <c r="F184" s="9">
        <f>IF(Raw!$G184&gt;$C$8,IF(Raw!$Q184&gt;$C$8,IF(Raw!$N184&gt;$C$9,IF(Raw!$N184&lt;$A$9,IF(Raw!$X184&gt;$C$9,IF(Raw!$X184&lt;$A$9,Raw!I184,-999),-999),-999),-999),-999),-999)</f>
        <v>0.103183</v>
      </c>
      <c r="G184" s="9">
        <f>Raw!G184</f>
        <v>0.83620300000000003</v>
      </c>
      <c r="H184" s="9">
        <f>IF(Raw!$G184&gt;$C$8,IF(Raw!$Q184&gt;$C$8,IF(Raw!$N184&gt;$C$9,IF(Raw!$N184&lt;$A$9,IF(Raw!$X184&gt;$C$9,IF(Raw!$X184&lt;$A$9,Raw!L184,-999),-999),-999),-999),-999),-999)</f>
        <v>555.9</v>
      </c>
      <c r="I184" s="9">
        <f>IF(Raw!$G184&gt;$C$8,IF(Raw!$Q184&gt;$C$8,IF(Raw!$N184&gt;$C$9,IF(Raw!$N184&lt;$A$9,IF(Raw!$X184&gt;$C$9,IF(Raw!$X184&lt;$A$9,Raw!M184,-999),-999),-999),-999),-999),-999)</f>
        <v>0.45835900000000002</v>
      </c>
      <c r="J184" s="9">
        <f>IF(Raw!$G184&gt;$C$8,IF(Raw!$Q184&gt;$C$8,IF(Raw!$N184&gt;$C$9,IF(Raw!$N184&lt;$A$9,IF(Raw!$X184&gt;$C$9,IF(Raw!$X184&lt;$A$9,Raw!N184,-999),-999),-999),-999),-999),-999)</f>
        <v>1015</v>
      </c>
      <c r="K184" s="9">
        <f>IF(Raw!$G184&gt;$C$8,IF(Raw!$Q184&gt;$C$8,IF(Raw!$N184&gt;$C$9,IF(Raw!$N184&lt;$A$9,IF(Raw!$X184&gt;$C$9,IF(Raw!$X184&lt;$A$9,Raw!R184,-999),-999),-999),-999),-999),-999)</f>
        <v>7.3981000000000005E-2</v>
      </c>
      <c r="L184" s="9">
        <f>IF(Raw!$G184&gt;$C$8,IF(Raw!$Q184&gt;$C$8,IF(Raw!$N184&gt;$C$9,IF(Raw!$N184&lt;$A$9,IF(Raw!$X184&gt;$C$9,IF(Raw!$X184&lt;$A$9,Raw!S184,-999),-999),-999),-999),-999),-999)</f>
        <v>0.10424700000000001</v>
      </c>
      <c r="M184" s="9">
        <f>Raw!Q184</f>
        <v>0.82279800000000003</v>
      </c>
      <c r="N184" s="9">
        <f>IF(Raw!$G184&gt;$C$8,IF(Raw!$Q184&gt;$C$8,IF(Raw!$N184&gt;$C$9,IF(Raw!$N184&lt;$A$9,IF(Raw!$X184&gt;$C$9,IF(Raw!$X184&lt;$A$9,Raw!V184,-999),-999),-999),-999),-999),-999)</f>
        <v>699.1</v>
      </c>
      <c r="O184" s="9">
        <f>IF(Raw!$G184&gt;$C$8,IF(Raw!$Q184&gt;$C$8,IF(Raw!$N184&gt;$C$9,IF(Raw!$N184&lt;$A$9,IF(Raw!$X184&gt;$C$9,IF(Raw!$X184&lt;$A$9,Raw!W184,-999),-999),-999),-999),-999),-999)</f>
        <v>0.370813</v>
      </c>
      <c r="P184" s="9">
        <f>IF(Raw!$G184&gt;$C$8,IF(Raw!$Q184&gt;$C$8,IF(Raw!$N184&gt;$C$9,IF(Raw!$N184&lt;$A$9,IF(Raw!$X184&gt;$C$9,IF(Raw!$X184&lt;$A$9,Raw!X184,-999),-999),-999),-999),-999),-999)</f>
        <v>1583</v>
      </c>
      <c r="R184" s="9">
        <f t="shared" si="36"/>
        <v>2.4355000000000002E-2</v>
      </c>
      <c r="S184" s="9">
        <f t="shared" si="37"/>
        <v>0.23603694407024414</v>
      </c>
      <c r="T184" s="9">
        <f t="shared" si="38"/>
        <v>3.0266000000000001E-2</v>
      </c>
      <c r="U184" s="9">
        <f t="shared" si="39"/>
        <v>0.29032969773710515</v>
      </c>
      <c r="V184" s="15">
        <f t="shared" si="32"/>
        <v>4.3210381499999999E-2</v>
      </c>
      <c r="X184" s="11">
        <f t="shared" si="40"/>
        <v>5.4179999999999994E+17</v>
      </c>
      <c r="Y184" s="11">
        <f t="shared" si="41"/>
        <v>5.5589999999999995E-18</v>
      </c>
      <c r="Z184" s="11">
        <f t="shared" si="42"/>
        <v>1.0150000000000001E-3</v>
      </c>
      <c r="AA184" s="16">
        <f t="shared" si="43"/>
        <v>3.0477271563946946E-3</v>
      </c>
      <c r="AB184" s="9">
        <f t="shared" si="33"/>
        <v>7.4073242510115447E-2</v>
      </c>
      <c r="AC184" s="9">
        <f t="shared" si="34"/>
        <v>0.99695227284360532</v>
      </c>
      <c r="AD184" s="15">
        <f t="shared" si="35"/>
        <v>3.002686853590832</v>
      </c>
      <c r="AE184" s="3">
        <f t="shared" si="44"/>
        <v>669.30359999999973</v>
      </c>
      <c r="AF184" s="2">
        <f t="shared" si="45"/>
        <v>0.25</v>
      </c>
      <c r="AG184" s="9">
        <f t="shared" si="46"/>
        <v>6.705916666170812E-4</v>
      </c>
      <c r="AH184" s="2">
        <f t="shared" si="47"/>
        <v>3.2449581754735446E-2</v>
      </c>
    </row>
    <row r="185" spans="1:34">
      <c r="A185" s="1">
        <f>Raw!A185</f>
        <v>172</v>
      </c>
      <c r="B185" s="14">
        <f>Raw!B185</f>
        <v>0.44200231481481483</v>
      </c>
      <c r="C185" s="15">
        <f>Raw!C185</f>
        <v>90.2</v>
      </c>
      <c r="D185" s="15">
        <f>IF(C185&gt;0.5,Raw!D185*D$11,-999)</f>
        <v>0.9</v>
      </c>
      <c r="E185" s="9">
        <f>IF(Raw!$G185&gt;$C$8,IF(Raw!$Q185&gt;$C$8,IF(Raw!$N185&gt;$C$9,IF(Raw!$N185&lt;$A$9,IF(Raw!$X185&gt;$C$9,IF(Raw!$X185&lt;$A$9,Raw!H185,-999),-999),-999),-999),-999),-999)</f>
        <v>7.8728999999999993E-2</v>
      </c>
      <c r="F185" s="9">
        <f>IF(Raw!$G185&gt;$C$8,IF(Raw!$Q185&gt;$C$8,IF(Raw!$N185&gt;$C$9,IF(Raw!$N185&lt;$A$9,IF(Raw!$X185&gt;$C$9,IF(Raw!$X185&lt;$A$9,Raw!I185,-999),-999),-999),-999),-999),-999)</f>
        <v>0.10718</v>
      </c>
      <c r="G185" s="9">
        <f>Raw!G185</f>
        <v>0.88125900000000001</v>
      </c>
      <c r="H185" s="9">
        <f>IF(Raw!$G185&gt;$C$8,IF(Raw!$Q185&gt;$C$8,IF(Raw!$N185&gt;$C$9,IF(Raw!$N185&lt;$A$9,IF(Raw!$X185&gt;$C$9,IF(Raw!$X185&lt;$A$9,Raw!L185,-999),-999),-999),-999),-999),-999)</f>
        <v>688.7</v>
      </c>
      <c r="I185" s="9">
        <f>IF(Raw!$G185&gt;$C$8,IF(Raw!$Q185&gt;$C$8,IF(Raw!$N185&gt;$C$9,IF(Raw!$N185&lt;$A$9,IF(Raw!$X185&gt;$C$9,IF(Raw!$X185&lt;$A$9,Raw!M185,-999),-999),-999),-999),-999),-999)</f>
        <v>0.37081700000000001</v>
      </c>
      <c r="J185" s="9">
        <f>IF(Raw!$G185&gt;$C$8,IF(Raw!$Q185&gt;$C$8,IF(Raw!$N185&gt;$C$9,IF(Raw!$N185&lt;$A$9,IF(Raw!$X185&gt;$C$9,IF(Raw!$X185&lt;$A$9,Raw!N185,-999),-999),-999),-999),-999),-999)</f>
        <v>602</v>
      </c>
      <c r="K185" s="9">
        <f>IF(Raw!$G185&gt;$C$8,IF(Raw!$Q185&gt;$C$8,IF(Raw!$N185&gt;$C$9,IF(Raw!$N185&lt;$A$9,IF(Raw!$X185&gt;$C$9,IF(Raw!$X185&lt;$A$9,Raw!R185,-999),-999),-999),-999),-999),-999)</f>
        <v>8.0948999999999993E-2</v>
      </c>
      <c r="L185" s="9">
        <f>IF(Raw!$G185&gt;$C$8,IF(Raw!$Q185&gt;$C$8,IF(Raw!$N185&gt;$C$9,IF(Raw!$N185&lt;$A$9,IF(Raw!$X185&gt;$C$9,IF(Raw!$X185&lt;$A$9,Raw!S185,-999),-999),-999),-999),-999),-999)</f>
        <v>0.113191</v>
      </c>
      <c r="M185" s="9">
        <f>Raw!Q185</f>
        <v>0.83793700000000004</v>
      </c>
      <c r="N185" s="9">
        <f>IF(Raw!$G185&gt;$C$8,IF(Raw!$Q185&gt;$C$8,IF(Raw!$N185&gt;$C$9,IF(Raw!$N185&lt;$A$9,IF(Raw!$X185&gt;$C$9,IF(Raw!$X185&lt;$A$9,Raw!V185,-999),-999),-999),-999),-999),-999)</f>
        <v>569.79999999999995</v>
      </c>
      <c r="O185" s="9">
        <f>IF(Raw!$G185&gt;$C$8,IF(Raw!$Q185&gt;$C$8,IF(Raw!$N185&gt;$C$9,IF(Raw!$N185&lt;$A$9,IF(Raw!$X185&gt;$C$9,IF(Raw!$X185&lt;$A$9,Raw!W185,-999),-999),-999),-999),-999),-999)</f>
        <v>0.31669399999999998</v>
      </c>
      <c r="P185" s="9">
        <f>IF(Raw!$G185&gt;$C$8,IF(Raw!$Q185&gt;$C$8,IF(Raw!$N185&gt;$C$9,IF(Raw!$N185&lt;$A$9,IF(Raw!$X185&gt;$C$9,IF(Raw!$X185&lt;$A$9,Raw!X185,-999),-999),-999),-999),-999),-999)</f>
        <v>1116</v>
      </c>
      <c r="R185" s="9">
        <f t="shared" si="36"/>
        <v>2.8451000000000004E-2</v>
      </c>
      <c r="S185" s="9">
        <f t="shared" si="37"/>
        <v>0.26545064377682409</v>
      </c>
      <c r="T185" s="9">
        <f t="shared" si="38"/>
        <v>3.2242000000000007E-2</v>
      </c>
      <c r="U185" s="9">
        <f t="shared" si="39"/>
        <v>0.28484596831903602</v>
      </c>
      <c r="V185" s="15">
        <f t="shared" si="32"/>
        <v>4.6917669499999995E-2</v>
      </c>
      <c r="X185" s="11">
        <f t="shared" si="40"/>
        <v>5.4179999999999994E+17</v>
      </c>
      <c r="Y185" s="11">
        <f t="shared" si="41"/>
        <v>6.8870000000000004E-18</v>
      </c>
      <c r="Z185" s="11">
        <f t="shared" si="42"/>
        <v>6.02E-4</v>
      </c>
      <c r="AA185" s="16">
        <f t="shared" si="43"/>
        <v>2.2412542091665372E-3</v>
      </c>
      <c r="AB185" s="9">
        <f t="shared" si="33"/>
        <v>8.1021262518211942E-2</v>
      </c>
      <c r="AC185" s="9">
        <f t="shared" si="34"/>
        <v>0.99775874579083346</v>
      </c>
      <c r="AD185" s="15">
        <f t="shared" si="35"/>
        <v>3.7230136364892643</v>
      </c>
      <c r="AE185" s="3">
        <f t="shared" si="44"/>
        <v>829.19479999999987</v>
      </c>
      <c r="AF185" s="2">
        <f t="shared" si="45"/>
        <v>0.25</v>
      </c>
      <c r="AG185" s="9">
        <f t="shared" si="46"/>
        <v>8.157580187313539E-4</v>
      </c>
      <c r="AH185" s="2">
        <f t="shared" si="47"/>
        <v>3.9474105985303654E-2</v>
      </c>
    </row>
    <row r="186" spans="1:34">
      <c r="A186" s="1">
        <f>Raw!A186</f>
        <v>173</v>
      </c>
      <c r="B186" s="14">
        <f>Raw!B186</f>
        <v>0.44206018518518514</v>
      </c>
      <c r="C186" s="15">
        <f>Raw!C186</f>
        <v>89.4</v>
      </c>
      <c r="D186" s="15">
        <f>IF(C186&gt;0.5,Raw!D186*D$11,-999)</f>
        <v>0.9</v>
      </c>
      <c r="E186" s="9">
        <f>IF(Raw!$G186&gt;$C$8,IF(Raw!$Q186&gt;$C$8,IF(Raw!$N186&gt;$C$9,IF(Raw!$N186&lt;$A$9,IF(Raw!$X186&gt;$C$9,IF(Raw!$X186&lt;$A$9,Raw!H186,-999),-999),-999),-999),-999),-999)</f>
        <v>8.5108000000000003E-2</v>
      </c>
      <c r="F186" s="9">
        <f>IF(Raw!$G186&gt;$C$8,IF(Raw!$Q186&gt;$C$8,IF(Raw!$N186&gt;$C$9,IF(Raw!$N186&lt;$A$9,IF(Raw!$X186&gt;$C$9,IF(Raw!$X186&lt;$A$9,Raw!I186,-999),-999),-999),-999),-999),-999)</f>
        <v>0.121002</v>
      </c>
      <c r="G186" s="9">
        <f>Raw!G186</f>
        <v>0.86906399999999995</v>
      </c>
      <c r="H186" s="9">
        <f>IF(Raw!$G186&gt;$C$8,IF(Raw!$Q186&gt;$C$8,IF(Raw!$N186&gt;$C$9,IF(Raw!$N186&lt;$A$9,IF(Raw!$X186&gt;$C$9,IF(Raw!$X186&lt;$A$9,Raw!L186,-999),-999),-999),-999),-999),-999)</f>
        <v>642.29999999999995</v>
      </c>
      <c r="I186" s="9">
        <f>IF(Raw!$G186&gt;$C$8,IF(Raw!$Q186&gt;$C$8,IF(Raw!$N186&gt;$C$9,IF(Raw!$N186&lt;$A$9,IF(Raw!$X186&gt;$C$9,IF(Raw!$X186&lt;$A$9,Raw!M186,-999),-999),-999),-999),-999),-999)</f>
        <v>0.25373400000000002</v>
      </c>
      <c r="J186" s="9">
        <f>IF(Raw!$G186&gt;$C$8,IF(Raw!$Q186&gt;$C$8,IF(Raw!$N186&gt;$C$9,IF(Raw!$N186&lt;$A$9,IF(Raw!$X186&gt;$C$9,IF(Raw!$X186&lt;$A$9,Raw!N186,-999),-999),-999),-999),-999),-999)</f>
        <v>734</v>
      </c>
      <c r="K186" s="9">
        <f>IF(Raw!$G186&gt;$C$8,IF(Raw!$Q186&gt;$C$8,IF(Raw!$N186&gt;$C$9,IF(Raw!$N186&lt;$A$9,IF(Raw!$X186&gt;$C$9,IF(Raw!$X186&lt;$A$9,Raw!R186,-999),-999),-999),-999),-999),-999)</f>
        <v>8.4090999999999999E-2</v>
      </c>
      <c r="L186" s="9">
        <f>IF(Raw!$G186&gt;$C$8,IF(Raw!$Q186&gt;$C$8,IF(Raw!$N186&gt;$C$9,IF(Raw!$N186&lt;$A$9,IF(Raw!$X186&gt;$C$9,IF(Raw!$X186&lt;$A$9,Raw!S186,-999),-999),-999),-999),-999),-999)</f>
        <v>0.11422599999999999</v>
      </c>
      <c r="M186" s="9">
        <f>Raw!Q186</f>
        <v>0.83388300000000004</v>
      </c>
      <c r="N186" s="9">
        <f>IF(Raw!$G186&gt;$C$8,IF(Raw!$Q186&gt;$C$8,IF(Raw!$N186&gt;$C$9,IF(Raw!$N186&lt;$A$9,IF(Raw!$X186&gt;$C$9,IF(Raw!$X186&lt;$A$9,Raw!V186,-999),-999),-999),-999),-999),-999)</f>
        <v>661.5</v>
      </c>
      <c r="O186" s="9">
        <f>IF(Raw!$G186&gt;$C$8,IF(Raw!$Q186&gt;$C$8,IF(Raw!$N186&gt;$C$9,IF(Raw!$N186&lt;$A$9,IF(Raw!$X186&gt;$C$9,IF(Raw!$X186&lt;$A$9,Raw!W186,-999),-999),-999),-999),-999),-999)</f>
        <v>0.489699</v>
      </c>
      <c r="P186" s="9">
        <f>IF(Raw!$G186&gt;$C$8,IF(Raw!$Q186&gt;$C$8,IF(Raw!$N186&gt;$C$9,IF(Raw!$N186&lt;$A$9,IF(Raw!$X186&gt;$C$9,IF(Raw!$X186&lt;$A$9,Raw!X186,-999),-999),-999),-999),-999),-999)</f>
        <v>993</v>
      </c>
      <c r="R186" s="9">
        <f t="shared" si="36"/>
        <v>3.5893999999999995E-2</v>
      </c>
      <c r="S186" s="9">
        <f t="shared" si="37"/>
        <v>0.29663972496322372</v>
      </c>
      <c r="T186" s="9">
        <f t="shared" si="38"/>
        <v>3.0134999999999995E-2</v>
      </c>
      <c r="U186" s="9">
        <f t="shared" si="39"/>
        <v>0.26381909547738691</v>
      </c>
      <c r="V186" s="15">
        <f t="shared" si="32"/>
        <v>4.7346676999999997E-2</v>
      </c>
      <c r="X186" s="11">
        <f t="shared" si="40"/>
        <v>5.4179999999999994E+17</v>
      </c>
      <c r="Y186" s="11">
        <f t="shared" si="41"/>
        <v>6.4229999999999989E-18</v>
      </c>
      <c r="Z186" s="11">
        <f t="shared" si="42"/>
        <v>7.3399999999999995E-4</v>
      </c>
      <c r="AA186" s="16">
        <f t="shared" si="43"/>
        <v>2.547798489745237E-3</v>
      </c>
      <c r="AB186" s="9">
        <f t="shared" si="33"/>
        <v>8.4167777907488472E-2</v>
      </c>
      <c r="AC186" s="9">
        <f t="shared" si="34"/>
        <v>0.99745220151025471</v>
      </c>
      <c r="AD186" s="15">
        <f t="shared" si="35"/>
        <v>3.4711151086447374</v>
      </c>
      <c r="AE186" s="3">
        <f t="shared" si="44"/>
        <v>773.32919999999967</v>
      </c>
      <c r="AF186" s="2">
        <f t="shared" si="45"/>
        <v>0.25</v>
      </c>
      <c r="AG186" s="9">
        <f t="shared" si="46"/>
        <v>7.044203448158048E-4</v>
      </c>
      <c r="AH186" s="2">
        <f t="shared" si="47"/>
        <v>3.408653388747189E-2</v>
      </c>
    </row>
    <row r="187" spans="1:34">
      <c r="A187" s="1">
        <f>Raw!A187</f>
        <v>174</v>
      </c>
      <c r="B187" s="14">
        <f>Raw!B187</f>
        <v>0.44211805555555556</v>
      </c>
      <c r="C187" s="15">
        <f>Raw!C187</f>
        <v>87.8</v>
      </c>
      <c r="D187" s="15">
        <f>IF(C187&gt;0.5,Raw!D187*D$11,-999)</f>
        <v>0.9</v>
      </c>
      <c r="E187" s="9">
        <f>IF(Raw!$G187&gt;$C$8,IF(Raw!$Q187&gt;$C$8,IF(Raw!$N187&gt;$C$9,IF(Raw!$N187&lt;$A$9,IF(Raw!$X187&gt;$C$9,IF(Raw!$X187&lt;$A$9,Raw!H187,-999),-999),-999),-999),-999),-999)</f>
        <v>8.1849000000000005E-2</v>
      </c>
      <c r="F187" s="9">
        <f>IF(Raw!$G187&gt;$C$8,IF(Raw!$Q187&gt;$C$8,IF(Raw!$N187&gt;$C$9,IF(Raw!$N187&lt;$A$9,IF(Raw!$X187&gt;$C$9,IF(Raw!$X187&lt;$A$9,Raw!I187,-999),-999),-999),-999),-999),-999)</f>
        <v>0.11802799999999999</v>
      </c>
      <c r="G187" s="9">
        <f>Raw!G187</f>
        <v>0.90848700000000004</v>
      </c>
      <c r="H187" s="9">
        <f>IF(Raw!$G187&gt;$C$8,IF(Raw!$Q187&gt;$C$8,IF(Raw!$N187&gt;$C$9,IF(Raw!$N187&lt;$A$9,IF(Raw!$X187&gt;$C$9,IF(Raw!$X187&lt;$A$9,Raw!L187,-999),-999),-999),-999),-999),-999)</f>
        <v>605</v>
      </c>
      <c r="I187" s="9">
        <f>IF(Raw!$G187&gt;$C$8,IF(Raw!$Q187&gt;$C$8,IF(Raw!$N187&gt;$C$9,IF(Raw!$N187&lt;$A$9,IF(Raw!$X187&gt;$C$9,IF(Raw!$X187&lt;$A$9,Raw!M187,-999),-999),-999),-999),-999),-999)</f>
        <v>0.175373</v>
      </c>
      <c r="J187" s="9">
        <f>IF(Raw!$G187&gt;$C$8,IF(Raw!$Q187&gt;$C$8,IF(Raw!$N187&gt;$C$9,IF(Raw!$N187&lt;$A$9,IF(Raw!$X187&gt;$C$9,IF(Raw!$X187&lt;$A$9,Raw!N187,-999),-999),-999),-999),-999),-999)</f>
        <v>1031</v>
      </c>
      <c r="K187" s="9">
        <f>IF(Raw!$G187&gt;$C$8,IF(Raw!$Q187&gt;$C$8,IF(Raw!$N187&gt;$C$9,IF(Raw!$N187&lt;$A$9,IF(Raw!$X187&gt;$C$9,IF(Raw!$X187&lt;$A$9,Raw!R187,-999),-999),-999),-999),-999),-999)</f>
        <v>7.6463000000000003E-2</v>
      </c>
      <c r="L187" s="9">
        <f>IF(Raw!$G187&gt;$C$8,IF(Raw!$Q187&gt;$C$8,IF(Raw!$N187&gt;$C$9,IF(Raw!$N187&lt;$A$9,IF(Raw!$X187&gt;$C$9,IF(Raw!$X187&lt;$A$9,Raw!S187,-999),-999),-999),-999),-999),-999)</f>
        <v>0.11074100000000001</v>
      </c>
      <c r="M187" s="9">
        <f>Raw!Q187</f>
        <v>0.81165100000000001</v>
      </c>
      <c r="N187" s="9">
        <f>IF(Raw!$G187&gt;$C$8,IF(Raw!$Q187&gt;$C$8,IF(Raw!$N187&gt;$C$9,IF(Raw!$N187&lt;$A$9,IF(Raw!$X187&gt;$C$9,IF(Raw!$X187&lt;$A$9,Raw!V187,-999),-999),-999),-999),-999),-999)</f>
        <v>616.20000000000005</v>
      </c>
      <c r="O187" s="9">
        <f>IF(Raw!$G187&gt;$C$8,IF(Raw!$Q187&gt;$C$8,IF(Raw!$N187&gt;$C$9,IF(Raw!$N187&lt;$A$9,IF(Raw!$X187&gt;$C$9,IF(Raw!$X187&lt;$A$9,Raw!W187,-999),-999),-999),-999),-999),-999)</f>
        <v>5.4203000000000001E-2</v>
      </c>
      <c r="P187" s="9">
        <f>IF(Raw!$G187&gt;$C$8,IF(Raw!$Q187&gt;$C$8,IF(Raw!$N187&gt;$C$9,IF(Raw!$N187&lt;$A$9,IF(Raw!$X187&gt;$C$9,IF(Raw!$X187&lt;$A$9,Raw!X187,-999),-999),-999),-999),-999),-999)</f>
        <v>1169</v>
      </c>
      <c r="R187" s="9">
        <f t="shared" si="36"/>
        <v>3.6178999999999989E-2</v>
      </c>
      <c r="S187" s="9">
        <f t="shared" si="37"/>
        <v>0.30652895923001316</v>
      </c>
      <c r="T187" s="9">
        <f t="shared" si="38"/>
        <v>3.4278000000000003E-2</v>
      </c>
      <c r="U187" s="9">
        <f t="shared" si="39"/>
        <v>0.30953305460488889</v>
      </c>
      <c r="V187" s="15">
        <f t="shared" si="32"/>
        <v>4.5902144499999999E-2</v>
      </c>
      <c r="X187" s="11">
        <f t="shared" si="40"/>
        <v>5.4179999999999994E+17</v>
      </c>
      <c r="Y187" s="11">
        <f t="shared" si="41"/>
        <v>6.0499999999999994E-18</v>
      </c>
      <c r="Z187" s="11">
        <f t="shared" si="42"/>
        <v>1.031E-3</v>
      </c>
      <c r="AA187" s="16">
        <f t="shared" si="43"/>
        <v>3.368122006220298E-3</v>
      </c>
      <c r="AB187" s="9">
        <f t="shared" si="33"/>
        <v>7.6578452486129225E-2</v>
      </c>
      <c r="AC187" s="9">
        <f t="shared" si="34"/>
        <v>0.99663187799377961</v>
      </c>
      <c r="AD187" s="15">
        <f t="shared" si="35"/>
        <v>3.2668496665570297</v>
      </c>
      <c r="AE187" s="3">
        <f t="shared" si="44"/>
        <v>728.41999999999973</v>
      </c>
      <c r="AF187" s="2">
        <f t="shared" si="45"/>
        <v>0.25</v>
      </c>
      <c r="AG187" s="9">
        <f t="shared" si="46"/>
        <v>7.7784458171104617E-4</v>
      </c>
      <c r="AH187" s="2">
        <f t="shared" si="47"/>
        <v>3.7639494499002564E-2</v>
      </c>
    </row>
    <row r="188" spans="1:34">
      <c r="A188" s="1">
        <f>Raw!A188</f>
        <v>175</v>
      </c>
      <c r="B188" s="14">
        <f>Raw!B188</f>
        <v>0.44216435185185188</v>
      </c>
      <c r="C188" s="15">
        <f>Raw!C188</f>
        <v>87.4</v>
      </c>
      <c r="D188" s="15">
        <f>IF(C188&gt;0.5,Raw!D188*D$11,-999)</f>
        <v>0.9</v>
      </c>
      <c r="E188" s="9">
        <f>IF(Raw!$G188&gt;$C$8,IF(Raw!$Q188&gt;$C$8,IF(Raw!$N188&gt;$C$9,IF(Raw!$N188&lt;$A$9,IF(Raw!$X188&gt;$C$9,IF(Raw!$X188&lt;$A$9,Raw!H188,-999),-999),-999),-999),-999),-999)</f>
        <v>8.0231999999999998E-2</v>
      </c>
      <c r="F188" s="9">
        <f>IF(Raw!$G188&gt;$C$8,IF(Raw!$Q188&gt;$C$8,IF(Raw!$N188&gt;$C$9,IF(Raw!$N188&lt;$A$9,IF(Raw!$X188&gt;$C$9,IF(Raw!$X188&lt;$A$9,Raw!I188,-999),-999),-999),-999),-999),-999)</f>
        <v>0.117677</v>
      </c>
      <c r="G188" s="9">
        <f>Raw!G188</f>
        <v>0.90662900000000002</v>
      </c>
      <c r="H188" s="9">
        <f>IF(Raw!$G188&gt;$C$8,IF(Raw!$Q188&gt;$C$8,IF(Raw!$N188&gt;$C$9,IF(Raw!$N188&lt;$A$9,IF(Raw!$X188&gt;$C$9,IF(Raw!$X188&lt;$A$9,Raw!L188,-999),-999),-999),-999),-999),-999)</f>
        <v>769.1</v>
      </c>
      <c r="I188" s="9">
        <f>IF(Raw!$G188&gt;$C$8,IF(Raw!$Q188&gt;$C$8,IF(Raw!$N188&gt;$C$9,IF(Raw!$N188&lt;$A$9,IF(Raw!$X188&gt;$C$9,IF(Raw!$X188&lt;$A$9,Raw!M188,-999),-999),-999),-999),-999),-999)</f>
        <v>0.208429</v>
      </c>
      <c r="J188" s="9">
        <f>IF(Raw!$G188&gt;$C$8,IF(Raw!$Q188&gt;$C$8,IF(Raw!$N188&gt;$C$9,IF(Raw!$N188&lt;$A$9,IF(Raw!$X188&gt;$C$9,IF(Raw!$X188&lt;$A$9,Raw!N188,-999),-999),-999),-999),-999),-999)</f>
        <v>965</v>
      </c>
      <c r="K188" s="9">
        <f>IF(Raw!$G188&gt;$C$8,IF(Raw!$Q188&gt;$C$8,IF(Raw!$N188&gt;$C$9,IF(Raw!$N188&lt;$A$9,IF(Raw!$X188&gt;$C$9,IF(Raw!$X188&lt;$A$9,Raw!R188,-999),-999),-999),-999),-999),-999)</f>
        <v>8.0869999999999997E-2</v>
      </c>
      <c r="L188" s="9">
        <f>IF(Raw!$G188&gt;$C$8,IF(Raw!$Q188&gt;$C$8,IF(Raw!$N188&gt;$C$9,IF(Raw!$N188&lt;$A$9,IF(Raw!$X188&gt;$C$9,IF(Raw!$X188&lt;$A$9,Raw!S188,-999),-999),-999),-999),-999),-999)</f>
        <v>0.116727</v>
      </c>
      <c r="M188" s="9">
        <f>Raw!Q188</f>
        <v>0.89287799999999995</v>
      </c>
      <c r="N188" s="9">
        <f>IF(Raw!$G188&gt;$C$8,IF(Raw!$Q188&gt;$C$8,IF(Raw!$N188&gt;$C$9,IF(Raw!$N188&lt;$A$9,IF(Raw!$X188&gt;$C$9,IF(Raw!$X188&lt;$A$9,Raw!V188,-999),-999),-999),-999),-999),-999)</f>
        <v>676.5</v>
      </c>
      <c r="O188" s="9">
        <f>IF(Raw!$G188&gt;$C$8,IF(Raw!$Q188&gt;$C$8,IF(Raw!$N188&gt;$C$9,IF(Raw!$N188&lt;$A$9,IF(Raw!$X188&gt;$C$9,IF(Raw!$X188&lt;$A$9,Raw!W188,-999),-999),-999),-999),-999),-999)</f>
        <v>0.18756200000000001</v>
      </c>
      <c r="P188" s="9">
        <f>IF(Raw!$G188&gt;$C$8,IF(Raw!$Q188&gt;$C$8,IF(Raw!$N188&gt;$C$9,IF(Raw!$N188&lt;$A$9,IF(Raw!$X188&gt;$C$9,IF(Raw!$X188&lt;$A$9,Raw!X188,-999),-999),-999),-999),-999),-999)</f>
        <v>688</v>
      </c>
      <c r="R188" s="9">
        <f t="shared" si="36"/>
        <v>3.7445000000000006E-2</v>
      </c>
      <c r="S188" s="9">
        <f t="shared" si="37"/>
        <v>0.31820151771374189</v>
      </c>
      <c r="T188" s="9">
        <f t="shared" si="38"/>
        <v>3.5857E-2</v>
      </c>
      <c r="U188" s="9">
        <f t="shared" si="39"/>
        <v>0.30718685479794733</v>
      </c>
      <c r="V188" s="15">
        <f t="shared" si="32"/>
        <v>4.8383341499999996E-2</v>
      </c>
      <c r="X188" s="11">
        <f t="shared" si="40"/>
        <v>5.4179999999999994E+17</v>
      </c>
      <c r="Y188" s="11">
        <f t="shared" si="41"/>
        <v>7.6910000000000001E-18</v>
      </c>
      <c r="Z188" s="11">
        <f t="shared" si="42"/>
        <v>9.6499999999999993E-4</v>
      </c>
      <c r="AA188" s="16">
        <f t="shared" si="43"/>
        <v>4.0050345648451049E-3</v>
      </c>
      <c r="AB188" s="9">
        <f t="shared" si="33"/>
        <v>8.1013608524391642E-2</v>
      </c>
      <c r="AC188" s="9">
        <f t="shared" si="34"/>
        <v>0.99599496543515509</v>
      </c>
      <c r="AD188" s="15">
        <f t="shared" si="35"/>
        <v>4.150294885849851</v>
      </c>
      <c r="AE188" s="3">
        <f t="shared" si="44"/>
        <v>925.99639999999977</v>
      </c>
      <c r="AF188" s="2">
        <f t="shared" si="45"/>
        <v>0.25</v>
      </c>
      <c r="AG188" s="9">
        <f t="shared" si="46"/>
        <v>9.8070464036017048E-4</v>
      </c>
      <c r="AH188" s="2">
        <f t="shared" si="47"/>
        <v>4.7455787163528072E-2</v>
      </c>
    </row>
    <row r="189" spans="1:34">
      <c r="A189" s="1">
        <f>Raw!A189</f>
        <v>176</v>
      </c>
      <c r="B189" s="14">
        <f>Raw!B189</f>
        <v>0.44222222222222224</v>
      </c>
      <c r="C189" s="15">
        <f>Raw!C189</f>
        <v>86</v>
      </c>
      <c r="D189" s="15">
        <f>IF(C189&gt;0.5,Raw!D189*D$11,-999)</f>
        <v>0.9</v>
      </c>
      <c r="E189" s="9">
        <f>IF(Raw!$G189&gt;$C$8,IF(Raw!$Q189&gt;$C$8,IF(Raw!$N189&gt;$C$9,IF(Raw!$N189&lt;$A$9,IF(Raw!$X189&gt;$C$9,IF(Raw!$X189&lt;$A$9,Raw!H189,-999),-999),-999),-999),-999),-999)</f>
        <v>8.6571999999999996E-2</v>
      </c>
      <c r="F189" s="9">
        <f>IF(Raw!$G189&gt;$C$8,IF(Raw!$Q189&gt;$C$8,IF(Raw!$N189&gt;$C$9,IF(Raw!$N189&lt;$A$9,IF(Raw!$X189&gt;$C$9,IF(Raw!$X189&lt;$A$9,Raw!I189,-999),-999),-999),-999),-999),-999)</f>
        <v>0.12338</v>
      </c>
      <c r="G189" s="9">
        <f>Raw!G189</f>
        <v>0.87270800000000004</v>
      </c>
      <c r="H189" s="9">
        <f>IF(Raw!$G189&gt;$C$8,IF(Raw!$Q189&gt;$C$8,IF(Raw!$N189&gt;$C$9,IF(Raw!$N189&lt;$A$9,IF(Raw!$X189&gt;$C$9,IF(Raw!$X189&lt;$A$9,Raw!L189,-999),-999),-999),-999),-999),-999)</f>
        <v>598.6</v>
      </c>
      <c r="I189" s="9">
        <f>IF(Raw!$G189&gt;$C$8,IF(Raw!$Q189&gt;$C$8,IF(Raw!$N189&gt;$C$9,IF(Raw!$N189&lt;$A$9,IF(Raw!$X189&gt;$C$9,IF(Raw!$X189&lt;$A$9,Raw!M189,-999),-999),-999),-999),-999),-999)</f>
        <v>6.0000000000000002E-6</v>
      </c>
      <c r="J189" s="9">
        <f>IF(Raw!$G189&gt;$C$8,IF(Raw!$Q189&gt;$C$8,IF(Raw!$N189&gt;$C$9,IF(Raw!$N189&lt;$A$9,IF(Raw!$X189&gt;$C$9,IF(Raw!$X189&lt;$A$9,Raw!N189,-999),-999),-999),-999),-999),-999)</f>
        <v>465</v>
      </c>
      <c r="K189" s="9">
        <f>IF(Raw!$G189&gt;$C$8,IF(Raw!$Q189&gt;$C$8,IF(Raw!$N189&gt;$C$9,IF(Raw!$N189&lt;$A$9,IF(Raw!$X189&gt;$C$9,IF(Raw!$X189&lt;$A$9,Raw!R189,-999),-999),-999),-999),-999),-999)</f>
        <v>8.6143999999999998E-2</v>
      </c>
      <c r="L189" s="9">
        <f>IF(Raw!$G189&gt;$C$8,IF(Raw!$Q189&gt;$C$8,IF(Raw!$N189&gt;$C$9,IF(Raw!$N189&lt;$A$9,IF(Raw!$X189&gt;$C$9,IF(Raw!$X189&lt;$A$9,Raw!S189,-999),-999),-999),-999),-999),-999)</f>
        <v>0.125166</v>
      </c>
      <c r="M189" s="9">
        <f>Raw!Q189</f>
        <v>0.87085900000000005</v>
      </c>
      <c r="N189" s="9">
        <f>IF(Raw!$G189&gt;$C$8,IF(Raw!$Q189&gt;$C$8,IF(Raw!$N189&gt;$C$9,IF(Raw!$N189&lt;$A$9,IF(Raw!$X189&gt;$C$9,IF(Raw!$X189&lt;$A$9,Raw!V189,-999),-999),-999),-999),-999),-999)</f>
        <v>607.1</v>
      </c>
      <c r="O189" s="9">
        <f>IF(Raw!$G189&gt;$C$8,IF(Raw!$Q189&gt;$C$8,IF(Raw!$N189&gt;$C$9,IF(Raw!$N189&lt;$A$9,IF(Raw!$X189&gt;$C$9,IF(Raw!$X189&lt;$A$9,Raw!W189,-999),-999),-999),-999),-999),-999)</f>
        <v>0.19697899999999999</v>
      </c>
      <c r="P189" s="9">
        <f>IF(Raw!$G189&gt;$C$8,IF(Raw!$Q189&gt;$C$8,IF(Raw!$N189&gt;$C$9,IF(Raw!$N189&lt;$A$9,IF(Raw!$X189&gt;$C$9,IF(Raw!$X189&lt;$A$9,Raw!X189,-999),-999),-999),-999),-999),-999)</f>
        <v>1089</v>
      </c>
      <c r="R189" s="9">
        <f t="shared" si="36"/>
        <v>3.6808000000000007E-2</v>
      </c>
      <c r="S189" s="9">
        <f t="shared" si="37"/>
        <v>0.2983303614848436</v>
      </c>
      <c r="T189" s="9">
        <f t="shared" si="38"/>
        <v>3.9022000000000001E-2</v>
      </c>
      <c r="U189" s="9">
        <f t="shared" si="39"/>
        <v>0.31176198009043993</v>
      </c>
      <c r="V189" s="15">
        <f t="shared" si="32"/>
        <v>5.1881306999999995E-2</v>
      </c>
      <c r="X189" s="11">
        <f t="shared" si="40"/>
        <v>5.4179999999999994E+17</v>
      </c>
      <c r="Y189" s="11">
        <f t="shared" si="41"/>
        <v>5.9859999999999996E-18</v>
      </c>
      <c r="Z189" s="11">
        <f t="shared" si="42"/>
        <v>4.6499999999999997E-4</v>
      </c>
      <c r="AA189" s="16">
        <f t="shared" si="43"/>
        <v>1.5058239565978616E-3</v>
      </c>
      <c r="AB189" s="9">
        <f t="shared" si="33"/>
        <v>8.6202760262434355E-2</v>
      </c>
      <c r="AC189" s="9">
        <f t="shared" si="34"/>
        <v>0.99849417604340229</v>
      </c>
      <c r="AD189" s="15">
        <f t="shared" si="35"/>
        <v>3.238331089457767</v>
      </c>
      <c r="AE189" s="3">
        <f t="shared" si="44"/>
        <v>720.71439999999973</v>
      </c>
      <c r="AF189" s="2">
        <f t="shared" si="45"/>
        <v>0.25</v>
      </c>
      <c r="AG189" s="9">
        <f t="shared" si="46"/>
        <v>7.766065481829116E-4</v>
      </c>
      <c r="AH189" s="2">
        <f t="shared" si="47"/>
        <v>3.7579586700880095E-2</v>
      </c>
    </row>
    <row r="190" spans="1:34">
      <c r="A190" s="1">
        <f>Raw!A190</f>
        <v>177</v>
      </c>
      <c r="B190" s="14">
        <f>Raw!B190</f>
        <v>0.44228009259259254</v>
      </c>
      <c r="C190" s="15">
        <f>Raw!C190</f>
        <v>85.8</v>
      </c>
      <c r="D190" s="15">
        <f>IF(C190&gt;0.5,Raw!D190*D$11,-999)</f>
        <v>0.9</v>
      </c>
      <c r="E190" s="9">
        <f>IF(Raw!$G190&gt;$C$8,IF(Raw!$Q190&gt;$C$8,IF(Raw!$N190&gt;$C$9,IF(Raw!$N190&lt;$A$9,IF(Raw!$X190&gt;$C$9,IF(Raw!$X190&lt;$A$9,Raw!H190,-999),-999),-999),-999),-999),-999)</f>
        <v>9.1838000000000003E-2</v>
      </c>
      <c r="F190" s="9">
        <f>IF(Raw!$G190&gt;$C$8,IF(Raw!$Q190&gt;$C$8,IF(Raw!$N190&gt;$C$9,IF(Raw!$N190&lt;$A$9,IF(Raw!$X190&gt;$C$9,IF(Raw!$X190&lt;$A$9,Raw!I190,-999),-999),-999),-999),-999),-999)</f>
        <v>0.128692</v>
      </c>
      <c r="G190" s="9">
        <f>Raw!G190</f>
        <v>0.88701099999999999</v>
      </c>
      <c r="H190" s="9">
        <f>IF(Raw!$G190&gt;$C$8,IF(Raw!$Q190&gt;$C$8,IF(Raw!$N190&gt;$C$9,IF(Raw!$N190&lt;$A$9,IF(Raw!$X190&gt;$C$9,IF(Raw!$X190&lt;$A$9,Raw!L190,-999),-999),-999),-999),-999),-999)</f>
        <v>552.6</v>
      </c>
      <c r="I190" s="9">
        <f>IF(Raw!$G190&gt;$C$8,IF(Raw!$Q190&gt;$C$8,IF(Raw!$N190&gt;$C$9,IF(Raw!$N190&lt;$A$9,IF(Raw!$X190&gt;$C$9,IF(Raw!$X190&lt;$A$9,Raw!M190,-999),-999),-999),-999),-999),-999)</f>
        <v>0.107281</v>
      </c>
      <c r="J190" s="9">
        <f>IF(Raw!$G190&gt;$C$8,IF(Raw!$Q190&gt;$C$8,IF(Raw!$N190&gt;$C$9,IF(Raw!$N190&lt;$A$9,IF(Raw!$X190&gt;$C$9,IF(Raw!$X190&lt;$A$9,Raw!N190,-999),-999),-999),-999),-999),-999)</f>
        <v>561</v>
      </c>
      <c r="K190" s="9">
        <f>IF(Raw!$G190&gt;$C$8,IF(Raw!$Q190&gt;$C$8,IF(Raw!$N190&gt;$C$9,IF(Raw!$N190&lt;$A$9,IF(Raw!$X190&gt;$C$9,IF(Raw!$X190&lt;$A$9,Raw!R190,-999),-999),-999),-999),-999),-999)</f>
        <v>9.2752000000000001E-2</v>
      </c>
      <c r="L190" s="9">
        <f>IF(Raw!$G190&gt;$C$8,IF(Raw!$Q190&gt;$C$8,IF(Raw!$N190&gt;$C$9,IF(Raw!$N190&lt;$A$9,IF(Raw!$X190&gt;$C$9,IF(Raw!$X190&lt;$A$9,Raw!S190,-999),-999),-999),-999),-999),-999)</f>
        <v>0.132795</v>
      </c>
      <c r="M190" s="9">
        <f>Raw!Q190</f>
        <v>0.85396700000000003</v>
      </c>
      <c r="N190" s="9">
        <f>IF(Raw!$G190&gt;$C$8,IF(Raw!$Q190&gt;$C$8,IF(Raw!$N190&gt;$C$9,IF(Raw!$N190&lt;$A$9,IF(Raw!$X190&gt;$C$9,IF(Raw!$X190&lt;$A$9,Raw!V190,-999),-999),-999),-999),-999),-999)</f>
        <v>655</v>
      </c>
      <c r="O190" s="9">
        <f>IF(Raw!$G190&gt;$C$8,IF(Raw!$Q190&gt;$C$8,IF(Raw!$N190&gt;$C$9,IF(Raw!$N190&lt;$A$9,IF(Raw!$X190&gt;$C$9,IF(Raw!$X190&lt;$A$9,Raw!W190,-999),-999),-999),-999),-999),-999)</f>
        <v>0.32631900000000003</v>
      </c>
      <c r="P190" s="9">
        <f>IF(Raw!$G190&gt;$C$8,IF(Raw!$Q190&gt;$C$8,IF(Raw!$N190&gt;$C$9,IF(Raw!$N190&lt;$A$9,IF(Raw!$X190&gt;$C$9,IF(Raw!$X190&lt;$A$9,Raw!X190,-999),-999),-999),-999),-999),-999)</f>
        <v>702</v>
      </c>
      <c r="R190" s="9">
        <f t="shared" si="36"/>
        <v>3.6853999999999998E-2</v>
      </c>
      <c r="S190" s="9">
        <f t="shared" si="37"/>
        <v>0.28637366736083048</v>
      </c>
      <c r="T190" s="9">
        <f t="shared" si="38"/>
        <v>4.0042999999999995E-2</v>
      </c>
      <c r="U190" s="9">
        <f t="shared" si="39"/>
        <v>0.30153996761926277</v>
      </c>
      <c r="V190" s="15">
        <f t="shared" si="32"/>
        <v>5.5043527499999995E-2</v>
      </c>
      <c r="X190" s="11">
        <f t="shared" si="40"/>
        <v>5.4179999999999994E+17</v>
      </c>
      <c r="Y190" s="11">
        <f t="shared" si="41"/>
        <v>5.5259999999999997E-18</v>
      </c>
      <c r="Z190" s="11">
        <f t="shared" si="42"/>
        <v>5.6099999999999998E-4</v>
      </c>
      <c r="AA190" s="16">
        <f t="shared" si="43"/>
        <v>1.6768101798275302E-3</v>
      </c>
      <c r="AB190" s="9">
        <f t="shared" si="33"/>
        <v>9.2819144510030829E-2</v>
      </c>
      <c r="AC190" s="9">
        <f t="shared" si="34"/>
        <v>0.99832318982017265</v>
      </c>
      <c r="AD190" s="15">
        <f t="shared" si="35"/>
        <v>2.9889664524554909</v>
      </c>
      <c r="AE190" s="3">
        <f t="shared" si="44"/>
        <v>665.33039999999983</v>
      </c>
      <c r="AF190" s="2">
        <f t="shared" si="45"/>
        <v>0.25</v>
      </c>
      <c r="AG190" s="9">
        <f t="shared" si="46"/>
        <v>6.9330219022191648E-4</v>
      </c>
      <c r="AH190" s="2">
        <f t="shared" si="47"/>
        <v>3.354853217284251E-2</v>
      </c>
    </row>
    <row r="191" spans="1:34">
      <c r="A191" s="1">
        <f>Raw!A191</f>
        <v>178</v>
      </c>
      <c r="B191" s="14">
        <f>Raw!B191</f>
        <v>0.44232638888888887</v>
      </c>
      <c r="C191" s="15">
        <f>Raw!C191</f>
        <v>84.5</v>
      </c>
      <c r="D191" s="15">
        <f>IF(C191&gt;0.5,Raw!D191*D$11,-999)</f>
        <v>0.9</v>
      </c>
      <c r="E191" s="9">
        <f>IF(Raw!$G191&gt;$C$8,IF(Raw!$Q191&gt;$C$8,IF(Raw!$N191&gt;$C$9,IF(Raw!$N191&lt;$A$9,IF(Raw!$X191&gt;$C$9,IF(Raw!$X191&lt;$A$9,Raw!H191,-999),-999),-999),-999),-999),-999)</f>
        <v>9.0074000000000001E-2</v>
      </c>
      <c r="F191" s="9">
        <f>IF(Raw!$G191&gt;$C$8,IF(Raw!$Q191&gt;$C$8,IF(Raw!$N191&gt;$C$9,IF(Raw!$N191&lt;$A$9,IF(Raw!$X191&gt;$C$9,IF(Raw!$X191&lt;$A$9,Raw!I191,-999),-999),-999),-999),-999),-999)</f>
        <v>0.129579</v>
      </c>
      <c r="G191" s="9">
        <f>Raw!G191</f>
        <v>0.88305699999999998</v>
      </c>
      <c r="H191" s="9">
        <f>IF(Raw!$G191&gt;$C$8,IF(Raw!$Q191&gt;$C$8,IF(Raw!$N191&gt;$C$9,IF(Raw!$N191&lt;$A$9,IF(Raw!$X191&gt;$C$9,IF(Raw!$X191&lt;$A$9,Raw!L191,-999),-999),-999),-999),-999),-999)</f>
        <v>613.5</v>
      </c>
      <c r="I191" s="9">
        <f>IF(Raw!$G191&gt;$C$8,IF(Raw!$Q191&gt;$C$8,IF(Raw!$N191&gt;$C$9,IF(Raw!$N191&lt;$A$9,IF(Raw!$X191&gt;$C$9,IF(Raw!$X191&lt;$A$9,Raw!M191,-999),-999),-999),-999),-999),-999)</f>
        <v>9.3026999999999999E-2</v>
      </c>
      <c r="J191" s="9">
        <f>IF(Raw!$G191&gt;$C$8,IF(Raw!$Q191&gt;$C$8,IF(Raw!$N191&gt;$C$9,IF(Raw!$N191&lt;$A$9,IF(Raw!$X191&gt;$C$9,IF(Raw!$X191&lt;$A$9,Raw!N191,-999),-999),-999),-999),-999),-999)</f>
        <v>815</v>
      </c>
      <c r="K191" s="9">
        <f>IF(Raw!$G191&gt;$C$8,IF(Raw!$Q191&gt;$C$8,IF(Raw!$N191&gt;$C$9,IF(Raw!$N191&lt;$A$9,IF(Raw!$X191&gt;$C$9,IF(Raw!$X191&lt;$A$9,Raw!R191,-999),-999),-999),-999),-999),-999)</f>
        <v>9.2057E-2</v>
      </c>
      <c r="L191" s="9">
        <f>IF(Raw!$G191&gt;$C$8,IF(Raw!$Q191&gt;$C$8,IF(Raw!$N191&gt;$C$9,IF(Raw!$N191&lt;$A$9,IF(Raw!$X191&gt;$C$9,IF(Raw!$X191&lt;$A$9,Raw!S191,-999),-999),-999),-999),-999),-999)</f>
        <v>0.13881199999999999</v>
      </c>
      <c r="M191" s="9">
        <f>Raw!Q191</f>
        <v>0.91173899999999997</v>
      </c>
      <c r="N191" s="9">
        <f>IF(Raw!$G191&gt;$C$8,IF(Raw!$Q191&gt;$C$8,IF(Raw!$N191&gt;$C$9,IF(Raw!$N191&lt;$A$9,IF(Raw!$X191&gt;$C$9,IF(Raw!$X191&lt;$A$9,Raw!V191,-999),-999),-999),-999),-999),-999)</f>
        <v>583.70000000000005</v>
      </c>
      <c r="O191" s="9">
        <f>IF(Raw!$G191&gt;$C$8,IF(Raw!$Q191&gt;$C$8,IF(Raw!$N191&gt;$C$9,IF(Raw!$N191&lt;$A$9,IF(Raw!$X191&gt;$C$9,IF(Raw!$X191&lt;$A$9,Raw!W191,-999),-999),-999),-999),-999),-999)</f>
        <v>0.196302</v>
      </c>
      <c r="P191" s="9">
        <f>IF(Raw!$G191&gt;$C$8,IF(Raw!$Q191&gt;$C$8,IF(Raw!$N191&gt;$C$9,IF(Raw!$N191&lt;$A$9,IF(Raw!$X191&gt;$C$9,IF(Raw!$X191&lt;$A$9,Raw!X191,-999),-999),-999),-999),-999),-999)</f>
        <v>407</v>
      </c>
      <c r="R191" s="9">
        <f t="shared" si="36"/>
        <v>3.9504999999999998E-2</v>
      </c>
      <c r="S191" s="9">
        <f t="shared" si="37"/>
        <v>0.30487193140863872</v>
      </c>
      <c r="T191" s="9">
        <f t="shared" si="38"/>
        <v>4.6754999999999991E-2</v>
      </c>
      <c r="U191" s="9">
        <f t="shared" si="39"/>
        <v>0.3368224649165778</v>
      </c>
      <c r="V191" s="15">
        <f t="shared" si="32"/>
        <v>5.7537573999999994E-2</v>
      </c>
      <c r="X191" s="11">
        <f t="shared" si="40"/>
        <v>5.4179999999999994E+17</v>
      </c>
      <c r="Y191" s="11">
        <f t="shared" si="41"/>
        <v>6.1349999999999993E-18</v>
      </c>
      <c r="Z191" s="11">
        <f t="shared" si="42"/>
        <v>8.1499999999999997E-4</v>
      </c>
      <c r="AA191" s="16">
        <f t="shared" si="43"/>
        <v>2.7016946176862335E-3</v>
      </c>
      <c r="AB191" s="9">
        <f t="shared" si="33"/>
        <v>9.2183317731849915E-2</v>
      </c>
      <c r="AC191" s="9">
        <f t="shared" si="34"/>
        <v>0.9972983053823139</v>
      </c>
      <c r="AD191" s="15">
        <f t="shared" si="35"/>
        <v>3.314962721087404</v>
      </c>
      <c r="AE191" s="3">
        <f t="shared" si="44"/>
        <v>738.65399999999977</v>
      </c>
      <c r="AF191" s="2">
        <f t="shared" si="45"/>
        <v>0.25</v>
      </c>
      <c r="AG191" s="9">
        <f t="shared" si="46"/>
        <v>8.5888762678709642E-4</v>
      </c>
      <c r="AH191" s="2">
        <f t="shared" si="47"/>
        <v>4.1561125273382092E-2</v>
      </c>
    </row>
    <row r="192" spans="1:34">
      <c r="A192" s="1">
        <f>Raw!A192</f>
        <v>179</v>
      </c>
      <c r="B192" s="14">
        <f>Raw!B192</f>
        <v>0.44238425925925928</v>
      </c>
      <c r="C192" s="15">
        <f>Raw!C192</f>
        <v>83.8</v>
      </c>
      <c r="D192" s="15">
        <f>IF(C192&gt;0.5,Raw!D192*D$11,-999)</f>
        <v>0.9</v>
      </c>
      <c r="E192" s="9">
        <f>IF(Raw!$G192&gt;$C$8,IF(Raw!$Q192&gt;$C$8,IF(Raw!$N192&gt;$C$9,IF(Raw!$N192&lt;$A$9,IF(Raw!$X192&gt;$C$9,IF(Raw!$X192&lt;$A$9,Raw!H192,-999),-999),-999),-999),-999),-999)</f>
        <v>9.4717999999999997E-2</v>
      </c>
      <c r="F192" s="9">
        <f>IF(Raw!$G192&gt;$C$8,IF(Raw!$Q192&gt;$C$8,IF(Raw!$N192&gt;$C$9,IF(Raw!$N192&lt;$A$9,IF(Raw!$X192&gt;$C$9,IF(Raw!$X192&lt;$A$9,Raw!I192,-999),-999),-999),-999),-999),-999)</f>
        <v>0.14149600000000001</v>
      </c>
      <c r="G192" s="9">
        <f>Raw!G192</f>
        <v>0.89050799999999997</v>
      </c>
      <c r="H192" s="9">
        <f>IF(Raw!$G192&gt;$C$8,IF(Raw!$Q192&gt;$C$8,IF(Raw!$N192&gt;$C$9,IF(Raw!$N192&lt;$A$9,IF(Raw!$X192&gt;$C$9,IF(Raw!$X192&lt;$A$9,Raw!L192,-999),-999),-999),-999),-999),-999)</f>
        <v>673.7</v>
      </c>
      <c r="I192" s="9">
        <f>IF(Raw!$G192&gt;$C$8,IF(Raw!$Q192&gt;$C$8,IF(Raw!$N192&gt;$C$9,IF(Raw!$N192&lt;$A$9,IF(Raw!$X192&gt;$C$9,IF(Raw!$X192&lt;$A$9,Raw!M192,-999),-999),-999),-999),-999),-999)</f>
        <v>0.122586</v>
      </c>
      <c r="J192" s="9">
        <f>IF(Raw!$G192&gt;$C$8,IF(Raw!$Q192&gt;$C$8,IF(Raw!$N192&gt;$C$9,IF(Raw!$N192&lt;$A$9,IF(Raw!$X192&gt;$C$9,IF(Raw!$X192&lt;$A$9,Raw!N192,-999),-999),-999),-999),-999),-999)</f>
        <v>972</v>
      </c>
      <c r="K192" s="9">
        <f>IF(Raw!$G192&gt;$C$8,IF(Raw!$Q192&gt;$C$8,IF(Raw!$N192&gt;$C$9,IF(Raw!$N192&lt;$A$9,IF(Raw!$X192&gt;$C$9,IF(Raw!$X192&lt;$A$9,Raw!R192,-999),-999),-999),-999),-999),-999)</f>
        <v>9.5882999999999996E-2</v>
      </c>
      <c r="L192" s="9">
        <f>IF(Raw!$G192&gt;$C$8,IF(Raw!$Q192&gt;$C$8,IF(Raw!$N192&gt;$C$9,IF(Raw!$N192&lt;$A$9,IF(Raw!$X192&gt;$C$9,IF(Raw!$X192&lt;$A$9,Raw!S192,-999),-999),-999),-999),-999),-999)</f>
        <v>0.13859199999999999</v>
      </c>
      <c r="M192" s="9">
        <f>Raw!Q192</f>
        <v>0.86032200000000003</v>
      </c>
      <c r="N192" s="9">
        <f>IF(Raw!$G192&gt;$C$8,IF(Raw!$Q192&gt;$C$8,IF(Raw!$N192&gt;$C$9,IF(Raw!$N192&lt;$A$9,IF(Raw!$X192&gt;$C$9,IF(Raw!$X192&lt;$A$9,Raw!V192,-999),-999),-999),-999),-999),-999)</f>
        <v>599.29999999999995</v>
      </c>
      <c r="O192" s="9">
        <f>IF(Raw!$G192&gt;$C$8,IF(Raw!$Q192&gt;$C$8,IF(Raw!$N192&gt;$C$9,IF(Raw!$N192&lt;$A$9,IF(Raw!$X192&gt;$C$9,IF(Raw!$X192&lt;$A$9,Raw!W192,-999),-999),-999),-999),-999),-999)</f>
        <v>0.45715099999999997</v>
      </c>
      <c r="P192" s="9">
        <f>IF(Raw!$G192&gt;$C$8,IF(Raw!$Q192&gt;$C$8,IF(Raw!$N192&gt;$C$9,IF(Raw!$N192&lt;$A$9,IF(Raw!$X192&gt;$C$9,IF(Raw!$X192&lt;$A$9,Raw!X192,-999),-999),-999),-999),-999),-999)</f>
        <v>567</v>
      </c>
      <c r="R192" s="9">
        <f t="shared" si="36"/>
        <v>4.6778000000000014E-2</v>
      </c>
      <c r="S192" s="9">
        <f t="shared" si="37"/>
        <v>0.33059591790580661</v>
      </c>
      <c r="T192" s="9">
        <f t="shared" si="38"/>
        <v>4.2708999999999997E-2</v>
      </c>
      <c r="U192" s="9">
        <f t="shared" si="39"/>
        <v>0.30816353036250288</v>
      </c>
      <c r="V192" s="15">
        <f t="shared" si="32"/>
        <v>5.7446383999999996E-2</v>
      </c>
      <c r="X192" s="11">
        <f t="shared" si="40"/>
        <v>5.4179999999999994E+17</v>
      </c>
      <c r="Y192" s="11">
        <f t="shared" si="41"/>
        <v>6.7370000000000004E-18</v>
      </c>
      <c r="Z192" s="11">
        <f t="shared" si="42"/>
        <v>9.7199999999999999E-4</v>
      </c>
      <c r="AA192" s="16">
        <f t="shared" si="43"/>
        <v>3.5353604969119703E-3</v>
      </c>
      <c r="AB192" s="9">
        <f t="shared" si="33"/>
        <v>9.603399171146261E-2</v>
      </c>
      <c r="AC192" s="9">
        <f t="shared" si="34"/>
        <v>0.99646463950308806</v>
      </c>
      <c r="AD192" s="15">
        <f t="shared" si="35"/>
        <v>3.6372021573168425</v>
      </c>
      <c r="AE192" s="3">
        <f t="shared" si="44"/>
        <v>811.13479999999981</v>
      </c>
      <c r="AF192" s="2">
        <f t="shared" si="45"/>
        <v>0.25</v>
      </c>
      <c r="AG192" s="9">
        <f t="shared" si="46"/>
        <v>8.6219465956989983E-4</v>
      </c>
      <c r="AH192" s="2">
        <f t="shared" si="47"/>
        <v>4.172115086867844E-2</v>
      </c>
    </row>
    <row r="193" spans="1:34">
      <c r="A193" s="1">
        <f>Raw!A193</f>
        <v>180</v>
      </c>
      <c r="B193" s="14">
        <f>Raw!B193</f>
        <v>0.44244212962962964</v>
      </c>
      <c r="C193" s="15">
        <f>Raw!C193</f>
        <v>82.5</v>
      </c>
      <c r="D193" s="15">
        <f>IF(C193&gt;0.5,Raw!D193*D$11,-999)</f>
        <v>0.9</v>
      </c>
      <c r="E193" s="9">
        <f>IF(Raw!$G193&gt;$C$8,IF(Raw!$Q193&gt;$C$8,IF(Raw!$N193&gt;$C$9,IF(Raw!$N193&lt;$A$9,IF(Raw!$X193&gt;$C$9,IF(Raw!$X193&lt;$A$9,Raw!H193,-999),-999),-999),-999),-999),-999)</f>
        <v>0.106888</v>
      </c>
      <c r="F193" s="9">
        <f>IF(Raw!$G193&gt;$C$8,IF(Raw!$Q193&gt;$C$8,IF(Raw!$N193&gt;$C$9,IF(Raw!$N193&lt;$A$9,IF(Raw!$X193&gt;$C$9,IF(Raw!$X193&lt;$A$9,Raw!I193,-999),-999),-999),-999),-999),-999)</f>
        <v>0.162134</v>
      </c>
      <c r="G193" s="9">
        <f>Raw!G193</f>
        <v>0.96424699999999997</v>
      </c>
      <c r="H193" s="9">
        <f>IF(Raw!$G193&gt;$C$8,IF(Raw!$Q193&gt;$C$8,IF(Raw!$N193&gt;$C$9,IF(Raw!$N193&lt;$A$9,IF(Raw!$X193&gt;$C$9,IF(Raw!$X193&lt;$A$9,Raw!L193,-999),-999),-999),-999),-999),-999)</f>
        <v>609.9</v>
      </c>
      <c r="I193" s="9">
        <f>IF(Raw!$G193&gt;$C$8,IF(Raw!$Q193&gt;$C$8,IF(Raw!$N193&gt;$C$9,IF(Raw!$N193&lt;$A$9,IF(Raw!$X193&gt;$C$9,IF(Raw!$X193&lt;$A$9,Raw!M193,-999),-999),-999),-999),-999),-999)</f>
        <v>0.20732300000000001</v>
      </c>
      <c r="J193" s="9">
        <f>IF(Raw!$G193&gt;$C$8,IF(Raw!$Q193&gt;$C$8,IF(Raw!$N193&gt;$C$9,IF(Raw!$N193&lt;$A$9,IF(Raw!$X193&gt;$C$9,IF(Raw!$X193&lt;$A$9,Raw!N193,-999),-999),-999),-999),-999),-999)</f>
        <v>1219</v>
      </c>
      <c r="K193" s="9">
        <f>IF(Raw!$G193&gt;$C$8,IF(Raw!$Q193&gt;$C$8,IF(Raw!$N193&gt;$C$9,IF(Raw!$N193&lt;$A$9,IF(Raw!$X193&gt;$C$9,IF(Raw!$X193&lt;$A$9,Raw!R193,-999),-999),-999),-999),-999),-999)</f>
        <v>0.104327</v>
      </c>
      <c r="L193" s="9">
        <f>IF(Raw!$G193&gt;$C$8,IF(Raw!$Q193&gt;$C$8,IF(Raw!$N193&gt;$C$9,IF(Raw!$N193&lt;$A$9,IF(Raw!$X193&gt;$C$9,IF(Raw!$X193&lt;$A$9,Raw!S193,-999),-999),-999),-999),-999),-999)</f>
        <v>0.15857199999999999</v>
      </c>
      <c r="M193" s="9">
        <f>Raw!Q193</f>
        <v>0.89153099999999996</v>
      </c>
      <c r="N193" s="9">
        <f>IF(Raw!$G193&gt;$C$8,IF(Raw!$Q193&gt;$C$8,IF(Raw!$N193&gt;$C$9,IF(Raw!$N193&lt;$A$9,IF(Raw!$X193&gt;$C$9,IF(Raw!$X193&lt;$A$9,Raw!V193,-999),-999),-999),-999),-999),-999)</f>
        <v>706.2</v>
      </c>
      <c r="O193" s="9">
        <f>IF(Raw!$G193&gt;$C$8,IF(Raw!$Q193&gt;$C$8,IF(Raw!$N193&gt;$C$9,IF(Raw!$N193&lt;$A$9,IF(Raw!$X193&gt;$C$9,IF(Raw!$X193&lt;$A$9,Raw!W193,-999),-999),-999),-999),-999),-999)</f>
        <v>0.191967</v>
      </c>
      <c r="P193" s="9">
        <f>IF(Raw!$G193&gt;$C$8,IF(Raw!$Q193&gt;$C$8,IF(Raw!$N193&gt;$C$9,IF(Raw!$N193&lt;$A$9,IF(Raw!$X193&gt;$C$9,IF(Raw!$X193&lt;$A$9,Raw!X193,-999),-999),-999),-999),-999),-999)</f>
        <v>857</v>
      </c>
      <c r="R193" s="9">
        <f t="shared" si="36"/>
        <v>5.5246000000000003E-2</v>
      </c>
      <c r="S193" s="9">
        <f t="shared" si="37"/>
        <v>0.34074284234028646</v>
      </c>
      <c r="T193" s="9">
        <f t="shared" si="38"/>
        <v>5.4244999999999988E-2</v>
      </c>
      <c r="U193" s="9">
        <f t="shared" si="39"/>
        <v>0.34208435284917887</v>
      </c>
      <c r="V193" s="15">
        <f t="shared" si="32"/>
        <v>6.5728093999999987E-2</v>
      </c>
      <c r="X193" s="11">
        <f t="shared" si="40"/>
        <v>5.4179999999999994E+17</v>
      </c>
      <c r="Y193" s="11">
        <f t="shared" si="41"/>
        <v>6.0989999999999997E-18</v>
      </c>
      <c r="Z193" s="11">
        <f t="shared" si="42"/>
        <v>1.219E-3</v>
      </c>
      <c r="AA193" s="16">
        <f t="shared" si="43"/>
        <v>4.0119495908683455E-3</v>
      </c>
      <c r="AB193" s="9">
        <f t="shared" si="33"/>
        <v>0.10454462820555666</v>
      </c>
      <c r="AC193" s="9">
        <f t="shared" si="34"/>
        <v>0.99598805040913163</v>
      </c>
      <c r="AD193" s="15">
        <f t="shared" si="35"/>
        <v>3.2911809605154598</v>
      </c>
      <c r="AE193" s="3">
        <f t="shared" si="44"/>
        <v>734.31959999999981</v>
      </c>
      <c r="AF193" s="2">
        <f t="shared" si="45"/>
        <v>0.25</v>
      </c>
      <c r="AG193" s="9">
        <f t="shared" si="46"/>
        <v>8.6604731460574618E-4</v>
      </c>
      <c r="AH193" s="2">
        <f t="shared" si="47"/>
        <v>4.1907578840843916E-2</v>
      </c>
    </row>
    <row r="194" spans="1:34">
      <c r="A194" s="1">
        <f>Raw!A194</f>
        <v>181</v>
      </c>
      <c r="B194" s="14">
        <f>Raw!B194</f>
        <v>0.44248842592592591</v>
      </c>
      <c r="C194" s="15">
        <f>Raw!C194</f>
        <v>81.599999999999994</v>
      </c>
      <c r="D194" s="15">
        <f>IF(C194&gt;0.5,Raw!D194*D$11,-999)</f>
        <v>0.9</v>
      </c>
      <c r="E194" s="9">
        <f>IF(Raw!$G194&gt;$C$8,IF(Raw!$Q194&gt;$C$8,IF(Raw!$N194&gt;$C$9,IF(Raw!$N194&lt;$A$9,IF(Raw!$X194&gt;$C$9,IF(Raw!$X194&lt;$A$9,Raw!H194,-999),-999),-999),-999),-999),-999)</f>
        <v>0.110316</v>
      </c>
      <c r="F194" s="9">
        <f>IF(Raw!$G194&gt;$C$8,IF(Raw!$Q194&gt;$C$8,IF(Raw!$N194&gt;$C$9,IF(Raw!$N194&lt;$A$9,IF(Raw!$X194&gt;$C$9,IF(Raw!$X194&lt;$A$9,Raw!I194,-999),-999),-999),-999),-999),-999)</f>
        <v>0.16425999999999999</v>
      </c>
      <c r="G194" s="9">
        <f>Raw!G194</f>
        <v>0.93450100000000003</v>
      </c>
      <c r="H194" s="9">
        <f>IF(Raw!$G194&gt;$C$8,IF(Raw!$Q194&gt;$C$8,IF(Raw!$N194&gt;$C$9,IF(Raw!$N194&lt;$A$9,IF(Raw!$X194&gt;$C$9,IF(Raw!$X194&lt;$A$9,Raw!L194,-999),-999),-999),-999),-999),-999)</f>
        <v>678.8</v>
      </c>
      <c r="I194" s="9">
        <f>IF(Raw!$G194&gt;$C$8,IF(Raw!$Q194&gt;$C$8,IF(Raw!$N194&gt;$C$9,IF(Raw!$N194&lt;$A$9,IF(Raw!$X194&gt;$C$9,IF(Raw!$X194&lt;$A$9,Raw!M194,-999),-999),-999),-999),-999),-999)</f>
        <v>0.23655000000000001</v>
      </c>
      <c r="J194" s="9">
        <f>IF(Raw!$G194&gt;$C$8,IF(Raw!$Q194&gt;$C$8,IF(Raw!$N194&gt;$C$9,IF(Raw!$N194&lt;$A$9,IF(Raw!$X194&gt;$C$9,IF(Raw!$X194&lt;$A$9,Raw!N194,-999),-999),-999),-999),-999),-999)</f>
        <v>775</v>
      </c>
      <c r="K194" s="9">
        <f>IF(Raw!$G194&gt;$C$8,IF(Raw!$Q194&gt;$C$8,IF(Raw!$N194&gt;$C$9,IF(Raw!$N194&lt;$A$9,IF(Raw!$X194&gt;$C$9,IF(Raw!$X194&lt;$A$9,Raw!R194,-999),-999),-999),-999),-999),-999)</f>
        <v>0.10760599999999999</v>
      </c>
      <c r="L194" s="9">
        <f>IF(Raw!$G194&gt;$C$8,IF(Raw!$Q194&gt;$C$8,IF(Raw!$N194&gt;$C$9,IF(Raw!$N194&lt;$A$9,IF(Raw!$X194&gt;$C$9,IF(Raw!$X194&lt;$A$9,Raw!S194,-999),-999),-999),-999),-999),-999)</f>
        <v>0.161829</v>
      </c>
      <c r="M194" s="9">
        <f>Raw!Q194</f>
        <v>0.90349599999999997</v>
      </c>
      <c r="N194" s="9">
        <f>IF(Raw!$G194&gt;$C$8,IF(Raw!$Q194&gt;$C$8,IF(Raw!$N194&gt;$C$9,IF(Raw!$N194&lt;$A$9,IF(Raw!$X194&gt;$C$9,IF(Raw!$X194&lt;$A$9,Raw!V194,-999),-999),-999),-999),-999),-999)</f>
        <v>615.29999999999995</v>
      </c>
      <c r="O194" s="9">
        <f>IF(Raw!$G194&gt;$C$8,IF(Raw!$Q194&gt;$C$8,IF(Raw!$N194&gt;$C$9,IF(Raw!$N194&lt;$A$9,IF(Raw!$X194&gt;$C$9,IF(Raw!$X194&lt;$A$9,Raw!W194,-999),-999),-999),-999),-999),-999)</f>
        <v>0.42257899999999998</v>
      </c>
      <c r="P194" s="9">
        <f>IF(Raw!$G194&gt;$C$8,IF(Raw!$Q194&gt;$C$8,IF(Raw!$N194&gt;$C$9,IF(Raw!$N194&lt;$A$9,IF(Raw!$X194&gt;$C$9,IF(Raw!$X194&lt;$A$9,Raw!X194,-999),-999),-999),-999),-999),-999)</f>
        <v>935</v>
      </c>
      <c r="R194" s="9">
        <f t="shared" si="36"/>
        <v>5.3943999999999992E-2</v>
      </c>
      <c r="S194" s="9">
        <f t="shared" si="37"/>
        <v>0.3284061853159625</v>
      </c>
      <c r="T194" s="9">
        <f t="shared" si="38"/>
        <v>5.4223000000000007E-2</v>
      </c>
      <c r="U194" s="9">
        <f t="shared" si="39"/>
        <v>0.33506355473987981</v>
      </c>
      <c r="V194" s="15">
        <f t="shared" si="32"/>
        <v>6.7078120499999991E-2</v>
      </c>
      <c r="X194" s="11">
        <f t="shared" si="40"/>
        <v>5.4179999999999994E+17</v>
      </c>
      <c r="Y194" s="11">
        <f t="shared" si="41"/>
        <v>6.7879999999999989E-18</v>
      </c>
      <c r="Z194" s="11">
        <f t="shared" si="42"/>
        <v>7.7499999999999997E-4</v>
      </c>
      <c r="AA194" s="16">
        <f t="shared" si="43"/>
        <v>2.8421464398971641E-3</v>
      </c>
      <c r="AB194" s="9">
        <f t="shared" si="33"/>
        <v>0.10776010970641053</v>
      </c>
      <c r="AC194" s="9">
        <f t="shared" si="34"/>
        <v>0.99715785356010289</v>
      </c>
      <c r="AD194" s="15">
        <f t="shared" si="35"/>
        <v>3.6672857288995662</v>
      </c>
      <c r="AE194" s="3">
        <f t="shared" si="44"/>
        <v>817.27519999999959</v>
      </c>
      <c r="AF194" s="2">
        <f t="shared" si="45"/>
        <v>0.25</v>
      </c>
      <c r="AG194" s="9">
        <f t="shared" si="46"/>
        <v>9.4521060967070751E-4</v>
      </c>
      <c r="AH194" s="2">
        <f t="shared" si="47"/>
        <v>4.5738249490456309E-2</v>
      </c>
    </row>
    <row r="195" spans="1:34">
      <c r="A195" s="1">
        <f>Raw!A195</f>
        <v>182</v>
      </c>
      <c r="B195" s="14">
        <f>Raw!B195</f>
        <v>0.44254629629629627</v>
      </c>
      <c r="C195" s="15">
        <f>Raw!C195</f>
        <v>80.7</v>
      </c>
      <c r="D195" s="15">
        <f>IF(C195&gt;0.5,Raw!D195*D$11,-999)</f>
        <v>0.9</v>
      </c>
      <c r="E195" s="9">
        <f>IF(Raw!$G195&gt;$C$8,IF(Raw!$Q195&gt;$C$8,IF(Raw!$N195&gt;$C$9,IF(Raw!$N195&lt;$A$9,IF(Raw!$X195&gt;$C$9,IF(Raw!$X195&lt;$A$9,Raw!H195,-999),-999),-999),-999),-999),-999)</f>
        <v>0.112451</v>
      </c>
      <c r="F195" s="9">
        <f>IF(Raw!$G195&gt;$C$8,IF(Raw!$Q195&gt;$C$8,IF(Raw!$N195&gt;$C$9,IF(Raw!$N195&lt;$A$9,IF(Raw!$X195&gt;$C$9,IF(Raw!$X195&lt;$A$9,Raw!I195,-999),-999),-999),-999),-999),-999)</f>
        <v>0.16323099999999999</v>
      </c>
      <c r="G195" s="9">
        <f>Raw!G195</f>
        <v>0.93156499999999998</v>
      </c>
      <c r="H195" s="9">
        <f>IF(Raw!$G195&gt;$C$8,IF(Raw!$Q195&gt;$C$8,IF(Raw!$N195&gt;$C$9,IF(Raw!$N195&lt;$A$9,IF(Raw!$X195&gt;$C$9,IF(Raw!$X195&lt;$A$9,Raw!L195,-999),-999),-999),-999),-999),-999)</f>
        <v>638.9</v>
      </c>
      <c r="I195" s="9">
        <f>IF(Raw!$G195&gt;$C$8,IF(Raw!$Q195&gt;$C$8,IF(Raw!$N195&gt;$C$9,IF(Raw!$N195&lt;$A$9,IF(Raw!$X195&gt;$C$9,IF(Raw!$X195&lt;$A$9,Raw!M195,-999),-999),-999),-999),-999),-999)</f>
        <v>0.43666300000000002</v>
      </c>
      <c r="J195" s="9">
        <f>IF(Raw!$G195&gt;$C$8,IF(Raw!$Q195&gt;$C$8,IF(Raw!$N195&gt;$C$9,IF(Raw!$N195&lt;$A$9,IF(Raw!$X195&gt;$C$9,IF(Raw!$X195&lt;$A$9,Raw!N195,-999),-999),-999),-999),-999),-999)</f>
        <v>612</v>
      </c>
      <c r="K195" s="9">
        <f>IF(Raw!$G195&gt;$C$8,IF(Raw!$Q195&gt;$C$8,IF(Raw!$N195&gt;$C$9,IF(Raw!$N195&lt;$A$9,IF(Raw!$X195&gt;$C$9,IF(Raw!$X195&lt;$A$9,Raw!R195,-999),-999),-999),-999),-999),-999)</f>
        <v>0.108154</v>
      </c>
      <c r="L195" s="9">
        <f>IF(Raw!$G195&gt;$C$8,IF(Raw!$Q195&gt;$C$8,IF(Raw!$N195&gt;$C$9,IF(Raw!$N195&lt;$A$9,IF(Raw!$X195&gt;$C$9,IF(Raw!$X195&lt;$A$9,Raw!S195,-999),-999),-999),-999),-999),-999)</f>
        <v>0.16616500000000001</v>
      </c>
      <c r="M195" s="9">
        <f>Raw!Q195</f>
        <v>0.93739499999999998</v>
      </c>
      <c r="N195" s="9">
        <f>IF(Raw!$G195&gt;$C$8,IF(Raw!$Q195&gt;$C$8,IF(Raw!$N195&gt;$C$9,IF(Raw!$N195&lt;$A$9,IF(Raw!$X195&gt;$C$9,IF(Raw!$X195&lt;$A$9,Raw!V195,-999),-999),-999),-999),-999),-999)</f>
        <v>659</v>
      </c>
      <c r="O195" s="9">
        <f>IF(Raw!$G195&gt;$C$8,IF(Raw!$Q195&gt;$C$8,IF(Raw!$N195&gt;$C$9,IF(Raw!$N195&lt;$A$9,IF(Raw!$X195&gt;$C$9,IF(Raw!$X195&lt;$A$9,Raw!W195,-999),-999),-999),-999),-999),-999)</f>
        <v>0.29286899999999999</v>
      </c>
      <c r="P195" s="9">
        <f>IF(Raw!$G195&gt;$C$8,IF(Raw!$Q195&gt;$C$8,IF(Raw!$N195&gt;$C$9,IF(Raw!$N195&lt;$A$9,IF(Raw!$X195&gt;$C$9,IF(Raw!$X195&lt;$A$9,Raw!X195,-999),-999),-999),-999),-999),-999)</f>
        <v>511</v>
      </c>
      <c r="R195" s="9">
        <f t="shared" si="36"/>
        <v>5.0779999999999992E-2</v>
      </c>
      <c r="S195" s="9">
        <f t="shared" si="37"/>
        <v>0.31109286838897021</v>
      </c>
      <c r="T195" s="9">
        <f t="shared" si="38"/>
        <v>5.8011000000000007E-2</v>
      </c>
      <c r="U195" s="9">
        <f t="shared" si="39"/>
        <v>0.34911684169349744</v>
      </c>
      <c r="V195" s="15">
        <f t="shared" si="32"/>
        <v>6.8875392499999993E-2</v>
      </c>
      <c r="X195" s="11">
        <f t="shared" si="40"/>
        <v>5.4179999999999994E+17</v>
      </c>
      <c r="Y195" s="11">
        <f t="shared" si="41"/>
        <v>6.3889999999999997E-18</v>
      </c>
      <c r="Z195" s="11">
        <f t="shared" si="42"/>
        <v>6.1200000000000002E-4</v>
      </c>
      <c r="AA195" s="16">
        <f t="shared" si="43"/>
        <v>2.1139963942219163E-3</v>
      </c>
      <c r="AB195" s="9">
        <f t="shared" si="33"/>
        <v>0.10827663504482521</v>
      </c>
      <c r="AC195" s="9">
        <f t="shared" si="34"/>
        <v>0.99788600360577806</v>
      </c>
      <c r="AD195" s="15">
        <f t="shared" si="35"/>
        <v>3.4542424742188169</v>
      </c>
      <c r="AE195" s="3">
        <f t="shared" si="44"/>
        <v>769.23559999999975</v>
      </c>
      <c r="AF195" s="2">
        <f t="shared" si="45"/>
        <v>0.25</v>
      </c>
      <c r="AG195" s="9">
        <f t="shared" si="46"/>
        <v>9.2764171003292741E-4</v>
      </c>
      <c r="AH195" s="2">
        <f t="shared" si="47"/>
        <v>4.4888099580283884E-2</v>
      </c>
    </row>
    <row r="196" spans="1:34">
      <c r="A196" s="1">
        <f>Raw!A196</f>
        <v>183</v>
      </c>
      <c r="B196" s="14">
        <f>Raw!B196</f>
        <v>0.44260416666666669</v>
      </c>
      <c r="C196" s="15">
        <f>Raw!C196</f>
        <v>79.8</v>
      </c>
      <c r="D196" s="15">
        <f>IF(C196&gt;0.5,Raw!D196*D$11,-999)</f>
        <v>0.9</v>
      </c>
      <c r="E196" s="9">
        <f>IF(Raw!$G196&gt;$C$8,IF(Raw!$Q196&gt;$C$8,IF(Raw!$N196&gt;$C$9,IF(Raw!$N196&lt;$A$9,IF(Raw!$X196&gt;$C$9,IF(Raw!$X196&lt;$A$9,Raw!H196,-999),-999),-999),-999),-999),-999)</f>
        <v>0.109432</v>
      </c>
      <c r="F196" s="9">
        <f>IF(Raw!$G196&gt;$C$8,IF(Raw!$Q196&gt;$C$8,IF(Raw!$N196&gt;$C$9,IF(Raw!$N196&lt;$A$9,IF(Raw!$X196&gt;$C$9,IF(Raw!$X196&lt;$A$9,Raw!I196,-999),-999),-999),-999),-999),-999)</f>
        <v>0.16869000000000001</v>
      </c>
      <c r="G196" s="9">
        <f>Raw!G196</f>
        <v>0.90926799999999997</v>
      </c>
      <c r="H196" s="9">
        <f>IF(Raw!$G196&gt;$C$8,IF(Raw!$Q196&gt;$C$8,IF(Raw!$N196&gt;$C$9,IF(Raw!$N196&lt;$A$9,IF(Raw!$X196&gt;$C$9,IF(Raw!$X196&lt;$A$9,Raw!L196,-999),-999),-999),-999),-999),-999)</f>
        <v>670.4</v>
      </c>
      <c r="I196" s="9">
        <f>IF(Raw!$G196&gt;$C$8,IF(Raw!$Q196&gt;$C$8,IF(Raw!$N196&gt;$C$9,IF(Raw!$N196&lt;$A$9,IF(Raw!$X196&gt;$C$9,IF(Raw!$X196&lt;$A$9,Raw!M196,-999),-999),-999),-999),-999),-999)</f>
        <v>0.189161</v>
      </c>
      <c r="J196" s="9">
        <f>IF(Raw!$G196&gt;$C$8,IF(Raw!$Q196&gt;$C$8,IF(Raw!$N196&gt;$C$9,IF(Raw!$N196&lt;$A$9,IF(Raw!$X196&gt;$C$9,IF(Raw!$X196&lt;$A$9,Raw!N196,-999),-999),-999),-999),-999),-999)</f>
        <v>502</v>
      </c>
      <c r="K196" s="9">
        <f>IF(Raw!$G196&gt;$C$8,IF(Raw!$Q196&gt;$C$8,IF(Raw!$N196&gt;$C$9,IF(Raw!$N196&lt;$A$9,IF(Raw!$X196&gt;$C$9,IF(Raw!$X196&lt;$A$9,Raw!R196,-999),-999),-999),-999),-999),-999)</f>
        <v>0.110573</v>
      </c>
      <c r="L196" s="9">
        <f>IF(Raw!$G196&gt;$C$8,IF(Raw!$Q196&gt;$C$8,IF(Raw!$N196&gt;$C$9,IF(Raw!$N196&lt;$A$9,IF(Raw!$X196&gt;$C$9,IF(Raw!$X196&lt;$A$9,Raw!S196,-999),-999),-999),-999),-999),-999)</f>
        <v>0.17186100000000001</v>
      </c>
      <c r="M196" s="9">
        <f>Raw!Q196</f>
        <v>0.93042199999999997</v>
      </c>
      <c r="N196" s="9">
        <f>IF(Raw!$G196&gt;$C$8,IF(Raw!$Q196&gt;$C$8,IF(Raw!$N196&gt;$C$9,IF(Raw!$N196&lt;$A$9,IF(Raw!$X196&gt;$C$9,IF(Raw!$X196&lt;$A$9,Raw!V196,-999),-999),-999),-999),-999),-999)</f>
        <v>721.3</v>
      </c>
      <c r="O196" s="9">
        <f>IF(Raw!$G196&gt;$C$8,IF(Raw!$Q196&gt;$C$8,IF(Raw!$N196&gt;$C$9,IF(Raw!$N196&lt;$A$9,IF(Raw!$X196&gt;$C$9,IF(Raw!$X196&lt;$A$9,Raw!W196,-999),-999),-999),-999),-999),-999)</f>
        <v>0.20582</v>
      </c>
      <c r="P196" s="9">
        <f>IF(Raw!$G196&gt;$C$8,IF(Raw!$Q196&gt;$C$8,IF(Raw!$N196&gt;$C$9,IF(Raw!$N196&lt;$A$9,IF(Raw!$X196&gt;$C$9,IF(Raw!$X196&lt;$A$9,Raw!X196,-999),-999),-999),-999),-999),-999)</f>
        <v>638</v>
      </c>
      <c r="R196" s="9">
        <f t="shared" si="36"/>
        <v>5.9258000000000005E-2</v>
      </c>
      <c r="S196" s="9">
        <f t="shared" si="37"/>
        <v>0.3512834192898216</v>
      </c>
      <c r="T196" s="9">
        <f t="shared" si="38"/>
        <v>6.1288000000000009E-2</v>
      </c>
      <c r="U196" s="9">
        <f t="shared" si="39"/>
        <v>0.35661377508567971</v>
      </c>
      <c r="V196" s="15">
        <f t="shared" si="32"/>
        <v>7.12363845E-2</v>
      </c>
      <c r="X196" s="11">
        <f t="shared" si="40"/>
        <v>5.4179999999999994E+17</v>
      </c>
      <c r="Y196" s="11">
        <f t="shared" si="41"/>
        <v>6.7039999999999991E-18</v>
      </c>
      <c r="Z196" s="11">
        <f t="shared" si="42"/>
        <v>5.0199999999999995E-4</v>
      </c>
      <c r="AA196" s="16">
        <f t="shared" si="43"/>
        <v>1.8200593980359162E-3</v>
      </c>
      <c r="AB196" s="9">
        <f t="shared" si="33"/>
        <v>0.11068454780038683</v>
      </c>
      <c r="AC196" s="9">
        <f t="shared" si="34"/>
        <v>0.99817994060196402</v>
      </c>
      <c r="AD196" s="15">
        <f t="shared" si="35"/>
        <v>3.6256163307488372</v>
      </c>
      <c r="AE196" s="3">
        <f t="shared" si="44"/>
        <v>807.16159999999968</v>
      </c>
      <c r="AF196" s="2">
        <f t="shared" si="45"/>
        <v>0.25</v>
      </c>
      <c r="AG196" s="9">
        <f t="shared" si="46"/>
        <v>9.9457286670817939E-4</v>
      </c>
      <c r="AH196" s="2">
        <f t="shared" si="47"/>
        <v>4.812686341913245E-2</v>
      </c>
    </row>
    <row r="197" spans="1:34">
      <c r="A197" s="1">
        <f>Raw!A197</f>
        <v>184</v>
      </c>
      <c r="B197" s="14">
        <f>Raw!B197</f>
        <v>0.44265046296296301</v>
      </c>
      <c r="C197" s="15">
        <f>Raw!C197</f>
        <v>78.900000000000006</v>
      </c>
      <c r="D197" s="15">
        <f>IF(C197&gt;0.5,Raw!D197*D$11,-999)</f>
        <v>0.9</v>
      </c>
      <c r="E197" s="9">
        <f>IF(Raw!$G197&gt;$C$8,IF(Raw!$Q197&gt;$C$8,IF(Raw!$N197&gt;$C$9,IF(Raw!$N197&lt;$A$9,IF(Raw!$X197&gt;$C$9,IF(Raw!$X197&lt;$A$9,Raw!H197,-999),-999),-999),-999),-999),-999)</f>
        <v>0.110619</v>
      </c>
      <c r="F197" s="9">
        <f>IF(Raw!$G197&gt;$C$8,IF(Raw!$Q197&gt;$C$8,IF(Raw!$N197&gt;$C$9,IF(Raw!$N197&lt;$A$9,IF(Raw!$X197&gt;$C$9,IF(Raw!$X197&lt;$A$9,Raw!I197,-999),-999),-999),-999),-999),-999)</f>
        <v>0.16725599999999999</v>
      </c>
      <c r="G197" s="9">
        <f>Raw!G197</f>
        <v>0.91719399999999995</v>
      </c>
      <c r="H197" s="9">
        <f>IF(Raw!$G197&gt;$C$8,IF(Raw!$Q197&gt;$C$8,IF(Raw!$N197&gt;$C$9,IF(Raw!$N197&lt;$A$9,IF(Raw!$X197&gt;$C$9,IF(Raw!$X197&lt;$A$9,Raw!L197,-999),-999),-999),-999),-999),-999)</f>
        <v>725.7</v>
      </c>
      <c r="I197" s="9">
        <f>IF(Raw!$G197&gt;$C$8,IF(Raw!$Q197&gt;$C$8,IF(Raw!$N197&gt;$C$9,IF(Raw!$N197&lt;$A$9,IF(Raw!$X197&gt;$C$9,IF(Raw!$X197&lt;$A$9,Raw!M197,-999),-999),-999),-999),-999),-999)</f>
        <v>0.286493</v>
      </c>
      <c r="J197" s="9">
        <f>IF(Raw!$G197&gt;$C$8,IF(Raw!$Q197&gt;$C$8,IF(Raw!$N197&gt;$C$9,IF(Raw!$N197&lt;$A$9,IF(Raw!$X197&gt;$C$9,IF(Raw!$X197&lt;$A$9,Raw!N197,-999),-999),-999),-999),-999),-999)</f>
        <v>522</v>
      </c>
      <c r="K197" s="9">
        <f>IF(Raw!$G197&gt;$C$8,IF(Raw!$Q197&gt;$C$8,IF(Raw!$N197&gt;$C$9,IF(Raw!$N197&lt;$A$9,IF(Raw!$X197&gt;$C$9,IF(Raw!$X197&lt;$A$9,Raw!R197,-999),-999),-999),-999),-999),-999)</f>
        <v>0.11955300000000001</v>
      </c>
      <c r="L197" s="9">
        <f>IF(Raw!$G197&gt;$C$8,IF(Raw!$Q197&gt;$C$8,IF(Raw!$N197&gt;$C$9,IF(Raw!$N197&lt;$A$9,IF(Raw!$X197&gt;$C$9,IF(Raw!$X197&lt;$A$9,Raw!S197,-999),-999),-999),-999),-999),-999)</f>
        <v>0.18660399999999999</v>
      </c>
      <c r="M197" s="9">
        <f>Raw!Q197</f>
        <v>0.94256799999999996</v>
      </c>
      <c r="N197" s="9">
        <f>IF(Raw!$G197&gt;$C$8,IF(Raw!$Q197&gt;$C$8,IF(Raw!$N197&gt;$C$9,IF(Raw!$N197&lt;$A$9,IF(Raw!$X197&gt;$C$9,IF(Raw!$X197&lt;$A$9,Raw!V197,-999),-999),-999),-999),-999),-999)</f>
        <v>638.79999999999995</v>
      </c>
      <c r="O197" s="9">
        <f>IF(Raw!$G197&gt;$C$8,IF(Raw!$Q197&gt;$C$8,IF(Raw!$N197&gt;$C$9,IF(Raw!$N197&lt;$A$9,IF(Raw!$X197&gt;$C$9,IF(Raw!$X197&lt;$A$9,Raw!W197,-999),-999),-999),-999),-999),-999)</f>
        <v>0.27812799999999999</v>
      </c>
      <c r="P197" s="9">
        <f>IF(Raw!$G197&gt;$C$8,IF(Raw!$Q197&gt;$C$8,IF(Raw!$N197&gt;$C$9,IF(Raw!$N197&lt;$A$9,IF(Raw!$X197&gt;$C$9,IF(Raw!$X197&lt;$A$9,Raw!X197,-999),-999),-999),-999),-999),-999)</f>
        <v>1051</v>
      </c>
      <c r="R197" s="9">
        <f t="shared" si="36"/>
        <v>5.6636999999999993E-2</v>
      </c>
      <c r="S197" s="9">
        <f t="shared" si="37"/>
        <v>0.33862462333189841</v>
      </c>
      <c r="T197" s="9">
        <f t="shared" si="38"/>
        <v>6.7050999999999986E-2</v>
      </c>
      <c r="U197" s="9">
        <f t="shared" si="39"/>
        <v>0.35932241538230686</v>
      </c>
      <c r="V197" s="15">
        <f t="shared" si="32"/>
        <v>7.7347357999999991E-2</v>
      </c>
      <c r="X197" s="11">
        <f t="shared" si="40"/>
        <v>5.4179999999999994E+17</v>
      </c>
      <c r="Y197" s="11">
        <f t="shared" si="41"/>
        <v>7.2570000000000008E-18</v>
      </c>
      <c r="Z197" s="11">
        <f t="shared" si="42"/>
        <v>5.22E-4</v>
      </c>
      <c r="AA197" s="16">
        <f t="shared" si="43"/>
        <v>2.0482180297883156E-3</v>
      </c>
      <c r="AB197" s="9">
        <f t="shared" si="33"/>
        <v>0.11969033506711534</v>
      </c>
      <c r="AC197" s="9">
        <f t="shared" si="34"/>
        <v>0.99795178197021184</v>
      </c>
      <c r="AD197" s="15">
        <f t="shared" si="35"/>
        <v>3.9237893290963908</v>
      </c>
      <c r="AE197" s="3">
        <f t="shared" si="44"/>
        <v>873.74279999999987</v>
      </c>
      <c r="AF197" s="2">
        <f t="shared" si="45"/>
        <v>0.25</v>
      </c>
      <c r="AG197" s="9">
        <f t="shared" si="46"/>
        <v>1.0845426609094127E-3</v>
      </c>
      <c r="AH197" s="2">
        <f t="shared" si="47"/>
        <v>5.2480454937973549E-2</v>
      </c>
    </row>
    <row r="198" spans="1:34">
      <c r="A198" s="1">
        <f>Raw!A198</f>
        <v>185</v>
      </c>
      <c r="B198" s="14">
        <f>Raw!B198</f>
        <v>0.44270833333333331</v>
      </c>
      <c r="C198" s="15">
        <f>Raw!C198</f>
        <v>77.400000000000006</v>
      </c>
      <c r="D198" s="15">
        <f>IF(C198&gt;0.5,Raw!D198*D$11,-999)</f>
        <v>0.9</v>
      </c>
      <c r="E198" s="9">
        <f>IF(Raw!$G198&gt;$C$8,IF(Raw!$Q198&gt;$C$8,IF(Raw!$N198&gt;$C$9,IF(Raw!$N198&lt;$A$9,IF(Raw!$X198&gt;$C$9,IF(Raw!$X198&lt;$A$9,Raw!H198,-999),-999),-999),-999),-999),-999)</f>
        <v>0.11269</v>
      </c>
      <c r="F198" s="9">
        <f>IF(Raw!$G198&gt;$C$8,IF(Raw!$Q198&gt;$C$8,IF(Raw!$N198&gt;$C$9,IF(Raw!$N198&lt;$A$9,IF(Raw!$X198&gt;$C$9,IF(Raw!$X198&lt;$A$9,Raw!I198,-999),-999),-999),-999),-999),-999)</f>
        <v>0.17133399999999999</v>
      </c>
      <c r="G198" s="9">
        <f>Raw!G198</f>
        <v>0.94657800000000003</v>
      </c>
      <c r="H198" s="9">
        <f>IF(Raw!$G198&gt;$C$8,IF(Raw!$Q198&gt;$C$8,IF(Raw!$N198&gt;$C$9,IF(Raw!$N198&lt;$A$9,IF(Raw!$X198&gt;$C$9,IF(Raw!$X198&lt;$A$9,Raw!L198,-999),-999),-999),-999),-999),-999)</f>
        <v>706.4</v>
      </c>
      <c r="I198" s="9">
        <f>IF(Raw!$G198&gt;$C$8,IF(Raw!$Q198&gt;$C$8,IF(Raw!$N198&gt;$C$9,IF(Raw!$N198&lt;$A$9,IF(Raw!$X198&gt;$C$9,IF(Raw!$X198&lt;$A$9,Raw!M198,-999),-999),-999),-999),-999),-999)</f>
        <v>0.330567</v>
      </c>
      <c r="J198" s="9">
        <f>IF(Raw!$G198&gt;$C$8,IF(Raw!$Q198&gt;$C$8,IF(Raw!$N198&gt;$C$9,IF(Raw!$N198&lt;$A$9,IF(Raw!$X198&gt;$C$9,IF(Raw!$X198&lt;$A$9,Raw!N198,-999),-999),-999),-999),-999),-999)</f>
        <v>525</v>
      </c>
      <c r="K198" s="9">
        <f>IF(Raw!$G198&gt;$C$8,IF(Raw!$Q198&gt;$C$8,IF(Raw!$N198&gt;$C$9,IF(Raw!$N198&lt;$A$9,IF(Raw!$X198&gt;$C$9,IF(Raw!$X198&lt;$A$9,Raw!R198,-999),-999),-999),-999),-999),-999)</f>
        <v>0.11458</v>
      </c>
      <c r="L198" s="9">
        <f>IF(Raw!$G198&gt;$C$8,IF(Raw!$Q198&gt;$C$8,IF(Raw!$N198&gt;$C$9,IF(Raw!$N198&lt;$A$9,IF(Raw!$X198&gt;$C$9,IF(Raw!$X198&lt;$A$9,Raw!S198,-999),-999),-999),-999),-999),-999)</f>
        <v>0.174012</v>
      </c>
      <c r="M198" s="9">
        <f>Raw!Q198</f>
        <v>0.916134</v>
      </c>
      <c r="N198" s="9">
        <f>IF(Raw!$G198&gt;$C$8,IF(Raw!$Q198&gt;$C$8,IF(Raw!$N198&gt;$C$9,IF(Raw!$N198&lt;$A$9,IF(Raw!$X198&gt;$C$9,IF(Raw!$X198&lt;$A$9,Raw!V198,-999),-999),-999),-999),-999),-999)</f>
        <v>670.5</v>
      </c>
      <c r="O198" s="9">
        <f>IF(Raw!$G198&gt;$C$8,IF(Raw!$Q198&gt;$C$8,IF(Raw!$N198&gt;$C$9,IF(Raw!$N198&lt;$A$9,IF(Raw!$X198&gt;$C$9,IF(Raw!$X198&lt;$A$9,Raw!W198,-999),-999),-999),-999),-999),-999)</f>
        <v>0.37081799999999998</v>
      </c>
      <c r="P198" s="9">
        <f>IF(Raw!$G198&gt;$C$8,IF(Raw!$Q198&gt;$C$8,IF(Raw!$N198&gt;$C$9,IF(Raw!$N198&lt;$A$9,IF(Raw!$X198&gt;$C$9,IF(Raw!$X198&lt;$A$9,Raw!X198,-999),-999),-999),-999),-999),-999)</f>
        <v>907</v>
      </c>
      <c r="R198" s="9">
        <f t="shared" si="36"/>
        <v>5.8643999999999988E-2</v>
      </c>
      <c r="S198" s="9">
        <f t="shared" si="37"/>
        <v>0.34227882381780611</v>
      </c>
      <c r="T198" s="9">
        <f t="shared" si="38"/>
        <v>5.9431999999999999E-2</v>
      </c>
      <c r="U198" s="9">
        <f t="shared" si="39"/>
        <v>0.34153966393122315</v>
      </c>
      <c r="V198" s="15">
        <f t="shared" si="32"/>
        <v>7.2127973999999997E-2</v>
      </c>
      <c r="X198" s="11">
        <f t="shared" si="40"/>
        <v>5.4179999999999994E+17</v>
      </c>
      <c r="Y198" s="11">
        <f t="shared" si="41"/>
        <v>7.0639999999999988E-18</v>
      </c>
      <c r="Z198" s="11">
        <f t="shared" si="42"/>
        <v>5.2499999999999997E-4</v>
      </c>
      <c r="AA198" s="16">
        <f t="shared" si="43"/>
        <v>2.0052902113153501E-3</v>
      </c>
      <c r="AB198" s="9">
        <f t="shared" si="33"/>
        <v>0.1146991784078389</v>
      </c>
      <c r="AC198" s="9">
        <f t="shared" si="34"/>
        <v>0.99799470978868454</v>
      </c>
      <c r="AD198" s="15">
        <f t="shared" si="35"/>
        <v>3.8196004025054284</v>
      </c>
      <c r="AE198" s="3">
        <f t="shared" si="44"/>
        <v>850.50559999999962</v>
      </c>
      <c r="AF198" s="2">
        <f t="shared" si="45"/>
        <v>0.25</v>
      </c>
      <c r="AG198" s="9">
        <f t="shared" si="46"/>
        <v>1.0034961829409759E-3</v>
      </c>
      <c r="AH198" s="2">
        <f t="shared" si="47"/>
        <v>4.8558658047718008E-2</v>
      </c>
    </row>
    <row r="199" spans="1:34">
      <c r="A199" s="1">
        <f>Raw!A199</f>
        <v>186</v>
      </c>
      <c r="B199" s="14">
        <f>Raw!B199</f>
        <v>0.44276620370370368</v>
      </c>
      <c r="C199" s="15">
        <f>Raw!C199</f>
        <v>77</v>
      </c>
      <c r="D199" s="15">
        <f>IF(C199&gt;0.5,Raw!D199*D$11,-999)</f>
        <v>0.9</v>
      </c>
      <c r="E199" s="9">
        <f>IF(Raw!$G199&gt;$C$8,IF(Raw!$Q199&gt;$C$8,IF(Raw!$N199&gt;$C$9,IF(Raw!$N199&lt;$A$9,IF(Raw!$X199&gt;$C$9,IF(Raw!$X199&lt;$A$9,Raw!H199,-999),-999),-999),-999),-999),-999)</f>
        <v>0.11204699999999999</v>
      </c>
      <c r="F199" s="9">
        <f>IF(Raw!$G199&gt;$C$8,IF(Raw!$Q199&gt;$C$8,IF(Raw!$N199&gt;$C$9,IF(Raw!$N199&lt;$A$9,IF(Raw!$X199&gt;$C$9,IF(Raw!$X199&lt;$A$9,Raw!I199,-999),-999),-999),-999),-999),-999)</f>
        <v>0.18134400000000001</v>
      </c>
      <c r="G199" s="9">
        <f>Raw!G199</f>
        <v>0.95151200000000002</v>
      </c>
      <c r="H199" s="9">
        <f>IF(Raw!$G199&gt;$C$8,IF(Raw!$Q199&gt;$C$8,IF(Raw!$N199&gt;$C$9,IF(Raw!$N199&lt;$A$9,IF(Raw!$X199&gt;$C$9,IF(Raw!$X199&lt;$A$9,Raw!L199,-999),-999),-999),-999),-999),-999)</f>
        <v>739.8</v>
      </c>
      <c r="I199" s="9">
        <f>IF(Raw!$G199&gt;$C$8,IF(Raw!$Q199&gt;$C$8,IF(Raw!$N199&gt;$C$9,IF(Raw!$N199&lt;$A$9,IF(Raw!$X199&gt;$C$9,IF(Raw!$X199&lt;$A$9,Raw!M199,-999),-999),-999),-999),-999),-999)</f>
        <v>0.32758199999999998</v>
      </c>
      <c r="J199" s="9">
        <f>IF(Raw!$G199&gt;$C$8,IF(Raw!$Q199&gt;$C$8,IF(Raw!$N199&gt;$C$9,IF(Raw!$N199&lt;$A$9,IF(Raw!$X199&gt;$C$9,IF(Raw!$X199&lt;$A$9,Raw!N199,-999),-999),-999),-999),-999),-999)</f>
        <v>730</v>
      </c>
      <c r="K199" s="9">
        <f>IF(Raw!$G199&gt;$C$8,IF(Raw!$Q199&gt;$C$8,IF(Raw!$N199&gt;$C$9,IF(Raw!$N199&lt;$A$9,IF(Raw!$X199&gt;$C$9,IF(Raw!$X199&lt;$A$9,Raw!R199,-999),-999),-999),-999),-999),-999)</f>
        <v>0.11334900000000001</v>
      </c>
      <c r="L199" s="9">
        <f>IF(Raw!$G199&gt;$C$8,IF(Raw!$Q199&gt;$C$8,IF(Raw!$N199&gt;$C$9,IF(Raw!$N199&lt;$A$9,IF(Raw!$X199&gt;$C$9,IF(Raw!$X199&lt;$A$9,Raw!S199,-999),-999),-999),-999),-999),-999)</f>
        <v>0.17213899999999999</v>
      </c>
      <c r="M199" s="9">
        <f>Raw!Q199</f>
        <v>0.92916100000000001</v>
      </c>
      <c r="N199" s="9">
        <f>IF(Raw!$G199&gt;$C$8,IF(Raw!$Q199&gt;$C$8,IF(Raw!$N199&gt;$C$9,IF(Raw!$N199&lt;$A$9,IF(Raw!$X199&gt;$C$9,IF(Raw!$X199&lt;$A$9,Raw!V199,-999),-999),-999),-999),-999),-999)</f>
        <v>678.7</v>
      </c>
      <c r="O199" s="9">
        <f>IF(Raw!$G199&gt;$C$8,IF(Raw!$Q199&gt;$C$8,IF(Raw!$N199&gt;$C$9,IF(Raw!$N199&lt;$A$9,IF(Raw!$X199&gt;$C$9,IF(Raw!$X199&lt;$A$9,Raw!W199,-999),-999),-999),-999),-999),-999)</f>
        <v>0.35714400000000002</v>
      </c>
      <c r="P199" s="9">
        <f>IF(Raw!$G199&gt;$C$8,IF(Raw!$Q199&gt;$C$8,IF(Raw!$N199&gt;$C$9,IF(Raw!$N199&lt;$A$9,IF(Raw!$X199&gt;$C$9,IF(Raw!$X199&lt;$A$9,Raw!X199,-999),-999),-999),-999),-999),-999)</f>
        <v>798</v>
      </c>
      <c r="R199" s="9">
        <f t="shared" si="36"/>
        <v>6.9297000000000011E-2</v>
      </c>
      <c r="S199" s="9">
        <f t="shared" si="37"/>
        <v>0.38213009528851249</v>
      </c>
      <c r="T199" s="9">
        <f t="shared" si="38"/>
        <v>5.8789999999999981E-2</v>
      </c>
      <c r="U199" s="9">
        <f t="shared" si="39"/>
        <v>0.341526324656237</v>
      </c>
      <c r="V199" s="15">
        <f t="shared" si="32"/>
        <v>7.1351615499999993E-2</v>
      </c>
      <c r="X199" s="11">
        <f t="shared" si="40"/>
        <v>5.4179999999999994E+17</v>
      </c>
      <c r="Y199" s="11">
        <f t="shared" si="41"/>
        <v>7.3979999999999987E-18</v>
      </c>
      <c r="Z199" s="11">
        <f t="shared" si="42"/>
        <v>7.2999999999999996E-4</v>
      </c>
      <c r="AA199" s="16">
        <f t="shared" si="43"/>
        <v>2.9174760005438987E-3</v>
      </c>
      <c r="AB199" s="9">
        <f t="shared" si="33"/>
        <v>0.11352051841407199</v>
      </c>
      <c r="AC199" s="9">
        <f t="shared" si="34"/>
        <v>0.99708252399945607</v>
      </c>
      <c r="AD199" s="15">
        <f t="shared" si="35"/>
        <v>3.9965424664984921</v>
      </c>
      <c r="AE199" s="3">
        <f t="shared" si="44"/>
        <v>890.71919999999955</v>
      </c>
      <c r="AF199" s="2">
        <f t="shared" si="45"/>
        <v>0.25</v>
      </c>
      <c r="AG199" s="9">
        <f t="shared" si="46"/>
        <v>1.0499418922429247E-3</v>
      </c>
      <c r="AH199" s="2">
        <f t="shared" si="47"/>
        <v>5.0806141749317399E-2</v>
      </c>
    </row>
    <row r="200" spans="1:34">
      <c r="A200" s="1">
        <f>Raw!A200</f>
        <v>187</v>
      </c>
      <c r="B200" s="14">
        <f>Raw!B200</f>
        <v>0.4428125</v>
      </c>
      <c r="C200" s="15">
        <f>Raw!C200</f>
        <v>75.900000000000006</v>
      </c>
      <c r="D200" s="15">
        <f>IF(C200&gt;0.5,Raw!D200*D$11,-999)</f>
        <v>0.9</v>
      </c>
      <c r="E200" s="9">
        <f>IF(Raw!$G200&gt;$C$8,IF(Raw!$Q200&gt;$C$8,IF(Raw!$N200&gt;$C$9,IF(Raw!$N200&lt;$A$9,IF(Raw!$X200&gt;$C$9,IF(Raw!$X200&lt;$A$9,Raw!H200,-999),-999),-999),-999),-999),-999)</f>
        <v>0.11615399999999999</v>
      </c>
      <c r="F200" s="9">
        <f>IF(Raw!$G200&gt;$C$8,IF(Raw!$Q200&gt;$C$8,IF(Raw!$N200&gt;$C$9,IF(Raw!$N200&lt;$A$9,IF(Raw!$X200&gt;$C$9,IF(Raw!$X200&lt;$A$9,Raw!I200,-999),-999),-999),-999),-999),-999)</f>
        <v>0.171845</v>
      </c>
      <c r="G200" s="9">
        <f>Raw!G200</f>
        <v>0.94099299999999997</v>
      </c>
      <c r="H200" s="9">
        <f>IF(Raw!$G200&gt;$C$8,IF(Raw!$Q200&gt;$C$8,IF(Raw!$N200&gt;$C$9,IF(Raw!$N200&lt;$A$9,IF(Raw!$X200&gt;$C$9,IF(Raw!$X200&lt;$A$9,Raw!L200,-999),-999),-999),-999),-999),-999)</f>
        <v>617.1</v>
      </c>
      <c r="I200" s="9">
        <f>IF(Raw!$G200&gt;$C$8,IF(Raw!$Q200&gt;$C$8,IF(Raw!$N200&gt;$C$9,IF(Raw!$N200&lt;$A$9,IF(Raw!$X200&gt;$C$9,IF(Raw!$X200&lt;$A$9,Raw!M200,-999),-999),-999),-999),-999),-999)</f>
        <v>0.42491800000000002</v>
      </c>
      <c r="J200" s="9">
        <f>IF(Raw!$G200&gt;$C$8,IF(Raw!$Q200&gt;$C$8,IF(Raw!$N200&gt;$C$9,IF(Raw!$N200&lt;$A$9,IF(Raw!$X200&gt;$C$9,IF(Raw!$X200&lt;$A$9,Raw!N200,-999),-999),-999),-999),-999),-999)</f>
        <v>517</v>
      </c>
      <c r="K200" s="9">
        <f>IF(Raw!$G200&gt;$C$8,IF(Raw!$Q200&gt;$C$8,IF(Raw!$N200&gt;$C$9,IF(Raw!$N200&lt;$A$9,IF(Raw!$X200&gt;$C$9,IF(Raw!$X200&lt;$A$9,Raw!R200,-999),-999),-999),-999),-999),-999)</f>
        <v>0.109886</v>
      </c>
      <c r="L200" s="9">
        <f>IF(Raw!$G200&gt;$C$8,IF(Raw!$Q200&gt;$C$8,IF(Raw!$N200&gt;$C$9,IF(Raw!$N200&lt;$A$9,IF(Raw!$X200&gt;$C$9,IF(Raw!$X200&lt;$A$9,Raw!S200,-999),-999),-999),-999),-999),-999)</f>
        <v>0.17341200000000001</v>
      </c>
      <c r="M200" s="9">
        <f>Raw!Q200</f>
        <v>0.91764199999999996</v>
      </c>
      <c r="N200" s="9">
        <f>IF(Raw!$G200&gt;$C$8,IF(Raw!$Q200&gt;$C$8,IF(Raw!$N200&gt;$C$9,IF(Raw!$N200&lt;$A$9,IF(Raw!$X200&gt;$C$9,IF(Raw!$X200&lt;$A$9,Raw!V200,-999),-999),-999),-999),-999),-999)</f>
        <v>655.7</v>
      </c>
      <c r="O200" s="9">
        <f>IF(Raw!$G200&gt;$C$8,IF(Raw!$Q200&gt;$C$8,IF(Raw!$N200&gt;$C$9,IF(Raw!$N200&lt;$A$9,IF(Raw!$X200&gt;$C$9,IF(Raw!$X200&lt;$A$9,Raw!W200,-999),-999),-999),-999),-999),-999)</f>
        <v>0.176817</v>
      </c>
      <c r="P200" s="9">
        <f>IF(Raw!$G200&gt;$C$8,IF(Raw!$Q200&gt;$C$8,IF(Raw!$N200&gt;$C$9,IF(Raw!$N200&lt;$A$9,IF(Raw!$X200&gt;$C$9,IF(Raw!$X200&lt;$A$9,Raw!X200,-999),-999),-999),-999),-999),-999)</f>
        <v>722</v>
      </c>
      <c r="R200" s="9">
        <f t="shared" si="36"/>
        <v>5.5691000000000004E-2</v>
      </c>
      <c r="S200" s="9">
        <f t="shared" si="37"/>
        <v>0.32407692979138181</v>
      </c>
      <c r="T200" s="9">
        <f t="shared" si="38"/>
        <v>6.3526000000000013E-2</v>
      </c>
      <c r="U200" s="9">
        <f t="shared" si="39"/>
        <v>0.36632989643161956</v>
      </c>
      <c r="V200" s="15">
        <f t="shared" si="32"/>
        <v>7.1879274000000007E-2</v>
      </c>
      <c r="X200" s="11">
        <f t="shared" si="40"/>
        <v>5.4179999999999994E+17</v>
      </c>
      <c r="Y200" s="11">
        <f t="shared" si="41"/>
        <v>6.1709999999999998E-18</v>
      </c>
      <c r="Z200" s="11">
        <f t="shared" si="42"/>
        <v>5.1699999999999999E-4</v>
      </c>
      <c r="AA200" s="16">
        <f t="shared" si="43"/>
        <v>1.7255797401486768E-3</v>
      </c>
      <c r="AB200" s="9">
        <f t="shared" si="33"/>
        <v>0.10999561917857269</v>
      </c>
      <c r="AC200" s="9">
        <f t="shared" si="34"/>
        <v>0.99827442025985125</v>
      </c>
      <c r="AD200" s="15">
        <f t="shared" si="35"/>
        <v>3.3376784142140745</v>
      </c>
      <c r="AE200" s="3">
        <f t="shared" si="44"/>
        <v>742.98839999999973</v>
      </c>
      <c r="AF200" s="2">
        <f t="shared" si="45"/>
        <v>0.25</v>
      </c>
      <c r="AG200" s="9">
        <f t="shared" si="46"/>
        <v>9.4053183677007238E-4</v>
      </c>
      <c r="AH200" s="2">
        <f t="shared" si="47"/>
        <v>4.5511846104746331E-2</v>
      </c>
    </row>
    <row r="201" spans="1:34">
      <c r="A201" s="1">
        <f>Raw!A201</f>
        <v>188</v>
      </c>
      <c r="B201" s="14">
        <f>Raw!B201</f>
        <v>0.44287037037037041</v>
      </c>
      <c r="C201" s="15">
        <f>Raw!C201</f>
        <v>75.2</v>
      </c>
      <c r="D201" s="15">
        <f>IF(C201&gt;0.5,Raw!D201*D$11,-999)</f>
        <v>0.9</v>
      </c>
      <c r="E201" s="9">
        <f>IF(Raw!$G201&gt;$C$8,IF(Raw!$Q201&gt;$C$8,IF(Raw!$N201&gt;$C$9,IF(Raw!$N201&lt;$A$9,IF(Raw!$X201&gt;$C$9,IF(Raw!$X201&lt;$A$9,Raw!H201,-999),-999),-999),-999),-999),-999)</f>
        <v>0.118174</v>
      </c>
      <c r="F201" s="9">
        <f>IF(Raw!$G201&gt;$C$8,IF(Raw!$Q201&gt;$C$8,IF(Raw!$N201&gt;$C$9,IF(Raw!$N201&lt;$A$9,IF(Raw!$X201&gt;$C$9,IF(Raw!$X201&lt;$A$9,Raw!I201,-999),-999),-999),-999),-999),-999)</f>
        <v>0.18316099999999999</v>
      </c>
      <c r="G201" s="9">
        <f>Raw!G201</f>
        <v>0.93160799999999999</v>
      </c>
      <c r="H201" s="9">
        <f>IF(Raw!$G201&gt;$C$8,IF(Raw!$Q201&gt;$C$8,IF(Raw!$N201&gt;$C$9,IF(Raw!$N201&lt;$A$9,IF(Raw!$X201&gt;$C$9,IF(Raw!$X201&lt;$A$9,Raw!L201,-999),-999),-999),-999),-999),-999)</f>
        <v>687.9</v>
      </c>
      <c r="I201" s="9">
        <f>IF(Raw!$G201&gt;$C$8,IF(Raw!$Q201&gt;$C$8,IF(Raw!$N201&gt;$C$9,IF(Raw!$N201&lt;$A$9,IF(Raw!$X201&gt;$C$9,IF(Raw!$X201&lt;$A$9,Raw!M201,-999),-999),-999),-999),-999),-999)</f>
        <v>0.24981800000000001</v>
      </c>
      <c r="J201" s="9">
        <f>IF(Raw!$G201&gt;$C$8,IF(Raw!$Q201&gt;$C$8,IF(Raw!$N201&gt;$C$9,IF(Raw!$N201&lt;$A$9,IF(Raw!$X201&gt;$C$9,IF(Raw!$X201&lt;$A$9,Raw!N201,-999),-999),-999),-999),-999),-999)</f>
        <v>692</v>
      </c>
      <c r="K201" s="9">
        <f>IF(Raw!$G201&gt;$C$8,IF(Raw!$Q201&gt;$C$8,IF(Raw!$N201&gt;$C$9,IF(Raw!$N201&lt;$A$9,IF(Raw!$X201&gt;$C$9,IF(Raw!$X201&lt;$A$9,Raw!R201,-999),-999),-999),-999),-999),-999)</f>
        <v>0.12826599999999999</v>
      </c>
      <c r="L201" s="9">
        <f>IF(Raw!$G201&gt;$C$8,IF(Raw!$Q201&gt;$C$8,IF(Raw!$N201&gt;$C$9,IF(Raw!$N201&lt;$A$9,IF(Raw!$X201&gt;$C$9,IF(Raw!$X201&lt;$A$9,Raw!S201,-999),-999),-999),-999),-999),-999)</f>
        <v>0.19602800000000001</v>
      </c>
      <c r="M201" s="9">
        <f>Raw!Q201</f>
        <v>0.939438</v>
      </c>
      <c r="N201" s="9">
        <f>IF(Raw!$G201&gt;$C$8,IF(Raw!$Q201&gt;$C$8,IF(Raw!$N201&gt;$C$9,IF(Raw!$N201&lt;$A$9,IF(Raw!$X201&gt;$C$9,IF(Raw!$X201&lt;$A$9,Raw!V201,-999),-999),-999),-999),-999),-999)</f>
        <v>550</v>
      </c>
      <c r="O201" s="9">
        <f>IF(Raw!$G201&gt;$C$8,IF(Raw!$Q201&gt;$C$8,IF(Raw!$N201&gt;$C$9,IF(Raw!$N201&lt;$A$9,IF(Raw!$X201&gt;$C$9,IF(Raw!$X201&lt;$A$9,Raw!W201,-999),-999),-999),-999),-999),-999)</f>
        <v>0.191497</v>
      </c>
      <c r="P201" s="9">
        <f>IF(Raw!$G201&gt;$C$8,IF(Raw!$Q201&gt;$C$8,IF(Raw!$N201&gt;$C$9,IF(Raw!$N201&lt;$A$9,IF(Raw!$X201&gt;$C$9,IF(Raw!$X201&lt;$A$9,Raw!X201,-999),-999),-999),-999),-999),-999)</f>
        <v>838</v>
      </c>
      <c r="R201" s="9">
        <f t="shared" si="36"/>
        <v>6.4986999999999989E-2</v>
      </c>
      <c r="S201" s="9">
        <f t="shared" si="37"/>
        <v>0.35480806503567897</v>
      </c>
      <c r="T201" s="9">
        <f t="shared" si="38"/>
        <v>6.7762000000000017E-2</v>
      </c>
      <c r="U201" s="9">
        <f t="shared" si="39"/>
        <v>0.3456751076376845</v>
      </c>
      <c r="V201" s="15">
        <f t="shared" si="32"/>
        <v>8.1253606000000006E-2</v>
      </c>
      <c r="X201" s="11">
        <f t="shared" si="40"/>
        <v>5.4179999999999994E+17</v>
      </c>
      <c r="Y201" s="11">
        <f t="shared" si="41"/>
        <v>6.8789999999999994E-18</v>
      </c>
      <c r="Z201" s="11">
        <f t="shared" si="42"/>
        <v>6.9200000000000002E-4</v>
      </c>
      <c r="AA201" s="16">
        <f t="shared" si="43"/>
        <v>2.5724784891657023E-3</v>
      </c>
      <c r="AB201" s="9">
        <f t="shared" si="33"/>
        <v>0.12844031628738284</v>
      </c>
      <c r="AC201" s="9">
        <f t="shared" si="34"/>
        <v>0.99742752151083425</v>
      </c>
      <c r="AD201" s="15">
        <f t="shared" si="35"/>
        <v>3.717454464112286</v>
      </c>
      <c r="AE201" s="3">
        <f t="shared" si="44"/>
        <v>828.23159999999973</v>
      </c>
      <c r="AF201" s="2">
        <f t="shared" si="45"/>
        <v>0.25</v>
      </c>
      <c r="AG201" s="9">
        <f t="shared" si="46"/>
        <v>9.8848574770785016E-4</v>
      </c>
      <c r="AH201" s="2">
        <f t="shared" si="47"/>
        <v>4.7832310898597206E-2</v>
      </c>
    </row>
    <row r="202" spans="1:34">
      <c r="A202" s="1">
        <f>Raw!A202</f>
        <v>189</v>
      </c>
      <c r="B202" s="14">
        <f>Raw!B202</f>
        <v>0.44292824074074072</v>
      </c>
      <c r="C202" s="15">
        <f>Raw!C202</f>
        <v>74.3</v>
      </c>
      <c r="D202" s="15">
        <f>IF(C202&gt;0.5,Raw!D202*D$11,-999)</f>
        <v>0.9</v>
      </c>
      <c r="E202" s="9">
        <f>IF(Raw!$G202&gt;$C$8,IF(Raw!$Q202&gt;$C$8,IF(Raw!$N202&gt;$C$9,IF(Raw!$N202&lt;$A$9,IF(Raw!$X202&gt;$C$9,IF(Raw!$X202&lt;$A$9,Raw!H202,-999),-999),-999),-999),-999),-999)</f>
        <v>0.12879699999999999</v>
      </c>
      <c r="F202" s="9">
        <f>IF(Raw!$G202&gt;$C$8,IF(Raw!$Q202&gt;$C$8,IF(Raw!$N202&gt;$C$9,IF(Raw!$N202&lt;$A$9,IF(Raw!$X202&gt;$C$9,IF(Raw!$X202&lt;$A$9,Raw!I202,-999),-999),-999),-999),-999),-999)</f>
        <v>0.19927500000000001</v>
      </c>
      <c r="G202" s="9">
        <f>Raw!G202</f>
        <v>0.96432700000000005</v>
      </c>
      <c r="H202" s="9">
        <f>IF(Raw!$G202&gt;$C$8,IF(Raw!$Q202&gt;$C$8,IF(Raw!$N202&gt;$C$9,IF(Raw!$N202&lt;$A$9,IF(Raw!$X202&gt;$C$9,IF(Raw!$X202&lt;$A$9,Raw!L202,-999),-999),-999),-999),-999),-999)</f>
        <v>683.1</v>
      </c>
      <c r="I202" s="9">
        <f>IF(Raw!$G202&gt;$C$8,IF(Raw!$Q202&gt;$C$8,IF(Raw!$N202&gt;$C$9,IF(Raw!$N202&lt;$A$9,IF(Raw!$X202&gt;$C$9,IF(Raw!$X202&lt;$A$9,Raw!M202,-999),-999),-999),-999),-999),-999)</f>
        <v>0.32426300000000002</v>
      </c>
      <c r="J202" s="9">
        <f>IF(Raw!$G202&gt;$C$8,IF(Raw!$Q202&gt;$C$8,IF(Raw!$N202&gt;$C$9,IF(Raw!$N202&lt;$A$9,IF(Raw!$X202&gt;$C$9,IF(Raw!$X202&lt;$A$9,Raw!N202,-999),-999),-999),-999),-999),-999)</f>
        <v>856</v>
      </c>
      <c r="K202" s="9">
        <f>IF(Raw!$G202&gt;$C$8,IF(Raw!$Q202&gt;$C$8,IF(Raw!$N202&gt;$C$9,IF(Raw!$N202&lt;$A$9,IF(Raw!$X202&gt;$C$9,IF(Raw!$X202&lt;$A$9,Raw!R202,-999),-999),-999),-999),-999),-999)</f>
        <v>0.12551499999999999</v>
      </c>
      <c r="L202" s="9">
        <f>IF(Raw!$G202&gt;$C$8,IF(Raw!$Q202&gt;$C$8,IF(Raw!$N202&gt;$C$9,IF(Raw!$N202&lt;$A$9,IF(Raw!$X202&gt;$C$9,IF(Raw!$X202&lt;$A$9,Raw!S202,-999),-999),-999),-999),-999),-999)</f>
        <v>0.191716</v>
      </c>
      <c r="M202" s="9">
        <f>Raw!Q202</f>
        <v>0.95158799999999999</v>
      </c>
      <c r="N202" s="9">
        <f>IF(Raw!$G202&gt;$C$8,IF(Raw!$Q202&gt;$C$8,IF(Raw!$N202&gt;$C$9,IF(Raw!$N202&lt;$A$9,IF(Raw!$X202&gt;$C$9,IF(Raw!$X202&lt;$A$9,Raw!V202,-999),-999),-999),-999),-999),-999)</f>
        <v>604</v>
      </c>
      <c r="O202" s="9">
        <f>IF(Raw!$G202&gt;$C$8,IF(Raw!$Q202&gt;$C$8,IF(Raw!$N202&gt;$C$9,IF(Raw!$N202&lt;$A$9,IF(Raw!$X202&gt;$C$9,IF(Raw!$X202&lt;$A$9,Raw!W202,-999),-999),-999),-999),-999),-999)</f>
        <v>0.31057400000000002</v>
      </c>
      <c r="P202" s="9">
        <f>IF(Raw!$G202&gt;$C$8,IF(Raw!$Q202&gt;$C$8,IF(Raw!$N202&gt;$C$9,IF(Raw!$N202&lt;$A$9,IF(Raw!$X202&gt;$C$9,IF(Raw!$X202&lt;$A$9,Raw!X202,-999),-999),-999),-999),-999),-999)</f>
        <v>733</v>
      </c>
      <c r="R202" s="9">
        <f t="shared" si="36"/>
        <v>7.0478000000000013E-2</v>
      </c>
      <c r="S202" s="9">
        <f t="shared" si="37"/>
        <v>0.35367206122192957</v>
      </c>
      <c r="T202" s="9">
        <f t="shared" si="38"/>
        <v>6.620100000000001E-2</v>
      </c>
      <c r="U202" s="9">
        <f t="shared" si="39"/>
        <v>0.3453076425546121</v>
      </c>
      <c r="V202" s="15">
        <f t="shared" si="32"/>
        <v>7.9466281999999999E-2</v>
      </c>
      <c r="X202" s="11">
        <f t="shared" si="40"/>
        <v>5.4179999999999994E+17</v>
      </c>
      <c r="Y202" s="11">
        <f t="shared" si="41"/>
        <v>6.8310000000000001E-18</v>
      </c>
      <c r="Z202" s="11">
        <f t="shared" si="42"/>
        <v>8.5599999999999999E-4</v>
      </c>
      <c r="AA202" s="16">
        <f t="shared" si="43"/>
        <v>3.1580815687588257E-3</v>
      </c>
      <c r="AB202" s="9">
        <f t="shared" si="33"/>
        <v>0.12572406815793338</v>
      </c>
      <c r="AC202" s="9">
        <f t="shared" si="34"/>
        <v>0.99684191843124126</v>
      </c>
      <c r="AD202" s="15">
        <f t="shared" si="35"/>
        <v>3.6893476270547034</v>
      </c>
      <c r="AE202" s="3">
        <f t="shared" si="44"/>
        <v>822.45239999999978</v>
      </c>
      <c r="AF202" s="2">
        <f t="shared" si="45"/>
        <v>0.25</v>
      </c>
      <c r="AG202" s="9">
        <f t="shared" si="46"/>
        <v>9.7996917820208614E-4</v>
      </c>
      <c r="AH202" s="2">
        <f t="shared" si="47"/>
        <v>4.7420198532451475E-2</v>
      </c>
    </row>
    <row r="203" spans="1:34">
      <c r="A203" s="1">
        <f>Raw!A203</f>
        <v>190</v>
      </c>
      <c r="B203" s="14">
        <f>Raw!B203</f>
        <v>0.44297453703703704</v>
      </c>
      <c r="C203" s="15">
        <f>Raw!C203</f>
        <v>73.2</v>
      </c>
      <c r="D203" s="15">
        <f>IF(C203&gt;0.5,Raw!D203*D$11,-999)</f>
        <v>0.9</v>
      </c>
      <c r="E203" s="9">
        <f>IF(Raw!$G203&gt;$C$8,IF(Raw!$Q203&gt;$C$8,IF(Raw!$N203&gt;$C$9,IF(Raw!$N203&lt;$A$9,IF(Raw!$X203&gt;$C$9,IF(Raw!$X203&lt;$A$9,Raw!H203,-999),-999),-999),-999),-999),-999)</f>
        <v>0.13103600000000001</v>
      </c>
      <c r="F203" s="9">
        <f>IF(Raw!$G203&gt;$C$8,IF(Raw!$Q203&gt;$C$8,IF(Raw!$N203&gt;$C$9,IF(Raw!$N203&lt;$A$9,IF(Raw!$X203&gt;$C$9,IF(Raw!$X203&lt;$A$9,Raw!I203,-999),-999),-999),-999),-999),-999)</f>
        <v>0.208783</v>
      </c>
      <c r="G203" s="9">
        <f>Raw!G203</f>
        <v>0.94813899999999995</v>
      </c>
      <c r="H203" s="9">
        <f>IF(Raw!$G203&gt;$C$8,IF(Raw!$Q203&gt;$C$8,IF(Raw!$N203&gt;$C$9,IF(Raw!$N203&lt;$A$9,IF(Raw!$X203&gt;$C$9,IF(Raw!$X203&lt;$A$9,Raw!L203,-999),-999),-999),-999),-999),-999)</f>
        <v>700.2</v>
      </c>
      <c r="I203" s="9">
        <f>IF(Raw!$G203&gt;$C$8,IF(Raw!$Q203&gt;$C$8,IF(Raw!$N203&gt;$C$9,IF(Raw!$N203&lt;$A$9,IF(Raw!$X203&gt;$C$9,IF(Raw!$X203&lt;$A$9,Raw!M203,-999),-999),-999),-999),-999),-999)</f>
        <v>0.34339999999999998</v>
      </c>
      <c r="J203" s="9">
        <f>IF(Raw!$G203&gt;$C$8,IF(Raw!$Q203&gt;$C$8,IF(Raw!$N203&gt;$C$9,IF(Raw!$N203&lt;$A$9,IF(Raw!$X203&gt;$C$9,IF(Raw!$X203&lt;$A$9,Raw!N203,-999),-999),-999),-999),-999),-999)</f>
        <v>507</v>
      </c>
      <c r="K203" s="9">
        <f>IF(Raw!$G203&gt;$C$8,IF(Raw!$Q203&gt;$C$8,IF(Raw!$N203&gt;$C$9,IF(Raw!$N203&lt;$A$9,IF(Raw!$X203&gt;$C$9,IF(Raw!$X203&lt;$A$9,Raw!R203,-999),-999),-999),-999),-999),-999)</f>
        <v>0.13331000000000001</v>
      </c>
      <c r="L203" s="9">
        <f>IF(Raw!$G203&gt;$C$8,IF(Raw!$Q203&gt;$C$8,IF(Raw!$N203&gt;$C$9,IF(Raw!$N203&lt;$A$9,IF(Raw!$X203&gt;$C$9,IF(Raw!$X203&lt;$A$9,Raw!S203,-999),-999),-999),-999),-999),-999)</f>
        <v>0.21129400000000001</v>
      </c>
      <c r="M203" s="9">
        <f>Raw!Q203</f>
        <v>0.94391000000000003</v>
      </c>
      <c r="N203" s="9">
        <f>IF(Raw!$G203&gt;$C$8,IF(Raw!$Q203&gt;$C$8,IF(Raw!$N203&gt;$C$9,IF(Raw!$N203&lt;$A$9,IF(Raw!$X203&gt;$C$9,IF(Raw!$X203&lt;$A$9,Raw!V203,-999),-999),-999),-999),-999),-999)</f>
        <v>711.5</v>
      </c>
      <c r="O203" s="9">
        <f>IF(Raw!$G203&gt;$C$8,IF(Raw!$Q203&gt;$C$8,IF(Raw!$N203&gt;$C$9,IF(Raw!$N203&lt;$A$9,IF(Raw!$X203&gt;$C$9,IF(Raw!$X203&lt;$A$9,Raw!W203,-999),-999),-999),-999),-999),-999)</f>
        <v>0.35872199999999999</v>
      </c>
      <c r="P203" s="9">
        <f>IF(Raw!$G203&gt;$C$8,IF(Raw!$Q203&gt;$C$8,IF(Raw!$N203&gt;$C$9,IF(Raw!$N203&lt;$A$9,IF(Raw!$X203&gt;$C$9,IF(Raw!$X203&lt;$A$9,Raw!X203,-999),-999),-999),-999),-999),-999)</f>
        <v>732</v>
      </c>
      <c r="R203" s="9">
        <f t="shared" si="36"/>
        <v>7.7746999999999983E-2</v>
      </c>
      <c r="S203" s="9">
        <f t="shared" si="37"/>
        <v>0.37238185101277393</v>
      </c>
      <c r="T203" s="9">
        <f t="shared" si="38"/>
        <v>7.7983999999999998E-2</v>
      </c>
      <c r="U203" s="9">
        <f t="shared" si="39"/>
        <v>0.36907815650231429</v>
      </c>
      <c r="V203" s="15">
        <f t="shared" si="32"/>
        <v>8.7581362999999995E-2</v>
      </c>
      <c r="X203" s="11">
        <f t="shared" si="40"/>
        <v>5.4179999999999994E+17</v>
      </c>
      <c r="Y203" s="11">
        <f t="shared" si="41"/>
        <v>7.0020000000000002E-18</v>
      </c>
      <c r="Z203" s="11">
        <f t="shared" si="42"/>
        <v>5.0699999999999996E-4</v>
      </c>
      <c r="AA203" s="16">
        <f t="shared" si="43"/>
        <v>1.9197052287986327E-3</v>
      </c>
      <c r="AB203" s="9">
        <f t="shared" si="33"/>
        <v>0.13345970629256265</v>
      </c>
      <c r="AC203" s="9">
        <f t="shared" si="34"/>
        <v>0.9980802947712013</v>
      </c>
      <c r="AD203" s="15">
        <f t="shared" si="35"/>
        <v>3.7864008457566718</v>
      </c>
      <c r="AE203" s="3">
        <f t="shared" si="44"/>
        <v>843.04079999999976</v>
      </c>
      <c r="AF203" s="2">
        <f t="shared" si="45"/>
        <v>0.25</v>
      </c>
      <c r="AG203" s="9">
        <f t="shared" si="46"/>
        <v>1.0749829568697507E-3</v>
      </c>
      <c r="AH203" s="2">
        <f t="shared" si="47"/>
        <v>5.2017865834606089E-2</v>
      </c>
    </row>
    <row r="204" spans="1:34">
      <c r="A204" s="1">
        <f>Raw!A204</f>
        <v>191</v>
      </c>
      <c r="B204" s="14">
        <f>Raw!B204</f>
        <v>0.4430324074074074</v>
      </c>
      <c r="C204" s="15">
        <f>Raw!C204</f>
        <v>72.099999999999994</v>
      </c>
      <c r="D204" s="15">
        <f>IF(C204&gt;0.5,Raw!D204*D$11,-999)</f>
        <v>0.9</v>
      </c>
      <c r="E204" s="9">
        <f>IF(Raw!$G204&gt;$C$8,IF(Raw!$Q204&gt;$C$8,IF(Raw!$N204&gt;$C$9,IF(Raw!$N204&lt;$A$9,IF(Raw!$X204&gt;$C$9,IF(Raw!$X204&lt;$A$9,Raw!H204,-999),-999),-999),-999),-999),-999)</f>
        <v>0.13413600000000001</v>
      </c>
      <c r="F204" s="9">
        <f>IF(Raw!$G204&gt;$C$8,IF(Raw!$Q204&gt;$C$8,IF(Raw!$N204&gt;$C$9,IF(Raw!$N204&lt;$A$9,IF(Raw!$X204&gt;$C$9,IF(Raw!$X204&lt;$A$9,Raw!I204,-999),-999),-999),-999),-999),-999)</f>
        <v>0.20338500000000001</v>
      </c>
      <c r="G204" s="9">
        <f>Raw!G204</f>
        <v>0.94374899999999995</v>
      </c>
      <c r="H204" s="9">
        <f>IF(Raw!$G204&gt;$C$8,IF(Raw!$Q204&gt;$C$8,IF(Raw!$N204&gt;$C$9,IF(Raw!$N204&lt;$A$9,IF(Raw!$X204&gt;$C$9,IF(Raw!$X204&lt;$A$9,Raw!L204,-999),-999),-999),-999),-999),-999)</f>
        <v>672.8</v>
      </c>
      <c r="I204" s="9">
        <f>IF(Raw!$G204&gt;$C$8,IF(Raw!$Q204&gt;$C$8,IF(Raw!$N204&gt;$C$9,IF(Raw!$N204&lt;$A$9,IF(Raw!$X204&gt;$C$9,IF(Raw!$X204&lt;$A$9,Raw!M204,-999),-999),-999),-999),-999),-999)</f>
        <v>0.37081799999999998</v>
      </c>
      <c r="J204" s="9">
        <f>IF(Raw!$G204&gt;$C$8,IF(Raw!$Q204&gt;$C$8,IF(Raw!$N204&gt;$C$9,IF(Raw!$N204&lt;$A$9,IF(Raw!$X204&gt;$C$9,IF(Raw!$X204&lt;$A$9,Raw!N204,-999),-999),-999),-999),-999),-999)</f>
        <v>670</v>
      </c>
      <c r="K204" s="9">
        <f>IF(Raw!$G204&gt;$C$8,IF(Raw!$Q204&gt;$C$8,IF(Raw!$N204&gt;$C$9,IF(Raw!$N204&lt;$A$9,IF(Raw!$X204&gt;$C$9,IF(Raw!$X204&lt;$A$9,Raw!R204,-999),-999),-999),-999),-999),-999)</f>
        <v>0.13960900000000001</v>
      </c>
      <c r="L204" s="9">
        <f>IF(Raw!$G204&gt;$C$8,IF(Raw!$Q204&gt;$C$8,IF(Raw!$N204&gt;$C$9,IF(Raw!$N204&lt;$A$9,IF(Raw!$X204&gt;$C$9,IF(Raw!$X204&lt;$A$9,Raw!S204,-999),-999),-999),-999),-999),-999)</f>
        <v>0.21669099999999999</v>
      </c>
      <c r="M204" s="9">
        <f>Raw!Q204</f>
        <v>0.95389100000000004</v>
      </c>
      <c r="N204" s="9">
        <f>IF(Raw!$G204&gt;$C$8,IF(Raw!$Q204&gt;$C$8,IF(Raw!$N204&gt;$C$9,IF(Raw!$N204&lt;$A$9,IF(Raw!$X204&gt;$C$9,IF(Raw!$X204&lt;$A$9,Raw!V204,-999),-999),-999),-999),-999),-999)</f>
        <v>666.4</v>
      </c>
      <c r="O204" s="9">
        <f>IF(Raw!$G204&gt;$C$8,IF(Raw!$Q204&gt;$C$8,IF(Raw!$N204&gt;$C$9,IF(Raw!$N204&lt;$A$9,IF(Raw!$X204&gt;$C$9,IF(Raw!$X204&lt;$A$9,Raw!W204,-999),-999),-999),-999),-999),-999)</f>
        <v>0.34287000000000001</v>
      </c>
      <c r="P204" s="9">
        <f>IF(Raw!$G204&gt;$C$8,IF(Raw!$Q204&gt;$C$8,IF(Raw!$N204&gt;$C$9,IF(Raw!$N204&lt;$A$9,IF(Raw!$X204&gt;$C$9,IF(Raw!$X204&lt;$A$9,Raw!X204,-999),-999),-999),-999),-999),-999)</f>
        <v>751</v>
      </c>
      <c r="R204" s="9">
        <f t="shared" si="36"/>
        <v>6.9249000000000005E-2</v>
      </c>
      <c r="S204" s="9">
        <f t="shared" si="37"/>
        <v>0.34048233645549081</v>
      </c>
      <c r="T204" s="9">
        <f t="shared" si="38"/>
        <v>7.7081999999999984E-2</v>
      </c>
      <c r="U204" s="9">
        <f t="shared" si="39"/>
        <v>0.35572312647964144</v>
      </c>
      <c r="V204" s="15">
        <f t="shared" si="32"/>
        <v>8.9818419499999996E-2</v>
      </c>
      <c r="X204" s="11">
        <f t="shared" si="40"/>
        <v>5.4179999999999994E+17</v>
      </c>
      <c r="Y204" s="11">
        <f t="shared" si="41"/>
        <v>6.7279999999999992E-18</v>
      </c>
      <c r="Z204" s="11">
        <f t="shared" si="42"/>
        <v>6.7000000000000002E-4</v>
      </c>
      <c r="AA204" s="16">
        <f t="shared" si="43"/>
        <v>2.4363540498620268E-3</v>
      </c>
      <c r="AB204" s="9">
        <f t="shared" si="33"/>
        <v>0.13979679904287148</v>
      </c>
      <c r="AC204" s="9">
        <f t="shared" si="34"/>
        <v>0.99756364595013791</v>
      </c>
      <c r="AD204" s="15">
        <f t="shared" si="35"/>
        <v>3.6363493281522787</v>
      </c>
      <c r="AE204" s="3">
        <f t="shared" si="44"/>
        <v>810.05119999999965</v>
      </c>
      <c r="AF204" s="2">
        <f t="shared" si="45"/>
        <v>0.25</v>
      </c>
      <c r="AG204" s="9">
        <f t="shared" si="46"/>
        <v>9.9502580921728635E-4</v>
      </c>
      <c r="AH204" s="2">
        <f t="shared" si="47"/>
        <v>4.8148781071425402E-2</v>
      </c>
    </row>
    <row r="205" spans="1:34">
      <c r="A205" s="1">
        <f>Raw!A205</f>
        <v>192</v>
      </c>
      <c r="B205" s="14">
        <f>Raw!B205</f>
        <v>0.44309027777777782</v>
      </c>
      <c r="C205" s="15">
        <f>Raw!C205</f>
        <v>70.8</v>
      </c>
      <c r="D205" s="15">
        <f>IF(C205&gt;0.5,Raw!D205*D$11,-999)</f>
        <v>0.9</v>
      </c>
      <c r="E205" s="9">
        <f>IF(Raw!$G205&gt;$C$8,IF(Raw!$Q205&gt;$C$8,IF(Raw!$N205&gt;$C$9,IF(Raw!$N205&lt;$A$9,IF(Raw!$X205&gt;$C$9,IF(Raw!$X205&lt;$A$9,Raw!H205,-999),-999),-999),-999),-999),-999)</f>
        <v>0.13724700000000001</v>
      </c>
      <c r="F205" s="9">
        <f>IF(Raw!$G205&gt;$C$8,IF(Raw!$Q205&gt;$C$8,IF(Raw!$N205&gt;$C$9,IF(Raw!$N205&lt;$A$9,IF(Raw!$X205&gt;$C$9,IF(Raw!$X205&lt;$A$9,Raw!I205,-999),-999),-999),-999),-999),-999)</f>
        <v>0.212975</v>
      </c>
      <c r="G205" s="9">
        <f>Raw!G205</f>
        <v>0.94216</v>
      </c>
      <c r="H205" s="9">
        <f>IF(Raw!$G205&gt;$C$8,IF(Raw!$Q205&gt;$C$8,IF(Raw!$N205&gt;$C$9,IF(Raw!$N205&lt;$A$9,IF(Raw!$X205&gt;$C$9,IF(Raw!$X205&lt;$A$9,Raw!L205,-999),-999),-999),-999),-999),-999)</f>
        <v>743.6</v>
      </c>
      <c r="I205" s="9">
        <f>IF(Raw!$G205&gt;$C$8,IF(Raw!$Q205&gt;$C$8,IF(Raw!$N205&gt;$C$9,IF(Raw!$N205&lt;$A$9,IF(Raw!$X205&gt;$C$9,IF(Raw!$X205&lt;$A$9,Raw!M205,-999),-999),-999),-999),-999),-999)</f>
        <v>0.37081999999999998</v>
      </c>
      <c r="J205" s="9">
        <f>IF(Raw!$G205&gt;$C$8,IF(Raw!$Q205&gt;$C$8,IF(Raw!$N205&gt;$C$9,IF(Raw!$N205&lt;$A$9,IF(Raw!$X205&gt;$C$9,IF(Raw!$X205&lt;$A$9,Raw!N205,-999),-999),-999),-999),-999),-999)</f>
        <v>633</v>
      </c>
      <c r="K205" s="9">
        <f>IF(Raw!$G205&gt;$C$8,IF(Raw!$Q205&gt;$C$8,IF(Raw!$N205&gt;$C$9,IF(Raw!$N205&lt;$A$9,IF(Raw!$X205&gt;$C$9,IF(Raw!$X205&lt;$A$9,Raw!R205,-999),-999),-999),-999),-999),-999)</f>
        <v>0.160749</v>
      </c>
      <c r="L205" s="9">
        <f>IF(Raw!$G205&gt;$C$8,IF(Raw!$Q205&gt;$C$8,IF(Raw!$N205&gt;$C$9,IF(Raw!$N205&lt;$A$9,IF(Raw!$X205&gt;$C$9,IF(Raw!$X205&lt;$A$9,Raw!S205,-999),-999),-999),-999),-999),-999)</f>
        <v>0.23443700000000001</v>
      </c>
      <c r="M205" s="9">
        <f>Raw!Q205</f>
        <v>0.92008000000000001</v>
      </c>
      <c r="N205" s="9">
        <f>IF(Raw!$G205&gt;$C$8,IF(Raw!$Q205&gt;$C$8,IF(Raw!$N205&gt;$C$9,IF(Raw!$N205&lt;$A$9,IF(Raw!$X205&gt;$C$9,IF(Raw!$X205&lt;$A$9,Raw!V205,-999),-999),-999),-999),-999),-999)</f>
        <v>586.20000000000005</v>
      </c>
      <c r="O205" s="9">
        <f>IF(Raw!$G205&gt;$C$8,IF(Raw!$Q205&gt;$C$8,IF(Raw!$N205&gt;$C$9,IF(Raw!$N205&lt;$A$9,IF(Raw!$X205&gt;$C$9,IF(Raw!$X205&lt;$A$9,Raw!W205,-999),-999),-999),-999),-999),-999)</f>
        <v>0.47983900000000002</v>
      </c>
      <c r="P205" s="9">
        <f>IF(Raw!$G205&gt;$C$8,IF(Raw!$Q205&gt;$C$8,IF(Raw!$N205&gt;$C$9,IF(Raw!$N205&lt;$A$9,IF(Raw!$X205&gt;$C$9,IF(Raw!$X205&lt;$A$9,Raw!X205,-999),-999),-999),-999),-999),-999)</f>
        <v>623</v>
      </c>
      <c r="R205" s="9">
        <f t="shared" si="36"/>
        <v>7.572799999999999E-2</v>
      </c>
      <c r="S205" s="9">
        <f t="shared" si="37"/>
        <v>0.35557225026411549</v>
      </c>
      <c r="T205" s="9">
        <f t="shared" si="38"/>
        <v>7.3688000000000003E-2</v>
      </c>
      <c r="U205" s="9">
        <f t="shared" si="39"/>
        <v>0.3143189854843732</v>
      </c>
      <c r="V205" s="15">
        <f>IF(L205&gt;0,L205*V$8+V$10,-999)</f>
        <v>9.7174136499999994E-2</v>
      </c>
      <c r="X205" s="11">
        <f t="shared" si="40"/>
        <v>5.4179999999999994E+17</v>
      </c>
      <c r="Y205" s="11">
        <f t="shared" si="41"/>
        <v>7.4359999999999996E-18</v>
      </c>
      <c r="Z205" s="11">
        <f t="shared" si="42"/>
        <v>6.3299999999999999E-4</v>
      </c>
      <c r="AA205" s="16">
        <f t="shared" si="43"/>
        <v>2.5437588872225898E-3</v>
      </c>
      <c r="AB205" s="9">
        <f>K205+T205*AA205</f>
        <v>0.16093644450488165</v>
      </c>
      <c r="AC205" s="9">
        <f>IF(T205&gt;0,(L205-AB205)/T205,-999)</f>
        <v>0.99745624111277753</v>
      </c>
      <c r="AD205" s="15">
        <f>IF(AC205&gt;0,X205*Y205*AC205,-999)</f>
        <v>4.0185764411099365</v>
      </c>
      <c r="AE205" s="3">
        <f t="shared" si="44"/>
        <v>895.29439999999965</v>
      </c>
      <c r="AF205" s="2">
        <f t="shared" si="45"/>
        <v>0.25</v>
      </c>
      <c r="AG205" s="9">
        <f t="shared" si="46"/>
        <v>9.7162682312390623E-4</v>
      </c>
      <c r="AH205" s="2">
        <f t="shared" si="47"/>
        <v>4.7016516311790942E-2</v>
      </c>
    </row>
    <row r="206" spans="1:34">
      <c r="A206" s="1">
        <f>Raw!A206</f>
        <v>193</v>
      </c>
      <c r="B206" s="14">
        <f>Raw!B206</f>
        <v>0.44313657407407409</v>
      </c>
      <c r="C206" s="15">
        <f>Raw!C206</f>
        <v>70.7</v>
      </c>
      <c r="D206" s="15">
        <f>IF(C206&gt;0.5,Raw!D206*D$11,-999)</f>
        <v>0.9</v>
      </c>
      <c r="E206" s="9">
        <f>IF(Raw!$G206&gt;$C$8,IF(Raw!$Q206&gt;$C$8,IF(Raw!$N206&gt;$C$9,IF(Raw!$N206&lt;$A$9,IF(Raw!$X206&gt;$C$9,IF(Raw!$X206&lt;$A$9,Raw!H206,-999),-999),-999),-999),-999),-999)</f>
        <v>0.153535</v>
      </c>
      <c r="F206" s="9">
        <f>IF(Raw!$G206&gt;$C$8,IF(Raw!$Q206&gt;$C$8,IF(Raw!$N206&gt;$C$9,IF(Raw!$N206&lt;$A$9,IF(Raw!$X206&gt;$C$9,IF(Raw!$X206&lt;$A$9,Raw!I206,-999),-999),-999),-999),-999),-999)</f>
        <v>0.25067499999999998</v>
      </c>
      <c r="G206" s="9">
        <f>Raw!G206</f>
        <v>0.96248299999999998</v>
      </c>
      <c r="H206" s="9">
        <f>IF(Raw!$G206&gt;$C$8,IF(Raw!$Q206&gt;$C$8,IF(Raw!$N206&gt;$C$9,IF(Raw!$N206&lt;$A$9,IF(Raw!$X206&gt;$C$9,IF(Raw!$X206&lt;$A$9,Raw!L206,-999),-999),-999),-999),-999),-999)</f>
        <v>729.4</v>
      </c>
      <c r="I206" s="9">
        <f>IF(Raw!$G206&gt;$C$8,IF(Raw!$Q206&gt;$C$8,IF(Raw!$N206&gt;$C$9,IF(Raw!$N206&lt;$A$9,IF(Raw!$X206&gt;$C$9,IF(Raw!$X206&lt;$A$9,Raw!M206,-999),-999),-999),-999),-999),-999)</f>
        <v>0.203538</v>
      </c>
      <c r="J206" s="9">
        <f>IF(Raw!$G206&gt;$C$8,IF(Raw!$Q206&gt;$C$8,IF(Raw!$N206&gt;$C$9,IF(Raw!$N206&lt;$A$9,IF(Raw!$X206&gt;$C$9,IF(Raw!$X206&lt;$A$9,Raw!N206,-999),-999),-999),-999),-999),-999)</f>
        <v>714</v>
      </c>
      <c r="K206" s="9">
        <f>IF(Raw!$G206&gt;$C$8,IF(Raw!$Q206&gt;$C$8,IF(Raw!$N206&gt;$C$9,IF(Raw!$N206&lt;$A$9,IF(Raw!$X206&gt;$C$9,IF(Raw!$X206&lt;$A$9,Raw!R206,-999),-999),-999),-999),-999),-999)</f>
        <v>0.16967299999999999</v>
      </c>
      <c r="L206" s="9">
        <f>IF(Raw!$G206&gt;$C$8,IF(Raw!$Q206&gt;$C$8,IF(Raw!$N206&gt;$C$9,IF(Raw!$N206&lt;$A$9,IF(Raw!$X206&gt;$C$9,IF(Raw!$X206&lt;$A$9,Raw!S206,-999),-999),-999),-999),-999),-999)</f>
        <v>0.26915899999999998</v>
      </c>
      <c r="M206" s="9">
        <f>Raw!Q206</f>
        <v>0.95730400000000004</v>
      </c>
      <c r="N206" s="9">
        <f>IF(Raw!$G206&gt;$C$8,IF(Raw!$Q206&gt;$C$8,IF(Raw!$N206&gt;$C$9,IF(Raw!$N206&lt;$A$9,IF(Raw!$X206&gt;$C$9,IF(Raw!$X206&lt;$A$9,Raw!V206,-999),-999),-999),-999),-999),-999)</f>
        <v>671</v>
      </c>
      <c r="O206" s="9">
        <f>IF(Raw!$G206&gt;$C$8,IF(Raw!$Q206&gt;$C$8,IF(Raw!$N206&gt;$C$9,IF(Raw!$N206&lt;$A$9,IF(Raw!$X206&gt;$C$9,IF(Raw!$X206&lt;$A$9,Raw!W206,-999),-999),-999),-999),-999),-999)</f>
        <v>0.34446100000000002</v>
      </c>
      <c r="P206" s="9">
        <f>IF(Raw!$G206&gt;$C$8,IF(Raw!$Q206&gt;$C$8,IF(Raw!$N206&gt;$C$9,IF(Raw!$N206&lt;$A$9,IF(Raw!$X206&gt;$C$9,IF(Raw!$X206&lt;$A$9,Raw!X206,-999),-999),-999),-999),-999),-999)</f>
        <v>482</v>
      </c>
      <c r="R206" s="9">
        <f>F206-E206</f>
        <v>9.7139999999999976E-2</v>
      </c>
      <c r="S206" s="9">
        <f>R206/F206</f>
        <v>0.38751371297496751</v>
      </c>
      <c r="T206" s="9">
        <f>L206-K206</f>
        <v>9.9485999999999991E-2</v>
      </c>
      <c r="U206" s="9">
        <f>T206/L206</f>
        <v>0.36961795815856052</v>
      </c>
      <c r="V206" s="15">
        <f>IF(L206&gt;0,L206*V$8+V$10,-999)</f>
        <v>0.11156640549999999</v>
      </c>
      <c r="X206" s="11">
        <f>D206*6.02*10^23*10^(-6)</f>
        <v>5.4179999999999994E+17</v>
      </c>
      <c r="Y206" s="11">
        <f>H206*10^(-20)</f>
        <v>7.2939999999999999E-18</v>
      </c>
      <c r="Z206" s="11">
        <f>J206*10^(-6)</f>
        <v>7.1400000000000001E-4</v>
      </c>
      <c r="AA206" s="16">
        <f>IF(Z206&gt;0,(X206*Y206/(X206*Y206+1/Z206)),1)</f>
        <v>2.8137095882668607E-3</v>
      </c>
      <c r="AB206" s="9">
        <f>K206+T206*AA206</f>
        <v>0.1699529247120983</v>
      </c>
      <c r="AC206" s="9">
        <f>IF(T206&gt;0,(L206-AB206)/T206,-999)</f>
        <v>0.99718629041173323</v>
      </c>
      <c r="AD206" s="15">
        <f>IF(AC206&gt;0,X206*Y206*AC206,-999)</f>
        <v>3.9407697314661916</v>
      </c>
      <c r="AE206" s="3">
        <f>AE$9*Y206</f>
        <v>878.19759999999974</v>
      </c>
      <c r="AF206" s="2">
        <f>IF(AD206&lt;=AE206,AF$6,AF$6/(AD206/AE206))</f>
        <v>0.25</v>
      </c>
      <c r="AG206" s="9">
        <f>AD206*AF206*$AG$6*U206/AG$8</f>
        <v>1.1204455859366096E-3</v>
      </c>
      <c r="AH206" s="2">
        <f>((AG206*12.01)/893.5)*3600</f>
        <v>5.4217778795249305E-2</v>
      </c>
    </row>
    <row r="207" spans="1:34">
      <c r="A207" s="1">
        <f>Raw!A207</f>
        <v>194</v>
      </c>
      <c r="B207" s="14">
        <f>Raw!B207</f>
        <v>0.44319444444444445</v>
      </c>
      <c r="C207" s="15">
        <f>Raw!C207</f>
        <v>69.2</v>
      </c>
      <c r="D207" s="15">
        <f>IF(C207&gt;0.5,Raw!D207*D$11,-999)</f>
        <v>0.9</v>
      </c>
      <c r="E207" s="9">
        <f>IF(Raw!$G207&gt;$C$8,IF(Raw!$Q207&gt;$C$8,IF(Raw!$N207&gt;$C$9,IF(Raw!$N207&lt;$A$9,IF(Raw!$X207&gt;$C$9,IF(Raw!$X207&lt;$A$9,Raw!H207,-999),-999),-999),-999),-999),-999)</f>
        <v>0.17075599999999999</v>
      </c>
      <c r="F207" s="9">
        <f>IF(Raw!$G207&gt;$C$8,IF(Raw!$Q207&gt;$C$8,IF(Raw!$N207&gt;$C$9,IF(Raw!$N207&lt;$A$9,IF(Raw!$X207&gt;$C$9,IF(Raw!$X207&lt;$A$9,Raw!I207,-999),-999),-999),-999),-999),-999)</f>
        <v>0.281638</v>
      </c>
      <c r="G207" s="9">
        <f>Raw!G207</f>
        <v>0.96367400000000003</v>
      </c>
      <c r="H207" s="9">
        <f>IF(Raw!$G207&gt;$C$8,IF(Raw!$Q207&gt;$C$8,IF(Raw!$N207&gt;$C$9,IF(Raw!$N207&lt;$A$9,IF(Raw!$X207&gt;$C$9,IF(Raw!$X207&lt;$A$9,Raw!L207,-999),-999),-999),-999),-999),-999)</f>
        <v>714.8</v>
      </c>
      <c r="I207" s="9">
        <f>IF(Raw!$G207&gt;$C$8,IF(Raw!$Q207&gt;$C$8,IF(Raw!$N207&gt;$C$9,IF(Raw!$N207&lt;$A$9,IF(Raw!$X207&gt;$C$9,IF(Raw!$X207&lt;$A$9,Raw!M207,-999),-999),-999),-999),-999),-999)</f>
        <v>0.24492700000000001</v>
      </c>
      <c r="J207" s="9">
        <f>IF(Raw!$G207&gt;$C$8,IF(Raw!$Q207&gt;$C$8,IF(Raw!$N207&gt;$C$9,IF(Raw!$N207&lt;$A$9,IF(Raw!$X207&gt;$C$9,IF(Raw!$X207&lt;$A$9,Raw!N207,-999),-999),-999),-999),-999),-999)</f>
        <v>482</v>
      </c>
      <c r="K207" s="9">
        <f>IF(Raw!$G207&gt;$C$8,IF(Raw!$Q207&gt;$C$8,IF(Raw!$N207&gt;$C$9,IF(Raw!$N207&lt;$A$9,IF(Raw!$X207&gt;$C$9,IF(Raw!$X207&lt;$A$9,Raw!R207,-999),-999),-999),-999),-999),-999)</f>
        <v>0.17077000000000001</v>
      </c>
      <c r="L207" s="9">
        <f>IF(Raw!$G207&gt;$C$8,IF(Raw!$Q207&gt;$C$8,IF(Raw!$N207&gt;$C$9,IF(Raw!$N207&lt;$A$9,IF(Raw!$X207&gt;$C$9,IF(Raw!$X207&lt;$A$9,Raw!S207,-999),-999),-999),-999),-999),-999)</f>
        <v>0.27128400000000003</v>
      </c>
      <c r="M207" s="9">
        <f>Raw!Q207</f>
        <v>0.97297500000000003</v>
      </c>
      <c r="N207" s="9">
        <f>IF(Raw!$G207&gt;$C$8,IF(Raw!$Q207&gt;$C$8,IF(Raw!$N207&gt;$C$9,IF(Raw!$N207&lt;$A$9,IF(Raw!$X207&gt;$C$9,IF(Raw!$X207&lt;$A$9,Raw!V207,-999),-999),-999),-999),-999),-999)</f>
        <v>605.1</v>
      </c>
      <c r="O207" s="9">
        <f>IF(Raw!$G207&gt;$C$8,IF(Raw!$Q207&gt;$C$8,IF(Raw!$N207&gt;$C$9,IF(Raw!$N207&lt;$A$9,IF(Raw!$X207&gt;$C$9,IF(Raw!$X207&lt;$A$9,Raw!W207,-999),-999),-999),-999),-999),-999)</f>
        <v>0.17754900000000001</v>
      </c>
      <c r="P207" s="9">
        <f>IF(Raw!$G207&gt;$C$8,IF(Raw!$Q207&gt;$C$8,IF(Raw!$N207&gt;$C$9,IF(Raw!$N207&lt;$A$9,IF(Raw!$X207&gt;$C$9,IF(Raw!$X207&lt;$A$9,Raw!X207,-999),-999),-999),-999),-999),-999)</f>
        <v>533</v>
      </c>
      <c r="R207" s="9">
        <f t="shared" ref="R207:R213" si="48">F207-E207</f>
        <v>0.11088200000000001</v>
      </c>
      <c r="S207" s="9">
        <f t="shared" ref="S207:S213" si="49">R207/F207</f>
        <v>0.39370397460569956</v>
      </c>
      <c r="T207" s="9">
        <f t="shared" ref="T207:T213" si="50">L207-K207</f>
        <v>0.10051400000000002</v>
      </c>
      <c r="U207" s="9">
        <f t="shared" ref="U207:U213" si="51">T207/L207</f>
        <v>0.37051208327804075</v>
      </c>
      <c r="V207" s="15">
        <f t="shared" ref="V207:V213" si="52">IF(L207&gt;0,L207*V$8+V$10,-999)</f>
        <v>0.112447218</v>
      </c>
      <c r="X207" s="11">
        <f t="shared" ref="X207:X213" si="53">D207*6.02*10^23*10^(-6)</f>
        <v>5.4179999999999994E+17</v>
      </c>
      <c r="Y207" s="11">
        <f t="shared" ref="Y207:Y213" si="54">H207*10^(-20)</f>
        <v>7.1479999999999993E-18</v>
      </c>
      <c r="Z207" s="11">
        <f t="shared" ref="Z207:Z213" si="55">J207*10^(-6)</f>
        <v>4.8199999999999995E-4</v>
      </c>
      <c r="AA207" s="16">
        <f t="shared" ref="AA207:AA213" si="56">IF(Z207&gt;0,(X207*Y207/(X207*Y207+1/Z207)),1)</f>
        <v>1.8632050315586029E-3</v>
      </c>
      <c r="AB207" s="9">
        <f t="shared" ref="AB207:AB213" si="57">K207+T207*AA207</f>
        <v>0.1709572781905421</v>
      </c>
      <c r="AC207" s="9">
        <f t="shared" ref="AC207:AC213" si="58">IF(T207&gt;0,(L207-AB207)/T207,-999)</f>
        <v>0.99813679496844121</v>
      </c>
      <c r="AD207" s="15">
        <f t="shared" ref="AD207:AD213" si="59">IF(AC207&gt;0,X207*Y207*AC207,-999)</f>
        <v>3.8655706048933665</v>
      </c>
      <c r="AE207" s="3">
        <f t="shared" ref="AE207:AE213" si="60">AE$9*Y207</f>
        <v>860.61919999999964</v>
      </c>
      <c r="AF207" s="2">
        <f t="shared" ref="AF207:AF213" si="61">IF(AD207&lt;=AE207,AF$6,AF$6/(AD207/AE207))</f>
        <v>0.25</v>
      </c>
      <c r="AG207" s="9">
        <f t="shared" ref="AG207:AG213" si="62">AD207*AF207*$AG$6*U207/AG$8</f>
        <v>1.1017235522133824E-3</v>
      </c>
      <c r="AH207" s="2">
        <f t="shared" ref="AH207:AH270" si="63">((AG207*12.01)/893.5)*3600</f>
        <v>5.3311829326802243E-2</v>
      </c>
    </row>
    <row r="208" spans="1:34">
      <c r="A208" s="1">
        <f>Raw!A208</f>
        <v>195</v>
      </c>
      <c r="B208" s="14">
        <f>Raw!B208</f>
        <v>0.44325231481481481</v>
      </c>
      <c r="C208" s="15">
        <f>Raw!C208</f>
        <v>68.5</v>
      </c>
      <c r="D208" s="15">
        <f>IF(C208&gt;0.5,Raw!D208*D$11,-999)</f>
        <v>0.9</v>
      </c>
      <c r="E208" s="9">
        <f>IF(Raw!$G208&gt;$C$8,IF(Raw!$Q208&gt;$C$8,IF(Raw!$N208&gt;$C$9,IF(Raw!$N208&lt;$A$9,IF(Raw!$X208&gt;$C$9,IF(Raw!$X208&lt;$A$9,Raw!H208,-999),-999),-999),-999),-999),-999)</f>
        <v>0.18094299999999999</v>
      </c>
      <c r="F208" s="9">
        <f>IF(Raw!$G208&gt;$C$8,IF(Raw!$Q208&gt;$C$8,IF(Raw!$N208&gt;$C$9,IF(Raw!$N208&lt;$A$9,IF(Raw!$X208&gt;$C$9,IF(Raw!$X208&lt;$A$9,Raw!I208,-999),-999),-999),-999),-999),-999)</f>
        <v>0.28875099999999998</v>
      </c>
      <c r="G208" s="9">
        <f>Raw!G208</f>
        <v>0.97198700000000005</v>
      </c>
      <c r="H208" s="9">
        <f>IF(Raw!$G208&gt;$C$8,IF(Raw!$Q208&gt;$C$8,IF(Raw!$N208&gt;$C$9,IF(Raw!$N208&lt;$A$9,IF(Raw!$X208&gt;$C$9,IF(Raw!$X208&lt;$A$9,Raw!L208,-999),-999),-999),-999),-999),-999)</f>
        <v>676.6</v>
      </c>
      <c r="I208" s="9">
        <f>IF(Raw!$G208&gt;$C$8,IF(Raw!$Q208&gt;$C$8,IF(Raw!$N208&gt;$C$9,IF(Raw!$N208&lt;$A$9,IF(Raw!$X208&gt;$C$9,IF(Raw!$X208&lt;$A$9,Raw!M208,-999),-999),-999),-999),-999),-999)</f>
        <v>0.25458500000000001</v>
      </c>
      <c r="J208" s="9">
        <f>IF(Raw!$G208&gt;$C$8,IF(Raw!$Q208&gt;$C$8,IF(Raw!$N208&gt;$C$9,IF(Raw!$N208&lt;$A$9,IF(Raw!$X208&gt;$C$9,IF(Raw!$X208&lt;$A$9,Raw!N208,-999),-999),-999),-999),-999),-999)</f>
        <v>426</v>
      </c>
      <c r="K208" s="9">
        <f>IF(Raw!$G208&gt;$C$8,IF(Raw!$Q208&gt;$C$8,IF(Raw!$N208&gt;$C$9,IF(Raw!$N208&lt;$A$9,IF(Raw!$X208&gt;$C$9,IF(Raw!$X208&lt;$A$9,Raw!R208,-999),-999),-999),-999),-999),-999)</f>
        <v>0.19675899999999999</v>
      </c>
      <c r="L208" s="9">
        <f>IF(Raw!$G208&gt;$C$8,IF(Raw!$Q208&gt;$C$8,IF(Raw!$N208&gt;$C$9,IF(Raw!$N208&lt;$A$9,IF(Raw!$X208&gt;$C$9,IF(Raw!$X208&lt;$A$9,Raw!S208,-999),-999),-999),-999),-999),-999)</f>
        <v>0.325459</v>
      </c>
      <c r="M208" s="9">
        <f>Raw!Q208</f>
        <v>0.97070400000000001</v>
      </c>
      <c r="N208" s="9">
        <f>IF(Raw!$G208&gt;$C$8,IF(Raw!$Q208&gt;$C$8,IF(Raw!$N208&gt;$C$9,IF(Raw!$N208&lt;$A$9,IF(Raw!$X208&gt;$C$9,IF(Raw!$X208&lt;$A$9,Raw!V208,-999),-999),-999),-999),-999),-999)</f>
        <v>644.79999999999995</v>
      </c>
      <c r="O208" s="9">
        <f>IF(Raw!$G208&gt;$C$8,IF(Raw!$Q208&gt;$C$8,IF(Raw!$N208&gt;$C$9,IF(Raw!$N208&lt;$A$9,IF(Raw!$X208&gt;$C$9,IF(Raw!$X208&lt;$A$9,Raw!W208,-999),-999),-999),-999),-999),-999)</f>
        <v>0.25355800000000001</v>
      </c>
      <c r="P208" s="9">
        <f>IF(Raw!$G208&gt;$C$8,IF(Raw!$Q208&gt;$C$8,IF(Raw!$N208&gt;$C$9,IF(Raw!$N208&lt;$A$9,IF(Raw!$X208&gt;$C$9,IF(Raw!$X208&lt;$A$9,Raw!X208,-999),-999),-999),-999),-999),-999)</f>
        <v>569</v>
      </c>
      <c r="R208" s="9">
        <f t="shared" si="48"/>
        <v>0.10780799999999999</v>
      </c>
      <c r="S208" s="9">
        <f t="shared" si="49"/>
        <v>0.37335974594027377</v>
      </c>
      <c r="T208" s="9">
        <f t="shared" si="50"/>
        <v>0.12870000000000001</v>
      </c>
      <c r="U208" s="9">
        <f t="shared" si="51"/>
        <v>0.39544151490663959</v>
      </c>
      <c r="V208" s="15">
        <f t="shared" si="52"/>
        <v>0.1349027555</v>
      </c>
      <c r="X208" s="11">
        <f t="shared" si="53"/>
        <v>5.4179999999999994E+17</v>
      </c>
      <c r="Y208" s="11">
        <f t="shared" si="54"/>
        <v>6.7660000000000001E-18</v>
      </c>
      <c r="Z208" s="11">
        <f t="shared" si="55"/>
        <v>4.26E-4</v>
      </c>
      <c r="AA208" s="16">
        <f t="shared" si="56"/>
        <v>1.5592038954859767E-3</v>
      </c>
      <c r="AB208" s="9">
        <f t="shared" si="57"/>
        <v>0.19695966954134903</v>
      </c>
      <c r="AC208" s="9">
        <f t="shared" si="58"/>
        <v>0.99844079610451408</v>
      </c>
      <c r="AD208" s="15">
        <f t="shared" si="59"/>
        <v>3.6601030410468938</v>
      </c>
      <c r="AE208" s="3">
        <f t="shared" si="60"/>
        <v>814.62639999999976</v>
      </c>
      <c r="AF208" s="2">
        <f t="shared" si="61"/>
        <v>0.25</v>
      </c>
      <c r="AG208" s="9">
        <f t="shared" si="62"/>
        <v>1.1133513009738323E-3</v>
      </c>
      <c r="AH208" s="2">
        <f t="shared" si="63"/>
        <v>5.3874490037945838E-2</v>
      </c>
    </row>
    <row r="209" spans="1:34">
      <c r="A209" s="1">
        <f>Raw!A209</f>
        <v>196</v>
      </c>
      <c r="B209" s="14">
        <f>Raw!B209</f>
        <v>0.44329861111111107</v>
      </c>
      <c r="C209" s="15">
        <f>Raw!C209</f>
        <v>67.400000000000006</v>
      </c>
      <c r="D209" s="15">
        <f>IF(C209&gt;0.5,Raw!D209*D$11,-999)</f>
        <v>0.9</v>
      </c>
      <c r="E209" s="9">
        <f>IF(Raw!$G209&gt;$C$8,IF(Raw!$Q209&gt;$C$8,IF(Raw!$N209&gt;$C$9,IF(Raw!$N209&lt;$A$9,IF(Raw!$X209&gt;$C$9,IF(Raw!$X209&lt;$A$9,Raw!H209,-999),-999),-999),-999),-999),-999)</f>
        <v>0.220055</v>
      </c>
      <c r="F209" s="9">
        <f>IF(Raw!$G209&gt;$C$8,IF(Raw!$Q209&gt;$C$8,IF(Raw!$N209&gt;$C$9,IF(Raw!$N209&lt;$A$9,IF(Raw!$X209&gt;$C$9,IF(Raw!$X209&lt;$A$9,Raw!I209,-999),-999),-999),-999),-999),-999)</f>
        <v>0.36969299999999999</v>
      </c>
      <c r="G209" s="9">
        <f>Raw!G209</f>
        <v>0.97605900000000001</v>
      </c>
      <c r="H209" s="9">
        <f>IF(Raw!$G209&gt;$C$8,IF(Raw!$Q209&gt;$C$8,IF(Raw!$N209&gt;$C$9,IF(Raw!$N209&lt;$A$9,IF(Raw!$X209&gt;$C$9,IF(Raw!$X209&lt;$A$9,Raw!L209,-999),-999),-999),-999),-999),-999)</f>
        <v>695.9</v>
      </c>
      <c r="I209" s="9">
        <f>IF(Raw!$G209&gt;$C$8,IF(Raw!$Q209&gt;$C$8,IF(Raw!$N209&gt;$C$9,IF(Raw!$N209&lt;$A$9,IF(Raw!$X209&gt;$C$9,IF(Raw!$X209&lt;$A$9,Raw!M209,-999),-999),-999),-999),-999),-999)</f>
        <v>0.31615399999999999</v>
      </c>
      <c r="J209" s="9">
        <f>IF(Raw!$G209&gt;$C$8,IF(Raw!$Q209&gt;$C$8,IF(Raw!$N209&gt;$C$9,IF(Raw!$N209&lt;$A$9,IF(Raw!$X209&gt;$C$9,IF(Raw!$X209&lt;$A$9,Raw!N209,-999),-999),-999),-999),-999),-999)</f>
        <v>348</v>
      </c>
      <c r="K209" s="9">
        <f>IF(Raw!$G209&gt;$C$8,IF(Raw!$Q209&gt;$C$8,IF(Raw!$N209&gt;$C$9,IF(Raw!$N209&lt;$A$9,IF(Raw!$X209&gt;$C$9,IF(Raw!$X209&lt;$A$9,Raw!R209,-999),-999),-999),-999),-999),-999)</f>
        <v>0.20697399999999999</v>
      </c>
      <c r="L209" s="9">
        <f>IF(Raw!$G209&gt;$C$8,IF(Raw!$Q209&gt;$C$8,IF(Raw!$N209&gt;$C$9,IF(Raw!$N209&lt;$A$9,IF(Raw!$X209&gt;$C$9,IF(Raw!$X209&lt;$A$9,Raw!S209,-999),-999),-999),-999),-999),-999)</f>
        <v>0.35242600000000002</v>
      </c>
      <c r="M209" s="9">
        <f>Raw!Q209</f>
        <v>0.96542499999999998</v>
      </c>
      <c r="N209" s="9">
        <f>IF(Raw!$G209&gt;$C$8,IF(Raw!$Q209&gt;$C$8,IF(Raw!$N209&gt;$C$9,IF(Raw!$N209&lt;$A$9,IF(Raw!$X209&gt;$C$9,IF(Raw!$X209&lt;$A$9,Raw!V209,-999),-999),-999),-999),-999),-999)</f>
        <v>690.7</v>
      </c>
      <c r="O209" s="9">
        <f>IF(Raw!$G209&gt;$C$8,IF(Raw!$Q209&gt;$C$8,IF(Raw!$N209&gt;$C$9,IF(Raw!$N209&lt;$A$9,IF(Raw!$X209&gt;$C$9,IF(Raw!$X209&lt;$A$9,Raw!W209,-999),-999),-999),-999),-999),-999)</f>
        <v>0.22900699999999999</v>
      </c>
      <c r="P209" s="9">
        <f>IF(Raw!$G209&gt;$C$8,IF(Raw!$Q209&gt;$C$8,IF(Raw!$N209&gt;$C$9,IF(Raw!$N209&lt;$A$9,IF(Raw!$X209&gt;$C$9,IF(Raw!$X209&lt;$A$9,Raw!X209,-999),-999),-999),-999),-999),-999)</f>
        <v>641</v>
      </c>
      <c r="R209" s="9">
        <f t="shared" si="48"/>
        <v>0.14963799999999999</v>
      </c>
      <c r="S209" s="9">
        <f t="shared" si="49"/>
        <v>0.40476287081443252</v>
      </c>
      <c r="T209" s="9">
        <f t="shared" si="50"/>
        <v>0.14545200000000003</v>
      </c>
      <c r="U209" s="9">
        <f t="shared" si="51"/>
        <v>0.41271642841334072</v>
      </c>
      <c r="V209" s="15">
        <f t="shared" si="52"/>
        <v>0.14608057699999999</v>
      </c>
      <c r="X209" s="11">
        <f t="shared" si="53"/>
        <v>5.4179999999999994E+17</v>
      </c>
      <c r="Y209" s="11">
        <f t="shared" si="54"/>
        <v>6.9589999999999997E-18</v>
      </c>
      <c r="Z209" s="11">
        <f t="shared" si="55"/>
        <v>3.48E-4</v>
      </c>
      <c r="AA209" s="16">
        <f t="shared" si="56"/>
        <v>1.3103750618226277E-3</v>
      </c>
      <c r="AB209" s="9">
        <f t="shared" si="57"/>
        <v>0.20716459667349221</v>
      </c>
      <c r="AC209" s="9">
        <f t="shared" si="58"/>
        <v>0.99868962493817737</v>
      </c>
      <c r="AD209" s="15">
        <f t="shared" si="59"/>
        <v>3.7654455799500792</v>
      </c>
      <c r="AE209" s="3">
        <f t="shared" si="60"/>
        <v>837.86359999999979</v>
      </c>
      <c r="AF209" s="2">
        <f t="shared" si="61"/>
        <v>0.25</v>
      </c>
      <c r="AG209" s="9">
        <f t="shared" si="62"/>
        <v>1.1954317316475362E-3</v>
      </c>
      <c r="AH209" s="2">
        <f t="shared" si="63"/>
        <v>5.7846319361514124E-2</v>
      </c>
    </row>
    <row r="210" spans="1:34">
      <c r="A210" s="1">
        <f>Raw!A210</f>
        <v>197</v>
      </c>
      <c r="B210" s="14">
        <f>Raw!B210</f>
        <v>0.44335648148148149</v>
      </c>
      <c r="C210" s="15">
        <f>Raw!C210</f>
        <v>66.3</v>
      </c>
      <c r="D210" s="15">
        <f>IF(C210&gt;0.5,Raw!D210*D$11,-999)</f>
        <v>0.9</v>
      </c>
      <c r="E210" s="9">
        <f>IF(Raw!$G210&gt;$C$8,IF(Raw!$Q210&gt;$C$8,IF(Raw!$N210&gt;$C$9,IF(Raw!$N210&lt;$A$9,IF(Raw!$X210&gt;$C$9,IF(Raw!$X210&lt;$A$9,Raw!H210,-999),-999),-999),-999),-999),-999)</f>
        <v>0.31075999999999998</v>
      </c>
      <c r="F210" s="9">
        <f>IF(Raw!$G210&gt;$C$8,IF(Raw!$Q210&gt;$C$8,IF(Raw!$N210&gt;$C$9,IF(Raw!$N210&lt;$A$9,IF(Raw!$X210&gt;$C$9,IF(Raw!$X210&lt;$A$9,Raw!I210,-999),-999),-999),-999),-999),-999)</f>
        <v>0.51272499999999999</v>
      </c>
      <c r="G210" s="9">
        <f>Raw!G210</f>
        <v>0.97013099999999997</v>
      </c>
      <c r="H210" s="9">
        <f>IF(Raw!$G210&gt;$C$8,IF(Raw!$Q210&gt;$C$8,IF(Raw!$N210&gt;$C$9,IF(Raw!$N210&lt;$A$9,IF(Raw!$X210&gt;$C$9,IF(Raw!$X210&lt;$A$9,Raw!L210,-999),-999),-999),-999),-999),-999)</f>
        <v>643.4</v>
      </c>
      <c r="I210" s="9">
        <f>IF(Raw!$G210&gt;$C$8,IF(Raw!$Q210&gt;$C$8,IF(Raw!$N210&gt;$C$9,IF(Raw!$N210&lt;$A$9,IF(Raw!$X210&gt;$C$9,IF(Raw!$X210&lt;$A$9,Raw!M210,-999),-999),-999),-999),-999),-999)</f>
        <v>0.39512199999999997</v>
      </c>
      <c r="J210" s="9">
        <f>IF(Raw!$G210&gt;$C$8,IF(Raw!$Q210&gt;$C$8,IF(Raw!$N210&gt;$C$9,IF(Raw!$N210&lt;$A$9,IF(Raw!$X210&gt;$C$9,IF(Raw!$X210&lt;$A$9,Raw!N210,-999),-999),-999),-999),-999),-999)</f>
        <v>568</v>
      </c>
      <c r="K210" s="9">
        <f>IF(Raw!$G210&gt;$C$8,IF(Raw!$Q210&gt;$C$8,IF(Raw!$N210&gt;$C$9,IF(Raw!$N210&lt;$A$9,IF(Raw!$X210&gt;$C$9,IF(Raw!$X210&lt;$A$9,Raw!R210,-999),-999),-999),-999),-999),-999)</f>
        <v>0.328484</v>
      </c>
      <c r="L210" s="9">
        <f>IF(Raw!$G210&gt;$C$8,IF(Raw!$Q210&gt;$C$8,IF(Raw!$N210&gt;$C$9,IF(Raw!$N210&lt;$A$9,IF(Raw!$X210&gt;$C$9,IF(Raw!$X210&lt;$A$9,Raw!S210,-999),-999),-999),-999),-999),-999)</f>
        <v>0.54245600000000005</v>
      </c>
      <c r="M210" s="9">
        <f>Raw!Q210</f>
        <v>0.96907900000000002</v>
      </c>
      <c r="N210" s="9">
        <f>IF(Raw!$G210&gt;$C$8,IF(Raw!$Q210&gt;$C$8,IF(Raw!$N210&gt;$C$9,IF(Raw!$N210&lt;$A$9,IF(Raw!$X210&gt;$C$9,IF(Raw!$X210&lt;$A$9,Raw!V210,-999),-999),-999),-999),-999),-999)</f>
        <v>610.20000000000005</v>
      </c>
      <c r="O210" s="9">
        <f>IF(Raw!$G210&gt;$C$8,IF(Raw!$Q210&gt;$C$8,IF(Raw!$N210&gt;$C$9,IF(Raw!$N210&lt;$A$9,IF(Raw!$X210&gt;$C$9,IF(Raw!$X210&lt;$A$9,Raw!W210,-999),-999),-999),-999),-999),-999)</f>
        <v>0.37652999999999998</v>
      </c>
      <c r="P210" s="9">
        <f>IF(Raw!$G210&gt;$C$8,IF(Raw!$Q210&gt;$C$8,IF(Raw!$N210&gt;$C$9,IF(Raw!$N210&lt;$A$9,IF(Raw!$X210&gt;$C$9,IF(Raw!$X210&lt;$A$9,Raw!X210,-999),-999),-999),-999),-999),-999)</f>
        <v>504</v>
      </c>
      <c r="R210" s="9">
        <f t="shared" si="48"/>
        <v>0.20196500000000001</v>
      </c>
      <c r="S210" s="9">
        <f t="shared" si="49"/>
        <v>0.39390511482763668</v>
      </c>
      <c r="T210" s="9">
        <f t="shared" si="50"/>
        <v>0.21397200000000005</v>
      </c>
      <c r="U210" s="9">
        <f t="shared" si="51"/>
        <v>0.39445042547229642</v>
      </c>
      <c r="V210" s="15">
        <f t="shared" si="52"/>
        <v>0.22484801200000001</v>
      </c>
      <c r="X210" s="11">
        <f t="shared" si="53"/>
        <v>5.4179999999999994E+17</v>
      </c>
      <c r="Y210" s="11">
        <f t="shared" si="54"/>
        <v>6.433999999999999E-18</v>
      </c>
      <c r="Z210" s="11">
        <f t="shared" si="55"/>
        <v>5.6799999999999993E-4</v>
      </c>
      <c r="AA210" s="16">
        <f t="shared" si="56"/>
        <v>1.9761018910015669E-3</v>
      </c>
      <c r="AB210" s="9">
        <f t="shared" si="57"/>
        <v>0.32890683047382141</v>
      </c>
      <c r="AC210" s="9">
        <f t="shared" si="58"/>
        <v>0.99802389810899828</v>
      </c>
      <c r="AD210" s="15">
        <f t="shared" si="59"/>
        <v>3.4790526250027582</v>
      </c>
      <c r="AE210" s="3">
        <f t="shared" si="60"/>
        <v>774.65359999999964</v>
      </c>
      <c r="AF210" s="2">
        <f t="shared" si="61"/>
        <v>0.25</v>
      </c>
      <c r="AG210" s="9">
        <f t="shared" si="62"/>
        <v>1.0556259909021905E-3</v>
      </c>
      <c r="AH210" s="2">
        <f t="shared" si="63"/>
        <v>5.1081192325290556E-2</v>
      </c>
    </row>
    <row r="211" spans="1:34">
      <c r="A211" s="1">
        <f>Raw!A211</f>
        <v>198</v>
      </c>
      <c r="B211" s="14">
        <f>Raw!B211</f>
        <v>0.44341435185185185</v>
      </c>
      <c r="C211" s="15">
        <f>Raw!C211</f>
        <v>65.7</v>
      </c>
      <c r="D211" s="15">
        <f>IF(C211&gt;0.5,Raw!D211*D$11,-999)</f>
        <v>0.9</v>
      </c>
      <c r="E211" s="9">
        <f>IF(Raw!$G211&gt;$C$8,IF(Raw!$Q211&gt;$C$8,IF(Raw!$N211&gt;$C$9,IF(Raw!$N211&lt;$A$9,IF(Raw!$X211&gt;$C$9,IF(Raw!$X211&lt;$A$9,Raw!H211,-999),-999),-999),-999),-999),-999)</f>
        <v>0.312384</v>
      </c>
      <c r="F211" s="9">
        <f>IF(Raw!$G211&gt;$C$8,IF(Raw!$Q211&gt;$C$8,IF(Raw!$N211&gt;$C$9,IF(Raw!$N211&lt;$A$9,IF(Raw!$X211&gt;$C$9,IF(Raw!$X211&lt;$A$9,Raw!I211,-999),-999),-999),-999),-999),-999)</f>
        <v>0.51460300000000003</v>
      </c>
      <c r="G211" s="9">
        <f>Raw!G211</f>
        <v>0.98145099999999996</v>
      </c>
      <c r="H211" s="9">
        <f>IF(Raw!$G211&gt;$C$8,IF(Raw!$Q211&gt;$C$8,IF(Raw!$N211&gt;$C$9,IF(Raw!$N211&lt;$A$9,IF(Raw!$X211&gt;$C$9,IF(Raw!$X211&lt;$A$9,Raw!L211,-999),-999),-999),-999),-999),-999)</f>
        <v>631.20000000000005</v>
      </c>
      <c r="I211" s="9">
        <f>IF(Raw!$G211&gt;$C$8,IF(Raw!$Q211&gt;$C$8,IF(Raw!$N211&gt;$C$9,IF(Raw!$N211&lt;$A$9,IF(Raw!$X211&gt;$C$9,IF(Raw!$X211&lt;$A$9,Raw!M211,-999),-999),-999),-999),-999),-999)</f>
        <v>0.32956600000000003</v>
      </c>
      <c r="J211" s="9">
        <f>IF(Raw!$G211&gt;$C$8,IF(Raw!$Q211&gt;$C$8,IF(Raw!$N211&gt;$C$9,IF(Raw!$N211&lt;$A$9,IF(Raw!$X211&gt;$C$9,IF(Raw!$X211&lt;$A$9,Raw!N211,-999),-999),-999),-999),-999),-999)</f>
        <v>780</v>
      </c>
      <c r="K211" s="9">
        <f>IF(Raw!$G211&gt;$C$8,IF(Raw!$Q211&gt;$C$8,IF(Raw!$N211&gt;$C$9,IF(Raw!$N211&lt;$A$9,IF(Raw!$X211&gt;$C$9,IF(Raw!$X211&lt;$A$9,Raw!R211,-999),-999),-999),-999),-999),-999)</f>
        <v>0.31101499999999999</v>
      </c>
      <c r="L211" s="9">
        <f>IF(Raw!$G211&gt;$C$8,IF(Raw!$Q211&gt;$C$8,IF(Raw!$N211&gt;$C$9,IF(Raw!$N211&lt;$A$9,IF(Raw!$X211&gt;$C$9,IF(Raw!$X211&lt;$A$9,Raw!S211,-999),-999),-999),-999),-999),-999)</f>
        <v>0.51705900000000005</v>
      </c>
      <c r="M211" s="9">
        <f>Raw!Q211</f>
        <v>0.97255100000000005</v>
      </c>
      <c r="N211" s="9">
        <f>IF(Raw!$G211&gt;$C$8,IF(Raw!$Q211&gt;$C$8,IF(Raw!$N211&gt;$C$9,IF(Raw!$N211&lt;$A$9,IF(Raw!$X211&gt;$C$9,IF(Raw!$X211&lt;$A$9,Raw!V211,-999),-999),-999),-999),-999),-999)</f>
        <v>640.4</v>
      </c>
      <c r="O211" s="9">
        <f>IF(Raw!$G211&gt;$C$8,IF(Raw!$Q211&gt;$C$8,IF(Raw!$N211&gt;$C$9,IF(Raw!$N211&lt;$A$9,IF(Raw!$X211&gt;$C$9,IF(Raw!$X211&lt;$A$9,Raw!W211,-999),-999),-999),-999),-999),-999)</f>
        <v>0.30535699999999999</v>
      </c>
      <c r="P211" s="9">
        <f>IF(Raw!$G211&gt;$C$8,IF(Raw!$Q211&gt;$C$8,IF(Raw!$N211&gt;$C$9,IF(Raw!$N211&lt;$A$9,IF(Raw!$X211&gt;$C$9,IF(Raw!$X211&lt;$A$9,Raw!X211,-999),-999),-999),-999),-999),-999)</f>
        <v>502</v>
      </c>
      <c r="R211" s="9">
        <f t="shared" si="48"/>
        <v>0.20221900000000004</v>
      </c>
      <c r="S211" s="9">
        <f t="shared" si="49"/>
        <v>0.39296117589675927</v>
      </c>
      <c r="T211" s="9">
        <f t="shared" si="50"/>
        <v>0.20604400000000006</v>
      </c>
      <c r="U211" s="9">
        <f t="shared" si="51"/>
        <v>0.39849224169775604</v>
      </c>
      <c r="V211" s="15">
        <f t="shared" si="52"/>
        <v>0.21432095550000002</v>
      </c>
      <c r="X211" s="11">
        <f t="shared" si="53"/>
        <v>5.4179999999999994E+17</v>
      </c>
      <c r="Y211" s="11">
        <f t="shared" si="54"/>
        <v>6.312E-18</v>
      </c>
      <c r="Z211" s="11">
        <f t="shared" si="55"/>
        <v>7.7999999999999999E-4</v>
      </c>
      <c r="AA211" s="16">
        <f t="shared" si="56"/>
        <v>2.6603799471482505E-3</v>
      </c>
      <c r="AB211" s="9">
        <f t="shared" si="57"/>
        <v>0.31156315532583018</v>
      </c>
      <c r="AC211" s="9">
        <f t="shared" si="58"/>
        <v>0.99733962005285182</v>
      </c>
      <c r="AD211" s="15">
        <f t="shared" si="59"/>
        <v>3.4107435219849367</v>
      </c>
      <c r="AE211" s="3">
        <f t="shared" si="60"/>
        <v>759.96479999999974</v>
      </c>
      <c r="AF211" s="2">
        <f t="shared" si="61"/>
        <v>0.25</v>
      </c>
      <c r="AG211" s="9">
        <f t="shared" si="62"/>
        <v>1.0455037168706747E-3</v>
      </c>
      <c r="AH211" s="2">
        <f t="shared" si="63"/>
        <v>5.0591380752792937E-2</v>
      </c>
    </row>
    <row r="212" spans="1:34">
      <c r="A212" s="1">
        <f>Raw!A212</f>
        <v>199</v>
      </c>
      <c r="B212" s="14">
        <f>Raw!B212</f>
        <v>0.44346064814814817</v>
      </c>
      <c r="C212" s="15">
        <f>Raw!C212</f>
        <v>64.5</v>
      </c>
      <c r="D212" s="15">
        <f>IF(C212&gt;0.5,Raw!D212*D$11,-999)</f>
        <v>0.9</v>
      </c>
      <c r="E212" s="9">
        <f>IF(Raw!$G212&gt;$C$8,IF(Raw!$Q212&gt;$C$8,IF(Raw!$N212&gt;$C$9,IF(Raw!$N212&lt;$A$9,IF(Raw!$X212&gt;$C$9,IF(Raw!$X212&lt;$A$9,Raw!H212,-999),-999),-999),-999),-999),-999)</f>
        <v>0.31052099999999999</v>
      </c>
      <c r="F212" s="9">
        <f>IF(Raw!$G212&gt;$C$8,IF(Raw!$Q212&gt;$C$8,IF(Raw!$N212&gt;$C$9,IF(Raw!$N212&lt;$A$9,IF(Raw!$X212&gt;$C$9,IF(Raw!$X212&lt;$A$9,Raw!I212,-999),-999),-999),-999),-999),-999)</f>
        <v>0.52350699999999994</v>
      </c>
      <c r="G212" s="9">
        <f>Raw!G212</f>
        <v>0.97656299999999996</v>
      </c>
      <c r="H212" s="9">
        <f>IF(Raw!$G212&gt;$C$8,IF(Raw!$Q212&gt;$C$8,IF(Raw!$N212&gt;$C$9,IF(Raw!$N212&lt;$A$9,IF(Raw!$X212&gt;$C$9,IF(Raw!$X212&lt;$A$9,Raw!L212,-999),-999),-999),-999),-999),-999)</f>
        <v>676.7</v>
      </c>
      <c r="I212" s="9">
        <f>IF(Raw!$G212&gt;$C$8,IF(Raw!$Q212&gt;$C$8,IF(Raw!$N212&gt;$C$9,IF(Raw!$N212&lt;$A$9,IF(Raw!$X212&gt;$C$9,IF(Raw!$X212&lt;$A$9,Raw!M212,-999),-999),-999),-999),-999),-999)</f>
        <v>0.29467199999999999</v>
      </c>
      <c r="J212" s="9">
        <f>IF(Raw!$G212&gt;$C$8,IF(Raw!$Q212&gt;$C$8,IF(Raw!$N212&gt;$C$9,IF(Raw!$N212&lt;$A$9,IF(Raw!$X212&gt;$C$9,IF(Raw!$X212&lt;$A$9,Raw!N212,-999),-999),-999),-999),-999),-999)</f>
        <v>672</v>
      </c>
      <c r="K212" s="9">
        <f>IF(Raw!$G212&gt;$C$8,IF(Raw!$Q212&gt;$C$8,IF(Raw!$N212&gt;$C$9,IF(Raw!$N212&lt;$A$9,IF(Raw!$X212&gt;$C$9,IF(Raw!$X212&lt;$A$9,Raw!R212,-999),-999),-999),-999),-999),-999)</f>
        <v>0.30584499999999998</v>
      </c>
      <c r="L212" s="9">
        <f>IF(Raw!$G212&gt;$C$8,IF(Raw!$Q212&gt;$C$8,IF(Raw!$N212&gt;$C$9,IF(Raw!$N212&lt;$A$9,IF(Raw!$X212&gt;$C$9,IF(Raw!$X212&lt;$A$9,Raw!S212,-999),-999),-999),-999),-999),-999)</f>
        <v>0.51255300000000004</v>
      </c>
      <c r="M212" s="9">
        <f>Raw!Q212</f>
        <v>0.98130200000000001</v>
      </c>
      <c r="N212" s="9">
        <f>IF(Raw!$G212&gt;$C$8,IF(Raw!$Q212&gt;$C$8,IF(Raw!$N212&gt;$C$9,IF(Raw!$N212&lt;$A$9,IF(Raw!$X212&gt;$C$9,IF(Raw!$X212&lt;$A$9,Raw!V212,-999),-999),-999),-999),-999),-999)</f>
        <v>615.1</v>
      </c>
      <c r="O212" s="9">
        <f>IF(Raw!$G212&gt;$C$8,IF(Raw!$Q212&gt;$C$8,IF(Raw!$N212&gt;$C$9,IF(Raw!$N212&lt;$A$9,IF(Raw!$X212&gt;$C$9,IF(Raw!$X212&lt;$A$9,Raw!W212,-999),-999),-999),-999),-999),-999)</f>
        <v>0.33384399999999997</v>
      </c>
      <c r="P212" s="9">
        <f>IF(Raw!$G212&gt;$C$8,IF(Raw!$Q212&gt;$C$8,IF(Raw!$N212&gt;$C$9,IF(Raw!$N212&lt;$A$9,IF(Raw!$X212&gt;$C$9,IF(Raw!$X212&lt;$A$9,Raw!X212,-999),-999),-999),-999),-999),-999)</f>
        <v>525</v>
      </c>
      <c r="R212" s="9">
        <f t="shared" si="48"/>
        <v>0.21298599999999995</v>
      </c>
      <c r="S212" s="9">
        <f t="shared" si="49"/>
        <v>0.4068446076174721</v>
      </c>
      <c r="T212" s="9">
        <f t="shared" si="50"/>
        <v>0.20670800000000006</v>
      </c>
      <c r="U212" s="9">
        <f t="shared" si="51"/>
        <v>0.40329097673801545</v>
      </c>
      <c r="V212" s="15">
        <f t="shared" si="52"/>
        <v>0.21245321850000001</v>
      </c>
      <c r="X212" s="11">
        <f t="shared" si="53"/>
        <v>5.4179999999999994E+17</v>
      </c>
      <c r="Y212" s="11">
        <f t="shared" si="54"/>
        <v>6.7670000000000003E-18</v>
      </c>
      <c r="Z212" s="11">
        <f t="shared" si="55"/>
        <v>6.7199999999999996E-4</v>
      </c>
      <c r="AA212" s="16">
        <f t="shared" si="56"/>
        <v>2.4577389599026839E-3</v>
      </c>
      <c r="AB212" s="9">
        <f t="shared" si="57"/>
        <v>0.30635303430492355</v>
      </c>
      <c r="AC212" s="9">
        <f t="shared" si="58"/>
        <v>0.99754226104009724</v>
      </c>
      <c r="AD212" s="15">
        <f t="shared" si="59"/>
        <v>3.6573496427123269</v>
      </c>
      <c r="AE212" s="3">
        <f t="shared" si="60"/>
        <v>814.74679999999978</v>
      </c>
      <c r="AF212" s="2">
        <f t="shared" si="61"/>
        <v>0.25</v>
      </c>
      <c r="AG212" s="9">
        <f t="shared" si="62"/>
        <v>1.1345970074476046E-3</v>
      </c>
      <c r="AH212" s="2">
        <f t="shared" si="63"/>
        <v>5.490255871740865E-2</v>
      </c>
    </row>
    <row r="213" spans="1:34">
      <c r="A213" s="1">
        <f>Raw!A213</f>
        <v>200</v>
      </c>
      <c r="B213" s="14">
        <f>Raw!B213</f>
        <v>0.44351851851851848</v>
      </c>
      <c r="C213" s="15">
        <f>Raw!C213</f>
        <v>63.9</v>
      </c>
      <c r="D213" s="15">
        <f>IF(C213&gt;0.5,Raw!D213*D$11,-999)</f>
        <v>0.9</v>
      </c>
      <c r="E213" s="9">
        <f>IF(Raw!$G213&gt;$C$8,IF(Raw!$Q213&gt;$C$8,IF(Raw!$N213&gt;$C$9,IF(Raw!$N213&lt;$A$9,IF(Raw!$X213&gt;$C$9,IF(Raw!$X213&lt;$A$9,Raw!H213,-999),-999),-999),-999),-999),-999)</f>
        <v>0.31049399999999999</v>
      </c>
      <c r="F213" s="9">
        <f>IF(Raw!$G213&gt;$C$8,IF(Raw!$Q213&gt;$C$8,IF(Raw!$N213&gt;$C$9,IF(Raw!$N213&lt;$A$9,IF(Raw!$X213&gt;$C$9,IF(Raw!$X213&lt;$A$9,Raw!I213,-999),-999),-999),-999),-999),-999)</f>
        <v>0.52527500000000005</v>
      </c>
      <c r="G213" s="9">
        <f>Raw!G213</f>
        <v>0.97980500000000004</v>
      </c>
      <c r="H213" s="9">
        <f>IF(Raw!$G213&gt;$C$8,IF(Raw!$Q213&gt;$C$8,IF(Raw!$N213&gt;$C$9,IF(Raw!$N213&lt;$A$9,IF(Raw!$X213&gt;$C$9,IF(Raw!$X213&lt;$A$9,Raw!L213,-999),-999),-999),-999),-999),-999)</f>
        <v>684.5</v>
      </c>
      <c r="I213" s="9">
        <f>IF(Raw!$G213&gt;$C$8,IF(Raw!$Q213&gt;$C$8,IF(Raw!$N213&gt;$C$9,IF(Raw!$N213&lt;$A$9,IF(Raw!$X213&gt;$C$9,IF(Raw!$X213&lt;$A$9,Raw!M213,-999),-999),-999),-999),-999),-999)</f>
        <v>0.29699500000000001</v>
      </c>
      <c r="J213" s="9">
        <f>IF(Raw!$G213&gt;$C$8,IF(Raw!$Q213&gt;$C$8,IF(Raw!$N213&gt;$C$9,IF(Raw!$N213&lt;$A$9,IF(Raw!$X213&gt;$C$9,IF(Raw!$X213&lt;$A$9,Raw!N213,-999),-999),-999),-999),-999),-999)</f>
        <v>550</v>
      </c>
      <c r="K213" s="9">
        <f>IF(Raw!$G213&gt;$C$8,IF(Raw!$Q213&gt;$C$8,IF(Raw!$N213&gt;$C$9,IF(Raw!$N213&lt;$A$9,IF(Raw!$X213&gt;$C$9,IF(Raw!$X213&lt;$A$9,Raw!R213,-999),-999),-999),-999),-999),-999)</f>
        <v>0.32691199999999998</v>
      </c>
      <c r="L213" s="9">
        <f>IF(Raw!$G213&gt;$C$8,IF(Raw!$Q213&gt;$C$8,IF(Raw!$N213&gt;$C$9,IF(Raw!$N213&lt;$A$9,IF(Raw!$X213&gt;$C$9,IF(Raw!$X213&lt;$A$9,Raw!S213,-999),-999),-999),-999),-999),-999)</f>
        <v>0.55862900000000004</v>
      </c>
      <c r="M213" s="9">
        <f>Raw!Q213</f>
        <v>0.977495</v>
      </c>
      <c r="N213" s="9">
        <f>IF(Raw!$G213&gt;$C$8,IF(Raw!$Q213&gt;$C$8,IF(Raw!$N213&gt;$C$9,IF(Raw!$N213&lt;$A$9,IF(Raw!$X213&gt;$C$9,IF(Raw!$X213&lt;$A$9,Raw!V213,-999),-999),-999),-999),-999),-999)</f>
        <v>641</v>
      </c>
      <c r="O213" s="9">
        <f>IF(Raw!$G213&gt;$C$8,IF(Raw!$Q213&gt;$C$8,IF(Raw!$N213&gt;$C$9,IF(Raw!$N213&lt;$A$9,IF(Raw!$X213&gt;$C$9,IF(Raw!$X213&lt;$A$9,Raw!W213,-999),-999),-999),-999),-999),-999)</f>
        <v>0.28185100000000002</v>
      </c>
      <c r="P213" s="9">
        <f>IF(Raw!$G213&gt;$C$8,IF(Raw!$Q213&gt;$C$8,IF(Raw!$N213&gt;$C$9,IF(Raw!$N213&lt;$A$9,IF(Raw!$X213&gt;$C$9,IF(Raw!$X213&lt;$A$9,Raw!X213,-999),-999),-999),-999),-999),-999)</f>
        <v>334</v>
      </c>
      <c r="R213" s="9">
        <f t="shared" si="48"/>
        <v>0.21478100000000006</v>
      </c>
      <c r="S213" s="9">
        <f t="shared" si="49"/>
        <v>0.40889248488886781</v>
      </c>
      <c r="T213" s="9">
        <f t="shared" si="50"/>
        <v>0.23171700000000006</v>
      </c>
      <c r="U213" s="9">
        <f t="shared" si="51"/>
        <v>0.4147958663084087</v>
      </c>
      <c r="V213" s="15">
        <f t="shared" si="52"/>
        <v>0.2315517205</v>
      </c>
      <c r="X213" s="11">
        <f t="shared" si="53"/>
        <v>5.4179999999999994E+17</v>
      </c>
      <c r="Y213" s="11">
        <f t="shared" si="54"/>
        <v>6.8449999999999994E-18</v>
      </c>
      <c r="Z213" s="11">
        <f t="shared" si="55"/>
        <v>5.4999999999999992E-4</v>
      </c>
      <c r="AA213" s="16">
        <f t="shared" si="56"/>
        <v>2.0355894735720119E-3</v>
      </c>
      <c r="AB213" s="9">
        <f t="shared" si="57"/>
        <v>0.32738368068604767</v>
      </c>
      <c r="AC213" s="9">
        <f t="shared" si="58"/>
        <v>0.99796441052642793</v>
      </c>
      <c r="AD213" s="15">
        <f t="shared" si="59"/>
        <v>3.7010717701309308</v>
      </c>
      <c r="AE213" s="3">
        <f t="shared" si="60"/>
        <v>824.13799999999969</v>
      </c>
      <c r="AF213" s="2">
        <f t="shared" si="61"/>
        <v>0.25</v>
      </c>
      <c r="AG213" s="9">
        <f t="shared" si="62"/>
        <v>1.1809148239700423E-3</v>
      </c>
      <c r="AH213" s="2">
        <f t="shared" si="63"/>
        <v>5.7143853753966134E-2</v>
      </c>
    </row>
    <row r="214" spans="1:34">
      <c r="A214" s="1">
        <f>Raw!A214</f>
        <v>201</v>
      </c>
      <c r="B214" s="14">
        <f>Raw!B214</f>
        <v>0.4435763888888889</v>
      </c>
      <c r="C214" s="15">
        <f>Raw!C214</f>
        <v>63</v>
      </c>
      <c r="D214" s="15">
        <f>IF(C214&gt;0.5,Raw!D214*D$11,-999)</f>
        <v>0.9</v>
      </c>
      <c r="E214" s="9">
        <f>IF(Raw!$G214&gt;$C$8,IF(Raw!$Q214&gt;$C$8,IF(Raw!$N214&gt;$C$9,IF(Raw!$N214&lt;$A$9,IF(Raw!$X214&gt;$C$9,IF(Raw!$X214&lt;$A$9,Raw!H214,-999),-999),-999),-999),-999),-999)</f>
        <v>0.33620699999999998</v>
      </c>
      <c r="F214" s="9">
        <f>IF(Raw!$G214&gt;$C$8,IF(Raw!$Q214&gt;$C$8,IF(Raw!$N214&gt;$C$9,IF(Raw!$N214&lt;$A$9,IF(Raw!$X214&gt;$C$9,IF(Raw!$X214&lt;$A$9,Raw!I214,-999),-999),-999),-999),-999),-999)</f>
        <v>0.56500300000000003</v>
      </c>
      <c r="G214" s="9">
        <f>Raw!G214</f>
        <v>0.97880999999999996</v>
      </c>
      <c r="H214" s="9">
        <f>IF(Raw!$G214&gt;$C$8,IF(Raw!$Q214&gt;$C$8,IF(Raw!$N214&gt;$C$9,IF(Raw!$N214&lt;$A$9,IF(Raw!$X214&gt;$C$9,IF(Raw!$X214&lt;$A$9,Raw!L214,-999),-999),-999),-999),-999),-999)</f>
        <v>680.2</v>
      </c>
      <c r="I214" s="9">
        <f>IF(Raw!$G214&gt;$C$8,IF(Raw!$Q214&gt;$C$8,IF(Raw!$N214&gt;$C$9,IF(Raw!$N214&lt;$A$9,IF(Raw!$X214&gt;$C$9,IF(Raw!$X214&lt;$A$9,Raw!M214,-999),-999),-999),-999),-999),-999)</f>
        <v>0.31434099999999998</v>
      </c>
      <c r="J214" s="9">
        <f>IF(Raw!$G214&gt;$C$8,IF(Raw!$Q214&gt;$C$8,IF(Raw!$N214&gt;$C$9,IF(Raw!$N214&lt;$A$9,IF(Raw!$X214&gt;$C$9,IF(Raw!$X214&lt;$A$9,Raw!N214,-999),-999),-999),-999),-999),-999)</f>
        <v>532</v>
      </c>
      <c r="K214" s="9">
        <f>IF(Raw!$G214&gt;$C$8,IF(Raw!$Q214&gt;$C$8,IF(Raw!$N214&gt;$C$9,IF(Raw!$N214&lt;$A$9,IF(Raw!$X214&gt;$C$9,IF(Raw!$X214&lt;$A$9,Raw!R214,-999),-999),-999),-999),-999),-999)</f>
        <v>0.33670499999999998</v>
      </c>
      <c r="L214" s="9">
        <f>IF(Raw!$G214&gt;$C$8,IF(Raw!$Q214&gt;$C$8,IF(Raw!$N214&gt;$C$9,IF(Raw!$N214&lt;$A$9,IF(Raw!$X214&gt;$C$9,IF(Raw!$X214&lt;$A$9,Raw!S214,-999),-999),-999),-999),-999),-999)</f>
        <v>0.57262500000000005</v>
      </c>
      <c r="M214" s="9">
        <f>Raw!Q214</f>
        <v>0.97929600000000006</v>
      </c>
      <c r="N214" s="9">
        <f>IF(Raw!$G214&gt;$C$8,IF(Raw!$Q214&gt;$C$8,IF(Raw!$N214&gt;$C$9,IF(Raw!$N214&lt;$A$9,IF(Raw!$X214&gt;$C$9,IF(Raw!$X214&lt;$A$9,Raw!V214,-999),-999),-999),-999),-999),-999)</f>
        <v>643.6</v>
      </c>
      <c r="O214" s="9">
        <f>IF(Raw!$G214&gt;$C$8,IF(Raw!$Q214&gt;$C$8,IF(Raw!$N214&gt;$C$9,IF(Raw!$N214&lt;$A$9,IF(Raw!$X214&gt;$C$9,IF(Raw!$X214&lt;$A$9,Raw!W214,-999),-999),-999),-999),-999),-999)</f>
        <v>0.37495000000000001</v>
      </c>
      <c r="P214" s="9">
        <f>IF(Raw!$G214&gt;$C$8,IF(Raw!$Q214&gt;$C$8,IF(Raw!$N214&gt;$C$9,IF(Raw!$N214&lt;$A$9,IF(Raw!$X214&gt;$C$9,IF(Raw!$X214&lt;$A$9,Raw!X214,-999),-999),-999),-999),-999),-999)</f>
        <v>447</v>
      </c>
      <c r="R214" s="9">
        <f t="shared" ref="R214:R270" si="64">F214-E214</f>
        <v>0.22879600000000005</v>
      </c>
      <c r="S214" s="9">
        <f t="shared" ref="S214:S270" si="65">R214/F214</f>
        <v>0.40494652240784568</v>
      </c>
      <c r="T214" s="9">
        <f t="shared" ref="T214:T270" si="66">L214-K214</f>
        <v>0.23592000000000007</v>
      </c>
      <c r="U214" s="9">
        <f t="shared" ref="U214:U270" si="67">T214/L214</f>
        <v>0.41199738048461043</v>
      </c>
      <c r="V214" s="15">
        <f t="shared" ref="V214:V270" si="68">IF(L214&gt;0,L214*V$8+V$10,-999)</f>
        <v>0.23735306250000002</v>
      </c>
      <c r="X214" s="11">
        <f t="shared" ref="X214:X270" si="69">D214*6.02*10^23*10^(-6)</f>
        <v>5.4179999999999994E+17</v>
      </c>
      <c r="Y214" s="11">
        <f t="shared" ref="Y214:Y270" si="70">H214*10^(-20)</f>
        <v>6.8019999999999997E-18</v>
      </c>
      <c r="Z214" s="11">
        <f t="shared" ref="Z214:Z270" si="71">J214*10^(-6)</f>
        <v>5.3200000000000003E-4</v>
      </c>
      <c r="AA214" s="16">
        <f t="shared" ref="AA214:AA270" si="72">IF(Z214&gt;0,(X214*Y214/(X214*Y214+1/Z214)),1)</f>
        <v>1.9567557552166797E-3</v>
      </c>
      <c r="AB214" s="9">
        <f t="shared" ref="AB214:AB270" si="73">K214+T214*AA214</f>
        <v>0.33716663781777068</v>
      </c>
      <c r="AC214" s="9">
        <f t="shared" ref="AC214:AC270" si="74">IF(T214&gt;0,(L214-AB214)/T214,-999)</f>
        <v>0.99804324424478341</v>
      </c>
      <c r="AD214" s="15">
        <f t="shared" ref="AD214:AD270" si="75">IF(AC214&gt;0,X214*Y214*AC214,-999)</f>
        <v>3.6781123218358638</v>
      </c>
      <c r="AE214" s="3">
        <f t="shared" ref="AE214:AE270" si="76">AE$9*Y214</f>
        <v>818.96079999999972</v>
      </c>
      <c r="AF214" s="2">
        <f t="shared" ref="AF214:AF270" si="77">IF(AD214&lt;=AE214,AF$6,AF$6/(AD214/AE214))</f>
        <v>0.25</v>
      </c>
      <c r="AG214" s="9">
        <f t="shared" ref="AG214:AG270" si="78">AD214*AF214*$AG$6*U214/AG$8</f>
        <v>1.1656712628650341E-3</v>
      </c>
      <c r="AH214" s="2">
        <f t="shared" si="63"/>
        <v>5.6406225765229558E-2</v>
      </c>
    </row>
    <row r="215" spans="1:34">
      <c r="A215" s="1">
        <f>Raw!A215</f>
        <v>202</v>
      </c>
      <c r="B215" s="14">
        <f>Raw!B215</f>
        <v>0.44362268518518522</v>
      </c>
      <c r="C215" s="15">
        <f>Raw!C215</f>
        <v>61.4</v>
      </c>
      <c r="D215" s="15">
        <f>IF(C215&gt;0.5,Raw!D215*D$11,-999)</f>
        <v>0.9</v>
      </c>
      <c r="E215" s="9">
        <f>IF(Raw!$G215&gt;$C$8,IF(Raw!$Q215&gt;$C$8,IF(Raw!$N215&gt;$C$9,IF(Raw!$N215&lt;$A$9,IF(Raw!$X215&gt;$C$9,IF(Raw!$X215&lt;$A$9,Raw!H215,-999),-999),-999),-999),-999),-999)</f>
        <v>0.33448899999999998</v>
      </c>
      <c r="F215" s="9">
        <f>IF(Raw!$G215&gt;$C$8,IF(Raw!$Q215&gt;$C$8,IF(Raw!$N215&gt;$C$9,IF(Raw!$N215&lt;$A$9,IF(Raw!$X215&gt;$C$9,IF(Raw!$X215&lt;$A$9,Raw!I215,-999),-999),-999),-999),-999),-999)</f>
        <v>0.587534</v>
      </c>
      <c r="G215" s="9">
        <f>Raw!G215</f>
        <v>0.98501799999999995</v>
      </c>
      <c r="H215" s="9">
        <f>IF(Raw!$G215&gt;$C$8,IF(Raw!$Q215&gt;$C$8,IF(Raw!$N215&gt;$C$9,IF(Raw!$N215&lt;$A$9,IF(Raw!$X215&gt;$C$9,IF(Raw!$X215&lt;$A$9,Raw!L215,-999),-999),-999),-999),-999),-999)</f>
        <v>708.4</v>
      </c>
      <c r="I215" s="9">
        <f>IF(Raw!$G215&gt;$C$8,IF(Raw!$Q215&gt;$C$8,IF(Raw!$N215&gt;$C$9,IF(Raw!$N215&lt;$A$9,IF(Raw!$X215&gt;$C$9,IF(Raw!$X215&lt;$A$9,Raw!M215,-999),-999),-999),-999),-999),-999)</f>
        <v>0.22559199999999999</v>
      </c>
      <c r="J215" s="9">
        <f>IF(Raw!$G215&gt;$C$8,IF(Raw!$Q215&gt;$C$8,IF(Raw!$N215&gt;$C$9,IF(Raw!$N215&lt;$A$9,IF(Raw!$X215&gt;$C$9,IF(Raw!$X215&lt;$A$9,Raw!N215,-999),-999),-999),-999),-999),-999)</f>
        <v>493</v>
      </c>
      <c r="K215" s="9">
        <f>IF(Raw!$G215&gt;$C$8,IF(Raw!$Q215&gt;$C$8,IF(Raw!$N215&gt;$C$9,IF(Raw!$N215&lt;$A$9,IF(Raw!$X215&gt;$C$9,IF(Raw!$X215&lt;$A$9,Raw!R215,-999),-999),-999),-999),-999),-999)</f>
        <v>0.34819299999999997</v>
      </c>
      <c r="L215" s="9">
        <f>IF(Raw!$G215&gt;$C$8,IF(Raw!$Q215&gt;$C$8,IF(Raw!$N215&gt;$C$9,IF(Raw!$N215&lt;$A$9,IF(Raw!$X215&gt;$C$9,IF(Raw!$X215&lt;$A$9,Raw!S215,-999),-999),-999),-999),-999),-999)</f>
        <v>0.60843800000000003</v>
      </c>
      <c r="M215" s="9">
        <f>Raw!Q215</f>
        <v>0.98538199999999998</v>
      </c>
      <c r="N215" s="9">
        <f>IF(Raw!$G215&gt;$C$8,IF(Raw!$Q215&gt;$C$8,IF(Raw!$N215&gt;$C$9,IF(Raw!$N215&lt;$A$9,IF(Raw!$X215&gt;$C$9,IF(Raw!$X215&lt;$A$9,Raw!V215,-999),-999),-999),-999),-999),-999)</f>
        <v>656.4</v>
      </c>
      <c r="O215" s="9">
        <f>IF(Raw!$G215&gt;$C$8,IF(Raw!$Q215&gt;$C$8,IF(Raw!$N215&gt;$C$9,IF(Raw!$N215&lt;$A$9,IF(Raw!$X215&gt;$C$9,IF(Raw!$X215&lt;$A$9,Raw!W215,-999),-999),-999),-999),-999),-999)</f>
        <v>0.26255200000000001</v>
      </c>
      <c r="P215" s="9">
        <f>IF(Raw!$G215&gt;$C$8,IF(Raw!$Q215&gt;$C$8,IF(Raw!$N215&gt;$C$9,IF(Raw!$N215&lt;$A$9,IF(Raw!$X215&gt;$C$9,IF(Raw!$X215&lt;$A$9,Raw!X215,-999),-999),-999),-999),-999),-999)</f>
        <v>446</v>
      </c>
      <c r="R215" s="9">
        <f t="shared" si="64"/>
        <v>0.25304500000000002</v>
      </c>
      <c r="S215" s="9">
        <f t="shared" si="65"/>
        <v>0.43068996858054176</v>
      </c>
      <c r="T215" s="9">
        <f t="shared" si="66"/>
        <v>0.26024500000000006</v>
      </c>
      <c r="U215" s="9">
        <f t="shared" si="67"/>
        <v>0.42772640762082587</v>
      </c>
      <c r="V215" s="15">
        <f t="shared" si="68"/>
        <v>0.25219755100000002</v>
      </c>
      <c r="X215" s="11">
        <f t="shared" si="69"/>
        <v>5.4179999999999994E+17</v>
      </c>
      <c r="Y215" s="11">
        <f t="shared" si="70"/>
        <v>7.0839999999999987E-18</v>
      </c>
      <c r="Z215" s="11">
        <f t="shared" si="71"/>
        <v>4.9299999999999995E-4</v>
      </c>
      <c r="AA215" s="16">
        <f t="shared" si="72"/>
        <v>1.8886152050207551E-3</v>
      </c>
      <c r="AB215" s="9">
        <f t="shared" si="73"/>
        <v>0.34868450266403062</v>
      </c>
      <c r="AC215" s="9">
        <f t="shared" si="74"/>
        <v>0.99811138479497918</v>
      </c>
      <c r="AD215" s="15">
        <f t="shared" si="75"/>
        <v>3.830862484829118</v>
      </c>
      <c r="AE215" s="3">
        <f t="shared" si="76"/>
        <v>852.91359999999963</v>
      </c>
      <c r="AF215" s="2">
        <f t="shared" si="77"/>
        <v>0.25</v>
      </c>
      <c r="AG215" s="9">
        <f t="shared" si="78"/>
        <v>1.2604315759425762E-3</v>
      </c>
      <c r="AH215" s="2">
        <f t="shared" si="63"/>
        <v>6.0991627999388051E-2</v>
      </c>
    </row>
    <row r="216" spans="1:34">
      <c r="A216" s="1">
        <f>Raw!A216</f>
        <v>203</v>
      </c>
      <c r="B216" s="14">
        <f>Raw!B216</f>
        <v>0.44368055555555558</v>
      </c>
      <c r="C216" s="15">
        <f>Raw!C216</f>
        <v>61.4</v>
      </c>
      <c r="D216" s="15">
        <f>IF(C216&gt;0.5,Raw!D216*D$11,-999)</f>
        <v>0.9</v>
      </c>
      <c r="E216" s="9">
        <f>IF(Raw!$G216&gt;$C$8,IF(Raw!$Q216&gt;$C$8,IF(Raw!$N216&gt;$C$9,IF(Raw!$N216&lt;$A$9,IF(Raw!$X216&gt;$C$9,IF(Raw!$X216&lt;$A$9,Raw!H216,-999),-999),-999),-999),-999),-999)</f>
        <v>0.34820099999999998</v>
      </c>
      <c r="F216" s="9">
        <f>IF(Raw!$G216&gt;$C$8,IF(Raw!$Q216&gt;$C$8,IF(Raw!$N216&gt;$C$9,IF(Raw!$N216&lt;$A$9,IF(Raw!$X216&gt;$C$9,IF(Raw!$X216&lt;$A$9,Raw!I216,-999),-999),-999),-999),-999),-999)</f>
        <v>0.59474099999999996</v>
      </c>
      <c r="G216" s="9">
        <f>Raw!G216</f>
        <v>0.98605900000000002</v>
      </c>
      <c r="H216" s="9">
        <f>IF(Raw!$G216&gt;$C$8,IF(Raw!$Q216&gt;$C$8,IF(Raw!$N216&gt;$C$9,IF(Raw!$N216&lt;$A$9,IF(Raw!$X216&gt;$C$9,IF(Raw!$X216&lt;$A$9,Raw!L216,-999),-999),-999),-999),-999),-999)</f>
        <v>680.2</v>
      </c>
      <c r="I216" s="9">
        <f>IF(Raw!$G216&gt;$C$8,IF(Raw!$Q216&gt;$C$8,IF(Raw!$N216&gt;$C$9,IF(Raw!$N216&lt;$A$9,IF(Raw!$X216&gt;$C$9,IF(Raw!$X216&lt;$A$9,Raw!M216,-999),-999),-999),-999),-999),-999)</f>
        <v>0.26750099999999999</v>
      </c>
      <c r="J216" s="9">
        <f>IF(Raw!$G216&gt;$C$8,IF(Raw!$Q216&gt;$C$8,IF(Raw!$N216&gt;$C$9,IF(Raw!$N216&lt;$A$9,IF(Raw!$X216&gt;$C$9,IF(Raw!$X216&lt;$A$9,Raw!N216,-999),-999),-999),-999),-999),-999)</f>
        <v>703</v>
      </c>
      <c r="K216" s="9">
        <f>IF(Raw!$G216&gt;$C$8,IF(Raw!$Q216&gt;$C$8,IF(Raw!$N216&gt;$C$9,IF(Raw!$N216&lt;$A$9,IF(Raw!$X216&gt;$C$9,IF(Raw!$X216&lt;$A$9,Raw!R216,-999),-999),-999),-999),-999),-999)</f>
        <v>0.39570300000000003</v>
      </c>
      <c r="L216" s="9">
        <f>IF(Raw!$G216&gt;$C$8,IF(Raw!$Q216&gt;$C$8,IF(Raw!$N216&gt;$C$9,IF(Raw!$N216&lt;$A$9,IF(Raw!$X216&gt;$C$9,IF(Raw!$X216&lt;$A$9,Raw!S216,-999),-999),-999),-999),-999),-999)</f>
        <v>0.69142400000000004</v>
      </c>
      <c r="M216" s="9">
        <f>Raw!Q216</f>
        <v>0.98459799999999997</v>
      </c>
      <c r="N216" s="9">
        <f>IF(Raw!$G216&gt;$C$8,IF(Raw!$Q216&gt;$C$8,IF(Raw!$N216&gt;$C$9,IF(Raw!$N216&lt;$A$9,IF(Raw!$X216&gt;$C$9,IF(Raw!$X216&lt;$A$9,Raw!V216,-999),-999),-999),-999),-999),-999)</f>
        <v>668.5</v>
      </c>
      <c r="O216" s="9">
        <f>IF(Raw!$G216&gt;$C$8,IF(Raw!$Q216&gt;$C$8,IF(Raw!$N216&gt;$C$9,IF(Raw!$N216&lt;$A$9,IF(Raw!$X216&gt;$C$9,IF(Raw!$X216&lt;$A$9,Raw!W216,-999),-999),-999),-999),-999),-999)</f>
        <v>0.253992</v>
      </c>
      <c r="P216" s="9">
        <f>IF(Raw!$G216&gt;$C$8,IF(Raw!$Q216&gt;$C$8,IF(Raw!$N216&gt;$C$9,IF(Raw!$N216&lt;$A$9,IF(Raw!$X216&gt;$C$9,IF(Raw!$X216&lt;$A$9,Raw!X216,-999),-999),-999),-999),-999),-999)</f>
        <v>514</v>
      </c>
      <c r="R216" s="9">
        <f t="shared" si="64"/>
        <v>0.24653999999999998</v>
      </c>
      <c r="S216" s="9">
        <f t="shared" si="65"/>
        <v>0.41453338512058191</v>
      </c>
      <c r="T216" s="9">
        <f t="shared" si="66"/>
        <v>0.29572100000000001</v>
      </c>
      <c r="U216" s="9">
        <f t="shared" si="67"/>
        <v>0.42769848891562917</v>
      </c>
      <c r="V216" s="15">
        <f t="shared" si="68"/>
        <v>0.28659524800000002</v>
      </c>
      <c r="X216" s="11">
        <f t="shared" si="69"/>
        <v>5.4179999999999994E+17</v>
      </c>
      <c r="Y216" s="11">
        <f t="shared" si="70"/>
        <v>6.8019999999999997E-18</v>
      </c>
      <c r="Z216" s="11">
        <f t="shared" si="71"/>
        <v>7.0299999999999996E-4</v>
      </c>
      <c r="AA216" s="16">
        <f t="shared" si="72"/>
        <v>2.5840876816796117E-3</v>
      </c>
      <c r="AB216" s="9">
        <f t="shared" si="73"/>
        <v>0.39646716899331402</v>
      </c>
      <c r="AC216" s="9">
        <f t="shared" si="74"/>
        <v>0.99741591231832027</v>
      </c>
      <c r="AD216" s="15">
        <f t="shared" si="75"/>
        <v>3.6758004006822356</v>
      </c>
      <c r="AE216" s="3">
        <f t="shared" si="76"/>
        <v>818.96079999999972</v>
      </c>
      <c r="AF216" s="2">
        <f t="shared" si="77"/>
        <v>0.25</v>
      </c>
      <c r="AG216" s="9">
        <f t="shared" si="78"/>
        <v>1.2093340591748125E-3</v>
      </c>
      <c r="AH216" s="2">
        <f t="shared" si="63"/>
        <v>5.8519045755436136E-2</v>
      </c>
    </row>
    <row r="217" spans="1:34">
      <c r="A217" s="1">
        <f>Raw!A217</f>
        <v>204</v>
      </c>
      <c r="B217" s="14">
        <f>Raw!B217</f>
        <v>0.44372685185185184</v>
      </c>
      <c r="C217" s="15">
        <f>Raw!C217</f>
        <v>59.2</v>
      </c>
      <c r="D217" s="15">
        <f>IF(C217&gt;0.5,Raw!D217*D$11,-999)</f>
        <v>1.8</v>
      </c>
      <c r="E217" s="9">
        <f>IF(Raw!$G217&gt;$C$8,IF(Raw!$Q217&gt;$C$8,IF(Raw!$N217&gt;$C$9,IF(Raw!$N217&lt;$A$9,IF(Raw!$X217&gt;$C$9,IF(Raw!$X217&lt;$A$9,Raw!H217,-999),-999),-999),-999),-999),-999)</f>
        <v>0.35596899999999998</v>
      </c>
      <c r="F217" s="9">
        <f>IF(Raw!$G217&gt;$C$8,IF(Raw!$Q217&gt;$C$8,IF(Raw!$N217&gt;$C$9,IF(Raw!$N217&lt;$A$9,IF(Raw!$X217&gt;$C$9,IF(Raw!$X217&lt;$A$9,Raw!I217,-999),-999),-999),-999),-999),-999)</f>
        <v>0.60592500000000005</v>
      </c>
      <c r="G217" s="9">
        <f>Raw!G217</f>
        <v>0.98267800000000005</v>
      </c>
      <c r="H217" s="9">
        <f>IF(Raw!$G217&gt;$C$8,IF(Raw!$Q217&gt;$C$8,IF(Raw!$N217&gt;$C$9,IF(Raw!$N217&lt;$A$9,IF(Raw!$X217&gt;$C$9,IF(Raw!$X217&lt;$A$9,Raw!L217,-999),-999),-999),-999),-999),-999)</f>
        <v>671.5</v>
      </c>
      <c r="I217" s="9">
        <f>IF(Raw!$G217&gt;$C$8,IF(Raw!$Q217&gt;$C$8,IF(Raw!$N217&gt;$C$9,IF(Raw!$N217&lt;$A$9,IF(Raw!$X217&gt;$C$9,IF(Raw!$X217&lt;$A$9,Raw!M217,-999),-999),-999),-999),-999),-999)</f>
        <v>0.223217</v>
      </c>
      <c r="J217" s="9">
        <f>IF(Raw!$G217&gt;$C$8,IF(Raw!$Q217&gt;$C$8,IF(Raw!$N217&gt;$C$9,IF(Raw!$N217&lt;$A$9,IF(Raw!$X217&gt;$C$9,IF(Raw!$X217&lt;$A$9,Raw!N217,-999),-999),-999),-999),-999),-999)</f>
        <v>511</v>
      </c>
      <c r="K217" s="9">
        <f>IF(Raw!$G217&gt;$C$8,IF(Raw!$Q217&gt;$C$8,IF(Raw!$N217&gt;$C$9,IF(Raw!$N217&lt;$A$9,IF(Raw!$X217&gt;$C$9,IF(Raw!$X217&lt;$A$9,Raw!R217,-999),-999),-999),-999),-999),-999)</f>
        <v>0.36333399999999999</v>
      </c>
      <c r="L217" s="9">
        <f>IF(Raw!$G217&gt;$C$8,IF(Raw!$Q217&gt;$C$8,IF(Raw!$N217&gt;$C$9,IF(Raw!$N217&lt;$A$9,IF(Raw!$X217&gt;$C$9,IF(Raw!$X217&lt;$A$9,Raw!S217,-999),-999),-999),-999),-999),-999)</f>
        <v>0.623749</v>
      </c>
      <c r="M217" s="9">
        <f>Raw!Q217</f>
        <v>0.98906899999999998</v>
      </c>
      <c r="N217" s="9">
        <f>IF(Raw!$G217&gt;$C$8,IF(Raw!$Q217&gt;$C$8,IF(Raw!$N217&gt;$C$9,IF(Raw!$N217&lt;$A$9,IF(Raw!$X217&gt;$C$9,IF(Raw!$X217&lt;$A$9,Raw!V217,-999),-999),-999),-999),-999),-999)</f>
        <v>641.5</v>
      </c>
      <c r="O217" s="9">
        <f>IF(Raw!$G217&gt;$C$8,IF(Raw!$Q217&gt;$C$8,IF(Raw!$N217&gt;$C$9,IF(Raw!$N217&lt;$A$9,IF(Raw!$X217&gt;$C$9,IF(Raw!$X217&lt;$A$9,Raw!W217,-999),-999),-999),-999),-999),-999)</f>
        <v>0.30968600000000002</v>
      </c>
      <c r="P217" s="9">
        <f>IF(Raw!$G217&gt;$C$8,IF(Raw!$Q217&gt;$C$8,IF(Raw!$N217&gt;$C$9,IF(Raw!$N217&lt;$A$9,IF(Raw!$X217&gt;$C$9,IF(Raw!$X217&lt;$A$9,Raw!X217,-999),-999),-999),-999),-999),-999)</f>
        <v>633</v>
      </c>
      <c r="R217" s="9">
        <f t="shared" si="64"/>
        <v>0.24995600000000007</v>
      </c>
      <c r="S217" s="9">
        <f t="shared" si="65"/>
        <v>0.41251970128316218</v>
      </c>
      <c r="T217" s="9">
        <f t="shared" si="66"/>
        <v>0.26041500000000001</v>
      </c>
      <c r="U217" s="9">
        <f t="shared" si="67"/>
        <v>0.41749966733413602</v>
      </c>
      <c r="V217" s="15">
        <f t="shared" si="68"/>
        <v>0.2585439605</v>
      </c>
      <c r="X217" s="11">
        <f t="shared" si="69"/>
        <v>1.0835999999999999E+18</v>
      </c>
      <c r="Y217" s="11">
        <f t="shared" si="70"/>
        <v>6.7149999999999993E-18</v>
      </c>
      <c r="Z217" s="11">
        <f t="shared" si="71"/>
        <v>5.1099999999999995E-4</v>
      </c>
      <c r="AA217" s="16">
        <f t="shared" si="72"/>
        <v>3.7044531159816144E-3</v>
      </c>
      <c r="AB217" s="9">
        <f t="shared" si="73"/>
        <v>0.36429869515819835</v>
      </c>
      <c r="AC217" s="9">
        <f t="shared" si="74"/>
        <v>0.99629554688401833</v>
      </c>
      <c r="AD217" s="15">
        <f t="shared" si="75"/>
        <v>7.2494190136626511</v>
      </c>
      <c r="AE217" s="3">
        <f t="shared" si="76"/>
        <v>808.48599999999965</v>
      </c>
      <c r="AF217" s="2">
        <f t="shared" si="77"/>
        <v>0.25</v>
      </c>
      <c r="AG217" s="9">
        <f t="shared" si="78"/>
        <v>2.3281769435153209E-3</v>
      </c>
      <c r="AH217" s="2">
        <f t="shared" si="63"/>
        <v>0.11265927065453656</v>
      </c>
    </row>
    <row r="218" spans="1:34">
      <c r="A218" s="1">
        <f>Raw!A218</f>
        <v>205</v>
      </c>
      <c r="B218" s="14">
        <f>Raw!B218</f>
        <v>0.44378472222222221</v>
      </c>
      <c r="C218" s="15">
        <f>Raw!C218</f>
        <v>59</v>
      </c>
      <c r="D218" s="15">
        <f>IF(C218&gt;0.5,Raw!D218*D$11,-999)</f>
        <v>0.9</v>
      </c>
      <c r="E218" s="9">
        <f>IF(Raw!$G218&gt;$C$8,IF(Raw!$Q218&gt;$C$8,IF(Raw!$N218&gt;$C$9,IF(Raw!$N218&lt;$A$9,IF(Raw!$X218&gt;$C$9,IF(Raw!$X218&lt;$A$9,Raw!H218,-999),-999),-999),-999),-999),-999)</f>
        <v>0.370479</v>
      </c>
      <c r="F218" s="9">
        <f>IF(Raw!$G218&gt;$C$8,IF(Raw!$Q218&gt;$C$8,IF(Raw!$N218&gt;$C$9,IF(Raw!$N218&lt;$A$9,IF(Raw!$X218&gt;$C$9,IF(Raw!$X218&lt;$A$9,Raw!I218,-999),-999),-999),-999),-999),-999)</f>
        <v>0.63449</v>
      </c>
      <c r="G218" s="9">
        <f>Raw!G218</f>
        <v>0.98485699999999998</v>
      </c>
      <c r="H218" s="9">
        <f>IF(Raw!$G218&gt;$C$8,IF(Raw!$Q218&gt;$C$8,IF(Raw!$N218&gt;$C$9,IF(Raw!$N218&lt;$A$9,IF(Raw!$X218&gt;$C$9,IF(Raw!$X218&lt;$A$9,Raw!L218,-999),-999),-999),-999),-999),-999)</f>
        <v>678.4</v>
      </c>
      <c r="I218" s="9">
        <f>IF(Raw!$G218&gt;$C$8,IF(Raw!$Q218&gt;$C$8,IF(Raw!$N218&gt;$C$9,IF(Raw!$N218&lt;$A$9,IF(Raw!$X218&gt;$C$9,IF(Raw!$X218&lt;$A$9,Raw!M218,-999),-999),-999),-999),-999),-999)</f>
        <v>0.27336500000000002</v>
      </c>
      <c r="J218" s="9">
        <f>IF(Raw!$G218&gt;$C$8,IF(Raw!$Q218&gt;$C$8,IF(Raw!$N218&gt;$C$9,IF(Raw!$N218&lt;$A$9,IF(Raw!$X218&gt;$C$9,IF(Raw!$X218&lt;$A$9,Raw!N218,-999),-999),-999),-999),-999),-999)</f>
        <v>606</v>
      </c>
      <c r="K218" s="9">
        <f>IF(Raw!$G218&gt;$C$8,IF(Raw!$Q218&gt;$C$8,IF(Raw!$N218&gt;$C$9,IF(Raw!$N218&lt;$A$9,IF(Raw!$X218&gt;$C$9,IF(Raw!$X218&lt;$A$9,Raw!R218,-999),-999),-999),-999),-999),-999)</f>
        <v>0.391629</v>
      </c>
      <c r="L218" s="9">
        <f>IF(Raw!$G218&gt;$C$8,IF(Raw!$Q218&gt;$C$8,IF(Raw!$N218&gt;$C$9,IF(Raw!$N218&lt;$A$9,IF(Raw!$X218&gt;$C$9,IF(Raw!$X218&lt;$A$9,Raw!S218,-999),-999),-999),-999),-999),-999)</f>
        <v>0.70057000000000003</v>
      </c>
      <c r="M218" s="9">
        <f>Raw!Q218</f>
        <v>0.98101000000000005</v>
      </c>
      <c r="N218" s="9">
        <f>IF(Raw!$G218&gt;$C$8,IF(Raw!$Q218&gt;$C$8,IF(Raw!$N218&gt;$C$9,IF(Raw!$N218&lt;$A$9,IF(Raw!$X218&gt;$C$9,IF(Raw!$X218&lt;$A$9,Raw!V218,-999),-999),-999),-999),-999),-999)</f>
        <v>649.29999999999995</v>
      </c>
      <c r="O218" s="9">
        <f>IF(Raw!$G218&gt;$C$8,IF(Raw!$Q218&gt;$C$8,IF(Raw!$N218&gt;$C$9,IF(Raw!$N218&lt;$A$9,IF(Raw!$X218&gt;$C$9,IF(Raw!$X218&lt;$A$9,Raw!W218,-999),-999),-999),-999),-999),-999)</f>
        <v>0.22772800000000001</v>
      </c>
      <c r="P218" s="9">
        <f>IF(Raw!$G218&gt;$C$8,IF(Raw!$Q218&gt;$C$8,IF(Raw!$N218&gt;$C$9,IF(Raw!$N218&lt;$A$9,IF(Raw!$X218&gt;$C$9,IF(Raw!$X218&lt;$A$9,Raw!X218,-999),-999),-999),-999),-999),-999)</f>
        <v>486</v>
      </c>
      <c r="R218" s="9">
        <f t="shared" si="64"/>
        <v>0.264011</v>
      </c>
      <c r="S218" s="9">
        <f t="shared" si="65"/>
        <v>0.41609954451606801</v>
      </c>
      <c r="T218" s="9">
        <f t="shared" si="66"/>
        <v>0.30894100000000002</v>
      </c>
      <c r="U218" s="9">
        <f t="shared" si="67"/>
        <v>0.44098519776753214</v>
      </c>
      <c r="V218" s="15">
        <f t="shared" si="68"/>
        <v>0.29038626499999998</v>
      </c>
      <c r="X218" s="11">
        <f t="shared" si="69"/>
        <v>5.4179999999999994E+17</v>
      </c>
      <c r="Y218" s="11">
        <f t="shared" si="70"/>
        <v>6.7839999999999995E-18</v>
      </c>
      <c r="Z218" s="11">
        <f t="shared" si="71"/>
        <v>6.0599999999999998E-4</v>
      </c>
      <c r="AA218" s="16">
        <f t="shared" si="72"/>
        <v>2.2224458798099506E-3</v>
      </c>
      <c r="AB218" s="9">
        <f t="shared" si="73"/>
        <v>0.39231560465255438</v>
      </c>
      <c r="AC218" s="9">
        <f t="shared" si="74"/>
        <v>0.99777755412018998</v>
      </c>
      <c r="AD218" s="15">
        <f t="shared" si="75"/>
        <v>3.6674024419306108</v>
      </c>
      <c r="AE218" s="3">
        <f t="shared" si="76"/>
        <v>816.79359999999974</v>
      </c>
      <c r="AF218" s="2">
        <f t="shared" si="77"/>
        <v>0.25</v>
      </c>
      <c r="AG218" s="9">
        <f t="shared" si="78"/>
        <v>1.2440539931906928E-3</v>
      </c>
      <c r="AH218" s="2">
        <f t="shared" si="63"/>
        <v>6.0199125293332732E-2</v>
      </c>
    </row>
    <row r="219" spans="1:34">
      <c r="A219" s="1">
        <f>Raw!A219</f>
        <v>206</v>
      </c>
      <c r="B219" s="14">
        <f>Raw!B219</f>
        <v>0.44384259259259262</v>
      </c>
      <c r="C219" s="15">
        <f>Raw!C219</f>
        <v>58.5</v>
      </c>
      <c r="D219" s="15">
        <f>IF(C219&gt;0.5,Raw!D219*D$11,-999)</f>
        <v>0.9</v>
      </c>
      <c r="E219" s="9">
        <f>IF(Raw!$G219&gt;$C$8,IF(Raw!$Q219&gt;$C$8,IF(Raw!$N219&gt;$C$9,IF(Raw!$N219&lt;$A$9,IF(Raw!$X219&gt;$C$9,IF(Raw!$X219&lt;$A$9,Raw!H219,-999),-999),-999),-999),-999),-999)</f>
        <v>0.42411300000000002</v>
      </c>
      <c r="F219" s="9">
        <f>IF(Raw!$G219&gt;$C$8,IF(Raw!$Q219&gt;$C$8,IF(Raw!$N219&gt;$C$9,IF(Raw!$N219&lt;$A$9,IF(Raw!$X219&gt;$C$9,IF(Raw!$X219&lt;$A$9,Raw!I219,-999),-999),-999),-999),-999),-999)</f>
        <v>0.73911499999999997</v>
      </c>
      <c r="G219" s="9">
        <f>Raw!G219</f>
        <v>0.98648000000000002</v>
      </c>
      <c r="H219" s="9">
        <f>IF(Raw!$G219&gt;$C$8,IF(Raw!$Q219&gt;$C$8,IF(Raw!$N219&gt;$C$9,IF(Raw!$N219&lt;$A$9,IF(Raw!$X219&gt;$C$9,IF(Raw!$X219&lt;$A$9,Raw!L219,-999),-999),-999),-999),-999),-999)</f>
        <v>690.1</v>
      </c>
      <c r="I219" s="9">
        <f>IF(Raw!$G219&gt;$C$8,IF(Raw!$Q219&gt;$C$8,IF(Raw!$N219&gt;$C$9,IF(Raw!$N219&lt;$A$9,IF(Raw!$X219&gt;$C$9,IF(Raw!$X219&lt;$A$9,Raw!M219,-999),-999),-999),-999),-999),-999)</f>
        <v>0.29805700000000002</v>
      </c>
      <c r="J219" s="9">
        <f>IF(Raw!$G219&gt;$C$8,IF(Raw!$Q219&gt;$C$8,IF(Raw!$N219&gt;$C$9,IF(Raw!$N219&lt;$A$9,IF(Raw!$X219&gt;$C$9,IF(Raw!$X219&lt;$A$9,Raw!N219,-999),-999),-999),-999),-999),-999)</f>
        <v>528</v>
      </c>
      <c r="K219" s="9">
        <f>IF(Raw!$G219&gt;$C$8,IF(Raw!$Q219&gt;$C$8,IF(Raw!$N219&gt;$C$9,IF(Raw!$N219&lt;$A$9,IF(Raw!$X219&gt;$C$9,IF(Raw!$X219&lt;$A$9,Raw!R219,-999),-999),-999),-999),-999),-999)</f>
        <v>0.411327</v>
      </c>
      <c r="L219" s="9">
        <f>IF(Raw!$G219&gt;$C$8,IF(Raw!$Q219&gt;$C$8,IF(Raw!$N219&gt;$C$9,IF(Raw!$N219&lt;$A$9,IF(Raw!$X219&gt;$C$9,IF(Raw!$X219&lt;$A$9,Raw!S219,-999),-999),-999),-999),-999),-999)</f>
        <v>0.71335700000000002</v>
      </c>
      <c r="M219" s="9">
        <f>Raw!Q219</f>
        <v>0.98295699999999997</v>
      </c>
      <c r="N219" s="9">
        <f>IF(Raw!$G219&gt;$C$8,IF(Raw!$Q219&gt;$C$8,IF(Raw!$N219&gt;$C$9,IF(Raw!$N219&lt;$A$9,IF(Raw!$X219&gt;$C$9,IF(Raw!$X219&lt;$A$9,Raw!V219,-999),-999),-999),-999),-999),-999)</f>
        <v>630.79999999999995</v>
      </c>
      <c r="O219" s="9">
        <f>IF(Raw!$G219&gt;$C$8,IF(Raw!$Q219&gt;$C$8,IF(Raw!$N219&gt;$C$9,IF(Raw!$N219&lt;$A$9,IF(Raw!$X219&gt;$C$9,IF(Raw!$X219&lt;$A$9,Raw!W219,-999),-999),-999),-999),-999),-999)</f>
        <v>0.29521199999999997</v>
      </c>
      <c r="P219" s="9">
        <f>IF(Raw!$G219&gt;$C$8,IF(Raw!$Q219&gt;$C$8,IF(Raw!$N219&gt;$C$9,IF(Raw!$N219&lt;$A$9,IF(Raw!$X219&gt;$C$9,IF(Raw!$X219&lt;$A$9,Raw!X219,-999),-999),-999),-999),-999),-999)</f>
        <v>369</v>
      </c>
      <c r="R219" s="9">
        <f t="shared" si="64"/>
        <v>0.31500199999999995</v>
      </c>
      <c r="S219" s="9">
        <f t="shared" si="65"/>
        <v>0.42618807628041638</v>
      </c>
      <c r="T219" s="9">
        <f t="shared" si="66"/>
        <v>0.30203000000000002</v>
      </c>
      <c r="U219" s="9">
        <f t="shared" si="67"/>
        <v>0.42339249492189746</v>
      </c>
      <c r="V219" s="15">
        <f t="shared" si="68"/>
        <v>0.29568647650000002</v>
      </c>
      <c r="X219" s="11">
        <f t="shared" si="69"/>
        <v>5.4179999999999994E+17</v>
      </c>
      <c r="Y219" s="11">
        <f t="shared" si="70"/>
        <v>6.9009999999999997E-18</v>
      </c>
      <c r="Z219" s="11">
        <f t="shared" si="71"/>
        <v>5.2799999999999993E-4</v>
      </c>
      <c r="AA219" s="16">
        <f t="shared" si="72"/>
        <v>1.9702821548719116E-3</v>
      </c>
      <c r="AB219" s="9">
        <f t="shared" si="73"/>
        <v>0.41192208431923594</v>
      </c>
      <c r="AC219" s="9">
        <f t="shared" si="74"/>
        <v>0.99802971784512817</v>
      </c>
      <c r="AD219" s="15">
        <f t="shared" si="75"/>
        <v>3.7315949902877117</v>
      </c>
      <c r="AE219" s="3">
        <f t="shared" si="76"/>
        <v>830.88039999999978</v>
      </c>
      <c r="AF219" s="2">
        <f t="shared" si="77"/>
        <v>0.25</v>
      </c>
      <c r="AG219" s="9">
        <f t="shared" si="78"/>
        <v>1.2153302407507446E-3</v>
      </c>
      <c r="AH219" s="2">
        <f t="shared" si="63"/>
        <v>5.8809197861330938E-2</v>
      </c>
    </row>
    <row r="220" spans="1:34">
      <c r="A220" s="1">
        <f>Raw!A220</f>
        <v>207</v>
      </c>
      <c r="B220" s="14">
        <f>Raw!B220</f>
        <v>0.44388888888888894</v>
      </c>
      <c r="C220" s="15">
        <f>Raw!C220</f>
        <v>56.5</v>
      </c>
      <c r="D220" s="15">
        <f>IF(C220&gt;0.5,Raw!D220*D$11,-999)</f>
        <v>0.9</v>
      </c>
      <c r="E220" s="9">
        <f>IF(Raw!$G220&gt;$C$8,IF(Raw!$Q220&gt;$C$8,IF(Raw!$N220&gt;$C$9,IF(Raw!$N220&lt;$A$9,IF(Raw!$X220&gt;$C$9,IF(Raw!$X220&lt;$A$9,Raw!H220,-999),-999),-999),-999),-999),-999)</f>
        <v>0.42593500000000001</v>
      </c>
      <c r="F220" s="9">
        <f>IF(Raw!$G220&gt;$C$8,IF(Raw!$Q220&gt;$C$8,IF(Raw!$N220&gt;$C$9,IF(Raw!$N220&lt;$A$9,IF(Raw!$X220&gt;$C$9,IF(Raw!$X220&lt;$A$9,Raw!I220,-999),-999),-999),-999),-999),-999)</f>
        <v>0.743147</v>
      </c>
      <c r="G220" s="9">
        <f>Raw!G220</f>
        <v>0.99037500000000001</v>
      </c>
      <c r="H220" s="9">
        <f>IF(Raw!$G220&gt;$C$8,IF(Raw!$Q220&gt;$C$8,IF(Raw!$N220&gt;$C$9,IF(Raw!$N220&lt;$A$9,IF(Raw!$X220&gt;$C$9,IF(Raw!$X220&lt;$A$9,Raw!L220,-999),-999),-999),-999),-999),-999)</f>
        <v>691.3</v>
      </c>
      <c r="I220" s="9">
        <f>IF(Raw!$G220&gt;$C$8,IF(Raw!$Q220&gt;$C$8,IF(Raw!$N220&gt;$C$9,IF(Raw!$N220&lt;$A$9,IF(Raw!$X220&gt;$C$9,IF(Raw!$X220&lt;$A$9,Raw!M220,-999),-999),-999),-999),-999),-999)</f>
        <v>0.32575799999999999</v>
      </c>
      <c r="J220" s="9">
        <f>IF(Raw!$G220&gt;$C$8,IF(Raw!$Q220&gt;$C$8,IF(Raw!$N220&gt;$C$9,IF(Raw!$N220&lt;$A$9,IF(Raw!$X220&gt;$C$9,IF(Raw!$X220&lt;$A$9,Raw!N220,-999),-999),-999),-999),-999),-999)</f>
        <v>579</v>
      </c>
      <c r="K220" s="9">
        <f>IF(Raw!$G220&gt;$C$8,IF(Raw!$Q220&gt;$C$8,IF(Raw!$N220&gt;$C$9,IF(Raw!$N220&lt;$A$9,IF(Raw!$X220&gt;$C$9,IF(Raw!$X220&lt;$A$9,Raw!R220,-999),-999),-999),-999),-999),-999)</f>
        <v>0.42202699999999999</v>
      </c>
      <c r="L220" s="9">
        <f>IF(Raw!$G220&gt;$C$8,IF(Raw!$Q220&gt;$C$8,IF(Raw!$N220&gt;$C$9,IF(Raw!$N220&lt;$A$9,IF(Raw!$X220&gt;$C$9,IF(Raw!$X220&lt;$A$9,Raw!S220,-999),-999),-999),-999),-999),-999)</f>
        <v>0.73297800000000002</v>
      </c>
      <c r="M220" s="9">
        <f>Raw!Q220</f>
        <v>0.98119800000000001</v>
      </c>
      <c r="N220" s="9">
        <f>IF(Raw!$G220&gt;$C$8,IF(Raw!$Q220&gt;$C$8,IF(Raw!$N220&gt;$C$9,IF(Raw!$N220&lt;$A$9,IF(Raw!$X220&gt;$C$9,IF(Raw!$X220&lt;$A$9,Raw!V220,-999),-999),-999),-999),-999),-999)</f>
        <v>653.20000000000005</v>
      </c>
      <c r="O220" s="9">
        <f>IF(Raw!$G220&gt;$C$8,IF(Raw!$Q220&gt;$C$8,IF(Raw!$N220&gt;$C$9,IF(Raw!$N220&lt;$A$9,IF(Raw!$X220&gt;$C$9,IF(Raw!$X220&lt;$A$9,Raw!W220,-999),-999),-999),-999),-999),-999)</f>
        <v>0.24829699999999999</v>
      </c>
      <c r="P220" s="9">
        <f>IF(Raw!$G220&gt;$C$8,IF(Raw!$Q220&gt;$C$8,IF(Raw!$N220&gt;$C$9,IF(Raw!$N220&lt;$A$9,IF(Raw!$X220&gt;$C$9,IF(Raw!$X220&lt;$A$9,Raw!X220,-999),-999),-999),-999),-999),-999)</f>
        <v>449</v>
      </c>
      <c r="R220" s="9">
        <f t="shared" si="64"/>
        <v>0.31721199999999999</v>
      </c>
      <c r="S220" s="9">
        <f t="shared" si="65"/>
        <v>0.42684960041553016</v>
      </c>
      <c r="T220" s="9">
        <f t="shared" si="66"/>
        <v>0.31095100000000003</v>
      </c>
      <c r="U220" s="9">
        <f t="shared" si="67"/>
        <v>0.42422964945741892</v>
      </c>
      <c r="V220" s="15">
        <f t="shared" si="68"/>
        <v>0.303819381</v>
      </c>
      <c r="X220" s="11">
        <f t="shared" si="69"/>
        <v>5.4179999999999994E+17</v>
      </c>
      <c r="Y220" s="11">
        <f t="shared" si="70"/>
        <v>6.9129999999999993E-18</v>
      </c>
      <c r="Z220" s="11">
        <f t="shared" si="71"/>
        <v>5.7899999999999998E-4</v>
      </c>
      <c r="AA220" s="16">
        <f t="shared" si="72"/>
        <v>2.1639305583529634E-3</v>
      </c>
      <c r="AB220" s="9">
        <f t="shared" si="73"/>
        <v>0.42269987637105039</v>
      </c>
      <c r="AC220" s="9">
        <f t="shared" si="74"/>
        <v>0.99783606944164704</v>
      </c>
      <c r="AD220" s="15">
        <f t="shared" si="75"/>
        <v>3.7373584772935469</v>
      </c>
      <c r="AE220" s="3">
        <f t="shared" si="76"/>
        <v>832.32519999999965</v>
      </c>
      <c r="AF220" s="2">
        <f t="shared" si="77"/>
        <v>0.25</v>
      </c>
      <c r="AG220" s="9">
        <f t="shared" si="78"/>
        <v>1.2196140590145801E-3</v>
      </c>
      <c r="AH220" s="2">
        <f t="shared" si="63"/>
        <v>5.901648959771056E-2</v>
      </c>
    </row>
    <row r="221" spans="1:34">
      <c r="A221" s="1">
        <f>Raw!A221</f>
        <v>208</v>
      </c>
      <c r="B221" s="14">
        <f>Raw!B221</f>
        <v>0.44394675925925925</v>
      </c>
      <c r="C221" s="15">
        <f>Raw!C221</f>
        <v>56.8</v>
      </c>
      <c r="D221" s="15">
        <f>IF(C221&gt;0.5,Raw!D221*D$11,-999)</f>
        <v>0.9</v>
      </c>
      <c r="E221" s="9">
        <f>IF(Raw!$G221&gt;$C$8,IF(Raw!$Q221&gt;$C$8,IF(Raw!$N221&gt;$C$9,IF(Raw!$N221&lt;$A$9,IF(Raw!$X221&gt;$C$9,IF(Raw!$X221&lt;$A$9,Raw!H221,-999),-999),-999),-999),-999),-999)</f>
        <v>0.44957799999999998</v>
      </c>
      <c r="F221" s="9">
        <f>IF(Raw!$G221&gt;$C$8,IF(Raw!$Q221&gt;$C$8,IF(Raw!$N221&gt;$C$9,IF(Raw!$N221&lt;$A$9,IF(Raw!$X221&gt;$C$9,IF(Raw!$X221&lt;$A$9,Raw!I221,-999),-999),-999),-999),-999),-999)</f>
        <v>0.79781000000000002</v>
      </c>
      <c r="G221" s="9">
        <f>Raw!G221</f>
        <v>0.98834900000000003</v>
      </c>
      <c r="H221" s="9">
        <f>IF(Raw!$G221&gt;$C$8,IF(Raw!$Q221&gt;$C$8,IF(Raw!$N221&gt;$C$9,IF(Raw!$N221&lt;$A$9,IF(Raw!$X221&gt;$C$9,IF(Raw!$X221&lt;$A$9,Raw!L221,-999),-999),-999),-999),-999),-999)</f>
        <v>703.3</v>
      </c>
      <c r="I221" s="9">
        <f>IF(Raw!$G221&gt;$C$8,IF(Raw!$Q221&gt;$C$8,IF(Raw!$N221&gt;$C$9,IF(Raw!$N221&lt;$A$9,IF(Raw!$X221&gt;$C$9,IF(Raw!$X221&lt;$A$9,Raw!M221,-999),-999),-999),-999),-999),-999)</f>
        <v>0.20585100000000001</v>
      </c>
      <c r="J221" s="9">
        <f>IF(Raw!$G221&gt;$C$8,IF(Raw!$Q221&gt;$C$8,IF(Raw!$N221&gt;$C$9,IF(Raw!$N221&lt;$A$9,IF(Raw!$X221&gt;$C$9,IF(Raw!$X221&lt;$A$9,Raw!N221,-999),-999),-999),-999),-999),-999)</f>
        <v>581</v>
      </c>
      <c r="K221" s="9">
        <f>IF(Raw!$G221&gt;$C$8,IF(Raw!$Q221&gt;$C$8,IF(Raw!$N221&gt;$C$9,IF(Raw!$N221&lt;$A$9,IF(Raw!$X221&gt;$C$9,IF(Raw!$X221&lt;$A$9,Raw!R221,-999),-999),-999),-999),-999),-999)</f>
        <v>0.49053200000000002</v>
      </c>
      <c r="L221" s="9">
        <f>IF(Raw!$G221&gt;$C$8,IF(Raw!$Q221&gt;$C$8,IF(Raw!$N221&gt;$C$9,IF(Raw!$N221&lt;$A$9,IF(Raw!$X221&gt;$C$9,IF(Raw!$X221&lt;$A$9,Raw!S221,-999),-999),-999),-999),-999),-999)</f>
        <v>0.85999499999999995</v>
      </c>
      <c r="M221" s="9">
        <f>Raw!Q221</f>
        <v>0.99071699999999996</v>
      </c>
      <c r="N221" s="9">
        <f>IF(Raw!$G221&gt;$C$8,IF(Raw!$Q221&gt;$C$8,IF(Raw!$N221&gt;$C$9,IF(Raw!$N221&lt;$A$9,IF(Raw!$X221&gt;$C$9,IF(Raw!$X221&lt;$A$9,Raw!V221,-999),-999),-999),-999),-999),-999)</f>
        <v>647.79999999999995</v>
      </c>
      <c r="O221" s="9">
        <f>IF(Raw!$G221&gt;$C$8,IF(Raw!$Q221&gt;$C$8,IF(Raw!$N221&gt;$C$9,IF(Raw!$N221&lt;$A$9,IF(Raw!$X221&gt;$C$9,IF(Raw!$X221&lt;$A$9,Raw!W221,-999),-999),-999),-999),-999),-999)</f>
        <v>0.260687</v>
      </c>
      <c r="P221" s="9">
        <f>IF(Raw!$G221&gt;$C$8,IF(Raw!$Q221&gt;$C$8,IF(Raw!$N221&gt;$C$9,IF(Raw!$N221&lt;$A$9,IF(Raw!$X221&gt;$C$9,IF(Raw!$X221&lt;$A$9,Raw!X221,-999),-999),-999),-999),-999),-999)</f>
        <v>591</v>
      </c>
      <c r="R221" s="9">
        <f t="shared" si="64"/>
        <v>0.34823200000000004</v>
      </c>
      <c r="S221" s="9">
        <f t="shared" si="65"/>
        <v>0.43648487735175046</v>
      </c>
      <c r="T221" s="9">
        <f t="shared" si="66"/>
        <v>0.36946299999999993</v>
      </c>
      <c r="U221" s="9">
        <f t="shared" si="67"/>
        <v>0.42961063727114684</v>
      </c>
      <c r="V221" s="15">
        <f t="shared" si="68"/>
        <v>0.35646792749999995</v>
      </c>
      <c r="X221" s="11">
        <f t="shared" si="69"/>
        <v>5.4179999999999994E+17</v>
      </c>
      <c r="Y221" s="11">
        <f t="shared" si="70"/>
        <v>7.0329999999999995E-18</v>
      </c>
      <c r="Z221" s="11">
        <f t="shared" si="71"/>
        <v>5.8100000000000003E-4</v>
      </c>
      <c r="AA221" s="16">
        <f t="shared" si="72"/>
        <v>2.2089980559380734E-3</v>
      </c>
      <c r="AB221" s="9">
        <f t="shared" si="73"/>
        <v>0.49134814304874108</v>
      </c>
      <c r="AC221" s="9">
        <f t="shared" si="74"/>
        <v>0.99779100194406189</v>
      </c>
      <c r="AD221" s="15">
        <f t="shared" si="75"/>
        <v>3.802062058413207</v>
      </c>
      <c r="AE221" s="3">
        <f t="shared" si="76"/>
        <v>846.77319999999975</v>
      </c>
      <c r="AF221" s="2">
        <f t="shared" si="77"/>
        <v>0.25</v>
      </c>
      <c r="AG221" s="9">
        <f t="shared" si="78"/>
        <v>1.2564663875841125E-3</v>
      </c>
      <c r="AH221" s="2">
        <f t="shared" si="63"/>
        <v>6.0799754598306305E-2</v>
      </c>
    </row>
    <row r="222" spans="1:34">
      <c r="A222" s="1">
        <f>Raw!A222</f>
        <v>209</v>
      </c>
      <c r="B222" s="14">
        <f>Raw!B222</f>
        <v>0.44400462962962961</v>
      </c>
      <c r="C222" s="15">
        <f>Raw!C222</f>
        <v>54.8</v>
      </c>
      <c r="D222" s="15">
        <f>IF(C222&gt;0.5,Raw!D222*D$11,-999)</f>
        <v>1.8</v>
      </c>
      <c r="E222" s="9">
        <f>IF(Raw!$G222&gt;$C$8,IF(Raw!$Q222&gt;$C$8,IF(Raw!$N222&gt;$C$9,IF(Raw!$N222&lt;$A$9,IF(Raw!$X222&gt;$C$9,IF(Raw!$X222&lt;$A$9,Raw!H222,-999),-999),-999),-999),-999),-999)</f>
        <v>0.451822</v>
      </c>
      <c r="F222" s="9">
        <f>IF(Raw!$G222&gt;$C$8,IF(Raw!$Q222&gt;$C$8,IF(Raw!$N222&gt;$C$9,IF(Raw!$N222&lt;$A$9,IF(Raw!$X222&gt;$C$9,IF(Raw!$X222&lt;$A$9,Raw!I222,-999),-999),-999),-999),-999),-999)</f>
        <v>0.79194100000000001</v>
      </c>
      <c r="G222" s="9">
        <f>Raw!G222</f>
        <v>0.99077199999999999</v>
      </c>
      <c r="H222" s="9">
        <f>IF(Raw!$G222&gt;$C$8,IF(Raw!$Q222&gt;$C$8,IF(Raw!$N222&gt;$C$9,IF(Raw!$N222&lt;$A$9,IF(Raw!$X222&gt;$C$9,IF(Raw!$X222&lt;$A$9,Raw!L222,-999),-999),-999),-999),-999),-999)</f>
        <v>718.5</v>
      </c>
      <c r="I222" s="9">
        <f>IF(Raw!$G222&gt;$C$8,IF(Raw!$Q222&gt;$C$8,IF(Raw!$N222&gt;$C$9,IF(Raw!$N222&lt;$A$9,IF(Raw!$X222&gt;$C$9,IF(Raw!$X222&lt;$A$9,Raw!M222,-999),-999),-999),-999),-999),-999)</f>
        <v>0.24299699999999999</v>
      </c>
      <c r="J222" s="9">
        <f>IF(Raw!$G222&gt;$C$8,IF(Raw!$Q222&gt;$C$8,IF(Raw!$N222&gt;$C$9,IF(Raw!$N222&lt;$A$9,IF(Raw!$X222&gt;$C$9,IF(Raw!$X222&lt;$A$9,Raw!N222,-999),-999),-999),-999),-999),-999)</f>
        <v>532</v>
      </c>
      <c r="K222" s="9">
        <f>IF(Raw!$G222&gt;$C$8,IF(Raw!$Q222&gt;$C$8,IF(Raw!$N222&gt;$C$9,IF(Raw!$N222&lt;$A$9,IF(Raw!$X222&gt;$C$9,IF(Raw!$X222&lt;$A$9,Raw!R222,-999),-999),-999),-999),-999),-999)</f>
        <v>0.49869999999999998</v>
      </c>
      <c r="L222" s="9">
        <f>IF(Raw!$G222&gt;$C$8,IF(Raw!$Q222&gt;$C$8,IF(Raw!$N222&gt;$C$9,IF(Raw!$N222&lt;$A$9,IF(Raw!$X222&gt;$C$9,IF(Raw!$X222&lt;$A$9,Raw!S222,-999),-999),-999),-999),-999),-999)</f>
        <v>0.86361299999999996</v>
      </c>
      <c r="M222" s="9">
        <f>Raw!Q222</f>
        <v>0.98754900000000001</v>
      </c>
      <c r="N222" s="9">
        <f>IF(Raw!$G222&gt;$C$8,IF(Raw!$Q222&gt;$C$8,IF(Raw!$N222&gt;$C$9,IF(Raw!$N222&lt;$A$9,IF(Raw!$X222&gt;$C$9,IF(Raw!$X222&lt;$A$9,Raw!V222,-999),-999),-999),-999),-999),-999)</f>
        <v>651.1</v>
      </c>
      <c r="O222" s="9">
        <f>IF(Raw!$G222&gt;$C$8,IF(Raw!$Q222&gt;$C$8,IF(Raw!$N222&gt;$C$9,IF(Raw!$N222&lt;$A$9,IF(Raw!$X222&gt;$C$9,IF(Raw!$X222&lt;$A$9,Raw!W222,-999),-999),-999),-999),-999),-999)</f>
        <v>0.32697700000000002</v>
      </c>
      <c r="P222" s="9">
        <f>IF(Raw!$G222&gt;$C$8,IF(Raw!$Q222&gt;$C$8,IF(Raw!$N222&gt;$C$9,IF(Raw!$N222&lt;$A$9,IF(Raw!$X222&gt;$C$9,IF(Raw!$X222&lt;$A$9,Raw!X222,-999),-999),-999),-999),-999),-999)</f>
        <v>409</v>
      </c>
      <c r="R222" s="9">
        <f t="shared" si="64"/>
        <v>0.340119</v>
      </c>
      <c r="S222" s="9">
        <f t="shared" si="65"/>
        <v>0.42947517554969372</v>
      </c>
      <c r="T222" s="9">
        <f t="shared" si="66"/>
        <v>0.36491299999999999</v>
      </c>
      <c r="U222" s="9">
        <f t="shared" si="67"/>
        <v>0.4225422729857008</v>
      </c>
      <c r="V222" s="15">
        <f t="shared" si="68"/>
        <v>0.35796758849999999</v>
      </c>
      <c r="X222" s="11">
        <f t="shared" si="69"/>
        <v>1.0835999999999999E+18</v>
      </c>
      <c r="Y222" s="11">
        <f t="shared" si="70"/>
        <v>7.1849999999999999E-18</v>
      </c>
      <c r="Z222" s="11">
        <f t="shared" si="71"/>
        <v>5.3200000000000003E-4</v>
      </c>
      <c r="AA222" s="16">
        <f t="shared" si="72"/>
        <v>4.1248891271953086E-3</v>
      </c>
      <c r="AB222" s="9">
        <f t="shared" si="73"/>
        <v>0.50020522566607217</v>
      </c>
      <c r="AC222" s="9">
        <f t="shared" si="74"/>
        <v>0.99587511087280478</v>
      </c>
      <c r="AD222" s="15">
        <f t="shared" si="75"/>
        <v>7.753550990968626</v>
      </c>
      <c r="AE222" s="3">
        <f t="shared" si="76"/>
        <v>865.07399999999973</v>
      </c>
      <c r="AF222" s="2">
        <f t="shared" si="77"/>
        <v>0.25</v>
      </c>
      <c r="AG222" s="9">
        <f t="shared" si="78"/>
        <v>2.5201561995649353E-3</v>
      </c>
      <c r="AH222" s="2">
        <f t="shared" si="63"/>
        <v>0.12194904694391667</v>
      </c>
    </row>
    <row r="223" spans="1:34">
      <c r="A223" s="1">
        <f>Raw!A223</f>
        <v>210</v>
      </c>
      <c r="B223" s="14">
        <f>Raw!B223</f>
        <v>0.44405092592592593</v>
      </c>
      <c r="C223" s="15">
        <f>Raw!C223</f>
        <v>54.8</v>
      </c>
      <c r="D223" s="15">
        <f>IF(C223&gt;0.5,Raw!D223*D$11,-999)</f>
        <v>1.8</v>
      </c>
      <c r="E223" s="9">
        <f>IF(Raw!$G223&gt;$C$8,IF(Raw!$Q223&gt;$C$8,IF(Raw!$N223&gt;$C$9,IF(Raw!$N223&lt;$A$9,IF(Raw!$X223&gt;$C$9,IF(Raw!$X223&lt;$A$9,Raw!H223,-999),-999),-999),-999),-999),-999)</f>
        <v>0.58363799999999999</v>
      </c>
      <c r="F223" s="9">
        <f>IF(Raw!$G223&gt;$C$8,IF(Raw!$Q223&gt;$C$8,IF(Raw!$N223&gt;$C$9,IF(Raw!$N223&lt;$A$9,IF(Raw!$X223&gt;$C$9,IF(Raw!$X223&lt;$A$9,Raw!I223,-999),-999),-999),-999),-999),-999)</f>
        <v>1.0084280000000001</v>
      </c>
      <c r="G223" s="9">
        <f>Raw!G223</f>
        <v>0.99105600000000005</v>
      </c>
      <c r="H223" s="9">
        <f>IF(Raw!$G223&gt;$C$8,IF(Raw!$Q223&gt;$C$8,IF(Raw!$N223&gt;$C$9,IF(Raw!$N223&lt;$A$9,IF(Raw!$X223&gt;$C$9,IF(Raw!$X223&lt;$A$9,Raw!L223,-999),-999),-999),-999),-999),-999)</f>
        <v>709.9</v>
      </c>
      <c r="I223" s="9">
        <f>IF(Raw!$G223&gt;$C$8,IF(Raw!$Q223&gt;$C$8,IF(Raw!$N223&gt;$C$9,IF(Raw!$N223&lt;$A$9,IF(Raw!$X223&gt;$C$9,IF(Raw!$X223&lt;$A$9,Raw!M223,-999),-999),-999),-999),-999),-999)</f>
        <v>0.27305800000000002</v>
      </c>
      <c r="J223" s="9">
        <f>IF(Raw!$G223&gt;$C$8,IF(Raw!$Q223&gt;$C$8,IF(Raw!$N223&gt;$C$9,IF(Raw!$N223&lt;$A$9,IF(Raw!$X223&gt;$C$9,IF(Raw!$X223&lt;$A$9,Raw!N223,-999),-999),-999),-999),-999),-999)</f>
        <v>664</v>
      </c>
      <c r="K223" s="9">
        <f>IF(Raw!$G223&gt;$C$8,IF(Raw!$Q223&gt;$C$8,IF(Raw!$N223&gt;$C$9,IF(Raw!$N223&lt;$A$9,IF(Raw!$X223&gt;$C$9,IF(Raw!$X223&lt;$A$9,Raw!R223,-999),-999),-999),-999),-999),-999)</f>
        <v>0.577067</v>
      </c>
      <c r="L223" s="9">
        <f>IF(Raw!$G223&gt;$C$8,IF(Raw!$Q223&gt;$C$8,IF(Raw!$N223&gt;$C$9,IF(Raw!$N223&lt;$A$9,IF(Raw!$X223&gt;$C$9,IF(Raw!$X223&lt;$A$9,Raw!S223,-999),-999),-999),-999),-999),-999)</f>
        <v>1.011571</v>
      </c>
      <c r="M223" s="9">
        <f>Raw!Q223</f>
        <v>0.99084099999999997</v>
      </c>
      <c r="N223" s="9">
        <f>IF(Raw!$G223&gt;$C$8,IF(Raw!$Q223&gt;$C$8,IF(Raw!$N223&gt;$C$9,IF(Raw!$N223&lt;$A$9,IF(Raw!$X223&gt;$C$9,IF(Raw!$X223&lt;$A$9,Raw!V223,-999),-999),-999),-999),-999),-999)</f>
        <v>689.8</v>
      </c>
      <c r="O223" s="9">
        <f>IF(Raw!$G223&gt;$C$8,IF(Raw!$Q223&gt;$C$8,IF(Raw!$N223&gt;$C$9,IF(Raw!$N223&lt;$A$9,IF(Raw!$X223&gt;$C$9,IF(Raw!$X223&lt;$A$9,Raw!W223,-999),-999),-999),-999),-999),-999)</f>
        <v>0.22751099999999999</v>
      </c>
      <c r="P223" s="9">
        <f>IF(Raw!$G223&gt;$C$8,IF(Raw!$Q223&gt;$C$8,IF(Raw!$N223&gt;$C$9,IF(Raw!$N223&lt;$A$9,IF(Raw!$X223&gt;$C$9,IF(Raw!$X223&lt;$A$9,Raw!X223,-999),-999),-999),-999),-999),-999)</f>
        <v>492</v>
      </c>
      <c r="R223" s="9">
        <f t="shared" si="64"/>
        <v>0.42479000000000011</v>
      </c>
      <c r="S223" s="9">
        <f t="shared" si="65"/>
        <v>0.42123979104110565</v>
      </c>
      <c r="T223" s="9">
        <f t="shared" si="66"/>
        <v>0.434504</v>
      </c>
      <c r="U223" s="9">
        <f t="shared" si="67"/>
        <v>0.42953386366354906</v>
      </c>
      <c r="V223" s="15">
        <f t="shared" si="68"/>
        <v>0.41929617949999998</v>
      </c>
      <c r="X223" s="11">
        <f t="shared" si="69"/>
        <v>1.0835999999999999E+18</v>
      </c>
      <c r="Y223" s="11">
        <f t="shared" si="70"/>
        <v>7.098999999999999E-18</v>
      </c>
      <c r="Z223" s="11">
        <f t="shared" si="71"/>
        <v>6.6399999999999999E-4</v>
      </c>
      <c r="AA223" s="16">
        <f t="shared" si="72"/>
        <v>5.0818472482231586E-3</v>
      </c>
      <c r="AB223" s="9">
        <f t="shared" si="73"/>
        <v>0.5792750829567419</v>
      </c>
      <c r="AC223" s="9">
        <f t="shared" si="74"/>
        <v>0.99491815275177697</v>
      </c>
      <c r="AD223" s="15">
        <f t="shared" si="75"/>
        <v>7.6533844099746373</v>
      </c>
      <c r="AE223" s="3">
        <f t="shared" si="76"/>
        <v>854.71959999999967</v>
      </c>
      <c r="AF223" s="2">
        <f t="shared" si="77"/>
        <v>0.25</v>
      </c>
      <c r="AG223" s="9">
        <f t="shared" si="78"/>
        <v>2.5287598274759829E-3</v>
      </c>
      <c r="AH223" s="2">
        <f t="shared" si="63"/>
        <v>0.12236537202098668</v>
      </c>
    </row>
    <row r="224" spans="1:34">
      <c r="A224" s="1">
        <f>Raw!A224</f>
        <v>211</v>
      </c>
      <c r="B224" s="14">
        <f>Raw!B224</f>
        <v>0.44410879629629635</v>
      </c>
      <c r="C224" s="15">
        <f>Raw!C224</f>
        <v>52.8</v>
      </c>
      <c r="D224" s="15">
        <f>IF(C224&gt;0.5,Raw!D224*D$11,-999)</f>
        <v>1.8</v>
      </c>
      <c r="E224" s="9">
        <f>IF(Raw!$G224&gt;$C$8,IF(Raw!$Q224&gt;$C$8,IF(Raw!$N224&gt;$C$9,IF(Raw!$N224&lt;$A$9,IF(Raw!$X224&gt;$C$9,IF(Raw!$X224&lt;$A$9,Raw!H224,-999),-999),-999),-999),-999),-999)</f>
        <v>0.58591400000000005</v>
      </c>
      <c r="F224" s="9">
        <f>IF(Raw!$G224&gt;$C$8,IF(Raw!$Q224&gt;$C$8,IF(Raw!$N224&gt;$C$9,IF(Raw!$N224&lt;$A$9,IF(Raw!$X224&gt;$C$9,IF(Raw!$X224&lt;$A$9,Raw!I224,-999),-999),-999),-999),-999),-999)</f>
        <v>1.0171250000000001</v>
      </c>
      <c r="G224" s="9">
        <f>Raw!G224</f>
        <v>0.991371</v>
      </c>
      <c r="H224" s="9">
        <f>IF(Raw!$G224&gt;$C$8,IF(Raw!$Q224&gt;$C$8,IF(Raw!$N224&gt;$C$9,IF(Raw!$N224&lt;$A$9,IF(Raw!$X224&gt;$C$9,IF(Raw!$X224&lt;$A$9,Raw!L224,-999),-999),-999),-999),-999),-999)</f>
        <v>704.3</v>
      </c>
      <c r="I224" s="9">
        <f>IF(Raw!$G224&gt;$C$8,IF(Raw!$Q224&gt;$C$8,IF(Raw!$N224&gt;$C$9,IF(Raw!$N224&lt;$A$9,IF(Raw!$X224&gt;$C$9,IF(Raw!$X224&lt;$A$9,Raw!M224,-999),-999),-999),-999),-999),-999)</f>
        <v>0.24376999999999999</v>
      </c>
      <c r="J224" s="9">
        <f>IF(Raw!$G224&gt;$C$8,IF(Raw!$Q224&gt;$C$8,IF(Raw!$N224&gt;$C$9,IF(Raw!$N224&lt;$A$9,IF(Raw!$X224&gt;$C$9,IF(Raw!$X224&lt;$A$9,Raw!N224,-999),-999),-999),-999),-999),-999)</f>
        <v>517</v>
      </c>
      <c r="K224" s="9">
        <f>IF(Raw!$G224&gt;$C$8,IF(Raw!$Q224&gt;$C$8,IF(Raw!$N224&gt;$C$9,IF(Raw!$N224&lt;$A$9,IF(Raw!$X224&gt;$C$9,IF(Raw!$X224&lt;$A$9,Raw!R224,-999),-999),-999),-999),-999),-999)</f>
        <v>0.61067000000000005</v>
      </c>
      <c r="L224" s="9">
        <f>IF(Raw!$G224&gt;$C$8,IF(Raw!$Q224&gt;$C$8,IF(Raw!$N224&gt;$C$9,IF(Raw!$N224&lt;$A$9,IF(Raw!$X224&gt;$C$9,IF(Raw!$X224&lt;$A$9,Raw!S224,-999),-999),-999),-999),-999),-999)</f>
        <v>1.071733</v>
      </c>
      <c r="M224" s="9">
        <f>Raw!Q224</f>
        <v>0.99241299999999999</v>
      </c>
      <c r="N224" s="9">
        <f>IF(Raw!$G224&gt;$C$8,IF(Raw!$Q224&gt;$C$8,IF(Raw!$N224&gt;$C$9,IF(Raw!$N224&lt;$A$9,IF(Raw!$X224&gt;$C$9,IF(Raw!$X224&lt;$A$9,Raw!V224,-999),-999),-999),-999),-999),-999)</f>
        <v>679.2</v>
      </c>
      <c r="O224" s="9">
        <f>IF(Raw!$G224&gt;$C$8,IF(Raw!$Q224&gt;$C$8,IF(Raw!$N224&gt;$C$9,IF(Raw!$N224&lt;$A$9,IF(Raw!$X224&gt;$C$9,IF(Raw!$X224&lt;$A$9,Raw!W224,-999),-999),-999),-999),-999),-999)</f>
        <v>0.25712699999999999</v>
      </c>
      <c r="P224" s="9">
        <f>IF(Raw!$G224&gt;$C$8,IF(Raw!$Q224&gt;$C$8,IF(Raw!$N224&gt;$C$9,IF(Raw!$N224&lt;$A$9,IF(Raw!$X224&gt;$C$9,IF(Raw!$X224&lt;$A$9,Raw!X224,-999),-999),-999),-999),-999),-999)</f>
        <v>396</v>
      </c>
      <c r="R224" s="9">
        <f t="shared" si="64"/>
        <v>0.43121100000000001</v>
      </c>
      <c r="S224" s="9">
        <f t="shared" si="65"/>
        <v>0.4239508418335996</v>
      </c>
      <c r="T224" s="9">
        <f t="shared" si="66"/>
        <v>0.461063</v>
      </c>
      <c r="U224" s="9">
        <f t="shared" si="67"/>
        <v>0.43020323158846463</v>
      </c>
      <c r="V224" s="15">
        <f t="shared" si="68"/>
        <v>0.44423332850000002</v>
      </c>
      <c r="X224" s="11">
        <f t="shared" si="69"/>
        <v>1.0835999999999999E+18</v>
      </c>
      <c r="Y224" s="11">
        <f t="shared" si="70"/>
        <v>7.0429999999999987E-18</v>
      </c>
      <c r="Z224" s="11">
        <f t="shared" si="71"/>
        <v>5.1699999999999999E-4</v>
      </c>
      <c r="AA224" s="16">
        <f t="shared" si="72"/>
        <v>3.9301310375805653E-3</v>
      </c>
      <c r="AB224" s="9">
        <f t="shared" si="73"/>
        <v>0.61248203800658008</v>
      </c>
      <c r="AC224" s="9">
        <f t="shared" si="74"/>
        <v>0.99606986896241934</v>
      </c>
      <c r="AD224" s="15">
        <f t="shared" si="75"/>
        <v>7.6018008463840712</v>
      </c>
      <c r="AE224" s="3">
        <f t="shared" si="76"/>
        <v>847.97719999999958</v>
      </c>
      <c r="AF224" s="2">
        <f t="shared" si="77"/>
        <v>0.25</v>
      </c>
      <c r="AG224" s="9">
        <f t="shared" si="78"/>
        <v>2.51563022308181E-3</v>
      </c>
      <c r="AH224" s="2">
        <f t="shared" si="63"/>
        <v>0.12173003729733088</v>
      </c>
    </row>
    <row r="225" spans="1:34">
      <c r="A225" s="1">
        <f>Raw!A225</f>
        <v>212</v>
      </c>
      <c r="B225" s="14">
        <f>Raw!B225</f>
        <v>0.44416666666666665</v>
      </c>
      <c r="C225" s="15">
        <f>Raw!C225</f>
        <v>52.8</v>
      </c>
      <c r="D225" s="15">
        <f>IF(C225&gt;0.5,Raw!D225*D$11,-999)</f>
        <v>1.8</v>
      </c>
      <c r="E225" s="9">
        <f>IF(Raw!$G225&gt;$C$8,IF(Raw!$Q225&gt;$C$8,IF(Raw!$N225&gt;$C$9,IF(Raw!$N225&lt;$A$9,IF(Raw!$X225&gt;$C$9,IF(Raw!$X225&lt;$A$9,Raw!H225,-999),-999),-999),-999),-999),-999)</f>
        <v>0.69957000000000003</v>
      </c>
      <c r="F225" s="9">
        <f>IF(Raw!$G225&gt;$C$8,IF(Raw!$Q225&gt;$C$8,IF(Raw!$N225&gt;$C$9,IF(Raw!$N225&lt;$A$9,IF(Raw!$X225&gt;$C$9,IF(Raw!$X225&lt;$A$9,Raw!I225,-999),-999),-999),-999),-999),-999)</f>
        <v>1.204623</v>
      </c>
      <c r="G225" s="9">
        <f>Raw!G225</f>
        <v>0.99025300000000005</v>
      </c>
      <c r="H225" s="9">
        <f>IF(Raw!$G225&gt;$C$8,IF(Raw!$Q225&gt;$C$8,IF(Raw!$N225&gt;$C$9,IF(Raw!$N225&lt;$A$9,IF(Raw!$X225&gt;$C$9,IF(Raw!$X225&lt;$A$9,Raw!L225,-999),-999),-999),-999),-999),-999)</f>
        <v>720.9</v>
      </c>
      <c r="I225" s="9">
        <f>IF(Raw!$G225&gt;$C$8,IF(Raw!$Q225&gt;$C$8,IF(Raw!$N225&gt;$C$9,IF(Raw!$N225&lt;$A$9,IF(Raw!$X225&gt;$C$9,IF(Raw!$X225&lt;$A$9,Raw!M225,-999),-999),-999),-999),-999),-999)</f>
        <v>0.243838</v>
      </c>
      <c r="J225" s="9">
        <f>IF(Raw!$G225&gt;$C$8,IF(Raw!$Q225&gt;$C$8,IF(Raw!$N225&gt;$C$9,IF(Raw!$N225&lt;$A$9,IF(Raw!$X225&gt;$C$9,IF(Raw!$X225&lt;$A$9,Raw!N225,-999),-999),-999),-999),-999),-999)</f>
        <v>435</v>
      </c>
      <c r="K225" s="9">
        <f>IF(Raw!$G225&gt;$C$8,IF(Raw!$Q225&gt;$C$8,IF(Raw!$N225&gt;$C$9,IF(Raw!$N225&lt;$A$9,IF(Raw!$X225&gt;$C$9,IF(Raw!$X225&lt;$A$9,Raw!R225,-999),-999),-999),-999),-999),-999)</f>
        <v>0.68842599999999998</v>
      </c>
      <c r="L225" s="9">
        <f>IF(Raw!$G225&gt;$C$8,IF(Raw!$Q225&gt;$C$8,IF(Raw!$N225&gt;$C$9,IF(Raw!$N225&lt;$A$9,IF(Raw!$X225&gt;$C$9,IF(Raw!$X225&lt;$A$9,Raw!S225,-999),-999),-999),-999),-999),-999)</f>
        <v>1.1859550000000001</v>
      </c>
      <c r="M225" s="9">
        <f>Raw!Q225</f>
        <v>0.99127399999999999</v>
      </c>
      <c r="N225" s="9">
        <f>IF(Raw!$G225&gt;$C$8,IF(Raw!$Q225&gt;$C$8,IF(Raw!$N225&gt;$C$9,IF(Raw!$N225&lt;$A$9,IF(Raw!$X225&gt;$C$9,IF(Raw!$X225&lt;$A$9,Raw!V225,-999),-999),-999),-999),-999),-999)</f>
        <v>685.7</v>
      </c>
      <c r="O225" s="9">
        <f>IF(Raw!$G225&gt;$C$8,IF(Raw!$Q225&gt;$C$8,IF(Raw!$N225&gt;$C$9,IF(Raw!$N225&lt;$A$9,IF(Raw!$X225&gt;$C$9,IF(Raw!$X225&lt;$A$9,Raw!W225,-999),-999),-999),-999),-999),-999)</f>
        <v>0.23633899999999999</v>
      </c>
      <c r="P225" s="9">
        <f>IF(Raw!$G225&gt;$C$8,IF(Raw!$Q225&gt;$C$8,IF(Raw!$N225&gt;$C$9,IF(Raw!$N225&lt;$A$9,IF(Raw!$X225&gt;$C$9,IF(Raw!$X225&lt;$A$9,Raw!X225,-999),-999),-999),-999),-999),-999)</f>
        <v>459</v>
      </c>
      <c r="R225" s="9">
        <f t="shared" si="64"/>
        <v>0.50505299999999997</v>
      </c>
      <c r="S225" s="9">
        <f t="shared" si="65"/>
        <v>0.41926229201999293</v>
      </c>
      <c r="T225" s="9">
        <f t="shared" si="66"/>
        <v>0.49752900000000011</v>
      </c>
      <c r="U225" s="9">
        <f t="shared" si="67"/>
        <v>0.41951760395630533</v>
      </c>
      <c r="V225" s="15">
        <f t="shared" si="68"/>
        <v>0.49157834750000001</v>
      </c>
      <c r="X225" s="11">
        <f t="shared" si="69"/>
        <v>1.0835999999999999E+18</v>
      </c>
      <c r="Y225" s="11">
        <f t="shared" si="70"/>
        <v>7.2089999999999992E-18</v>
      </c>
      <c r="Z225" s="11">
        <f t="shared" si="71"/>
        <v>4.35E-4</v>
      </c>
      <c r="AA225" s="16">
        <f t="shared" si="72"/>
        <v>3.3865696678298833E-3</v>
      </c>
      <c r="AB225" s="9">
        <f t="shared" si="73"/>
        <v>0.69011091662026569</v>
      </c>
      <c r="AC225" s="9">
        <f t="shared" si="74"/>
        <v>0.9966134303321702</v>
      </c>
      <c r="AD225" s="15">
        <f t="shared" si="75"/>
        <v>7.7852176271951352</v>
      </c>
      <c r="AE225" s="3">
        <f t="shared" si="76"/>
        <v>867.9635999999997</v>
      </c>
      <c r="AF225" s="2">
        <f t="shared" si="77"/>
        <v>0.25</v>
      </c>
      <c r="AG225" s="9">
        <f t="shared" si="78"/>
        <v>2.5123352655686891E-3</v>
      </c>
      <c r="AH225" s="2">
        <f t="shared" si="63"/>
        <v>0.12157059601805018</v>
      </c>
    </row>
    <row r="226" spans="1:34">
      <c r="A226" s="1">
        <f>Raw!A226</f>
        <v>213</v>
      </c>
      <c r="B226" s="14">
        <f>Raw!B226</f>
        <v>0.44421296296296298</v>
      </c>
      <c r="C226" s="15">
        <f>Raw!C226</f>
        <v>51.5</v>
      </c>
      <c r="D226" s="15">
        <f>IF(C226&gt;0.5,Raw!D226*D$11,-999)</f>
        <v>1.8</v>
      </c>
      <c r="E226" s="9">
        <f>IF(Raw!$G226&gt;$C$8,IF(Raw!$Q226&gt;$C$8,IF(Raw!$N226&gt;$C$9,IF(Raw!$N226&lt;$A$9,IF(Raw!$X226&gt;$C$9,IF(Raw!$X226&lt;$A$9,Raw!H226,-999),-999),-999),-999),-999),-999)</f>
        <v>0.75353300000000001</v>
      </c>
      <c r="F226" s="9">
        <f>IF(Raw!$G226&gt;$C$8,IF(Raw!$Q226&gt;$C$8,IF(Raw!$N226&gt;$C$9,IF(Raw!$N226&lt;$A$9,IF(Raw!$X226&gt;$C$9,IF(Raw!$X226&lt;$A$9,Raw!I226,-999),-999),-999),-999),-999),-999)</f>
        <v>1.285504</v>
      </c>
      <c r="G226" s="9">
        <f>Raw!G226</f>
        <v>0.98811000000000004</v>
      </c>
      <c r="H226" s="9">
        <f>IF(Raw!$G226&gt;$C$8,IF(Raw!$Q226&gt;$C$8,IF(Raw!$N226&gt;$C$9,IF(Raw!$N226&lt;$A$9,IF(Raw!$X226&gt;$C$9,IF(Raw!$X226&lt;$A$9,Raw!L226,-999),-999),-999),-999),-999),-999)</f>
        <v>735.9</v>
      </c>
      <c r="I226" s="9">
        <f>IF(Raw!$G226&gt;$C$8,IF(Raw!$Q226&gt;$C$8,IF(Raw!$N226&gt;$C$9,IF(Raw!$N226&lt;$A$9,IF(Raw!$X226&gt;$C$9,IF(Raw!$X226&lt;$A$9,Raw!M226,-999),-999),-999),-999),-999),-999)</f>
        <v>0.241782</v>
      </c>
      <c r="J226" s="9">
        <f>IF(Raw!$G226&gt;$C$8,IF(Raw!$Q226&gt;$C$8,IF(Raw!$N226&gt;$C$9,IF(Raw!$N226&lt;$A$9,IF(Raw!$X226&gt;$C$9,IF(Raw!$X226&lt;$A$9,Raw!N226,-999),-999),-999),-999),-999),-999)</f>
        <v>505</v>
      </c>
      <c r="K226" s="9">
        <f>IF(Raw!$G226&gt;$C$8,IF(Raw!$Q226&gt;$C$8,IF(Raw!$N226&gt;$C$9,IF(Raw!$N226&lt;$A$9,IF(Raw!$X226&gt;$C$9,IF(Raw!$X226&lt;$A$9,Raw!R226,-999),-999),-999),-999),-999),-999)</f>
        <v>0.76280099999999995</v>
      </c>
      <c r="L226" s="9">
        <f>IF(Raw!$G226&gt;$C$8,IF(Raw!$Q226&gt;$C$8,IF(Raw!$N226&gt;$C$9,IF(Raw!$N226&lt;$A$9,IF(Raw!$X226&gt;$C$9,IF(Raw!$X226&lt;$A$9,Raw!S226,-999),-999),-999),-999),-999),-999)</f>
        <v>1.3098939999999999</v>
      </c>
      <c r="M226" s="9">
        <f>Raw!Q226</f>
        <v>0.98877000000000004</v>
      </c>
      <c r="N226" s="9">
        <f>IF(Raw!$G226&gt;$C$8,IF(Raw!$Q226&gt;$C$8,IF(Raw!$N226&gt;$C$9,IF(Raw!$N226&lt;$A$9,IF(Raw!$X226&gt;$C$9,IF(Raw!$X226&lt;$A$9,Raw!V226,-999),-999),-999),-999),-999),-999)</f>
        <v>687.5</v>
      </c>
      <c r="O226" s="9">
        <f>IF(Raw!$G226&gt;$C$8,IF(Raw!$Q226&gt;$C$8,IF(Raw!$N226&gt;$C$9,IF(Raw!$N226&lt;$A$9,IF(Raw!$X226&gt;$C$9,IF(Raw!$X226&lt;$A$9,Raw!W226,-999),-999),-999),-999),-999),-999)</f>
        <v>0.26516099999999998</v>
      </c>
      <c r="P226" s="9">
        <f>IF(Raw!$G226&gt;$C$8,IF(Raw!$Q226&gt;$C$8,IF(Raw!$N226&gt;$C$9,IF(Raw!$N226&lt;$A$9,IF(Raw!$X226&gt;$C$9,IF(Raw!$X226&lt;$A$9,Raw!X226,-999),-999),-999),-999),-999),-999)</f>
        <v>474</v>
      </c>
      <c r="R226" s="9">
        <f t="shared" si="64"/>
        <v>0.53197099999999997</v>
      </c>
      <c r="S226" s="9">
        <f t="shared" si="65"/>
        <v>0.41382290525739318</v>
      </c>
      <c r="T226" s="9">
        <f t="shared" si="66"/>
        <v>0.54709299999999994</v>
      </c>
      <c r="U226" s="9">
        <f t="shared" si="67"/>
        <v>0.41766203982917699</v>
      </c>
      <c r="V226" s="15">
        <f t="shared" si="68"/>
        <v>0.54295106299999996</v>
      </c>
      <c r="X226" s="11">
        <f t="shared" si="69"/>
        <v>1.0835999999999999E+18</v>
      </c>
      <c r="Y226" s="11">
        <f t="shared" si="70"/>
        <v>7.3589999999999991E-18</v>
      </c>
      <c r="Z226" s="11">
        <f t="shared" si="71"/>
        <v>5.0500000000000002E-4</v>
      </c>
      <c r="AA226" s="16">
        <f t="shared" si="72"/>
        <v>4.0108257578712085E-3</v>
      </c>
      <c r="AB226" s="9">
        <f t="shared" si="73"/>
        <v>0.76499529469635097</v>
      </c>
      <c r="AC226" s="9">
        <f t="shared" si="74"/>
        <v>0.99598917424212885</v>
      </c>
      <c r="AD226" s="15">
        <f t="shared" si="75"/>
        <v>7.9422292235073426</v>
      </c>
      <c r="AE226" s="3">
        <f t="shared" si="76"/>
        <v>886.02359999999965</v>
      </c>
      <c r="AF226" s="2">
        <f t="shared" si="77"/>
        <v>0.25</v>
      </c>
      <c r="AG226" s="9">
        <f t="shared" si="78"/>
        <v>2.5516674294469056E-3</v>
      </c>
      <c r="AH226" s="2">
        <f t="shared" si="63"/>
        <v>0.12347385895866413</v>
      </c>
    </row>
    <row r="227" spans="1:34">
      <c r="A227" s="1">
        <f>Raw!A227</f>
        <v>214</v>
      </c>
      <c r="B227" s="14">
        <f>Raw!B227</f>
        <v>0.44427083333333334</v>
      </c>
      <c r="C227" s="15">
        <f>Raw!C227</f>
        <v>50.3</v>
      </c>
      <c r="D227" s="15">
        <f>IF(C227&gt;0.5,Raw!D227*D$11,-999)</f>
        <v>1.8</v>
      </c>
      <c r="E227" s="9">
        <f>IF(Raw!$G227&gt;$C$8,IF(Raw!$Q227&gt;$C$8,IF(Raw!$N227&gt;$C$9,IF(Raw!$N227&lt;$A$9,IF(Raw!$X227&gt;$C$9,IF(Raw!$X227&lt;$A$9,Raw!H227,-999),-999),-999),-999),-999),-999)</f>
        <v>0.80289100000000002</v>
      </c>
      <c r="F227" s="9">
        <f>IF(Raw!$G227&gt;$C$8,IF(Raw!$Q227&gt;$C$8,IF(Raw!$N227&gt;$C$9,IF(Raw!$N227&lt;$A$9,IF(Raw!$X227&gt;$C$9,IF(Raw!$X227&lt;$A$9,Raw!I227,-999),-999),-999),-999),-999),-999)</f>
        <v>1.3607480000000001</v>
      </c>
      <c r="G227" s="9">
        <f>Raw!G227</f>
        <v>0.99172700000000003</v>
      </c>
      <c r="H227" s="9">
        <f>IF(Raw!$G227&gt;$C$8,IF(Raw!$Q227&gt;$C$8,IF(Raw!$N227&gt;$C$9,IF(Raw!$N227&lt;$A$9,IF(Raw!$X227&gt;$C$9,IF(Raw!$X227&lt;$A$9,Raw!L227,-999),-999),-999),-999),-999),-999)</f>
        <v>726.8</v>
      </c>
      <c r="I227" s="9">
        <f>IF(Raw!$G227&gt;$C$8,IF(Raw!$Q227&gt;$C$8,IF(Raw!$N227&gt;$C$9,IF(Raw!$N227&lt;$A$9,IF(Raw!$X227&gt;$C$9,IF(Raw!$X227&lt;$A$9,Raw!M227,-999),-999),-999),-999),-999),-999)</f>
        <v>0.22328500000000001</v>
      </c>
      <c r="J227" s="9">
        <f>IF(Raw!$G227&gt;$C$8,IF(Raw!$Q227&gt;$C$8,IF(Raw!$N227&gt;$C$9,IF(Raw!$N227&lt;$A$9,IF(Raw!$X227&gt;$C$9,IF(Raw!$X227&lt;$A$9,Raw!N227,-999),-999),-999),-999),-999),-999)</f>
        <v>536</v>
      </c>
      <c r="K227" s="9">
        <f>IF(Raw!$G227&gt;$C$8,IF(Raw!$Q227&gt;$C$8,IF(Raw!$N227&gt;$C$9,IF(Raw!$N227&lt;$A$9,IF(Raw!$X227&gt;$C$9,IF(Raw!$X227&lt;$A$9,Raw!R227,-999),-999),-999),-999),-999),-999)</f>
        <v>0.78104399999999996</v>
      </c>
      <c r="L227" s="9">
        <f>IF(Raw!$G227&gt;$C$8,IF(Raw!$Q227&gt;$C$8,IF(Raw!$N227&gt;$C$9,IF(Raw!$N227&lt;$A$9,IF(Raw!$X227&gt;$C$9,IF(Raw!$X227&lt;$A$9,Raw!S227,-999),-999),-999),-999),-999),-999)</f>
        <v>1.3479509999999999</v>
      </c>
      <c r="M227" s="9">
        <f>Raw!Q227</f>
        <v>0.99150000000000005</v>
      </c>
      <c r="N227" s="9">
        <f>IF(Raw!$G227&gt;$C$8,IF(Raw!$Q227&gt;$C$8,IF(Raw!$N227&gt;$C$9,IF(Raw!$N227&lt;$A$9,IF(Raw!$X227&gt;$C$9,IF(Raw!$X227&lt;$A$9,Raw!V227,-999),-999),-999),-999),-999),-999)</f>
        <v>716.5</v>
      </c>
      <c r="O227" s="9">
        <f>IF(Raw!$G227&gt;$C$8,IF(Raw!$Q227&gt;$C$8,IF(Raw!$N227&gt;$C$9,IF(Raw!$N227&lt;$A$9,IF(Raw!$X227&gt;$C$9,IF(Raw!$X227&lt;$A$9,Raw!W227,-999),-999),-999),-999),-999),-999)</f>
        <v>0.24110999999999999</v>
      </c>
      <c r="P227" s="9">
        <f>IF(Raw!$G227&gt;$C$8,IF(Raw!$Q227&gt;$C$8,IF(Raw!$N227&gt;$C$9,IF(Raw!$N227&lt;$A$9,IF(Raw!$X227&gt;$C$9,IF(Raw!$X227&lt;$A$9,Raw!X227,-999),-999),-999),-999),-999),-999)</f>
        <v>459</v>
      </c>
      <c r="R227" s="9">
        <f t="shared" si="64"/>
        <v>0.55785700000000005</v>
      </c>
      <c r="S227" s="9">
        <f t="shared" si="65"/>
        <v>0.40996349066836768</v>
      </c>
      <c r="T227" s="9">
        <f t="shared" si="66"/>
        <v>0.56690699999999994</v>
      </c>
      <c r="U227" s="9">
        <f t="shared" si="67"/>
        <v>0.42056944206428865</v>
      </c>
      <c r="V227" s="15">
        <f t="shared" si="68"/>
        <v>0.5587256894999999</v>
      </c>
      <c r="X227" s="11">
        <f t="shared" si="69"/>
        <v>1.0835999999999999E+18</v>
      </c>
      <c r="Y227" s="11">
        <f t="shared" si="70"/>
        <v>7.2679999999999986E-18</v>
      </c>
      <c r="Z227" s="11">
        <f t="shared" si="71"/>
        <v>5.3600000000000002E-4</v>
      </c>
      <c r="AA227" s="16">
        <f t="shared" si="72"/>
        <v>4.2035795010399724E-3</v>
      </c>
      <c r="AB227" s="9">
        <f t="shared" si="73"/>
        <v>0.78342703864419605</v>
      </c>
      <c r="AC227" s="9">
        <f t="shared" si="74"/>
        <v>0.99579642049896</v>
      </c>
      <c r="AD227" s="15">
        <f t="shared" si="75"/>
        <v>7.8424990691044254</v>
      </c>
      <c r="AE227" s="3">
        <f t="shared" si="76"/>
        <v>875.06719999999962</v>
      </c>
      <c r="AF227" s="2">
        <f t="shared" si="77"/>
        <v>0.25</v>
      </c>
      <c r="AG227" s="9">
        <f t="shared" si="78"/>
        <v>2.5371657368330395E-3</v>
      </c>
      <c r="AH227" s="2">
        <f t="shared" si="63"/>
        <v>0.1227721296001268</v>
      </c>
    </row>
    <row r="228" spans="1:34">
      <c r="A228" s="1">
        <f>Raw!A228</f>
        <v>215</v>
      </c>
      <c r="B228" s="14">
        <f>Raw!B228</f>
        <v>0.44432870370370375</v>
      </c>
      <c r="C228" s="15">
        <f>Raw!C228</f>
        <v>49.9</v>
      </c>
      <c r="D228" s="15">
        <f>IF(C228&gt;0.5,Raw!D228*D$11,-999)</f>
        <v>1.8</v>
      </c>
      <c r="E228" s="9">
        <f>IF(Raw!$G228&gt;$C$8,IF(Raw!$Q228&gt;$C$8,IF(Raw!$N228&gt;$C$9,IF(Raw!$N228&lt;$A$9,IF(Raw!$X228&gt;$C$9,IF(Raw!$X228&lt;$A$9,Raw!H228,-999),-999),-999),-999),-999),-999)</f>
        <v>0.86288200000000004</v>
      </c>
      <c r="F228" s="9">
        <f>IF(Raw!$G228&gt;$C$8,IF(Raw!$Q228&gt;$C$8,IF(Raw!$N228&gt;$C$9,IF(Raw!$N228&lt;$A$9,IF(Raw!$X228&gt;$C$9,IF(Raw!$X228&lt;$A$9,Raw!I228,-999),-999),-999),-999),-999),-999)</f>
        <v>1.443055</v>
      </c>
      <c r="G228" s="9">
        <f>Raw!G228</f>
        <v>0.99047200000000002</v>
      </c>
      <c r="H228" s="9">
        <f>IF(Raw!$G228&gt;$C$8,IF(Raw!$Q228&gt;$C$8,IF(Raw!$N228&gt;$C$9,IF(Raw!$N228&lt;$A$9,IF(Raw!$X228&gt;$C$9,IF(Raw!$X228&lt;$A$9,Raw!L228,-999),-999),-999),-999),-999),-999)</f>
        <v>745.9</v>
      </c>
      <c r="I228" s="9">
        <f>IF(Raw!$G228&gt;$C$8,IF(Raw!$Q228&gt;$C$8,IF(Raw!$N228&gt;$C$9,IF(Raw!$N228&lt;$A$9,IF(Raw!$X228&gt;$C$9,IF(Raw!$X228&lt;$A$9,Raw!M228,-999),-999),-999),-999),-999),-999)</f>
        <v>0.28037000000000001</v>
      </c>
      <c r="J228" s="9">
        <f>IF(Raw!$G228&gt;$C$8,IF(Raw!$Q228&gt;$C$8,IF(Raw!$N228&gt;$C$9,IF(Raw!$N228&lt;$A$9,IF(Raw!$X228&gt;$C$9,IF(Raw!$X228&lt;$A$9,Raw!N228,-999),-999),-999),-999),-999),-999)</f>
        <v>501</v>
      </c>
      <c r="K228" s="9">
        <f>IF(Raw!$G228&gt;$C$8,IF(Raw!$Q228&gt;$C$8,IF(Raw!$N228&gt;$C$9,IF(Raw!$N228&lt;$A$9,IF(Raw!$X228&gt;$C$9,IF(Raw!$X228&lt;$A$9,Raw!R228,-999),-999),-999),-999),-999),-999)</f>
        <v>0.83255299999999999</v>
      </c>
      <c r="L228" s="9">
        <f>IF(Raw!$G228&gt;$C$8,IF(Raw!$Q228&gt;$C$8,IF(Raw!$N228&gt;$C$9,IF(Raw!$N228&lt;$A$9,IF(Raw!$X228&gt;$C$9,IF(Raw!$X228&lt;$A$9,Raw!S228,-999),-999),-999),-999),-999),-999)</f>
        <v>1.4079379999999999</v>
      </c>
      <c r="M228" s="9">
        <f>Raw!Q228</f>
        <v>0.99252700000000005</v>
      </c>
      <c r="N228" s="9">
        <f>IF(Raw!$G228&gt;$C$8,IF(Raw!$Q228&gt;$C$8,IF(Raw!$N228&gt;$C$9,IF(Raw!$N228&lt;$A$9,IF(Raw!$X228&gt;$C$9,IF(Raw!$X228&lt;$A$9,Raw!V228,-999),-999),-999),-999),-999),-999)</f>
        <v>701.1</v>
      </c>
      <c r="O228" s="9">
        <f>IF(Raw!$G228&gt;$C$8,IF(Raw!$Q228&gt;$C$8,IF(Raw!$N228&gt;$C$9,IF(Raw!$N228&lt;$A$9,IF(Raw!$X228&gt;$C$9,IF(Raw!$X228&lt;$A$9,Raw!W228,-999),-999),-999),-999),-999),-999)</f>
        <v>0.255859</v>
      </c>
      <c r="P228" s="9">
        <f>IF(Raw!$G228&gt;$C$8,IF(Raw!$Q228&gt;$C$8,IF(Raw!$N228&gt;$C$9,IF(Raw!$N228&lt;$A$9,IF(Raw!$X228&gt;$C$9,IF(Raw!$X228&lt;$A$9,Raw!X228,-999),-999),-999),-999),-999),-999)</f>
        <v>431</v>
      </c>
      <c r="R228" s="9">
        <f t="shared" si="64"/>
        <v>0.58017299999999994</v>
      </c>
      <c r="S228" s="9">
        <f t="shared" si="65"/>
        <v>0.40204496710104604</v>
      </c>
      <c r="T228" s="9">
        <f t="shared" si="66"/>
        <v>0.57538499999999992</v>
      </c>
      <c r="U228" s="9">
        <f t="shared" si="67"/>
        <v>0.40867211482323795</v>
      </c>
      <c r="V228" s="15">
        <f t="shared" si="68"/>
        <v>0.58359030099999998</v>
      </c>
      <c r="X228" s="11">
        <f t="shared" si="69"/>
        <v>1.0835999999999999E+18</v>
      </c>
      <c r="Y228" s="11">
        <f t="shared" si="70"/>
        <v>7.4589999999999986E-18</v>
      </c>
      <c r="Z228" s="11">
        <f t="shared" si="71"/>
        <v>5.0099999999999993E-4</v>
      </c>
      <c r="AA228" s="16">
        <f t="shared" si="72"/>
        <v>4.0330375162238837E-3</v>
      </c>
      <c r="AB228" s="9">
        <f t="shared" si="73"/>
        <v>0.83487354929127244</v>
      </c>
      <c r="AC228" s="9">
        <f t="shared" si="74"/>
        <v>0.99596696248377614</v>
      </c>
      <c r="AD228" s="15">
        <f t="shared" si="75"/>
        <v>8.0499750822832024</v>
      </c>
      <c r="AE228" s="3">
        <f t="shared" si="76"/>
        <v>898.06359999999961</v>
      </c>
      <c r="AF228" s="2">
        <f t="shared" si="77"/>
        <v>0.25</v>
      </c>
      <c r="AG228" s="9">
        <f t="shared" si="78"/>
        <v>2.5306156470392654E-3</v>
      </c>
      <c r="AH228" s="2">
        <f t="shared" si="63"/>
        <v>0.1224551741638385</v>
      </c>
    </row>
    <row r="229" spans="1:34">
      <c r="A229" s="1">
        <f>Raw!A229</f>
        <v>216</v>
      </c>
      <c r="B229" s="14">
        <f>Raw!B229</f>
        <v>0.44437499999999996</v>
      </c>
      <c r="C229" s="15">
        <f>Raw!C229</f>
        <v>48.3</v>
      </c>
      <c r="D229" s="15">
        <f>IF(C229&gt;0.5,Raw!D229*D$11,-999)</f>
        <v>1.8</v>
      </c>
      <c r="E229" s="9">
        <f>IF(Raw!$G229&gt;$C$8,IF(Raw!$Q229&gt;$C$8,IF(Raw!$N229&gt;$C$9,IF(Raw!$N229&lt;$A$9,IF(Raw!$X229&gt;$C$9,IF(Raw!$X229&lt;$A$9,Raw!H229,-999),-999),-999),-999),-999),-999)</f>
        <v>0.86478299999999997</v>
      </c>
      <c r="F229" s="9">
        <f>IF(Raw!$G229&gt;$C$8,IF(Raw!$Q229&gt;$C$8,IF(Raw!$N229&gt;$C$9,IF(Raw!$N229&lt;$A$9,IF(Raw!$X229&gt;$C$9,IF(Raw!$X229&lt;$A$9,Raw!I229,-999),-999),-999),-999),-999),-999)</f>
        <v>1.4556420000000001</v>
      </c>
      <c r="G229" s="9">
        <f>Raw!G229</f>
        <v>0.99466200000000005</v>
      </c>
      <c r="H229" s="9">
        <f>IF(Raw!$G229&gt;$C$8,IF(Raw!$Q229&gt;$C$8,IF(Raw!$N229&gt;$C$9,IF(Raw!$N229&lt;$A$9,IF(Raw!$X229&gt;$C$9,IF(Raw!$X229&lt;$A$9,Raw!L229,-999),-999),-999),-999),-999),-999)</f>
        <v>709.2</v>
      </c>
      <c r="I229" s="9">
        <f>IF(Raw!$G229&gt;$C$8,IF(Raw!$Q229&gt;$C$8,IF(Raw!$N229&gt;$C$9,IF(Raw!$N229&lt;$A$9,IF(Raw!$X229&gt;$C$9,IF(Raw!$X229&lt;$A$9,Raw!M229,-999),-999),-999),-999),-999),-999)</f>
        <v>0.13082099999999999</v>
      </c>
      <c r="J229" s="9">
        <f>IF(Raw!$G229&gt;$C$8,IF(Raw!$Q229&gt;$C$8,IF(Raw!$N229&gt;$C$9,IF(Raw!$N229&lt;$A$9,IF(Raw!$X229&gt;$C$9,IF(Raw!$X229&lt;$A$9,Raw!N229,-999),-999),-999),-999),-999),-999)</f>
        <v>598</v>
      </c>
      <c r="K229" s="9">
        <f>IF(Raw!$G229&gt;$C$8,IF(Raw!$Q229&gt;$C$8,IF(Raw!$N229&gt;$C$9,IF(Raw!$N229&lt;$A$9,IF(Raw!$X229&gt;$C$9,IF(Raw!$X229&lt;$A$9,Raw!R229,-999),-999),-999),-999),-999),-999)</f>
        <v>0.842947</v>
      </c>
      <c r="L229" s="9">
        <f>IF(Raw!$G229&gt;$C$8,IF(Raw!$Q229&gt;$C$8,IF(Raw!$N229&gt;$C$9,IF(Raw!$N229&lt;$A$9,IF(Raw!$X229&gt;$C$9,IF(Raw!$X229&lt;$A$9,Raw!S229,-999),-999),-999),-999),-999),-999)</f>
        <v>1.441851</v>
      </c>
      <c r="M229" s="9">
        <f>Raw!Q229</f>
        <v>0.99193100000000001</v>
      </c>
      <c r="N229" s="9">
        <f>IF(Raw!$G229&gt;$C$8,IF(Raw!$Q229&gt;$C$8,IF(Raw!$N229&gt;$C$9,IF(Raw!$N229&lt;$A$9,IF(Raw!$X229&gt;$C$9,IF(Raw!$X229&lt;$A$9,Raw!V229,-999),-999),-999),-999),-999),-999)</f>
        <v>702.7</v>
      </c>
      <c r="O229" s="9">
        <f>IF(Raw!$G229&gt;$C$8,IF(Raw!$Q229&gt;$C$8,IF(Raw!$N229&gt;$C$9,IF(Raw!$N229&lt;$A$9,IF(Raw!$X229&gt;$C$9,IF(Raw!$X229&lt;$A$9,Raw!W229,-999),-999),-999),-999),-999),-999)</f>
        <v>0.22916500000000001</v>
      </c>
      <c r="P229" s="9">
        <f>IF(Raw!$G229&gt;$C$8,IF(Raw!$Q229&gt;$C$8,IF(Raw!$N229&gt;$C$9,IF(Raw!$N229&lt;$A$9,IF(Raw!$X229&gt;$C$9,IF(Raw!$X229&lt;$A$9,Raw!X229,-999),-999),-999),-999),-999),-999)</f>
        <v>455</v>
      </c>
      <c r="R229" s="9">
        <f t="shared" si="64"/>
        <v>0.59085900000000013</v>
      </c>
      <c r="S229" s="9">
        <f t="shared" si="65"/>
        <v>0.40590955743239071</v>
      </c>
      <c r="T229" s="9">
        <f t="shared" si="66"/>
        <v>0.59890399999999999</v>
      </c>
      <c r="U229" s="9">
        <f t="shared" si="67"/>
        <v>0.41537162993957072</v>
      </c>
      <c r="V229" s="15">
        <f t="shared" si="68"/>
        <v>0.59764723949999998</v>
      </c>
      <c r="X229" s="11">
        <f t="shared" si="69"/>
        <v>1.0835999999999999E+18</v>
      </c>
      <c r="Y229" s="11">
        <f t="shared" si="70"/>
        <v>7.0920000000000005E-18</v>
      </c>
      <c r="Z229" s="11">
        <f t="shared" si="71"/>
        <v>5.9800000000000001E-4</v>
      </c>
      <c r="AA229" s="16">
        <f t="shared" si="72"/>
        <v>4.5745423312569091E-3</v>
      </c>
      <c r="AB229" s="9">
        <f t="shared" si="73"/>
        <v>0.84568671170035914</v>
      </c>
      <c r="AC229" s="9">
        <f t="shared" si="74"/>
        <v>0.99542545766874302</v>
      </c>
      <c r="AD229" s="15">
        <f t="shared" si="75"/>
        <v>7.6497363398944955</v>
      </c>
      <c r="AE229" s="3">
        <f t="shared" si="76"/>
        <v>853.87679999999978</v>
      </c>
      <c r="AF229" s="2">
        <f t="shared" si="77"/>
        <v>0.25</v>
      </c>
      <c r="AG229" s="9">
        <f t="shared" si="78"/>
        <v>2.4442180400845713E-3</v>
      </c>
      <c r="AH229" s="2">
        <f t="shared" si="63"/>
        <v>0.1182744389268008</v>
      </c>
    </row>
    <row r="230" spans="1:34">
      <c r="A230" s="1">
        <f>Raw!A230</f>
        <v>217</v>
      </c>
      <c r="B230" s="14">
        <f>Raw!B230</f>
        <v>0.44443287037037038</v>
      </c>
      <c r="C230" s="15">
        <f>Raw!C230</f>
        <v>48.1</v>
      </c>
      <c r="D230" s="15">
        <f>IF(C230&gt;0.5,Raw!D230*D$11,-999)</f>
        <v>1.8</v>
      </c>
      <c r="E230" s="9">
        <f>IF(Raw!$G230&gt;$C$8,IF(Raw!$Q230&gt;$C$8,IF(Raw!$N230&gt;$C$9,IF(Raw!$N230&lt;$A$9,IF(Raw!$X230&gt;$C$9,IF(Raw!$X230&lt;$A$9,Raw!H230,-999),-999),-999),-999),-999),-999)</f>
        <v>0.95642099999999997</v>
      </c>
      <c r="F230" s="9">
        <f>IF(Raw!$G230&gt;$C$8,IF(Raw!$Q230&gt;$C$8,IF(Raw!$N230&gt;$C$9,IF(Raw!$N230&lt;$A$9,IF(Raw!$X230&gt;$C$9,IF(Raw!$X230&lt;$A$9,Raw!I230,-999),-999),-999),-999),-999),-999)</f>
        <v>1.5899129999999999</v>
      </c>
      <c r="G230" s="9">
        <f>Raw!G230</f>
        <v>0.99348599999999998</v>
      </c>
      <c r="H230" s="9">
        <f>IF(Raw!$G230&gt;$C$8,IF(Raw!$Q230&gt;$C$8,IF(Raw!$N230&gt;$C$9,IF(Raw!$N230&lt;$A$9,IF(Raw!$X230&gt;$C$9,IF(Raw!$X230&lt;$A$9,Raw!L230,-999),-999),-999),-999),-999),-999)</f>
        <v>732</v>
      </c>
      <c r="I230" s="9">
        <f>IF(Raw!$G230&gt;$C$8,IF(Raw!$Q230&gt;$C$8,IF(Raw!$N230&gt;$C$9,IF(Raw!$N230&lt;$A$9,IF(Raw!$X230&gt;$C$9,IF(Raw!$X230&lt;$A$9,Raw!M230,-999),-999),-999),-999),-999),-999)</f>
        <v>0.240673</v>
      </c>
      <c r="J230" s="9">
        <f>IF(Raw!$G230&gt;$C$8,IF(Raw!$Q230&gt;$C$8,IF(Raw!$N230&gt;$C$9,IF(Raw!$N230&lt;$A$9,IF(Raw!$X230&gt;$C$9,IF(Raw!$X230&lt;$A$9,Raw!N230,-999),-999),-999),-999),-999),-999)</f>
        <v>451</v>
      </c>
      <c r="K230" s="9">
        <f>IF(Raw!$G230&gt;$C$8,IF(Raw!$Q230&gt;$C$8,IF(Raw!$N230&gt;$C$9,IF(Raw!$N230&lt;$A$9,IF(Raw!$X230&gt;$C$9,IF(Raw!$X230&lt;$A$9,Raw!R230,-999),-999),-999),-999),-999),-999)</f>
        <v>0.97280500000000003</v>
      </c>
      <c r="L230" s="9">
        <f>IF(Raw!$G230&gt;$C$8,IF(Raw!$Q230&gt;$C$8,IF(Raw!$N230&gt;$C$9,IF(Raw!$N230&lt;$A$9,IF(Raw!$X230&gt;$C$9,IF(Raw!$X230&lt;$A$9,Raw!S230,-999),-999),-999),-999),-999),-999)</f>
        <v>1.6326099999999999</v>
      </c>
      <c r="M230" s="9">
        <f>Raw!Q230</f>
        <v>0.99332200000000004</v>
      </c>
      <c r="N230" s="9">
        <f>IF(Raw!$G230&gt;$C$8,IF(Raw!$Q230&gt;$C$8,IF(Raw!$N230&gt;$C$9,IF(Raw!$N230&lt;$A$9,IF(Raw!$X230&gt;$C$9,IF(Raw!$X230&lt;$A$9,Raw!V230,-999),-999),-999),-999),-999),-999)</f>
        <v>703.5</v>
      </c>
      <c r="O230" s="9">
        <f>IF(Raw!$G230&gt;$C$8,IF(Raw!$Q230&gt;$C$8,IF(Raw!$N230&gt;$C$9,IF(Raw!$N230&lt;$A$9,IF(Raw!$X230&gt;$C$9,IF(Raw!$X230&lt;$A$9,Raw!W230,-999),-999),-999),-999),-999),-999)</f>
        <v>0.262513</v>
      </c>
      <c r="P230" s="9">
        <f>IF(Raw!$G230&gt;$C$8,IF(Raw!$Q230&gt;$C$8,IF(Raw!$N230&gt;$C$9,IF(Raw!$N230&lt;$A$9,IF(Raw!$X230&gt;$C$9,IF(Raw!$X230&lt;$A$9,Raw!X230,-999),-999),-999),-999),-999),-999)</f>
        <v>535</v>
      </c>
      <c r="R230" s="9">
        <f t="shared" si="64"/>
        <v>0.63349199999999994</v>
      </c>
      <c r="S230" s="9">
        <f t="shared" si="65"/>
        <v>0.39844444318651395</v>
      </c>
      <c r="T230" s="9">
        <f t="shared" si="66"/>
        <v>0.65980499999999986</v>
      </c>
      <c r="U230" s="9">
        <f t="shared" si="67"/>
        <v>0.40414122172472294</v>
      </c>
      <c r="V230" s="15">
        <f t="shared" si="68"/>
        <v>0.67671684499999996</v>
      </c>
      <c r="X230" s="11">
        <f t="shared" si="69"/>
        <v>1.0835999999999999E+18</v>
      </c>
      <c r="Y230" s="11">
        <f t="shared" si="70"/>
        <v>7.3199999999999996E-18</v>
      </c>
      <c r="Z230" s="11">
        <f t="shared" si="71"/>
        <v>4.5099999999999996E-4</v>
      </c>
      <c r="AA230" s="16">
        <f t="shared" si="72"/>
        <v>3.5645588188370609E-3</v>
      </c>
      <c r="AB230" s="9">
        <f t="shared" si="73"/>
        <v>0.97515691373146285</v>
      </c>
      <c r="AC230" s="9">
        <f t="shared" si="74"/>
        <v>0.9964354411811629</v>
      </c>
      <c r="AD230" s="15">
        <f t="shared" si="75"/>
        <v>7.9036780905478068</v>
      </c>
      <c r="AE230" s="3">
        <f t="shared" si="76"/>
        <v>881.32799999999975</v>
      </c>
      <c r="AF230" s="2">
        <f t="shared" si="77"/>
        <v>0.25</v>
      </c>
      <c r="AG230" s="9">
        <f t="shared" si="78"/>
        <v>2.4570785535637813E-3</v>
      </c>
      <c r="AH230" s="2">
        <f t="shared" si="63"/>
        <v>0.11889675248112329</v>
      </c>
    </row>
    <row r="231" spans="1:34">
      <c r="A231" s="1">
        <f>Raw!A231</f>
        <v>218</v>
      </c>
      <c r="B231" s="14">
        <f>Raw!B231</f>
        <v>0.44449074074074074</v>
      </c>
      <c r="C231" s="15">
        <f>Raw!C231</f>
        <v>46.8</v>
      </c>
      <c r="D231" s="15">
        <f>IF(C231&gt;0.5,Raw!D231*D$11,-999)</f>
        <v>1.8</v>
      </c>
      <c r="E231" s="9">
        <f>IF(Raw!$G231&gt;$C$8,IF(Raw!$Q231&gt;$C$8,IF(Raw!$N231&gt;$C$9,IF(Raw!$N231&lt;$A$9,IF(Raw!$X231&gt;$C$9,IF(Raw!$X231&lt;$A$9,Raw!H231,-999),-999),-999),-999),-999),-999)</f>
        <v>1.1395759999999999</v>
      </c>
      <c r="F231" s="9">
        <f>IF(Raw!$G231&gt;$C$8,IF(Raw!$Q231&gt;$C$8,IF(Raw!$N231&gt;$C$9,IF(Raw!$N231&lt;$A$9,IF(Raw!$X231&gt;$C$9,IF(Raw!$X231&lt;$A$9,Raw!I231,-999),-999),-999),-999),-999),-999)</f>
        <v>1.886803</v>
      </c>
      <c r="G231" s="9">
        <f>Raw!G231</f>
        <v>0.99491600000000002</v>
      </c>
      <c r="H231" s="9">
        <f>IF(Raw!$G231&gt;$C$8,IF(Raw!$Q231&gt;$C$8,IF(Raw!$N231&gt;$C$9,IF(Raw!$N231&lt;$A$9,IF(Raw!$X231&gt;$C$9,IF(Raw!$X231&lt;$A$9,Raw!L231,-999),-999),-999),-999),-999),-999)</f>
        <v>728.5</v>
      </c>
      <c r="I231" s="9">
        <f>IF(Raw!$G231&gt;$C$8,IF(Raw!$Q231&gt;$C$8,IF(Raw!$N231&gt;$C$9,IF(Raw!$N231&lt;$A$9,IF(Raw!$X231&gt;$C$9,IF(Raw!$X231&lt;$A$9,Raw!M231,-999),-999),-999),-999),-999),-999)</f>
        <v>0.19714200000000001</v>
      </c>
      <c r="J231" s="9">
        <f>IF(Raw!$G231&gt;$C$8,IF(Raw!$Q231&gt;$C$8,IF(Raw!$N231&gt;$C$9,IF(Raw!$N231&lt;$A$9,IF(Raw!$X231&gt;$C$9,IF(Raw!$X231&lt;$A$9,Raw!N231,-999),-999),-999),-999),-999),-999)</f>
        <v>466</v>
      </c>
      <c r="K231" s="9">
        <f>IF(Raw!$G231&gt;$C$8,IF(Raw!$Q231&gt;$C$8,IF(Raw!$N231&gt;$C$9,IF(Raw!$N231&lt;$A$9,IF(Raw!$X231&gt;$C$9,IF(Raw!$X231&lt;$A$9,Raw!R231,-999),-999),-999),-999),-999),-999)</f>
        <v>1.079053</v>
      </c>
      <c r="L231" s="9">
        <f>IF(Raw!$G231&gt;$C$8,IF(Raw!$Q231&gt;$C$8,IF(Raw!$N231&gt;$C$9,IF(Raw!$N231&lt;$A$9,IF(Raw!$X231&gt;$C$9,IF(Raw!$X231&lt;$A$9,Raw!S231,-999),-999),-999),-999),-999),-999)</f>
        <v>1.796162</v>
      </c>
      <c r="M231" s="9">
        <f>Raw!Q231</f>
        <v>0.99378500000000003</v>
      </c>
      <c r="N231" s="9">
        <f>IF(Raw!$G231&gt;$C$8,IF(Raw!$Q231&gt;$C$8,IF(Raw!$N231&gt;$C$9,IF(Raw!$N231&lt;$A$9,IF(Raw!$X231&gt;$C$9,IF(Raw!$X231&lt;$A$9,Raw!V231,-999),-999),-999),-999),-999),-999)</f>
        <v>680.3</v>
      </c>
      <c r="O231" s="9">
        <f>IF(Raw!$G231&gt;$C$8,IF(Raw!$Q231&gt;$C$8,IF(Raw!$N231&gt;$C$9,IF(Raw!$N231&lt;$A$9,IF(Raw!$X231&gt;$C$9,IF(Raw!$X231&lt;$A$9,Raw!W231,-999),-999),-999),-999),-999),-999)</f>
        <v>0.226218</v>
      </c>
      <c r="P231" s="9">
        <f>IF(Raw!$G231&gt;$C$8,IF(Raw!$Q231&gt;$C$8,IF(Raw!$N231&gt;$C$9,IF(Raw!$N231&lt;$A$9,IF(Raw!$X231&gt;$C$9,IF(Raw!$X231&lt;$A$9,Raw!X231,-999),-999),-999),-999),-999),-999)</f>
        <v>463</v>
      </c>
      <c r="R231" s="9">
        <f t="shared" si="64"/>
        <v>0.74722700000000009</v>
      </c>
      <c r="S231" s="9">
        <f t="shared" si="65"/>
        <v>0.39602809620294227</v>
      </c>
      <c r="T231" s="9">
        <f t="shared" si="66"/>
        <v>0.717109</v>
      </c>
      <c r="U231" s="9">
        <f t="shared" si="67"/>
        <v>0.39924516830887191</v>
      </c>
      <c r="V231" s="15">
        <f t="shared" si="68"/>
        <v>0.74450914899999998</v>
      </c>
      <c r="X231" s="11">
        <f t="shared" si="69"/>
        <v>1.0835999999999999E+18</v>
      </c>
      <c r="Y231" s="11">
        <f t="shared" si="70"/>
        <v>7.2849999999999994E-18</v>
      </c>
      <c r="Z231" s="11">
        <f t="shared" si="71"/>
        <v>4.66E-4</v>
      </c>
      <c r="AA231" s="16">
        <f t="shared" si="72"/>
        <v>3.6651334968511909E-3</v>
      </c>
      <c r="AB231" s="9">
        <f t="shared" si="73"/>
        <v>1.0816813002167935</v>
      </c>
      <c r="AC231" s="9">
        <f t="shared" si="74"/>
        <v>0.99633486650314873</v>
      </c>
      <c r="AD231" s="15">
        <f t="shared" si="75"/>
        <v>7.8650933408823835</v>
      </c>
      <c r="AE231" s="3">
        <f t="shared" si="76"/>
        <v>877.11399999999969</v>
      </c>
      <c r="AF231" s="2">
        <f t="shared" si="77"/>
        <v>0.25</v>
      </c>
      <c r="AG231" s="9">
        <f t="shared" si="78"/>
        <v>2.4154619343427497E-3</v>
      </c>
      <c r="AH231" s="2">
        <f t="shared" si="63"/>
        <v>0.11688294593535883</v>
      </c>
    </row>
    <row r="232" spans="1:34">
      <c r="A232" s="1">
        <f>Raw!A232</f>
        <v>219</v>
      </c>
      <c r="B232" s="14">
        <f>Raw!B232</f>
        <v>0.44453703703703701</v>
      </c>
      <c r="C232" s="15">
        <f>Raw!C232</f>
        <v>45.3</v>
      </c>
      <c r="D232" s="15">
        <f>IF(C232&gt;0.5,Raw!D232*D$11,-999)</f>
        <v>1.8</v>
      </c>
      <c r="E232" s="9">
        <f>IF(Raw!$G232&gt;$C$8,IF(Raw!$Q232&gt;$C$8,IF(Raw!$N232&gt;$C$9,IF(Raw!$N232&lt;$A$9,IF(Raw!$X232&gt;$C$9,IF(Raw!$X232&lt;$A$9,Raw!H232,-999),-999),-999),-999),-999),-999)</f>
        <v>1.1819390000000001</v>
      </c>
      <c r="F232" s="9">
        <f>IF(Raw!$G232&gt;$C$8,IF(Raw!$Q232&gt;$C$8,IF(Raw!$N232&gt;$C$9,IF(Raw!$N232&lt;$A$9,IF(Raw!$X232&gt;$C$9,IF(Raw!$X232&lt;$A$9,Raw!I232,-999),-999),-999),-999),-999),-999)</f>
        <v>1.958539</v>
      </c>
      <c r="G232" s="9">
        <f>Raw!G232</f>
        <v>0.99497199999999997</v>
      </c>
      <c r="H232" s="9">
        <f>IF(Raw!$G232&gt;$C$8,IF(Raw!$Q232&gt;$C$8,IF(Raw!$N232&gt;$C$9,IF(Raw!$N232&lt;$A$9,IF(Raw!$X232&gt;$C$9,IF(Raw!$X232&lt;$A$9,Raw!L232,-999),-999),-999),-999),-999),-999)</f>
        <v>736.9</v>
      </c>
      <c r="I232" s="9">
        <f>IF(Raw!$G232&gt;$C$8,IF(Raw!$Q232&gt;$C$8,IF(Raw!$N232&gt;$C$9,IF(Raw!$N232&lt;$A$9,IF(Raw!$X232&gt;$C$9,IF(Raw!$X232&lt;$A$9,Raw!M232,-999),-999),-999),-999),-999),-999)</f>
        <v>0.18435000000000001</v>
      </c>
      <c r="J232" s="9">
        <f>IF(Raw!$G232&gt;$C$8,IF(Raw!$Q232&gt;$C$8,IF(Raw!$N232&gt;$C$9,IF(Raw!$N232&lt;$A$9,IF(Raw!$X232&gt;$C$9,IF(Raw!$X232&lt;$A$9,Raw!N232,-999),-999),-999),-999),-999),-999)</f>
        <v>542</v>
      </c>
      <c r="K232" s="9">
        <f>IF(Raw!$G232&gt;$C$8,IF(Raw!$Q232&gt;$C$8,IF(Raw!$N232&gt;$C$9,IF(Raw!$N232&lt;$A$9,IF(Raw!$X232&gt;$C$9,IF(Raw!$X232&lt;$A$9,Raw!R232,-999),-999),-999),-999),-999),-999)</f>
        <v>1.165</v>
      </c>
      <c r="L232" s="9">
        <f>IF(Raw!$G232&gt;$C$8,IF(Raw!$Q232&gt;$C$8,IF(Raw!$N232&gt;$C$9,IF(Raw!$N232&lt;$A$9,IF(Raw!$X232&gt;$C$9,IF(Raw!$X232&lt;$A$9,Raw!S232,-999),-999),-999),-999),-999),-999)</f>
        <v>1.976788</v>
      </c>
      <c r="M232" s="9">
        <f>Raw!Q232</f>
        <v>0.993201</v>
      </c>
      <c r="N232" s="9">
        <f>IF(Raw!$G232&gt;$C$8,IF(Raw!$Q232&gt;$C$8,IF(Raw!$N232&gt;$C$9,IF(Raw!$N232&lt;$A$9,IF(Raw!$X232&gt;$C$9,IF(Raw!$X232&lt;$A$9,Raw!V232,-999),-999),-999),-999),-999),-999)</f>
        <v>706.6</v>
      </c>
      <c r="O232" s="9">
        <f>IF(Raw!$G232&gt;$C$8,IF(Raw!$Q232&gt;$C$8,IF(Raw!$N232&gt;$C$9,IF(Raw!$N232&lt;$A$9,IF(Raw!$X232&gt;$C$9,IF(Raw!$X232&lt;$A$9,Raw!W232,-999),-999),-999),-999),-999),-999)</f>
        <v>0.174928</v>
      </c>
      <c r="P232" s="9">
        <f>IF(Raw!$G232&gt;$C$8,IF(Raw!$Q232&gt;$C$8,IF(Raw!$N232&gt;$C$9,IF(Raw!$N232&lt;$A$9,IF(Raw!$X232&gt;$C$9,IF(Raw!$X232&lt;$A$9,Raw!X232,-999),-999),-999),-999),-999),-999)</f>
        <v>487</v>
      </c>
      <c r="R232" s="9">
        <f t="shared" si="64"/>
        <v>0.77659999999999996</v>
      </c>
      <c r="S232" s="9">
        <f t="shared" si="65"/>
        <v>0.39652005908485866</v>
      </c>
      <c r="T232" s="9">
        <f t="shared" si="66"/>
        <v>0.81178799999999995</v>
      </c>
      <c r="U232" s="9">
        <f t="shared" si="67"/>
        <v>0.41066012136860397</v>
      </c>
      <c r="V232" s="15">
        <f t="shared" si="68"/>
        <v>0.819378626</v>
      </c>
      <c r="X232" s="11">
        <f t="shared" si="69"/>
        <v>1.0835999999999999E+18</v>
      </c>
      <c r="Y232" s="11">
        <f t="shared" si="70"/>
        <v>7.3689999999999998E-18</v>
      </c>
      <c r="Z232" s="11">
        <f t="shared" si="71"/>
        <v>5.4199999999999995E-4</v>
      </c>
      <c r="AA232" s="16">
        <f t="shared" si="72"/>
        <v>4.3092462621358938E-3</v>
      </c>
      <c r="AB232" s="9">
        <f t="shared" si="73"/>
        <v>1.1684981944046469</v>
      </c>
      <c r="AC232" s="9">
        <f t="shared" si="74"/>
        <v>0.99569075373786409</v>
      </c>
      <c r="AD232" s="15">
        <f t="shared" si="75"/>
        <v>7.9506388600293247</v>
      </c>
      <c r="AE232" s="3">
        <f t="shared" si="76"/>
        <v>887.22759999999971</v>
      </c>
      <c r="AF232" s="2">
        <f t="shared" si="77"/>
        <v>0.25</v>
      </c>
      <c r="AG232" s="9">
        <f t="shared" si="78"/>
        <v>2.5115463993981395E-3</v>
      </c>
      <c r="AH232" s="2">
        <f t="shared" si="63"/>
        <v>0.1215324231946032</v>
      </c>
    </row>
    <row r="233" spans="1:34">
      <c r="A233" s="1">
        <f>Raw!A233</f>
        <v>220</v>
      </c>
      <c r="B233" s="14">
        <f>Raw!B233</f>
        <v>0.44459490740740742</v>
      </c>
      <c r="C233" s="15">
        <f>Raw!C233</f>
        <v>45.5</v>
      </c>
      <c r="D233" s="15">
        <f>IF(C233&gt;0.5,Raw!D233*D$11,-999)</f>
        <v>1.8</v>
      </c>
      <c r="E233" s="9">
        <f>IF(Raw!$G233&gt;$C$8,IF(Raw!$Q233&gt;$C$8,IF(Raw!$N233&gt;$C$9,IF(Raw!$N233&lt;$A$9,IF(Raw!$X233&gt;$C$9,IF(Raw!$X233&lt;$A$9,Raw!H233,-999),-999),-999),-999),-999),-999)</f>
        <v>1.3037430000000001</v>
      </c>
      <c r="F233" s="9">
        <f>IF(Raw!$G233&gt;$C$8,IF(Raw!$Q233&gt;$C$8,IF(Raw!$N233&gt;$C$9,IF(Raw!$N233&lt;$A$9,IF(Raw!$X233&gt;$C$9,IF(Raw!$X233&lt;$A$9,Raw!I233,-999),-999),-999),-999),-999),-999)</f>
        <v>2.1402009999999998</v>
      </c>
      <c r="G233" s="9">
        <f>Raw!G233</f>
        <v>0.99560999999999999</v>
      </c>
      <c r="H233" s="9">
        <f>IF(Raw!$G233&gt;$C$8,IF(Raw!$Q233&gt;$C$8,IF(Raw!$N233&gt;$C$9,IF(Raw!$N233&lt;$A$9,IF(Raw!$X233&gt;$C$9,IF(Raw!$X233&lt;$A$9,Raw!L233,-999),-999),-999),-999),-999),-999)</f>
        <v>682.1</v>
      </c>
      <c r="I233" s="9">
        <f>IF(Raw!$G233&gt;$C$8,IF(Raw!$Q233&gt;$C$8,IF(Raw!$N233&gt;$C$9,IF(Raw!$N233&lt;$A$9,IF(Raw!$X233&gt;$C$9,IF(Raw!$X233&lt;$A$9,Raw!M233,-999),-999),-999),-999),-999),-999)</f>
        <v>8.1677E-2</v>
      </c>
      <c r="J233" s="9">
        <f>IF(Raw!$G233&gt;$C$8,IF(Raw!$Q233&gt;$C$8,IF(Raw!$N233&gt;$C$9,IF(Raw!$N233&lt;$A$9,IF(Raw!$X233&gt;$C$9,IF(Raw!$X233&lt;$A$9,Raw!N233,-999),-999),-999),-999),-999),-999)</f>
        <v>393</v>
      </c>
      <c r="K233" s="9">
        <f>IF(Raw!$G233&gt;$C$8,IF(Raw!$Q233&gt;$C$8,IF(Raw!$N233&gt;$C$9,IF(Raw!$N233&lt;$A$9,IF(Raw!$X233&gt;$C$9,IF(Raw!$X233&lt;$A$9,Raw!R233,-999),-999),-999),-999),-999),-999)</f>
        <v>1.368133</v>
      </c>
      <c r="L233" s="9">
        <f>IF(Raw!$G233&gt;$C$8,IF(Raw!$Q233&gt;$C$8,IF(Raw!$N233&gt;$C$9,IF(Raw!$N233&lt;$A$9,IF(Raw!$X233&gt;$C$9,IF(Raw!$X233&lt;$A$9,Raw!S233,-999),-999),-999),-999),-999),-999)</f>
        <v>2.269056</v>
      </c>
      <c r="M233" s="9">
        <f>Raw!Q233</f>
        <v>0.99532600000000004</v>
      </c>
      <c r="N233" s="9">
        <f>IF(Raw!$G233&gt;$C$8,IF(Raw!$Q233&gt;$C$8,IF(Raw!$N233&gt;$C$9,IF(Raw!$N233&lt;$A$9,IF(Raw!$X233&gt;$C$9,IF(Raw!$X233&lt;$A$9,Raw!V233,-999),-999),-999),-999),-999),-999)</f>
        <v>692.8</v>
      </c>
      <c r="O233" s="9">
        <f>IF(Raw!$G233&gt;$C$8,IF(Raw!$Q233&gt;$C$8,IF(Raw!$N233&gt;$C$9,IF(Raw!$N233&lt;$A$9,IF(Raw!$X233&gt;$C$9,IF(Raw!$X233&lt;$A$9,Raw!W233,-999),-999),-999),-999),-999),-999)</f>
        <v>0.16001199999999999</v>
      </c>
      <c r="P233" s="9">
        <f>IF(Raw!$G233&gt;$C$8,IF(Raw!$Q233&gt;$C$8,IF(Raw!$N233&gt;$C$9,IF(Raw!$N233&lt;$A$9,IF(Raw!$X233&gt;$C$9,IF(Raw!$X233&lt;$A$9,Raw!X233,-999),-999),-999),-999),-999),-999)</f>
        <v>510</v>
      </c>
      <c r="R233" s="9">
        <f t="shared" si="64"/>
        <v>0.8364579999999997</v>
      </c>
      <c r="S233" s="9">
        <f t="shared" si="65"/>
        <v>0.39083151535766958</v>
      </c>
      <c r="T233" s="9">
        <f t="shared" si="66"/>
        <v>0.90092299999999992</v>
      </c>
      <c r="U233" s="9">
        <f t="shared" si="67"/>
        <v>0.39704749464094319</v>
      </c>
      <c r="V233" s="15">
        <f t="shared" si="68"/>
        <v>0.94052371199999996</v>
      </c>
      <c r="X233" s="11">
        <f t="shared" si="69"/>
        <v>1.0835999999999999E+18</v>
      </c>
      <c r="Y233" s="11">
        <f t="shared" si="70"/>
        <v>6.8210000000000001E-18</v>
      </c>
      <c r="Z233" s="11">
        <f t="shared" si="71"/>
        <v>3.9299999999999996E-4</v>
      </c>
      <c r="AA233" s="16">
        <f t="shared" si="72"/>
        <v>2.896342423951156E-3</v>
      </c>
      <c r="AB233" s="9">
        <f t="shared" si="73"/>
        <v>1.3707423815056134</v>
      </c>
      <c r="AC233" s="9">
        <f t="shared" si="74"/>
        <v>0.9971036575760488</v>
      </c>
      <c r="AD233" s="15">
        <f t="shared" si="75"/>
        <v>7.3698280507663005</v>
      </c>
      <c r="AE233" s="3">
        <f t="shared" si="76"/>
        <v>821.24839999999983</v>
      </c>
      <c r="AF233" s="2">
        <f t="shared" si="77"/>
        <v>0.25</v>
      </c>
      <c r="AG233" s="9">
        <f t="shared" si="78"/>
        <v>2.2509013565317738E-3</v>
      </c>
      <c r="AH233" s="2">
        <f t="shared" si="63"/>
        <v>0.10891994521657276</v>
      </c>
    </row>
    <row r="234" spans="1:34">
      <c r="A234" s="1">
        <f>Raw!A234</f>
        <v>221</v>
      </c>
      <c r="B234" s="14">
        <f>Raw!B234</f>
        <v>0.44465277777777779</v>
      </c>
      <c r="C234" s="15">
        <f>Raw!C234</f>
        <v>43.5</v>
      </c>
      <c r="D234" s="15">
        <f>IF(C234&gt;0.5,Raw!D234*D$11,-999)</f>
        <v>1.8</v>
      </c>
      <c r="E234" s="9">
        <f>IF(Raw!$G234&gt;$C$8,IF(Raw!$Q234&gt;$C$8,IF(Raw!$N234&gt;$C$9,IF(Raw!$N234&lt;$A$9,IF(Raw!$X234&gt;$C$9,IF(Raw!$X234&lt;$A$9,Raw!H234,-999),-999),-999),-999),-999),-999)</f>
        <v>1.3615569999999999</v>
      </c>
      <c r="F234" s="9">
        <f>IF(Raw!$G234&gt;$C$8,IF(Raw!$Q234&gt;$C$8,IF(Raw!$N234&gt;$C$9,IF(Raw!$N234&lt;$A$9,IF(Raw!$X234&gt;$C$9,IF(Raw!$X234&lt;$A$9,Raw!I234,-999),-999),-999),-999),-999),-999)</f>
        <v>2.2066780000000001</v>
      </c>
      <c r="G234" s="9">
        <f>Raw!G234</f>
        <v>0.99638400000000005</v>
      </c>
      <c r="H234" s="9">
        <f>IF(Raw!$G234&gt;$C$8,IF(Raw!$Q234&gt;$C$8,IF(Raw!$N234&gt;$C$9,IF(Raw!$N234&lt;$A$9,IF(Raw!$X234&gt;$C$9,IF(Raw!$X234&lt;$A$9,Raw!L234,-999),-999),-999),-999),-999),-999)</f>
        <v>691.4</v>
      </c>
      <c r="I234" s="9">
        <f>IF(Raw!$G234&gt;$C$8,IF(Raw!$Q234&gt;$C$8,IF(Raw!$N234&gt;$C$9,IF(Raw!$N234&lt;$A$9,IF(Raw!$X234&gt;$C$9,IF(Raw!$X234&lt;$A$9,Raw!M234,-999),-999),-999),-999),-999),-999)</f>
        <v>0.16433500000000001</v>
      </c>
      <c r="J234" s="9">
        <f>IF(Raw!$G234&gt;$C$8,IF(Raw!$Q234&gt;$C$8,IF(Raw!$N234&gt;$C$9,IF(Raw!$N234&lt;$A$9,IF(Raw!$X234&gt;$C$9,IF(Raw!$X234&lt;$A$9,Raw!N234,-999),-999),-999),-999),-999),-999)</f>
        <v>559</v>
      </c>
      <c r="K234" s="9">
        <f>IF(Raw!$G234&gt;$C$8,IF(Raw!$Q234&gt;$C$8,IF(Raw!$N234&gt;$C$9,IF(Raw!$N234&lt;$A$9,IF(Raw!$X234&gt;$C$9,IF(Raw!$X234&lt;$A$9,Raw!R234,-999),-999),-999),-999),-999),-999)</f>
        <v>1.397424</v>
      </c>
      <c r="L234" s="9">
        <f>IF(Raw!$G234&gt;$C$8,IF(Raw!$Q234&gt;$C$8,IF(Raw!$N234&gt;$C$9,IF(Raw!$N234&lt;$A$9,IF(Raw!$X234&gt;$C$9,IF(Raw!$X234&lt;$A$9,Raw!S234,-999),-999),-999),-999),-999),-999)</f>
        <v>2.334349</v>
      </c>
      <c r="M234" s="9">
        <f>Raw!Q234</f>
        <v>0.99603900000000001</v>
      </c>
      <c r="N234" s="9">
        <f>IF(Raw!$G234&gt;$C$8,IF(Raw!$Q234&gt;$C$8,IF(Raw!$N234&gt;$C$9,IF(Raw!$N234&lt;$A$9,IF(Raw!$X234&gt;$C$9,IF(Raw!$X234&lt;$A$9,Raw!V234,-999),-999),-999),-999),-999),-999)</f>
        <v>692.4</v>
      </c>
      <c r="O234" s="9">
        <f>IF(Raw!$G234&gt;$C$8,IF(Raw!$Q234&gt;$C$8,IF(Raw!$N234&gt;$C$9,IF(Raw!$N234&lt;$A$9,IF(Raw!$X234&gt;$C$9,IF(Raw!$X234&lt;$A$9,Raw!W234,-999),-999),-999),-999),-999),-999)</f>
        <v>0.142957</v>
      </c>
      <c r="P234" s="9">
        <f>IF(Raw!$G234&gt;$C$8,IF(Raw!$Q234&gt;$C$8,IF(Raw!$N234&gt;$C$9,IF(Raw!$N234&lt;$A$9,IF(Raw!$X234&gt;$C$9,IF(Raw!$X234&lt;$A$9,Raw!X234,-999),-999),-999),-999),-999),-999)</f>
        <v>434</v>
      </c>
      <c r="R234" s="9">
        <f t="shared" si="64"/>
        <v>0.84512100000000023</v>
      </c>
      <c r="S234" s="9">
        <f t="shared" si="65"/>
        <v>0.38298338044789504</v>
      </c>
      <c r="T234" s="9">
        <f t="shared" si="66"/>
        <v>0.93692500000000001</v>
      </c>
      <c r="U234" s="9">
        <f t="shared" si="67"/>
        <v>0.40136457744750248</v>
      </c>
      <c r="V234" s="15">
        <f t="shared" si="68"/>
        <v>0.9675876605</v>
      </c>
      <c r="X234" s="11">
        <f t="shared" si="69"/>
        <v>1.0835999999999999E+18</v>
      </c>
      <c r="Y234" s="11">
        <f t="shared" si="70"/>
        <v>6.9139999999999996E-18</v>
      </c>
      <c r="Z234" s="11">
        <f t="shared" si="71"/>
        <v>5.5899999999999993E-4</v>
      </c>
      <c r="AA234" s="16">
        <f t="shared" si="72"/>
        <v>4.1705673365725372E-3</v>
      </c>
      <c r="AB234" s="9">
        <f t="shared" si="73"/>
        <v>1.4013315088018181</v>
      </c>
      <c r="AC234" s="9">
        <f t="shared" si="74"/>
        <v>0.99582943266342761</v>
      </c>
      <c r="AD234" s="15">
        <f t="shared" si="75"/>
        <v>7.4607644661404979</v>
      </c>
      <c r="AE234" s="3">
        <f t="shared" si="76"/>
        <v>832.44559999999967</v>
      </c>
      <c r="AF234" s="2">
        <f t="shared" si="77"/>
        <v>0.25</v>
      </c>
      <c r="AG234" s="9">
        <f t="shared" si="78"/>
        <v>2.3034512133752478E-3</v>
      </c>
      <c r="AH234" s="2">
        <f t="shared" si="63"/>
        <v>0.1114628054409538</v>
      </c>
    </row>
    <row r="235" spans="1:34">
      <c r="A235" s="1">
        <f>Raw!A235</f>
        <v>222</v>
      </c>
      <c r="B235" s="14">
        <f>Raw!B235</f>
        <v>0.44469907407407411</v>
      </c>
      <c r="C235" s="15">
        <f>Raw!C235</f>
        <v>42.8</v>
      </c>
      <c r="D235" s="15">
        <f>IF(C235&gt;0.5,Raw!D235*D$11,-999)</f>
        <v>2.6</v>
      </c>
      <c r="E235" s="9">
        <f>IF(Raw!$G235&gt;$C$8,IF(Raw!$Q235&gt;$C$8,IF(Raw!$N235&gt;$C$9,IF(Raw!$N235&lt;$A$9,IF(Raw!$X235&gt;$C$9,IF(Raw!$X235&lt;$A$9,Raw!H235,-999),-999),-999),-999),-999),-999)</f>
        <v>1.3792059999999999</v>
      </c>
      <c r="F235" s="9">
        <f>IF(Raw!$G235&gt;$C$8,IF(Raw!$Q235&gt;$C$8,IF(Raw!$N235&gt;$C$9,IF(Raw!$N235&lt;$A$9,IF(Raw!$X235&gt;$C$9,IF(Raw!$X235&lt;$A$9,Raw!I235,-999),-999),-999),-999),-999),-999)</f>
        <v>2.250381</v>
      </c>
      <c r="G235" s="9">
        <f>Raw!G235</f>
        <v>0.99669200000000002</v>
      </c>
      <c r="H235" s="9">
        <f>IF(Raw!$G235&gt;$C$8,IF(Raw!$Q235&gt;$C$8,IF(Raw!$N235&gt;$C$9,IF(Raw!$N235&lt;$A$9,IF(Raw!$X235&gt;$C$9,IF(Raw!$X235&lt;$A$9,Raw!L235,-999),-999),-999),-999),-999),-999)</f>
        <v>695.1</v>
      </c>
      <c r="I235" s="9">
        <f>IF(Raw!$G235&gt;$C$8,IF(Raw!$Q235&gt;$C$8,IF(Raw!$N235&gt;$C$9,IF(Raw!$N235&lt;$A$9,IF(Raw!$X235&gt;$C$9,IF(Raw!$X235&lt;$A$9,Raw!M235,-999),-999),-999),-999),-999),-999)</f>
        <v>6.6177E-2</v>
      </c>
      <c r="J235" s="9">
        <f>IF(Raw!$G235&gt;$C$8,IF(Raw!$Q235&gt;$C$8,IF(Raw!$N235&gt;$C$9,IF(Raw!$N235&lt;$A$9,IF(Raw!$X235&gt;$C$9,IF(Raw!$X235&lt;$A$9,Raw!N235,-999),-999),-999),-999),-999),-999)</f>
        <v>490</v>
      </c>
      <c r="K235" s="9">
        <f>IF(Raw!$G235&gt;$C$8,IF(Raw!$Q235&gt;$C$8,IF(Raw!$N235&gt;$C$9,IF(Raw!$N235&lt;$A$9,IF(Raw!$X235&gt;$C$9,IF(Raw!$X235&lt;$A$9,Raw!R235,-999),-999),-999),-999),-999),-999)</f>
        <v>1.432572</v>
      </c>
      <c r="L235" s="9">
        <f>IF(Raw!$G235&gt;$C$8,IF(Raw!$Q235&gt;$C$8,IF(Raw!$N235&gt;$C$9,IF(Raw!$N235&lt;$A$9,IF(Raw!$X235&gt;$C$9,IF(Raw!$X235&lt;$A$9,Raw!S235,-999),-999),-999),-999),-999),-999)</f>
        <v>2.3636460000000001</v>
      </c>
      <c r="M235" s="9">
        <f>Raw!Q235</f>
        <v>0.99659799999999998</v>
      </c>
      <c r="N235" s="9">
        <f>IF(Raw!$G235&gt;$C$8,IF(Raw!$Q235&gt;$C$8,IF(Raw!$N235&gt;$C$9,IF(Raw!$N235&lt;$A$9,IF(Raw!$X235&gt;$C$9,IF(Raw!$X235&lt;$A$9,Raw!V235,-999),-999),-999),-999),-999),-999)</f>
        <v>648.79999999999995</v>
      </c>
      <c r="O235" s="9">
        <f>IF(Raw!$G235&gt;$C$8,IF(Raw!$Q235&gt;$C$8,IF(Raw!$N235&gt;$C$9,IF(Raw!$N235&lt;$A$9,IF(Raw!$X235&gt;$C$9,IF(Raw!$X235&lt;$A$9,Raw!W235,-999),-999),-999),-999),-999),-999)</f>
        <v>7.0319000000000007E-2</v>
      </c>
      <c r="P235" s="9">
        <f>IF(Raw!$G235&gt;$C$8,IF(Raw!$Q235&gt;$C$8,IF(Raw!$N235&gt;$C$9,IF(Raw!$N235&lt;$A$9,IF(Raw!$X235&gt;$C$9,IF(Raw!$X235&lt;$A$9,Raw!X235,-999),-999),-999),-999),-999),-999)</f>
        <v>372</v>
      </c>
      <c r="R235" s="9">
        <f t="shared" si="64"/>
        <v>0.87117500000000003</v>
      </c>
      <c r="S235" s="9">
        <f t="shared" si="65"/>
        <v>0.38712333600399224</v>
      </c>
      <c r="T235" s="9">
        <f t="shared" si="66"/>
        <v>0.93107400000000018</v>
      </c>
      <c r="U235" s="9">
        <f t="shared" si="67"/>
        <v>0.39391431711855335</v>
      </c>
      <c r="V235" s="15">
        <f t="shared" si="68"/>
        <v>0.97973126700000002</v>
      </c>
      <c r="X235" s="11">
        <f t="shared" si="69"/>
        <v>1.5651999999999997E+18</v>
      </c>
      <c r="Y235" s="11">
        <f t="shared" si="70"/>
        <v>6.9509999999999995E-18</v>
      </c>
      <c r="Z235" s="11">
        <f t="shared" si="71"/>
        <v>4.8999999999999998E-4</v>
      </c>
      <c r="AA235" s="16">
        <f t="shared" si="72"/>
        <v>5.3027861007378021E-3</v>
      </c>
      <c r="AB235" s="9">
        <f t="shared" si="73"/>
        <v>1.4375092862659582</v>
      </c>
      <c r="AC235" s="9">
        <f t="shared" si="74"/>
        <v>0.99469721389926236</v>
      </c>
      <c r="AD235" s="15">
        <f t="shared" si="75"/>
        <v>10.822012450485314</v>
      </c>
      <c r="AE235" s="3">
        <f t="shared" si="76"/>
        <v>836.90039999999965</v>
      </c>
      <c r="AF235" s="2">
        <f t="shared" si="77"/>
        <v>0.25</v>
      </c>
      <c r="AG235" s="9">
        <f t="shared" si="78"/>
        <v>3.2791889571395423E-3</v>
      </c>
      <c r="AH235" s="2">
        <f t="shared" si="63"/>
        <v>0.15867824706310604</v>
      </c>
    </row>
    <row r="236" spans="1:34">
      <c r="A236" s="1">
        <f>Raw!A236</f>
        <v>223</v>
      </c>
      <c r="B236" s="14">
        <f>Raw!B236</f>
        <v>0.44475694444444441</v>
      </c>
      <c r="C236" s="15">
        <f>Raw!C236</f>
        <v>42.3</v>
      </c>
      <c r="D236" s="15">
        <f>IF(C236&gt;0.5,Raw!D236*D$11,-999)</f>
        <v>2.6</v>
      </c>
      <c r="E236" s="9">
        <f>IF(Raw!$G236&gt;$C$8,IF(Raw!$Q236&gt;$C$8,IF(Raw!$N236&gt;$C$9,IF(Raw!$N236&lt;$A$9,IF(Raw!$X236&gt;$C$9,IF(Raw!$X236&lt;$A$9,Raw!H236,-999),-999),-999),-999),-999),-999)</f>
        <v>1.311245</v>
      </c>
      <c r="F236" s="9">
        <f>IF(Raw!$G236&gt;$C$8,IF(Raw!$Q236&gt;$C$8,IF(Raw!$N236&gt;$C$9,IF(Raw!$N236&lt;$A$9,IF(Raw!$X236&gt;$C$9,IF(Raw!$X236&lt;$A$9,Raw!I236,-999),-999),-999),-999),-999),-999)</f>
        <v>2.1258309999999998</v>
      </c>
      <c r="G236" s="9">
        <f>Raw!G236</f>
        <v>0.99606600000000001</v>
      </c>
      <c r="H236" s="9">
        <f>IF(Raw!$G236&gt;$C$8,IF(Raw!$Q236&gt;$C$8,IF(Raw!$N236&gt;$C$9,IF(Raw!$N236&lt;$A$9,IF(Raw!$X236&gt;$C$9,IF(Raw!$X236&lt;$A$9,Raw!L236,-999),-999),-999),-999),-999),-999)</f>
        <v>674.7</v>
      </c>
      <c r="I236" s="9">
        <f>IF(Raw!$G236&gt;$C$8,IF(Raw!$Q236&gt;$C$8,IF(Raw!$N236&gt;$C$9,IF(Raw!$N236&lt;$A$9,IF(Raw!$X236&gt;$C$9,IF(Raw!$X236&lt;$A$9,Raw!M236,-999),-999),-999),-999),-999),-999)</f>
        <v>0.101493</v>
      </c>
      <c r="J236" s="9">
        <f>IF(Raw!$G236&gt;$C$8,IF(Raw!$Q236&gt;$C$8,IF(Raw!$N236&gt;$C$9,IF(Raw!$N236&lt;$A$9,IF(Raw!$X236&gt;$C$9,IF(Raw!$X236&lt;$A$9,Raw!N236,-999),-999),-999),-999),-999),-999)</f>
        <v>415</v>
      </c>
      <c r="K236" s="9">
        <f>IF(Raw!$G236&gt;$C$8,IF(Raw!$Q236&gt;$C$8,IF(Raw!$N236&gt;$C$9,IF(Raw!$N236&lt;$A$9,IF(Raw!$X236&gt;$C$9,IF(Raw!$X236&lt;$A$9,Raw!R236,-999),-999),-999),-999),-999),-999)</f>
        <v>1.4486239999999999</v>
      </c>
      <c r="L236" s="9">
        <f>IF(Raw!$G236&gt;$C$8,IF(Raw!$Q236&gt;$C$8,IF(Raw!$N236&gt;$C$9,IF(Raw!$N236&lt;$A$9,IF(Raw!$X236&gt;$C$9,IF(Raw!$X236&lt;$A$9,Raw!S236,-999),-999),-999),-999),-999),-999)</f>
        <v>2.3927489999999998</v>
      </c>
      <c r="M236" s="9">
        <f>Raw!Q236</f>
        <v>0.99611000000000005</v>
      </c>
      <c r="N236" s="9">
        <f>IF(Raw!$G236&gt;$C$8,IF(Raw!$Q236&gt;$C$8,IF(Raw!$N236&gt;$C$9,IF(Raw!$N236&lt;$A$9,IF(Raw!$X236&gt;$C$9,IF(Raw!$X236&lt;$A$9,Raw!V236,-999),-999),-999),-999),-999),-999)</f>
        <v>657</v>
      </c>
      <c r="O236" s="9">
        <f>IF(Raw!$G236&gt;$C$8,IF(Raw!$Q236&gt;$C$8,IF(Raw!$N236&gt;$C$9,IF(Raw!$N236&lt;$A$9,IF(Raw!$X236&gt;$C$9,IF(Raw!$X236&lt;$A$9,Raw!W236,-999),-999),-999),-999),-999),-999)</f>
        <v>0.12474200000000001</v>
      </c>
      <c r="P236" s="9">
        <f>IF(Raw!$G236&gt;$C$8,IF(Raw!$Q236&gt;$C$8,IF(Raw!$N236&gt;$C$9,IF(Raw!$N236&lt;$A$9,IF(Raw!$X236&gt;$C$9,IF(Raw!$X236&lt;$A$9,Raw!X236,-999),-999),-999),-999),-999),-999)</f>
        <v>402</v>
      </c>
      <c r="R236" s="9">
        <f t="shared" si="64"/>
        <v>0.81458599999999981</v>
      </c>
      <c r="S236" s="9">
        <f t="shared" si="65"/>
        <v>0.38318474046149475</v>
      </c>
      <c r="T236" s="9">
        <f t="shared" si="66"/>
        <v>0.94412499999999988</v>
      </c>
      <c r="U236" s="9">
        <f t="shared" si="67"/>
        <v>0.39457753404138918</v>
      </c>
      <c r="V236" s="15">
        <f t="shared" si="68"/>
        <v>0.99179446049999986</v>
      </c>
      <c r="X236" s="11">
        <f t="shared" si="69"/>
        <v>1.5651999999999997E+18</v>
      </c>
      <c r="Y236" s="11">
        <f t="shared" si="70"/>
        <v>6.7470000000000004E-18</v>
      </c>
      <c r="Z236" s="11">
        <f t="shared" si="71"/>
        <v>4.15E-4</v>
      </c>
      <c r="AA236" s="16">
        <f t="shared" si="72"/>
        <v>4.3634447335004316E-3</v>
      </c>
      <c r="AB236" s="9">
        <f t="shared" si="73"/>
        <v>1.4527436372590159</v>
      </c>
      <c r="AC236" s="9">
        <f t="shared" si="74"/>
        <v>0.99563655526649963</v>
      </c>
      <c r="AD236" s="15">
        <f t="shared" si="75"/>
        <v>10.514324659037186</v>
      </c>
      <c r="AE236" s="3">
        <f t="shared" si="76"/>
        <v>812.33879999999988</v>
      </c>
      <c r="AF236" s="2">
        <f t="shared" si="77"/>
        <v>0.25</v>
      </c>
      <c r="AG236" s="9">
        <f t="shared" si="78"/>
        <v>3.1913202277488173E-3</v>
      </c>
      <c r="AH236" s="2">
        <f t="shared" si="63"/>
        <v>0.15442632497699818</v>
      </c>
    </row>
    <row r="237" spans="1:34">
      <c r="A237" s="1">
        <f>Raw!A237</f>
        <v>224</v>
      </c>
      <c r="B237" s="14">
        <f>Raw!B237</f>
        <v>0.44481481481481483</v>
      </c>
      <c r="C237" s="15">
        <f>Raw!C237</f>
        <v>41.2</v>
      </c>
      <c r="D237" s="15">
        <f>IF(C237&gt;0.5,Raw!D237*D$11,-999)</f>
        <v>2.6</v>
      </c>
      <c r="E237" s="9">
        <f>IF(Raw!$G237&gt;$C$8,IF(Raw!$Q237&gt;$C$8,IF(Raw!$N237&gt;$C$9,IF(Raw!$N237&lt;$A$9,IF(Raw!$X237&gt;$C$9,IF(Raw!$X237&lt;$A$9,Raw!H237,-999),-999),-999),-999),-999),-999)</f>
        <v>1.4042539999999999</v>
      </c>
      <c r="F237" s="9">
        <f>IF(Raw!$G237&gt;$C$8,IF(Raw!$Q237&gt;$C$8,IF(Raw!$N237&gt;$C$9,IF(Raw!$N237&lt;$A$9,IF(Raw!$X237&gt;$C$9,IF(Raw!$X237&lt;$A$9,Raw!I237,-999),-999),-999),-999),-999),-999)</f>
        <v>2.295639</v>
      </c>
      <c r="G237" s="9">
        <f>Raw!G237</f>
        <v>0.99712400000000001</v>
      </c>
      <c r="H237" s="9">
        <f>IF(Raw!$G237&gt;$C$8,IF(Raw!$Q237&gt;$C$8,IF(Raw!$N237&gt;$C$9,IF(Raw!$N237&lt;$A$9,IF(Raw!$X237&gt;$C$9,IF(Raw!$X237&lt;$A$9,Raw!L237,-999),-999),-999),-999),-999),-999)</f>
        <v>668.6</v>
      </c>
      <c r="I237" s="9">
        <f>IF(Raw!$G237&gt;$C$8,IF(Raw!$Q237&gt;$C$8,IF(Raw!$N237&gt;$C$9,IF(Raw!$N237&lt;$A$9,IF(Raw!$X237&gt;$C$9,IF(Raw!$X237&lt;$A$9,Raw!M237,-999),-999),-999),-999),-999),-999)</f>
        <v>3.5725E-2</v>
      </c>
      <c r="J237" s="9">
        <f>IF(Raw!$G237&gt;$C$8,IF(Raw!$Q237&gt;$C$8,IF(Raw!$N237&gt;$C$9,IF(Raw!$N237&lt;$A$9,IF(Raw!$X237&gt;$C$9,IF(Raw!$X237&lt;$A$9,Raw!N237,-999),-999),-999),-999),-999),-999)</f>
        <v>462</v>
      </c>
      <c r="K237" s="9">
        <f>IF(Raw!$G237&gt;$C$8,IF(Raw!$Q237&gt;$C$8,IF(Raw!$N237&gt;$C$9,IF(Raw!$N237&lt;$A$9,IF(Raw!$X237&gt;$C$9,IF(Raw!$X237&lt;$A$9,Raw!R237,-999),-999),-999),-999),-999),-999)</f>
        <v>1.38791</v>
      </c>
      <c r="L237" s="9">
        <f>IF(Raw!$G237&gt;$C$8,IF(Raw!$Q237&gt;$C$8,IF(Raw!$N237&gt;$C$9,IF(Raw!$N237&lt;$A$9,IF(Raw!$X237&gt;$C$9,IF(Raw!$X237&lt;$A$9,Raw!S237,-999),-999),-999),-999),-999),-999)</f>
        <v>2.2776619999999999</v>
      </c>
      <c r="M237" s="9">
        <f>Raw!Q237</f>
        <v>0.99630700000000005</v>
      </c>
      <c r="N237" s="9">
        <f>IF(Raw!$G237&gt;$C$8,IF(Raw!$Q237&gt;$C$8,IF(Raw!$N237&gt;$C$9,IF(Raw!$N237&lt;$A$9,IF(Raw!$X237&gt;$C$9,IF(Raw!$X237&lt;$A$9,Raw!V237,-999),-999),-999),-999),-999),-999)</f>
        <v>646</v>
      </c>
      <c r="O237" s="9">
        <f>IF(Raw!$G237&gt;$C$8,IF(Raw!$Q237&gt;$C$8,IF(Raw!$N237&gt;$C$9,IF(Raw!$N237&lt;$A$9,IF(Raw!$X237&gt;$C$9,IF(Raw!$X237&lt;$A$9,Raw!W237,-999),-999),-999),-999),-999),-999)</f>
        <v>0.103869</v>
      </c>
      <c r="P237" s="9">
        <f>IF(Raw!$G237&gt;$C$8,IF(Raw!$Q237&gt;$C$8,IF(Raw!$N237&gt;$C$9,IF(Raw!$N237&lt;$A$9,IF(Raw!$X237&gt;$C$9,IF(Raw!$X237&lt;$A$9,Raw!X237,-999),-999),-999),-999),-999),-999)</f>
        <v>426</v>
      </c>
      <c r="R237" s="9">
        <f t="shared" si="64"/>
        <v>0.89138500000000009</v>
      </c>
      <c r="S237" s="9">
        <f t="shared" si="65"/>
        <v>0.38829493661677644</v>
      </c>
      <c r="T237" s="9">
        <f t="shared" si="66"/>
        <v>0.88975199999999988</v>
      </c>
      <c r="U237" s="9">
        <f t="shared" si="67"/>
        <v>0.3906426853501529</v>
      </c>
      <c r="V237" s="15">
        <f t="shared" si="68"/>
        <v>0.94409089899999987</v>
      </c>
      <c r="X237" s="11">
        <f t="shared" si="69"/>
        <v>1.5651999999999997E+18</v>
      </c>
      <c r="Y237" s="11">
        <f t="shared" si="70"/>
        <v>6.6859999999999997E-18</v>
      </c>
      <c r="Z237" s="11">
        <f t="shared" si="71"/>
        <v>4.6199999999999995E-4</v>
      </c>
      <c r="AA237" s="16">
        <f t="shared" si="72"/>
        <v>4.8115335813242004E-3</v>
      </c>
      <c r="AB237" s="9">
        <f t="shared" si="73"/>
        <v>1.3921910716270502</v>
      </c>
      <c r="AC237" s="9">
        <f t="shared" si="74"/>
        <v>0.99518846641867587</v>
      </c>
      <c r="AD237" s="15">
        <f t="shared" si="75"/>
        <v>10.414574851351086</v>
      </c>
      <c r="AE237" s="3">
        <f t="shared" si="76"/>
        <v>804.9943999999997</v>
      </c>
      <c r="AF237" s="2">
        <f t="shared" si="77"/>
        <v>0.25</v>
      </c>
      <c r="AG237" s="9">
        <f t="shared" si="78"/>
        <v>3.1295211436245828E-3</v>
      </c>
      <c r="AH237" s="2">
        <f t="shared" si="63"/>
        <v>0.15143589945803296</v>
      </c>
    </row>
    <row r="238" spans="1:34">
      <c r="A238" s="1">
        <f>Raw!A238</f>
        <v>225</v>
      </c>
      <c r="B238" s="14">
        <f>Raw!B238</f>
        <v>0.4448611111111111</v>
      </c>
      <c r="C238" s="15">
        <f>Raw!C238</f>
        <v>39.700000000000003</v>
      </c>
      <c r="D238" s="15">
        <f>IF(C238&gt;0.5,Raw!D238*D$11,-999)</f>
        <v>2.6</v>
      </c>
      <c r="E238" s="9">
        <f>IF(Raw!$G238&gt;$C$8,IF(Raw!$Q238&gt;$C$8,IF(Raw!$N238&gt;$C$9,IF(Raw!$N238&lt;$A$9,IF(Raw!$X238&gt;$C$9,IF(Raw!$X238&lt;$A$9,Raw!H238,-999),-999),-999),-999),-999),-999)</f>
        <v>1.413584</v>
      </c>
      <c r="F238" s="9">
        <f>IF(Raw!$G238&gt;$C$8,IF(Raw!$Q238&gt;$C$8,IF(Raw!$N238&gt;$C$9,IF(Raw!$N238&lt;$A$9,IF(Raw!$X238&gt;$C$9,IF(Raw!$X238&lt;$A$9,Raw!I238,-999),-999),-999),-999),-999),-999)</f>
        <v>2.3247689999999999</v>
      </c>
      <c r="G238" s="9">
        <f>Raw!G238</f>
        <v>0.99633099999999997</v>
      </c>
      <c r="H238" s="9">
        <f>IF(Raw!$G238&gt;$C$8,IF(Raw!$Q238&gt;$C$8,IF(Raw!$N238&gt;$C$9,IF(Raw!$N238&lt;$A$9,IF(Raw!$X238&gt;$C$9,IF(Raw!$X238&lt;$A$9,Raw!L238,-999),-999),-999),-999),-999),-999)</f>
        <v>643.9</v>
      </c>
      <c r="I238" s="9">
        <f>IF(Raw!$G238&gt;$C$8,IF(Raw!$Q238&gt;$C$8,IF(Raw!$N238&gt;$C$9,IF(Raw!$N238&lt;$A$9,IF(Raw!$X238&gt;$C$9,IF(Raw!$X238&lt;$A$9,Raw!M238,-999),-999),-999),-999),-999),-999)</f>
        <v>2.2469999999999999E-3</v>
      </c>
      <c r="J238" s="9">
        <f>IF(Raw!$G238&gt;$C$8,IF(Raw!$Q238&gt;$C$8,IF(Raw!$N238&gt;$C$9,IF(Raw!$N238&lt;$A$9,IF(Raw!$X238&gt;$C$9,IF(Raw!$X238&lt;$A$9,Raw!N238,-999),-999),-999),-999),-999),-999)</f>
        <v>536</v>
      </c>
      <c r="K238" s="9">
        <f>IF(Raw!$G238&gt;$C$8,IF(Raw!$Q238&gt;$C$8,IF(Raw!$N238&gt;$C$9,IF(Raw!$N238&lt;$A$9,IF(Raw!$X238&gt;$C$9,IF(Raw!$X238&lt;$A$9,Raw!R238,-999),-999),-999),-999),-999),-999)</f>
        <v>1.4594529999999999</v>
      </c>
      <c r="L238" s="9">
        <f>IF(Raw!$G238&gt;$C$8,IF(Raw!$Q238&gt;$C$8,IF(Raw!$N238&gt;$C$9,IF(Raw!$N238&lt;$A$9,IF(Raw!$X238&gt;$C$9,IF(Raw!$X238&lt;$A$9,Raw!S238,-999),-999),-999),-999),-999),-999)</f>
        <v>2.424445</v>
      </c>
      <c r="M238" s="9">
        <f>Raw!Q238</f>
        <v>0.99684300000000003</v>
      </c>
      <c r="N238" s="9">
        <f>IF(Raw!$G238&gt;$C$8,IF(Raw!$Q238&gt;$C$8,IF(Raw!$N238&gt;$C$9,IF(Raw!$N238&lt;$A$9,IF(Raw!$X238&gt;$C$9,IF(Raw!$X238&lt;$A$9,Raw!V238,-999),-999),-999),-999),-999),-999)</f>
        <v>639.4</v>
      </c>
      <c r="O238" s="9">
        <f>IF(Raw!$G238&gt;$C$8,IF(Raw!$Q238&gt;$C$8,IF(Raw!$N238&gt;$C$9,IF(Raw!$N238&lt;$A$9,IF(Raw!$X238&gt;$C$9,IF(Raw!$X238&lt;$A$9,Raw!W238,-999),-999),-999),-999),-999),-999)</f>
        <v>7.8911999999999996E-2</v>
      </c>
      <c r="P238" s="9">
        <f>IF(Raw!$G238&gt;$C$8,IF(Raw!$Q238&gt;$C$8,IF(Raw!$N238&gt;$C$9,IF(Raw!$N238&lt;$A$9,IF(Raw!$X238&gt;$C$9,IF(Raw!$X238&lt;$A$9,Raw!X238,-999),-999),-999),-999),-999),-999)</f>
        <v>463</v>
      </c>
      <c r="R238" s="9">
        <f t="shared" si="64"/>
        <v>0.91118499999999991</v>
      </c>
      <c r="S238" s="9">
        <f t="shared" si="65"/>
        <v>0.39194646865989696</v>
      </c>
      <c r="T238" s="9">
        <f t="shared" si="66"/>
        <v>0.96499200000000007</v>
      </c>
      <c r="U238" s="9">
        <f t="shared" si="67"/>
        <v>0.39802593995739233</v>
      </c>
      <c r="V238" s="15">
        <f t="shared" si="68"/>
        <v>1.0049324524999999</v>
      </c>
      <c r="X238" s="11">
        <f t="shared" si="69"/>
        <v>1.5651999999999997E+18</v>
      </c>
      <c r="Y238" s="11">
        <f t="shared" si="70"/>
        <v>6.4389999999999994E-18</v>
      </c>
      <c r="Z238" s="11">
        <f t="shared" si="71"/>
        <v>5.3600000000000002E-4</v>
      </c>
      <c r="AA238" s="16">
        <f t="shared" si="72"/>
        <v>5.3729564122355165E-3</v>
      </c>
      <c r="AB238" s="9">
        <f t="shared" si="73"/>
        <v>1.4646378599541559</v>
      </c>
      <c r="AC238" s="9">
        <f t="shared" si="74"/>
        <v>0.99462704358776455</v>
      </c>
      <c r="AD238" s="15">
        <f t="shared" si="75"/>
        <v>10.024172410887159</v>
      </c>
      <c r="AE238" s="3">
        <f t="shared" si="76"/>
        <v>775.25559999999973</v>
      </c>
      <c r="AF238" s="2">
        <f t="shared" si="77"/>
        <v>0.25</v>
      </c>
      <c r="AG238" s="9">
        <f t="shared" si="78"/>
        <v>3.0691389585679393E-3</v>
      </c>
      <c r="AH238" s="2">
        <f t="shared" si="63"/>
        <v>0.14851403694755838</v>
      </c>
    </row>
    <row r="239" spans="1:34">
      <c r="A239" s="1">
        <f>Raw!A239</f>
        <v>226</v>
      </c>
      <c r="B239" s="14">
        <f>Raw!B239</f>
        <v>0.44491898148148151</v>
      </c>
      <c r="C239" s="15">
        <f>Raw!C239</f>
        <v>39.9</v>
      </c>
      <c r="D239" s="15">
        <f>IF(C239&gt;0.5,Raw!D239*D$11,-999)</f>
        <v>2.6</v>
      </c>
      <c r="E239" s="9">
        <f>IF(Raw!$G239&gt;$C$8,IF(Raw!$Q239&gt;$C$8,IF(Raw!$N239&gt;$C$9,IF(Raw!$N239&lt;$A$9,IF(Raw!$X239&gt;$C$9,IF(Raw!$X239&lt;$A$9,Raw!H239,-999),-999),-999),-999),-999),-999)</f>
        <v>1.430399</v>
      </c>
      <c r="F239" s="9">
        <f>IF(Raw!$G239&gt;$C$8,IF(Raw!$Q239&gt;$C$8,IF(Raw!$N239&gt;$C$9,IF(Raw!$N239&lt;$A$9,IF(Raw!$X239&gt;$C$9,IF(Raw!$X239&lt;$A$9,Raw!I239,-999),-999),-999),-999),-999),-999)</f>
        <v>2.3122419999999999</v>
      </c>
      <c r="G239" s="9">
        <f>Raw!G239</f>
        <v>0.99691399999999997</v>
      </c>
      <c r="H239" s="9">
        <f>IF(Raw!$G239&gt;$C$8,IF(Raw!$Q239&gt;$C$8,IF(Raw!$N239&gt;$C$9,IF(Raw!$N239&lt;$A$9,IF(Raw!$X239&gt;$C$9,IF(Raw!$X239&lt;$A$9,Raw!L239,-999),-999),-999),-999),-999),-999)</f>
        <v>646.4</v>
      </c>
      <c r="I239" s="9">
        <f>IF(Raw!$G239&gt;$C$8,IF(Raw!$Q239&gt;$C$8,IF(Raw!$N239&gt;$C$9,IF(Raw!$N239&lt;$A$9,IF(Raw!$X239&gt;$C$9,IF(Raw!$X239&lt;$A$9,Raw!M239,-999),-999),-999),-999),-999),-999)</f>
        <v>5.6925999999999997E-2</v>
      </c>
      <c r="J239" s="9">
        <f>IF(Raw!$G239&gt;$C$8,IF(Raw!$Q239&gt;$C$8,IF(Raw!$N239&gt;$C$9,IF(Raw!$N239&lt;$A$9,IF(Raw!$X239&gt;$C$9,IF(Raw!$X239&lt;$A$9,Raw!N239,-999),-999),-999),-999),-999),-999)</f>
        <v>392</v>
      </c>
      <c r="K239" s="9">
        <f>IF(Raw!$G239&gt;$C$8,IF(Raw!$Q239&gt;$C$8,IF(Raw!$N239&gt;$C$9,IF(Raw!$N239&lt;$A$9,IF(Raw!$X239&gt;$C$9,IF(Raw!$X239&lt;$A$9,Raw!R239,-999),-999),-999),-999),-999),-999)</f>
        <v>1.4157709999999999</v>
      </c>
      <c r="L239" s="9">
        <f>IF(Raw!$G239&gt;$C$8,IF(Raw!$Q239&gt;$C$8,IF(Raw!$N239&gt;$C$9,IF(Raw!$N239&lt;$A$9,IF(Raw!$X239&gt;$C$9,IF(Raw!$X239&lt;$A$9,Raw!S239,-999),-999),-999),-999),-999),-999)</f>
        <v>2.3424160000000001</v>
      </c>
      <c r="M239" s="9">
        <f>Raw!Q239</f>
        <v>0.997417</v>
      </c>
      <c r="N239" s="9">
        <f>IF(Raw!$G239&gt;$C$8,IF(Raw!$Q239&gt;$C$8,IF(Raw!$N239&gt;$C$9,IF(Raw!$N239&lt;$A$9,IF(Raw!$X239&gt;$C$9,IF(Raw!$X239&lt;$A$9,Raw!V239,-999),-999),-999),-999),-999),-999)</f>
        <v>632.1</v>
      </c>
      <c r="O239" s="9">
        <f>IF(Raw!$G239&gt;$C$8,IF(Raw!$Q239&gt;$C$8,IF(Raw!$N239&gt;$C$9,IF(Raw!$N239&lt;$A$9,IF(Raw!$X239&gt;$C$9,IF(Raw!$X239&lt;$A$9,Raw!W239,-999),-999),-999),-999),-999),-999)</f>
        <v>9.3645000000000006E-2</v>
      </c>
      <c r="P239" s="9">
        <f>IF(Raw!$G239&gt;$C$8,IF(Raw!$Q239&gt;$C$8,IF(Raw!$N239&gt;$C$9,IF(Raw!$N239&lt;$A$9,IF(Raw!$X239&gt;$C$9,IF(Raw!$X239&lt;$A$9,Raw!X239,-999),-999),-999),-999),-999),-999)</f>
        <v>380</v>
      </c>
      <c r="R239" s="9">
        <f t="shared" si="64"/>
        <v>0.88184299999999993</v>
      </c>
      <c r="S239" s="9">
        <f t="shared" si="65"/>
        <v>0.38138006315947898</v>
      </c>
      <c r="T239" s="9">
        <f t="shared" si="66"/>
        <v>0.92664500000000016</v>
      </c>
      <c r="U239" s="9">
        <f t="shared" si="67"/>
        <v>0.39559369471520012</v>
      </c>
      <c r="V239" s="15">
        <f t="shared" si="68"/>
        <v>0.97093143199999998</v>
      </c>
      <c r="X239" s="11">
        <f t="shared" si="69"/>
        <v>1.5651999999999997E+18</v>
      </c>
      <c r="Y239" s="11">
        <f t="shared" si="70"/>
        <v>6.4639999999999997E-18</v>
      </c>
      <c r="Z239" s="11">
        <f t="shared" si="71"/>
        <v>3.9199999999999999E-4</v>
      </c>
      <c r="AA239" s="16">
        <f t="shared" si="72"/>
        <v>3.9503741497908815E-3</v>
      </c>
      <c r="AB239" s="9">
        <f t="shared" si="73"/>
        <v>1.4194315944540328</v>
      </c>
      <c r="AC239" s="9">
        <f t="shared" si="74"/>
        <v>0.99604962585020917</v>
      </c>
      <c r="AD239" s="15">
        <f t="shared" si="75"/>
        <v>10.077485075997147</v>
      </c>
      <c r="AE239" s="3">
        <f t="shared" si="76"/>
        <v>778.26559999999972</v>
      </c>
      <c r="AF239" s="2">
        <f t="shared" si="77"/>
        <v>0.25</v>
      </c>
      <c r="AG239" s="9">
        <f t="shared" si="78"/>
        <v>3.0666073497315391E-3</v>
      </c>
      <c r="AH239" s="2">
        <f t="shared" si="63"/>
        <v>0.14839153371347827</v>
      </c>
    </row>
    <row r="240" spans="1:34">
      <c r="A240" s="1">
        <f>Raw!A240</f>
        <v>227</v>
      </c>
      <c r="B240" s="14">
        <f>Raw!B240</f>
        <v>0.44497685185185182</v>
      </c>
      <c r="C240" s="15">
        <f>Raw!C240</f>
        <v>37.700000000000003</v>
      </c>
      <c r="D240" s="15">
        <f>IF(C240&gt;0.5,Raw!D240*D$11,-999)</f>
        <v>3.5</v>
      </c>
      <c r="E240" s="9">
        <f>IF(Raw!$G240&gt;$C$8,IF(Raw!$Q240&gt;$C$8,IF(Raw!$N240&gt;$C$9,IF(Raw!$N240&lt;$A$9,IF(Raw!$X240&gt;$C$9,IF(Raw!$X240&lt;$A$9,Raw!H240,-999),-999),-999),-999),-999),-999)</f>
        <v>1.4093150000000001</v>
      </c>
      <c r="F240" s="9">
        <f>IF(Raw!$G240&gt;$C$8,IF(Raw!$Q240&gt;$C$8,IF(Raw!$N240&gt;$C$9,IF(Raw!$N240&lt;$A$9,IF(Raw!$X240&gt;$C$9,IF(Raw!$X240&lt;$A$9,Raw!I240,-999),-999),-999),-999),-999),-999)</f>
        <v>2.3058920000000001</v>
      </c>
      <c r="G240" s="9">
        <f>Raw!G240</f>
        <v>0.99707699999999999</v>
      </c>
      <c r="H240" s="9">
        <f>IF(Raw!$G240&gt;$C$8,IF(Raw!$Q240&gt;$C$8,IF(Raw!$N240&gt;$C$9,IF(Raw!$N240&lt;$A$9,IF(Raw!$X240&gt;$C$9,IF(Raw!$X240&lt;$A$9,Raw!L240,-999),-999),-999),-999),-999),-999)</f>
        <v>624</v>
      </c>
      <c r="I240" s="9">
        <f>IF(Raw!$G240&gt;$C$8,IF(Raw!$Q240&gt;$C$8,IF(Raw!$N240&gt;$C$9,IF(Raw!$N240&lt;$A$9,IF(Raw!$X240&gt;$C$9,IF(Raw!$X240&lt;$A$9,Raw!M240,-999),-999),-999),-999),-999),-999)</f>
        <v>2.3300999999999999E-2</v>
      </c>
      <c r="J240" s="9">
        <f>IF(Raw!$G240&gt;$C$8,IF(Raw!$Q240&gt;$C$8,IF(Raw!$N240&gt;$C$9,IF(Raw!$N240&lt;$A$9,IF(Raw!$X240&gt;$C$9,IF(Raw!$X240&lt;$A$9,Raw!N240,-999),-999),-999),-999),-999),-999)</f>
        <v>548</v>
      </c>
      <c r="K240" s="9">
        <f>IF(Raw!$G240&gt;$C$8,IF(Raw!$Q240&gt;$C$8,IF(Raw!$N240&gt;$C$9,IF(Raw!$N240&lt;$A$9,IF(Raw!$X240&gt;$C$9,IF(Raw!$X240&lt;$A$9,Raw!R240,-999),-999),-999),-999),-999),-999)</f>
        <v>1.3881669999999999</v>
      </c>
      <c r="L240" s="9">
        <f>IF(Raw!$G240&gt;$C$8,IF(Raw!$Q240&gt;$C$8,IF(Raw!$N240&gt;$C$9,IF(Raw!$N240&lt;$A$9,IF(Raw!$X240&gt;$C$9,IF(Raw!$X240&lt;$A$9,Raw!S240,-999),-999),-999),-999),-999),-999)</f>
        <v>2.3143609999999999</v>
      </c>
      <c r="M240" s="9">
        <f>Raw!Q240</f>
        <v>0.99739900000000004</v>
      </c>
      <c r="N240" s="9">
        <f>IF(Raw!$G240&gt;$C$8,IF(Raw!$Q240&gt;$C$8,IF(Raw!$N240&gt;$C$9,IF(Raw!$N240&lt;$A$9,IF(Raw!$X240&gt;$C$9,IF(Raw!$X240&lt;$A$9,Raw!V240,-999),-999),-999),-999),-999),-999)</f>
        <v>615.9</v>
      </c>
      <c r="O240" s="9">
        <f>IF(Raw!$G240&gt;$C$8,IF(Raw!$Q240&gt;$C$8,IF(Raw!$N240&gt;$C$9,IF(Raw!$N240&lt;$A$9,IF(Raw!$X240&gt;$C$9,IF(Raw!$X240&lt;$A$9,Raw!W240,-999),-999),-999),-999),-999),-999)</f>
        <v>2.5864000000000002E-2</v>
      </c>
      <c r="P240" s="9">
        <f>IF(Raw!$G240&gt;$C$8,IF(Raw!$Q240&gt;$C$8,IF(Raw!$N240&gt;$C$9,IF(Raw!$N240&lt;$A$9,IF(Raw!$X240&gt;$C$9,IF(Raw!$X240&lt;$A$9,Raw!X240,-999),-999),-999),-999),-999),-999)</f>
        <v>516</v>
      </c>
      <c r="R240" s="9">
        <f t="shared" si="64"/>
        <v>0.89657699999999996</v>
      </c>
      <c r="S240" s="9">
        <f t="shared" si="65"/>
        <v>0.38882003146721528</v>
      </c>
      <c r="T240" s="9">
        <f t="shared" si="66"/>
        <v>0.92619399999999996</v>
      </c>
      <c r="U240" s="9">
        <f t="shared" si="67"/>
        <v>0.40019426528532065</v>
      </c>
      <c r="V240" s="15">
        <f t="shared" si="68"/>
        <v>0.95930263449999986</v>
      </c>
      <c r="X240" s="11">
        <f t="shared" si="69"/>
        <v>2.1069999999999997E+18</v>
      </c>
      <c r="Y240" s="11">
        <f t="shared" si="70"/>
        <v>6.2399999999999999E-18</v>
      </c>
      <c r="Z240" s="11">
        <f t="shared" si="71"/>
        <v>5.4799999999999998E-4</v>
      </c>
      <c r="AA240" s="16">
        <f t="shared" si="72"/>
        <v>7.1533889828444422E-3</v>
      </c>
      <c r="AB240" s="9">
        <f t="shared" si="73"/>
        <v>1.3947924259555766</v>
      </c>
      <c r="AC240" s="9">
        <f t="shared" si="74"/>
        <v>0.99284661101715543</v>
      </c>
      <c r="AD240" s="15">
        <f t="shared" si="75"/>
        <v>13.053629530738032</v>
      </c>
      <c r="AE240" s="3">
        <f t="shared" si="76"/>
        <v>751.29599999999982</v>
      </c>
      <c r="AF240" s="2">
        <f t="shared" si="77"/>
        <v>0.25</v>
      </c>
      <c r="AG240" s="9">
        <f t="shared" si="78"/>
        <v>4.0184520610465164E-3</v>
      </c>
      <c r="AH240" s="2">
        <f t="shared" si="63"/>
        <v>0.19445080392994649</v>
      </c>
    </row>
    <row r="241" spans="1:34">
      <c r="A241" s="1">
        <f>Raw!A241</f>
        <v>228</v>
      </c>
      <c r="B241" s="14">
        <f>Raw!B241</f>
        <v>0.44502314814814814</v>
      </c>
      <c r="C241" s="15">
        <f>Raw!C241</f>
        <v>37.700000000000003</v>
      </c>
      <c r="D241" s="15">
        <f>IF(C241&gt;0.5,Raw!D241*D$11,-999)</f>
        <v>2.6</v>
      </c>
      <c r="E241" s="9">
        <f>IF(Raw!$G241&gt;$C$8,IF(Raw!$Q241&gt;$C$8,IF(Raw!$N241&gt;$C$9,IF(Raw!$N241&lt;$A$9,IF(Raw!$X241&gt;$C$9,IF(Raw!$X241&lt;$A$9,Raw!H241,-999),-999),-999),-999),-999),-999)</f>
        <v>1.412236</v>
      </c>
      <c r="F241" s="9">
        <f>IF(Raw!$G241&gt;$C$8,IF(Raw!$Q241&gt;$C$8,IF(Raw!$N241&gt;$C$9,IF(Raw!$N241&lt;$A$9,IF(Raw!$X241&gt;$C$9,IF(Raw!$X241&lt;$A$9,Raw!I241,-999),-999),-999),-999),-999),-999)</f>
        <v>2.3056109999999999</v>
      </c>
      <c r="G241" s="9">
        <f>Raw!G241</f>
        <v>0.99733000000000005</v>
      </c>
      <c r="H241" s="9">
        <f>IF(Raw!$G241&gt;$C$8,IF(Raw!$Q241&gt;$C$8,IF(Raw!$N241&gt;$C$9,IF(Raw!$N241&lt;$A$9,IF(Raw!$X241&gt;$C$9,IF(Raw!$X241&lt;$A$9,Raw!L241,-999),-999),-999),-999),-999),-999)</f>
        <v>649.4</v>
      </c>
      <c r="I241" s="9">
        <f>IF(Raw!$G241&gt;$C$8,IF(Raw!$Q241&gt;$C$8,IF(Raw!$N241&gt;$C$9,IF(Raw!$N241&lt;$A$9,IF(Raw!$X241&gt;$C$9,IF(Raw!$X241&lt;$A$9,Raw!M241,-999),-999),-999),-999),-999),-999)</f>
        <v>6.0115000000000002E-2</v>
      </c>
      <c r="J241" s="9">
        <f>IF(Raw!$G241&gt;$C$8,IF(Raw!$Q241&gt;$C$8,IF(Raw!$N241&gt;$C$9,IF(Raw!$N241&lt;$A$9,IF(Raw!$X241&gt;$C$9,IF(Raw!$X241&lt;$A$9,Raw!N241,-999),-999),-999),-999),-999),-999)</f>
        <v>456</v>
      </c>
      <c r="K241" s="9">
        <f>IF(Raw!$G241&gt;$C$8,IF(Raw!$Q241&gt;$C$8,IF(Raw!$N241&gt;$C$9,IF(Raw!$N241&lt;$A$9,IF(Raw!$X241&gt;$C$9,IF(Raw!$X241&lt;$A$9,Raw!R241,-999),-999),-999),-999),-999),-999)</f>
        <v>1.4239360000000001</v>
      </c>
      <c r="L241" s="9">
        <f>IF(Raw!$G241&gt;$C$8,IF(Raw!$Q241&gt;$C$8,IF(Raw!$N241&gt;$C$9,IF(Raw!$N241&lt;$A$9,IF(Raw!$X241&gt;$C$9,IF(Raw!$X241&lt;$A$9,Raw!S241,-999),-999),-999),-999),-999),-999)</f>
        <v>2.353723</v>
      </c>
      <c r="M241" s="9">
        <f>Raw!Q241</f>
        <v>0.99690599999999996</v>
      </c>
      <c r="N241" s="9">
        <f>IF(Raw!$G241&gt;$C$8,IF(Raw!$Q241&gt;$C$8,IF(Raw!$N241&gt;$C$9,IF(Raw!$N241&lt;$A$9,IF(Raw!$X241&gt;$C$9,IF(Raw!$X241&lt;$A$9,Raw!V241,-999),-999),-999),-999),-999),-999)</f>
        <v>643.1</v>
      </c>
      <c r="O241" s="9">
        <f>IF(Raw!$G241&gt;$C$8,IF(Raw!$Q241&gt;$C$8,IF(Raw!$N241&gt;$C$9,IF(Raw!$N241&lt;$A$9,IF(Raw!$X241&gt;$C$9,IF(Raw!$X241&lt;$A$9,Raw!W241,-999),-999),-999),-999),-999),-999)</f>
        <v>0.14164099999999999</v>
      </c>
      <c r="P241" s="9">
        <f>IF(Raw!$G241&gt;$C$8,IF(Raw!$Q241&gt;$C$8,IF(Raw!$N241&gt;$C$9,IF(Raw!$N241&lt;$A$9,IF(Raw!$X241&gt;$C$9,IF(Raw!$X241&lt;$A$9,Raw!X241,-999),-999),-999),-999),-999),-999)</f>
        <v>508</v>
      </c>
      <c r="R241" s="9">
        <f t="shared" si="64"/>
        <v>0.89337499999999981</v>
      </c>
      <c r="S241" s="9">
        <f t="shared" si="65"/>
        <v>0.38747863364635227</v>
      </c>
      <c r="T241" s="9">
        <f t="shared" si="66"/>
        <v>0.92978699999999992</v>
      </c>
      <c r="U241" s="9">
        <f t="shared" si="67"/>
        <v>0.39502821699919655</v>
      </c>
      <c r="V241" s="15">
        <f t="shared" si="68"/>
        <v>0.97561818349999996</v>
      </c>
      <c r="X241" s="11">
        <f t="shared" si="69"/>
        <v>1.5651999999999997E+18</v>
      </c>
      <c r="Y241" s="11">
        <f t="shared" si="70"/>
        <v>6.4939999999999995E-18</v>
      </c>
      <c r="Z241" s="11">
        <f t="shared" si="71"/>
        <v>4.5599999999999997E-4</v>
      </c>
      <c r="AA241" s="16">
        <f t="shared" si="72"/>
        <v>4.6135865755255459E-3</v>
      </c>
      <c r="AB241" s="9">
        <f t="shared" si="73"/>
        <v>1.4282256528212982</v>
      </c>
      <c r="AC241" s="9">
        <f t="shared" si="74"/>
        <v>0.99538641342447454</v>
      </c>
      <c r="AD241" s="15">
        <f t="shared" si="75"/>
        <v>10.117514420012164</v>
      </c>
      <c r="AE241" s="3">
        <f t="shared" si="76"/>
        <v>781.87759999999969</v>
      </c>
      <c r="AF241" s="2">
        <f t="shared" si="77"/>
        <v>0.25</v>
      </c>
      <c r="AG241" s="9">
        <f t="shared" si="78"/>
        <v>3.0743874475392808E-3</v>
      </c>
      <c r="AH241" s="2">
        <f t="shared" si="63"/>
        <v>0.14876800859743519</v>
      </c>
    </row>
    <row r="242" spans="1:34">
      <c r="A242" s="1">
        <f>Raw!A242</f>
        <v>229</v>
      </c>
      <c r="B242" s="14">
        <f>Raw!B242</f>
        <v>0.4450810185185185</v>
      </c>
      <c r="C242" s="15">
        <f>Raw!C242</f>
        <v>36.6</v>
      </c>
      <c r="D242" s="15">
        <f>IF(C242&gt;0.5,Raw!D242*D$11,-999)</f>
        <v>3.5</v>
      </c>
      <c r="E242" s="9">
        <f>IF(Raw!$G242&gt;$C$8,IF(Raw!$Q242&gt;$C$8,IF(Raw!$N242&gt;$C$9,IF(Raw!$N242&lt;$A$9,IF(Raw!$X242&gt;$C$9,IF(Raw!$X242&lt;$A$9,Raw!H242,-999),-999),-999),-999),-999),-999)</f>
        <v>1.3946909999999999</v>
      </c>
      <c r="F242" s="9">
        <f>IF(Raw!$G242&gt;$C$8,IF(Raw!$Q242&gt;$C$8,IF(Raw!$N242&gt;$C$9,IF(Raw!$N242&lt;$A$9,IF(Raw!$X242&gt;$C$9,IF(Raw!$X242&lt;$A$9,Raw!I242,-999),-999),-999),-999),-999),-999)</f>
        <v>2.2705099999999998</v>
      </c>
      <c r="G242" s="9">
        <f>Raw!G242</f>
        <v>0.99640799999999996</v>
      </c>
      <c r="H242" s="9">
        <f>IF(Raw!$G242&gt;$C$8,IF(Raw!$Q242&gt;$C$8,IF(Raw!$N242&gt;$C$9,IF(Raw!$N242&lt;$A$9,IF(Raw!$X242&gt;$C$9,IF(Raw!$X242&lt;$A$9,Raw!L242,-999),-999),-999),-999),-999),-999)</f>
        <v>641.70000000000005</v>
      </c>
      <c r="I242" s="9">
        <f>IF(Raw!$G242&gt;$C$8,IF(Raw!$Q242&gt;$C$8,IF(Raw!$N242&gt;$C$9,IF(Raw!$N242&lt;$A$9,IF(Raw!$X242&gt;$C$9,IF(Raw!$X242&lt;$A$9,Raw!M242,-999),-999),-999),-999),-999),-999)</f>
        <v>9.8431000000000005E-2</v>
      </c>
      <c r="J242" s="9">
        <f>IF(Raw!$G242&gt;$C$8,IF(Raw!$Q242&gt;$C$8,IF(Raw!$N242&gt;$C$9,IF(Raw!$N242&lt;$A$9,IF(Raw!$X242&gt;$C$9,IF(Raw!$X242&lt;$A$9,Raw!N242,-999),-999),-999),-999),-999),-999)</f>
        <v>633</v>
      </c>
      <c r="K242" s="9">
        <f>IF(Raw!$G242&gt;$C$8,IF(Raw!$Q242&gt;$C$8,IF(Raw!$N242&gt;$C$9,IF(Raw!$N242&lt;$A$9,IF(Raw!$X242&gt;$C$9,IF(Raw!$X242&lt;$A$9,Raw!R242,-999),-999),-999),-999),-999),-999)</f>
        <v>1.4544950000000001</v>
      </c>
      <c r="L242" s="9">
        <f>IF(Raw!$G242&gt;$C$8,IF(Raw!$Q242&gt;$C$8,IF(Raw!$N242&gt;$C$9,IF(Raw!$N242&lt;$A$9,IF(Raw!$X242&gt;$C$9,IF(Raw!$X242&lt;$A$9,Raw!S242,-999),-999),-999),-999),-999),-999)</f>
        <v>2.4075009999999999</v>
      </c>
      <c r="M242" s="9">
        <f>Raw!Q242</f>
        <v>0.99532799999999999</v>
      </c>
      <c r="N242" s="9">
        <f>IF(Raw!$G242&gt;$C$8,IF(Raw!$Q242&gt;$C$8,IF(Raw!$N242&gt;$C$9,IF(Raw!$N242&lt;$A$9,IF(Raw!$X242&gt;$C$9,IF(Raw!$X242&lt;$A$9,Raw!V242,-999),-999),-999),-999),-999),-999)</f>
        <v>635.6</v>
      </c>
      <c r="O242" s="9">
        <f>IF(Raw!$G242&gt;$C$8,IF(Raw!$Q242&gt;$C$8,IF(Raw!$N242&gt;$C$9,IF(Raw!$N242&lt;$A$9,IF(Raw!$X242&gt;$C$9,IF(Raw!$X242&lt;$A$9,Raw!W242,-999),-999),-999),-999),-999),-999)</f>
        <v>0.118131</v>
      </c>
      <c r="P242" s="9">
        <f>IF(Raw!$G242&gt;$C$8,IF(Raw!$Q242&gt;$C$8,IF(Raw!$N242&gt;$C$9,IF(Raw!$N242&lt;$A$9,IF(Raw!$X242&gt;$C$9,IF(Raw!$X242&lt;$A$9,Raw!X242,-999),-999),-999),-999),-999),-999)</f>
        <v>440</v>
      </c>
      <c r="R242" s="9">
        <f t="shared" si="64"/>
        <v>0.8758189999999999</v>
      </c>
      <c r="S242" s="9">
        <f t="shared" si="65"/>
        <v>0.38573668470960271</v>
      </c>
      <c r="T242" s="9">
        <f t="shared" si="66"/>
        <v>0.9530059999999998</v>
      </c>
      <c r="U242" s="9">
        <f t="shared" si="67"/>
        <v>0.39584864139204923</v>
      </c>
      <c r="V242" s="15">
        <f t="shared" si="68"/>
        <v>0.99790916449999989</v>
      </c>
      <c r="X242" s="11">
        <f t="shared" si="69"/>
        <v>2.1069999999999997E+18</v>
      </c>
      <c r="Y242" s="11">
        <f t="shared" si="70"/>
        <v>6.4169999999999998E-18</v>
      </c>
      <c r="Z242" s="11">
        <f t="shared" si="71"/>
        <v>6.3299999999999999E-4</v>
      </c>
      <c r="AA242" s="16">
        <f t="shared" si="72"/>
        <v>8.4859246014980638E-3</v>
      </c>
      <c r="AB242" s="9">
        <f t="shared" si="73"/>
        <v>1.4625821370607754</v>
      </c>
      <c r="AC242" s="9">
        <f t="shared" si="74"/>
        <v>0.99151407539850189</v>
      </c>
      <c r="AD242" s="15">
        <f t="shared" si="75"/>
        <v>13.405884046600416</v>
      </c>
      <c r="AE242" s="3">
        <f t="shared" si="76"/>
        <v>772.60679999999979</v>
      </c>
      <c r="AF242" s="2">
        <f t="shared" si="77"/>
        <v>0.25</v>
      </c>
      <c r="AG242" s="9">
        <f t="shared" si="78"/>
        <v>4.0820776819277859E-3</v>
      </c>
      <c r="AH242" s="2">
        <f t="shared" si="63"/>
        <v>0.19752961461200869</v>
      </c>
    </row>
    <row r="243" spans="1:34">
      <c r="A243" s="1">
        <f>Raw!A243</f>
        <v>230</v>
      </c>
      <c r="B243" s="14">
        <f>Raw!B243</f>
        <v>0.44513888888888892</v>
      </c>
      <c r="C243" s="15">
        <f>Raw!C243</f>
        <v>35.200000000000003</v>
      </c>
      <c r="D243" s="15">
        <f>IF(C243&gt;0.5,Raw!D243*D$11,-999)</f>
        <v>3.5</v>
      </c>
      <c r="E243" s="9">
        <f>IF(Raw!$G243&gt;$C$8,IF(Raw!$Q243&gt;$C$8,IF(Raw!$N243&gt;$C$9,IF(Raw!$N243&lt;$A$9,IF(Raw!$X243&gt;$C$9,IF(Raw!$X243&lt;$A$9,Raw!H243,-999),-999),-999),-999),-999),-999)</f>
        <v>1.4155439999999999</v>
      </c>
      <c r="F243" s="9">
        <f>IF(Raw!$G243&gt;$C$8,IF(Raw!$Q243&gt;$C$8,IF(Raw!$N243&gt;$C$9,IF(Raw!$N243&lt;$A$9,IF(Raw!$X243&gt;$C$9,IF(Raw!$X243&lt;$A$9,Raw!I243,-999),-999),-999),-999),-999),-999)</f>
        <v>2.3009360000000001</v>
      </c>
      <c r="G243" s="9">
        <f>Raw!G243</f>
        <v>0.997363</v>
      </c>
      <c r="H243" s="9">
        <f>IF(Raw!$G243&gt;$C$8,IF(Raw!$Q243&gt;$C$8,IF(Raw!$N243&gt;$C$9,IF(Raw!$N243&lt;$A$9,IF(Raw!$X243&gt;$C$9,IF(Raw!$X243&lt;$A$9,Raw!L243,-999),-999),-999),-999),-999),-999)</f>
        <v>652.9</v>
      </c>
      <c r="I243" s="9">
        <f>IF(Raw!$G243&gt;$C$8,IF(Raw!$Q243&gt;$C$8,IF(Raw!$N243&gt;$C$9,IF(Raw!$N243&lt;$A$9,IF(Raw!$X243&gt;$C$9,IF(Raw!$X243&lt;$A$9,Raw!M243,-999),-999),-999),-999),-999),-999)</f>
        <v>0.108851</v>
      </c>
      <c r="J243" s="9">
        <f>IF(Raw!$G243&gt;$C$8,IF(Raw!$Q243&gt;$C$8,IF(Raw!$N243&gt;$C$9,IF(Raw!$N243&lt;$A$9,IF(Raw!$X243&gt;$C$9,IF(Raw!$X243&lt;$A$9,Raw!N243,-999),-999),-999),-999),-999),-999)</f>
        <v>678</v>
      </c>
      <c r="K243" s="9">
        <f>IF(Raw!$G243&gt;$C$8,IF(Raw!$Q243&gt;$C$8,IF(Raw!$N243&gt;$C$9,IF(Raw!$N243&lt;$A$9,IF(Raw!$X243&gt;$C$9,IF(Raw!$X243&lt;$A$9,Raw!R243,-999),-999),-999),-999),-999),-999)</f>
        <v>1.437243</v>
      </c>
      <c r="L243" s="9">
        <f>IF(Raw!$G243&gt;$C$8,IF(Raw!$Q243&gt;$C$8,IF(Raw!$N243&gt;$C$9,IF(Raw!$N243&lt;$A$9,IF(Raw!$X243&gt;$C$9,IF(Raw!$X243&lt;$A$9,Raw!S243,-999),-999),-999),-999),-999),-999)</f>
        <v>2.3923130000000001</v>
      </c>
      <c r="M243" s="9">
        <f>Raw!Q243</f>
        <v>0.99613099999999999</v>
      </c>
      <c r="N243" s="9">
        <f>IF(Raw!$G243&gt;$C$8,IF(Raw!$Q243&gt;$C$8,IF(Raw!$N243&gt;$C$9,IF(Raw!$N243&lt;$A$9,IF(Raw!$X243&gt;$C$9,IF(Raw!$X243&lt;$A$9,Raw!V243,-999),-999),-999),-999),-999),-999)</f>
        <v>635.1</v>
      </c>
      <c r="O243" s="9">
        <f>IF(Raw!$G243&gt;$C$8,IF(Raw!$Q243&gt;$C$8,IF(Raw!$N243&gt;$C$9,IF(Raw!$N243&lt;$A$9,IF(Raw!$X243&gt;$C$9,IF(Raw!$X243&lt;$A$9,Raw!W243,-999),-999),-999),-999),-999),-999)</f>
        <v>5.7324E-2</v>
      </c>
      <c r="P243" s="9">
        <f>IF(Raw!$G243&gt;$C$8,IF(Raw!$Q243&gt;$C$8,IF(Raw!$N243&gt;$C$9,IF(Raw!$N243&lt;$A$9,IF(Raw!$X243&gt;$C$9,IF(Raw!$X243&lt;$A$9,Raw!X243,-999),-999),-999),-999),-999),-999)</f>
        <v>470</v>
      </c>
      <c r="R243" s="9">
        <f t="shared" si="64"/>
        <v>0.88539200000000018</v>
      </c>
      <c r="S243" s="9">
        <f t="shared" si="65"/>
        <v>0.38479644805418323</v>
      </c>
      <c r="T243" s="9">
        <f t="shared" si="66"/>
        <v>0.95507000000000009</v>
      </c>
      <c r="U243" s="9">
        <f t="shared" si="67"/>
        <v>0.39922451618998017</v>
      </c>
      <c r="V243" s="15">
        <f t="shared" si="68"/>
        <v>0.99161373850000001</v>
      </c>
      <c r="X243" s="11">
        <f t="shared" si="69"/>
        <v>2.1069999999999997E+18</v>
      </c>
      <c r="Y243" s="11">
        <f t="shared" si="70"/>
        <v>6.5289999999999997E-18</v>
      </c>
      <c r="Z243" s="11">
        <f t="shared" si="71"/>
        <v>6.78E-4</v>
      </c>
      <c r="AA243" s="16">
        <f t="shared" si="72"/>
        <v>9.2407882163779414E-3</v>
      </c>
      <c r="AB243" s="9">
        <f t="shared" si="73"/>
        <v>1.4460685996018161</v>
      </c>
      <c r="AC243" s="9">
        <f t="shared" si="74"/>
        <v>0.99075921178362203</v>
      </c>
      <c r="AD243" s="15">
        <f t="shared" si="75"/>
        <v>13.629481145100209</v>
      </c>
      <c r="AE243" s="3">
        <f t="shared" si="76"/>
        <v>786.09159999999974</v>
      </c>
      <c r="AF243" s="2">
        <f t="shared" si="77"/>
        <v>0.25</v>
      </c>
      <c r="AG243" s="9">
        <f t="shared" si="78"/>
        <v>4.1855561662100683E-3</v>
      </c>
      <c r="AH243" s="2">
        <f t="shared" si="63"/>
        <v>0.20253688461360772</v>
      </c>
    </row>
    <row r="244" spans="1:34">
      <c r="A244" s="1">
        <f>Raw!A244</f>
        <v>231</v>
      </c>
      <c r="B244" s="14">
        <f>Raw!B244</f>
        <v>0.44518518518518518</v>
      </c>
      <c r="C244" s="15">
        <f>Raw!C244</f>
        <v>34.799999999999997</v>
      </c>
      <c r="D244" s="15">
        <f>IF(C244&gt;0.5,Raw!D244*D$11,-999)</f>
        <v>4.4000000000000004</v>
      </c>
      <c r="E244" s="9">
        <f>IF(Raw!$G244&gt;$C$8,IF(Raw!$Q244&gt;$C$8,IF(Raw!$N244&gt;$C$9,IF(Raw!$N244&lt;$A$9,IF(Raw!$X244&gt;$C$9,IF(Raw!$X244&lt;$A$9,Raw!H244,-999),-999),-999),-999),-999),-999)</f>
        <v>1.3715329999999999</v>
      </c>
      <c r="F244" s="9">
        <f>IF(Raw!$G244&gt;$C$8,IF(Raw!$Q244&gt;$C$8,IF(Raw!$N244&gt;$C$9,IF(Raw!$N244&lt;$A$9,IF(Raw!$X244&gt;$C$9,IF(Raw!$X244&lt;$A$9,Raw!I244,-999),-999),-999),-999),-999),-999)</f>
        <v>2.2099199999999999</v>
      </c>
      <c r="G244" s="9">
        <f>Raw!G244</f>
        <v>0.99556699999999998</v>
      </c>
      <c r="H244" s="9">
        <f>IF(Raw!$G244&gt;$C$8,IF(Raw!$Q244&gt;$C$8,IF(Raw!$N244&gt;$C$9,IF(Raw!$N244&lt;$A$9,IF(Raw!$X244&gt;$C$9,IF(Raw!$X244&lt;$A$9,Raw!L244,-999),-999),-999),-999),-999),-999)</f>
        <v>639</v>
      </c>
      <c r="I244" s="9">
        <f>IF(Raw!$G244&gt;$C$8,IF(Raw!$Q244&gt;$C$8,IF(Raw!$N244&gt;$C$9,IF(Raw!$N244&lt;$A$9,IF(Raw!$X244&gt;$C$9,IF(Raw!$X244&lt;$A$9,Raw!M244,-999),-999),-999),-999),-999),-999)</f>
        <v>0.120911</v>
      </c>
      <c r="J244" s="9">
        <f>IF(Raw!$G244&gt;$C$8,IF(Raw!$Q244&gt;$C$8,IF(Raw!$N244&gt;$C$9,IF(Raw!$N244&lt;$A$9,IF(Raw!$X244&gt;$C$9,IF(Raw!$X244&lt;$A$9,Raw!N244,-999),-999),-999),-999),-999),-999)</f>
        <v>557</v>
      </c>
      <c r="K244" s="9">
        <f>IF(Raw!$G244&gt;$C$8,IF(Raw!$Q244&gt;$C$8,IF(Raw!$N244&gt;$C$9,IF(Raw!$N244&lt;$A$9,IF(Raw!$X244&gt;$C$9,IF(Raw!$X244&lt;$A$9,Raw!R244,-999),-999),-999),-999),-999),-999)</f>
        <v>1.3862369999999999</v>
      </c>
      <c r="L244" s="9">
        <f>IF(Raw!$G244&gt;$C$8,IF(Raw!$Q244&gt;$C$8,IF(Raw!$N244&gt;$C$9,IF(Raw!$N244&lt;$A$9,IF(Raw!$X244&gt;$C$9,IF(Raw!$X244&lt;$A$9,Raw!S244,-999),-999),-999),-999),-999),-999)</f>
        <v>2.2942749999999998</v>
      </c>
      <c r="M244" s="9">
        <f>Raw!Q244</f>
        <v>0.996502</v>
      </c>
      <c r="N244" s="9">
        <f>IF(Raw!$G244&gt;$C$8,IF(Raw!$Q244&gt;$C$8,IF(Raw!$N244&gt;$C$9,IF(Raw!$N244&lt;$A$9,IF(Raw!$X244&gt;$C$9,IF(Raw!$X244&lt;$A$9,Raw!V244,-999),-999),-999),-999),-999),-999)</f>
        <v>655.1</v>
      </c>
      <c r="O244" s="9">
        <f>IF(Raw!$G244&gt;$C$8,IF(Raw!$Q244&gt;$C$8,IF(Raw!$N244&gt;$C$9,IF(Raw!$N244&lt;$A$9,IF(Raw!$X244&gt;$C$9,IF(Raw!$X244&lt;$A$9,Raw!W244,-999),-999),-999),-999),-999),-999)</f>
        <v>7.4739E-2</v>
      </c>
      <c r="P244" s="9">
        <f>IF(Raw!$G244&gt;$C$8,IF(Raw!$Q244&gt;$C$8,IF(Raw!$N244&gt;$C$9,IF(Raw!$N244&lt;$A$9,IF(Raw!$X244&gt;$C$9,IF(Raw!$X244&lt;$A$9,Raw!X244,-999),-999),-999),-999),-999),-999)</f>
        <v>382</v>
      </c>
      <c r="R244" s="9">
        <f t="shared" si="64"/>
        <v>0.83838699999999999</v>
      </c>
      <c r="S244" s="9">
        <f t="shared" si="65"/>
        <v>0.37937436649290474</v>
      </c>
      <c r="T244" s="9">
        <f t="shared" si="66"/>
        <v>0.9080379999999999</v>
      </c>
      <c r="U244" s="9">
        <f t="shared" si="67"/>
        <v>0.3957842891545259</v>
      </c>
      <c r="V244" s="15">
        <f t="shared" si="68"/>
        <v>0.95097698749999993</v>
      </c>
      <c r="X244" s="11">
        <f t="shared" si="69"/>
        <v>2.6487999999999995E+18</v>
      </c>
      <c r="Y244" s="11">
        <f t="shared" si="70"/>
        <v>6.3899999999999999E-18</v>
      </c>
      <c r="Z244" s="11">
        <f t="shared" si="71"/>
        <v>5.5699999999999999E-4</v>
      </c>
      <c r="AA244" s="16">
        <f t="shared" si="72"/>
        <v>9.339637234163119E-3</v>
      </c>
      <c r="AB244" s="9">
        <f t="shared" si="73"/>
        <v>1.394717745514835</v>
      </c>
      <c r="AC244" s="9">
        <f t="shared" si="74"/>
        <v>0.99066036276583691</v>
      </c>
      <c r="AD244" s="15">
        <f t="shared" si="75"/>
        <v>16.767750869233605</v>
      </c>
      <c r="AE244" s="3">
        <f t="shared" si="76"/>
        <v>769.35599999999977</v>
      </c>
      <c r="AF244" s="2">
        <f t="shared" si="77"/>
        <v>0.25</v>
      </c>
      <c r="AG244" s="9">
        <f t="shared" si="78"/>
        <v>5.1049325834613898E-3</v>
      </c>
      <c r="AH244" s="2">
        <f t="shared" si="63"/>
        <v>0.24702503097765713</v>
      </c>
    </row>
    <row r="245" spans="1:34">
      <c r="A245" s="1">
        <f>Raw!A245</f>
        <v>232</v>
      </c>
      <c r="B245" s="14">
        <f>Raw!B245</f>
        <v>0.44524305555555554</v>
      </c>
      <c r="C245" s="15">
        <f>Raw!C245</f>
        <v>33.5</v>
      </c>
      <c r="D245" s="15">
        <f>IF(C245&gt;0.5,Raw!D245*D$11,-999)</f>
        <v>4.4000000000000004</v>
      </c>
      <c r="E245" s="9">
        <f>IF(Raw!$G245&gt;$C$8,IF(Raw!$Q245&gt;$C$8,IF(Raw!$N245&gt;$C$9,IF(Raw!$N245&lt;$A$9,IF(Raw!$X245&gt;$C$9,IF(Raw!$X245&lt;$A$9,Raw!H245,-999),-999),-999),-999),-999),-999)</f>
        <v>1.3541339999999999</v>
      </c>
      <c r="F245" s="9">
        <f>IF(Raw!$G245&gt;$C$8,IF(Raw!$Q245&gt;$C$8,IF(Raw!$N245&gt;$C$9,IF(Raw!$N245&lt;$A$9,IF(Raw!$X245&gt;$C$9,IF(Raw!$X245&lt;$A$9,Raw!I245,-999),-999),-999),-999),-999),-999)</f>
        <v>2.1927289999999999</v>
      </c>
      <c r="G245" s="9">
        <f>Raw!G245</f>
        <v>0.99706799999999995</v>
      </c>
      <c r="H245" s="9">
        <f>IF(Raw!$G245&gt;$C$8,IF(Raw!$Q245&gt;$C$8,IF(Raw!$N245&gt;$C$9,IF(Raw!$N245&lt;$A$9,IF(Raw!$X245&gt;$C$9,IF(Raw!$X245&lt;$A$9,Raw!L245,-999),-999),-999),-999),-999),-999)</f>
        <v>636.4</v>
      </c>
      <c r="I245" s="9">
        <f>IF(Raw!$G245&gt;$C$8,IF(Raw!$Q245&gt;$C$8,IF(Raw!$N245&gt;$C$9,IF(Raw!$N245&lt;$A$9,IF(Raw!$X245&gt;$C$9,IF(Raw!$X245&lt;$A$9,Raw!M245,-999),-999),-999),-999),-999),-999)</f>
        <v>0.120686</v>
      </c>
      <c r="J245" s="9">
        <f>IF(Raw!$G245&gt;$C$8,IF(Raw!$Q245&gt;$C$8,IF(Raw!$N245&gt;$C$9,IF(Raw!$N245&lt;$A$9,IF(Raw!$X245&gt;$C$9,IF(Raw!$X245&lt;$A$9,Raw!N245,-999),-999),-999),-999),-999),-999)</f>
        <v>569</v>
      </c>
      <c r="K245" s="9">
        <f>IF(Raw!$G245&gt;$C$8,IF(Raw!$Q245&gt;$C$8,IF(Raw!$N245&gt;$C$9,IF(Raw!$N245&lt;$A$9,IF(Raw!$X245&gt;$C$9,IF(Raw!$X245&lt;$A$9,Raw!R245,-999),-999),-999),-999),-999),-999)</f>
        <v>1.3563069999999999</v>
      </c>
      <c r="L245" s="9">
        <f>IF(Raw!$G245&gt;$C$8,IF(Raw!$Q245&gt;$C$8,IF(Raw!$N245&gt;$C$9,IF(Raw!$N245&lt;$A$9,IF(Raw!$X245&gt;$C$9,IF(Raw!$X245&lt;$A$9,Raw!S245,-999),-999),-999),-999),-999),-999)</f>
        <v>2.2408190000000001</v>
      </c>
      <c r="M245" s="9">
        <f>Raw!Q245</f>
        <v>0.99560300000000002</v>
      </c>
      <c r="N245" s="9">
        <f>IF(Raw!$G245&gt;$C$8,IF(Raw!$Q245&gt;$C$8,IF(Raw!$N245&gt;$C$9,IF(Raw!$N245&lt;$A$9,IF(Raw!$X245&gt;$C$9,IF(Raw!$X245&lt;$A$9,Raw!V245,-999),-999),-999),-999),-999),-999)</f>
        <v>641.5</v>
      </c>
      <c r="O245" s="9">
        <f>IF(Raw!$G245&gt;$C$8,IF(Raw!$Q245&gt;$C$8,IF(Raw!$N245&gt;$C$9,IF(Raw!$N245&lt;$A$9,IF(Raw!$X245&gt;$C$9,IF(Raw!$X245&lt;$A$9,Raw!W245,-999),-999),-999),-999),-999),-999)</f>
        <v>8.4855E-2</v>
      </c>
      <c r="P245" s="9">
        <f>IF(Raw!$G245&gt;$C$8,IF(Raw!$Q245&gt;$C$8,IF(Raw!$N245&gt;$C$9,IF(Raw!$N245&lt;$A$9,IF(Raw!$X245&gt;$C$9,IF(Raw!$X245&lt;$A$9,Raw!X245,-999),-999),-999),-999),-999),-999)</f>
        <v>434</v>
      </c>
      <c r="R245" s="9">
        <f t="shared" si="64"/>
        <v>0.83859499999999998</v>
      </c>
      <c r="S245" s="9">
        <f t="shared" si="65"/>
        <v>0.38244352129241688</v>
      </c>
      <c r="T245" s="9">
        <f t="shared" si="66"/>
        <v>0.88451200000000019</v>
      </c>
      <c r="U245" s="9">
        <f t="shared" si="67"/>
        <v>0.39472710647312442</v>
      </c>
      <c r="V245" s="15">
        <f t="shared" si="68"/>
        <v>0.92881947549999999</v>
      </c>
      <c r="X245" s="11">
        <f t="shared" si="69"/>
        <v>2.6487999999999995E+18</v>
      </c>
      <c r="Y245" s="11">
        <f t="shared" si="70"/>
        <v>6.3639999999999994E-18</v>
      </c>
      <c r="Z245" s="11">
        <f t="shared" si="71"/>
        <v>5.6899999999999995E-4</v>
      </c>
      <c r="AA245" s="16">
        <f t="shared" si="72"/>
        <v>9.5004870743937674E-3</v>
      </c>
      <c r="AB245" s="9">
        <f t="shared" si="73"/>
        <v>1.3647102948231462</v>
      </c>
      <c r="AC245" s="9">
        <f t="shared" si="74"/>
        <v>0.99049951292560612</v>
      </c>
      <c r="AD245" s="15">
        <f t="shared" si="75"/>
        <v>16.696813839004861</v>
      </c>
      <c r="AE245" s="3">
        <f t="shared" si="76"/>
        <v>766.22559999999976</v>
      </c>
      <c r="AF245" s="2">
        <f t="shared" si="77"/>
        <v>0.25</v>
      </c>
      <c r="AG245" s="9">
        <f t="shared" si="78"/>
        <v>5.0697577030698526E-3</v>
      </c>
      <c r="AH245" s="2">
        <f t="shared" si="63"/>
        <v>0.24532293682140813</v>
      </c>
    </row>
    <row r="246" spans="1:34">
      <c r="A246" s="1">
        <f>Raw!A246</f>
        <v>233</v>
      </c>
      <c r="B246" s="14">
        <f>Raw!B246</f>
        <v>0.44530092592592596</v>
      </c>
      <c r="C246" s="15">
        <f>Raw!C246</f>
        <v>32.200000000000003</v>
      </c>
      <c r="D246" s="15">
        <f>IF(C246&gt;0.5,Raw!D246*D$11,-999)</f>
        <v>5.3</v>
      </c>
      <c r="E246" s="9">
        <f>IF(Raw!$G246&gt;$C$8,IF(Raw!$Q246&gt;$C$8,IF(Raw!$N246&gt;$C$9,IF(Raw!$N246&lt;$A$9,IF(Raw!$X246&gt;$C$9,IF(Raw!$X246&lt;$A$9,Raw!H246,-999),-999),-999),-999),-999),-999)</f>
        <v>1.3092649999999999</v>
      </c>
      <c r="F246" s="9">
        <f>IF(Raw!$G246&gt;$C$8,IF(Raw!$Q246&gt;$C$8,IF(Raw!$N246&gt;$C$9,IF(Raw!$N246&lt;$A$9,IF(Raw!$X246&gt;$C$9,IF(Raw!$X246&lt;$A$9,Raw!I246,-999),-999),-999),-999),-999),-999)</f>
        <v>2.1360739999999998</v>
      </c>
      <c r="G246" s="9">
        <f>Raw!G246</f>
        <v>0.99700800000000001</v>
      </c>
      <c r="H246" s="9">
        <f>IF(Raw!$G246&gt;$C$8,IF(Raw!$Q246&gt;$C$8,IF(Raw!$N246&gt;$C$9,IF(Raw!$N246&lt;$A$9,IF(Raw!$X246&gt;$C$9,IF(Raw!$X246&lt;$A$9,Raw!L246,-999),-999),-999),-999),-999),-999)</f>
        <v>634.1</v>
      </c>
      <c r="I246" s="9">
        <f>IF(Raw!$G246&gt;$C$8,IF(Raw!$Q246&gt;$C$8,IF(Raw!$N246&gt;$C$9,IF(Raw!$N246&lt;$A$9,IF(Raw!$X246&gt;$C$9,IF(Raw!$X246&lt;$A$9,Raw!M246,-999),-999),-999),-999),-999),-999)</f>
        <v>0.114674</v>
      </c>
      <c r="J246" s="9">
        <f>IF(Raw!$G246&gt;$C$8,IF(Raw!$Q246&gt;$C$8,IF(Raw!$N246&gt;$C$9,IF(Raw!$N246&lt;$A$9,IF(Raw!$X246&gt;$C$9,IF(Raw!$X246&lt;$A$9,Raw!N246,-999),-999),-999),-999),-999),-999)</f>
        <v>524</v>
      </c>
      <c r="K246" s="9">
        <f>IF(Raw!$G246&gt;$C$8,IF(Raw!$Q246&gt;$C$8,IF(Raw!$N246&gt;$C$9,IF(Raw!$N246&lt;$A$9,IF(Raw!$X246&gt;$C$9,IF(Raw!$X246&lt;$A$9,Raw!R246,-999),-999),-999),-999),-999),-999)</f>
        <v>1.3507910000000001</v>
      </c>
      <c r="L246" s="9">
        <f>IF(Raw!$G246&gt;$C$8,IF(Raw!$Q246&gt;$C$8,IF(Raw!$N246&gt;$C$9,IF(Raw!$N246&lt;$A$9,IF(Raw!$X246&gt;$C$9,IF(Raw!$X246&lt;$A$9,Raw!S246,-999),-999),-999),-999),-999),-999)</f>
        <v>2.2224759999999999</v>
      </c>
      <c r="M246" s="9">
        <f>Raw!Q246</f>
        <v>0.99703900000000001</v>
      </c>
      <c r="N246" s="9">
        <f>IF(Raw!$G246&gt;$C$8,IF(Raw!$Q246&gt;$C$8,IF(Raw!$N246&gt;$C$9,IF(Raw!$N246&lt;$A$9,IF(Raw!$X246&gt;$C$9,IF(Raw!$X246&lt;$A$9,Raw!V246,-999),-999),-999),-999),-999),-999)</f>
        <v>641</v>
      </c>
      <c r="O246" s="9">
        <f>IF(Raw!$G246&gt;$C$8,IF(Raw!$Q246&gt;$C$8,IF(Raw!$N246&gt;$C$9,IF(Raw!$N246&lt;$A$9,IF(Raw!$X246&gt;$C$9,IF(Raw!$X246&lt;$A$9,Raw!W246,-999),-999),-999),-999),-999),-999)</f>
        <v>0.21326800000000001</v>
      </c>
      <c r="P246" s="9">
        <f>IF(Raw!$G246&gt;$C$8,IF(Raw!$Q246&gt;$C$8,IF(Raw!$N246&gt;$C$9,IF(Raw!$N246&lt;$A$9,IF(Raw!$X246&gt;$C$9,IF(Raw!$X246&lt;$A$9,Raw!X246,-999),-999),-999),-999),-999),-999)</f>
        <v>452</v>
      </c>
      <c r="R246" s="9">
        <f t="shared" si="64"/>
        <v>0.82680899999999991</v>
      </c>
      <c r="S246" s="9">
        <f t="shared" si="65"/>
        <v>0.38706945545894006</v>
      </c>
      <c r="T246" s="9">
        <f t="shared" si="66"/>
        <v>0.87168499999999982</v>
      </c>
      <c r="U246" s="9">
        <f t="shared" si="67"/>
        <v>0.3922134592229567</v>
      </c>
      <c r="V246" s="15">
        <f t="shared" si="68"/>
        <v>0.92121630199999993</v>
      </c>
      <c r="X246" s="11">
        <f t="shared" si="69"/>
        <v>3.190599999999999E+18</v>
      </c>
      <c r="Y246" s="11">
        <f t="shared" si="70"/>
        <v>6.3409999999999996E-18</v>
      </c>
      <c r="Z246" s="11">
        <f t="shared" si="71"/>
        <v>5.2399999999999994E-4</v>
      </c>
      <c r="AA246" s="16">
        <f t="shared" si="72"/>
        <v>1.0490145804738622E-2</v>
      </c>
      <c r="AB246" s="9">
        <f t="shared" si="73"/>
        <v>1.3599351027458038</v>
      </c>
      <c r="AC246" s="9">
        <f t="shared" si="74"/>
        <v>0.98950985419526127</v>
      </c>
      <c r="AD246" s="15">
        <f t="shared" si="75"/>
        <v>20.019362222783631</v>
      </c>
      <c r="AE246" s="3">
        <f t="shared" si="76"/>
        <v>763.45639999999969</v>
      </c>
      <c r="AF246" s="2">
        <f t="shared" si="77"/>
        <v>0.25</v>
      </c>
      <c r="AG246" s="9">
        <f t="shared" si="78"/>
        <v>6.0398948529502665E-3</v>
      </c>
      <c r="AH246" s="2">
        <f t="shared" si="63"/>
        <v>0.29226736862021013</v>
      </c>
    </row>
    <row r="247" spans="1:34">
      <c r="A247" s="1">
        <f>Raw!A247</f>
        <v>234</v>
      </c>
      <c r="B247" s="14">
        <f>Raw!B247</f>
        <v>0.44534722222222217</v>
      </c>
      <c r="C247" s="15">
        <f>Raw!C247</f>
        <v>31.9</v>
      </c>
      <c r="D247" s="15">
        <f>IF(C247&gt;0.5,Raw!D247*D$11,-999)</f>
        <v>5.3</v>
      </c>
      <c r="E247" s="9">
        <f>IF(Raw!$G247&gt;$C$8,IF(Raw!$Q247&gt;$C$8,IF(Raw!$N247&gt;$C$9,IF(Raw!$N247&lt;$A$9,IF(Raw!$X247&gt;$C$9,IF(Raw!$X247&lt;$A$9,Raw!H247,-999),-999),-999),-999),-999),-999)</f>
        <v>1.369488</v>
      </c>
      <c r="F247" s="9">
        <f>IF(Raw!$G247&gt;$C$8,IF(Raw!$Q247&gt;$C$8,IF(Raw!$N247&gt;$C$9,IF(Raw!$N247&lt;$A$9,IF(Raw!$X247&gt;$C$9,IF(Raw!$X247&lt;$A$9,Raw!I247,-999),-999),-999),-999),-999),-999)</f>
        <v>2.2204250000000001</v>
      </c>
      <c r="G247" s="9">
        <f>Raw!G247</f>
        <v>0.99592999999999998</v>
      </c>
      <c r="H247" s="9">
        <f>IF(Raw!$G247&gt;$C$8,IF(Raw!$Q247&gt;$C$8,IF(Raw!$N247&gt;$C$9,IF(Raw!$N247&lt;$A$9,IF(Raw!$X247&gt;$C$9,IF(Raw!$X247&lt;$A$9,Raw!L247,-999),-999),-999),-999),-999),-999)</f>
        <v>644.6</v>
      </c>
      <c r="I247" s="9">
        <f>IF(Raw!$G247&gt;$C$8,IF(Raw!$Q247&gt;$C$8,IF(Raw!$N247&gt;$C$9,IF(Raw!$N247&lt;$A$9,IF(Raw!$X247&gt;$C$9,IF(Raw!$X247&lt;$A$9,Raw!M247,-999),-999),-999),-999),-999),-999)</f>
        <v>0.122167</v>
      </c>
      <c r="J247" s="9">
        <f>IF(Raw!$G247&gt;$C$8,IF(Raw!$Q247&gt;$C$8,IF(Raw!$N247&gt;$C$9,IF(Raw!$N247&lt;$A$9,IF(Raw!$X247&gt;$C$9,IF(Raw!$X247&lt;$A$9,Raw!N247,-999),-999),-999),-999),-999),-999)</f>
        <v>398</v>
      </c>
      <c r="K247" s="9">
        <f>IF(Raw!$G247&gt;$C$8,IF(Raw!$Q247&gt;$C$8,IF(Raw!$N247&gt;$C$9,IF(Raw!$N247&lt;$A$9,IF(Raw!$X247&gt;$C$9,IF(Raw!$X247&lt;$A$9,Raw!R247,-999),-999),-999),-999),-999),-999)</f>
        <v>1.4105369999999999</v>
      </c>
      <c r="L247" s="9">
        <f>IF(Raw!$G247&gt;$C$8,IF(Raw!$Q247&gt;$C$8,IF(Raw!$N247&gt;$C$9,IF(Raw!$N247&lt;$A$9,IF(Raw!$X247&gt;$C$9,IF(Raw!$X247&lt;$A$9,Raw!S247,-999),-999),-999),-999),-999),-999)</f>
        <v>2.3477109999999999</v>
      </c>
      <c r="M247" s="9">
        <f>Raw!Q247</f>
        <v>0.99710600000000005</v>
      </c>
      <c r="N247" s="9">
        <f>IF(Raw!$G247&gt;$C$8,IF(Raw!$Q247&gt;$C$8,IF(Raw!$N247&gt;$C$9,IF(Raw!$N247&lt;$A$9,IF(Raw!$X247&gt;$C$9,IF(Raw!$X247&lt;$A$9,Raw!V247,-999),-999),-999),-999),-999),-999)</f>
        <v>663.7</v>
      </c>
      <c r="O247" s="9">
        <f>IF(Raw!$G247&gt;$C$8,IF(Raw!$Q247&gt;$C$8,IF(Raw!$N247&gt;$C$9,IF(Raw!$N247&lt;$A$9,IF(Raw!$X247&gt;$C$9,IF(Raw!$X247&lt;$A$9,Raw!W247,-999),-999),-999),-999),-999),-999)</f>
        <v>0.14651</v>
      </c>
      <c r="P247" s="9">
        <f>IF(Raw!$G247&gt;$C$8,IF(Raw!$Q247&gt;$C$8,IF(Raw!$N247&gt;$C$9,IF(Raw!$N247&lt;$A$9,IF(Raw!$X247&gt;$C$9,IF(Raw!$X247&lt;$A$9,Raw!X247,-999),-999),-999),-999),-999),-999)</f>
        <v>494</v>
      </c>
      <c r="R247" s="9">
        <f t="shared" si="64"/>
        <v>0.85093700000000005</v>
      </c>
      <c r="S247" s="9">
        <f t="shared" si="65"/>
        <v>0.3832315885472376</v>
      </c>
      <c r="T247" s="9">
        <f t="shared" si="66"/>
        <v>0.93717399999999995</v>
      </c>
      <c r="U247" s="9">
        <f t="shared" si="67"/>
        <v>0.399186271223332</v>
      </c>
      <c r="V247" s="15">
        <f t="shared" si="68"/>
        <v>0.97312620949999995</v>
      </c>
      <c r="X247" s="11">
        <f t="shared" si="69"/>
        <v>3.190599999999999E+18</v>
      </c>
      <c r="Y247" s="11">
        <f t="shared" si="70"/>
        <v>6.4460000000000002E-18</v>
      </c>
      <c r="Z247" s="11">
        <f t="shared" si="71"/>
        <v>3.9799999999999997E-4</v>
      </c>
      <c r="AA247" s="16">
        <f t="shared" si="72"/>
        <v>8.119051251016746E-3</v>
      </c>
      <c r="AB247" s="9">
        <f t="shared" si="73"/>
        <v>1.4181459637371203</v>
      </c>
      <c r="AC247" s="9">
        <f t="shared" si="74"/>
        <v>0.99188094874898325</v>
      </c>
      <c r="AD247" s="15">
        <f t="shared" si="75"/>
        <v>20.399626258836044</v>
      </c>
      <c r="AE247" s="3">
        <f t="shared" si="76"/>
        <v>776.09839999999986</v>
      </c>
      <c r="AF247" s="2">
        <f t="shared" si="77"/>
        <v>0.25</v>
      </c>
      <c r="AG247" s="9">
        <f t="shared" si="78"/>
        <v>6.264039031241792E-3</v>
      </c>
      <c r="AH247" s="2">
        <f t="shared" si="63"/>
        <v>0.30311358875743716</v>
      </c>
    </row>
    <row r="248" spans="1:34">
      <c r="A248" s="1">
        <f>Raw!A248</f>
        <v>235</v>
      </c>
      <c r="B248" s="14">
        <f>Raw!B248</f>
        <v>0.44540509259259259</v>
      </c>
      <c r="C248" s="15">
        <f>Raw!C248</f>
        <v>31.1</v>
      </c>
      <c r="D248" s="15">
        <f>IF(C248&gt;0.5,Raw!D248*D$11,-999)</f>
        <v>5.3</v>
      </c>
      <c r="E248" s="9">
        <f>IF(Raw!$G248&gt;$C$8,IF(Raw!$Q248&gt;$C$8,IF(Raw!$N248&gt;$C$9,IF(Raw!$N248&lt;$A$9,IF(Raw!$X248&gt;$C$9,IF(Raw!$X248&lt;$A$9,Raw!H248,-999),-999),-999),-999),-999),-999)</f>
        <v>1.365391</v>
      </c>
      <c r="F248" s="9">
        <f>IF(Raw!$G248&gt;$C$8,IF(Raw!$Q248&gt;$C$8,IF(Raw!$N248&gt;$C$9,IF(Raw!$N248&lt;$A$9,IF(Raw!$X248&gt;$C$9,IF(Raw!$X248&lt;$A$9,Raw!I248,-999),-999),-999),-999),-999),-999)</f>
        <v>2.1939660000000001</v>
      </c>
      <c r="G248" s="9">
        <f>Raw!G248</f>
        <v>0.99648099999999995</v>
      </c>
      <c r="H248" s="9">
        <f>IF(Raw!$G248&gt;$C$8,IF(Raw!$Q248&gt;$C$8,IF(Raw!$N248&gt;$C$9,IF(Raw!$N248&lt;$A$9,IF(Raw!$X248&gt;$C$9,IF(Raw!$X248&lt;$A$9,Raw!L248,-999),-999),-999),-999),-999),-999)</f>
        <v>636.9</v>
      </c>
      <c r="I248" s="9">
        <f>IF(Raw!$G248&gt;$C$8,IF(Raw!$Q248&gt;$C$8,IF(Raw!$N248&gt;$C$9,IF(Raw!$N248&lt;$A$9,IF(Raw!$X248&gt;$C$9,IF(Raw!$X248&lt;$A$9,Raw!M248,-999),-999),-999),-999),-999),-999)</f>
        <v>0.16192799999999999</v>
      </c>
      <c r="J248" s="9">
        <f>IF(Raw!$G248&gt;$C$8,IF(Raw!$Q248&gt;$C$8,IF(Raw!$N248&gt;$C$9,IF(Raw!$N248&lt;$A$9,IF(Raw!$X248&gt;$C$9,IF(Raw!$X248&lt;$A$9,Raw!N248,-999),-999),-999),-999),-999),-999)</f>
        <v>519</v>
      </c>
      <c r="K248" s="9">
        <f>IF(Raw!$G248&gt;$C$8,IF(Raw!$Q248&gt;$C$8,IF(Raw!$N248&gt;$C$9,IF(Raw!$N248&lt;$A$9,IF(Raw!$X248&gt;$C$9,IF(Raw!$X248&lt;$A$9,Raw!R248,-999),-999),-999),-999),-999),-999)</f>
        <v>1.3236810000000001</v>
      </c>
      <c r="L248" s="9">
        <f>IF(Raw!$G248&gt;$C$8,IF(Raw!$Q248&gt;$C$8,IF(Raw!$N248&gt;$C$9,IF(Raw!$N248&lt;$A$9,IF(Raw!$X248&gt;$C$9,IF(Raw!$X248&lt;$A$9,Raw!S248,-999),-999),-999),-999),-999),-999)</f>
        <v>2.1833420000000001</v>
      </c>
      <c r="M248" s="9">
        <f>Raw!Q248</f>
        <v>0.99647399999999997</v>
      </c>
      <c r="N248" s="9">
        <f>IF(Raw!$G248&gt;$C$8,IF(Raw!$Q248&gt;$C$8,IF(Raw!$N248&gt;$C$9,IF(Raw!$N248&lt;$A$9,IF(Raw!$X248&gt;$C$9,IF(Raw!$X248&lt;$A$9,Raw!V248,-999),-999),-999),-999),-999),-999)</f>
        <v>643.1</v>
      </c>
      <c r="O248" s="9">
        <f>IF(Raw!$G248&gt;$C$8,IF(Raw!$Q248&gt;$C$8,IF(Raw!$N248&gt;$C$9,IF(Raw!$N248&lt;$A$9,IF(Raw!$X248&gt;$C$9,IF(Raw!$X248&lt;$A$9,Raw!W248,-999),-999),-999),-999),-999),-999)</f>
        <v>0.14164099999999999</v>
      </c>
      <c r="P248" s="9">
        <f>IF(Raw!$G248&gt;$C$8,IF(Raw!$Q248&gt;$C$8,IF(Raw!$N248&gt;$C$9,IF(Raw!$N248&lt;$A$9,IF(Raw!$X248&gt;$C$9,IF(Raw!$X248&lt;$A$9,Raw!X248,-999),-999),-999),-999),-999),-999)</f>
        <v>337</v>
      </c>
      <c r="R248" s="9">
        <f t="shared" si="64"/>
        <v>0.82857500000000006</v>
      </c>
      <c r="S248" s="9">
        <f t="shared" si="65"/>
        <v>0.3776608206325896</v>
      </c>
      <c r="T248" s="9">
        <f t="shared" si="66"/>
        <v>0.85966100000000001</v>
      </c>
      <c r="U248" s="9">
        <f t="shared" si="67"/>
        <v>0.39373629967270357</v>
      </c>
      <c r="V248" s="15">
        <f t="shared" si="68"/>
        <v>0.904995259</v>
      </c>
      <c r="X248" s="11">
        <f t="shared" si="69"/>
        <v>3.190599999999999E+18</v>
      </c>
      <c r="Y248" s="11">
        <f t="shared" si="70"/>
        <v>6.3689999999999998E-18</v>
      </c>
      <c r="Z248" s="11">
        <f t="shared" si="71"/>
        <v>5.1899999999999993E-4</v>
      </c>
      <c r="AA248" s="16">
        <f t="shared" si="72"/>
        <v>1.0436494248371295E-2</v>
      </c>
      <c r="AB248" s="9">
        <f t="shared" si="73"/>
        <v>1.3326528470820491</v>
      </c>
      <c r="AC248" s="9">
        <f t="shared" si="74"/>
        <v>0.98956350575162888</v>
      </c>
      <c r="AD248" s="15">
        <f t="shared" si="75"/>
        <v>20.10885211632235</v>
      </c>
      <c r="AE248" s="3">
        <f t="shared" si="76"/>
        <v>766.82759999999973</v>
      </c>
      <c r="AF248" s="2">
        <f t="shared" si="77"/>
        <v>0.25</v>
      </c>
      <c r="AG248" s="9">
        <f t="shared" si="78"/>
        <v>6.0904500176510593E-3</v>
      </c>
      <c r="AH248" s="2">
        <f t="shared" si="63"/>
        <v>0.29471370672989505</v>
      </c>
    </row>
    <row r="249" spans="1:34">
      <c r="A249" s="1">
        <f>Raw!A249</f>
        <v>236</v>
      </c>
      <c r="B249" s="14">
        <f>Raw!B249</f>
        <v>0.44545138888888891</v>
      </c>
      <c r="C249" s="15">
        <f>Raw!C249</f>
        <v>29.1</v>
      </c>
      <c r="D249" s="15">
        <f>IF(C249&gt;0.5,Raw!D249*D$11,-999)</f>
        <v>7</v>
      </c>
      <c r="E249" s="9">
        <f>IF(Raw!$G249&gt;$C$8,IF(Raw!$Q249&gt;$C$8,IF(Raw!$N249&gt;$C$9,IF(Raw!$N249&lt;$A$9,IF(Raw!$X249&gt;$C$9,IF(Raw!$X249&lt;$A$9,Raw!H249,-999),-999),-999),-999),-999),-999)</f>
        <v>1.3911009999999999</v>
      </c>
      <c r="F249" s="9">
        <f>IF(Raw!$G249&gt;$C$8,IF(Raw!$Q249&gt;$C$8,IF(Raw!$N249&gt;$C$9,IF(Raw!$N249&lt;$A$9,IF(Raw!$X249&gt;$C$9,IF(Raw!$X249&lt;$A$9,Raw!I249,-999),-999),-999),-999),-999),-999)</f>
        <v>2.2577419999999999</v>
      </c>
      <c r="G249" s="9">
        <f>Raw!G249</f>
        <v>0.99711799999999995</v>
      </c>
      <c r="H249" s="9">
        <f>IF(Raw!$G249&gt;$C$8,IF(Raw!$Q249&gt;$C$8,IF(Raw!$N249&gt;$C$9,IF(Raw!$N249&lt;$A$9,IF(Raw!$X249&gt;$C$9,IF(Raw!$X249&lt;$A$9,Raw!L249,-999),-999),-999),-999),-999),-999)</f>
        <v>624.1</v>
      </c>
      <c r="I249" s="9">
        <f>IF(Raw!$G249&gt;$C$8,IF(Raw!$Q249&gt;$C$8,IF(Raw!$N249&gt;$C$9,IF(Raw!$N249&lt;$A$9,IF(Raw!$X249&gt;$C$9,IF(Raw!$X249&lt;$A$9,Raw!M249,-999),-999),-999),-999),-999),-999)</f>
        <v>7.5275999999999996E-2</v>
      </c>
      <c r="J249" s="9">
        <f>IF(Raw!$G249&gt;$C$8,IF(Raw!$Q249&gt;$C$8,IF(Raw!$N249&gt;$C$9,IF(Raw!$N249&lt;$A$9,IF(Raw!$X249&gt;$C$9,IF(Raw!$X249&lt;$A$9,Raw!N249,-999),-999),-999),-999),-999),-999)</f>
        <v>519</v>
      </c>
      <c r="K249" s="9">
        <f>IF(Raw!$G249&gt;$C$8,IF(Raw!$Q249&gt;$C$8,IF(Raw!$N249&gt;$C$9,IF(Raw!$N249&lt;$A$9,IF(Raw!$X249&gt;$C$9,IF(Raw!$X249&lt;$A$9,Raw!R249,-999),-999),-999),-999),-999),-999)</f>
        <v>1.363591</v>
      </c>
      <c r="L249" s="9">
        <f>IF(Raw!$G249&gt;$C$8,IF(Raw!$Q249&gt;$C$8,IF(Raw!$N249&gt;$C$9,IF(Raw!$N249&lt;$A$9,IF(Raw!$X249&gt;$C$9,IF(Raw!$X249&lt;$A$9,Raw!S249,-999),-999),-999),-999),-999),-999)</f>
        <v>2.2812950000000001</v>
      </c>
      <c r="M249" s="9">
        <f>Raw!Q249</f>
        <v>0.997004</v>
      </c>
      <c r="N249" s="9">
        <f>IF(Raw!$G249&gt;$C$8,IF(Raw!$Q249&gt;$C$8,IF(Raw!$N249&gt;$C$9,IF(Raw!$N249&lt;$A$9,IF(Raw!$X249&gt;$C$9,IF(Raw!$X249&lt;$A$9,Raw!V249,-999),-999),-999),-999),-999),-999)</f>
        <v>623.5</v>
      </c>
      <c r="O249" s="9">
        <f>IF(Raw!$G249&gt;$C$8,IF(Raw!$Q249&gt;$C$8,IF(Raw!$N249&gt;$C$9,IF(Raw!$N249&lt;$A$9,IF(Raw!$X249&gt;$C$9,IF(Raw!$X249&lt;$A$9,Raw!W249,-999),-999),-999),-999),-999),-999)</f>
        <v>9.5249E-2</v>
      </c>
      <c r="P249" s="9">
        <f>IF(Raw!$G249&gt;$C$8,IF(Raw!$Q249&gt;$C$8,IF(Raw!$N249&gt;$C$9,IF(Raw!$N249&lt;$A$9,IF(Raw!$X249&gt;$C$9,IF(Raw!$X249&lt;$A$9,Raw!X249,-999),-999),-999),-999),-999),-999)</f>
        <v>406</v>
      </c>
      <c r="R249" s="9">
        <f t="shared" si="64"/>
        <v>0.86664099999999999</v>
      </c>
      <c r="S249" s="9">
        <f t="shared" si="65"/>
        <v>0.38385298231595993</v>
      </c>
      <c r="T249" s="9">
        <f t="shared" si="66"/>
        <v>0.91770400000000008</v>
      </c>
      <c r="U249" s="9">
        <f t="shared" si="67"/>
        <v>0.40227327022590242</v>
      </c>
      <c r="V249" s="15">
        <f t="shared" si="68"/>
        <v>0.94559677749999993</v>
      </c>
      <c r="X249" s="11">
        <f t="shared" si="69"/>
        <v>4.2139999999999995E+18</v>
      </c>
      <c r="Y249" s="11">
        <f t="shared" si="70"/>
        <v>6.2410000000000001E-18</v>
      </c>
      <c r="Z249" s="11">
        <f t="shared" si="71"/>
        <v>5.1899999999999993E-4</v>
      </c>
      <c r="AA249" s="16">
        <f t="shared" si="72"/>
        <v>1.3465679399087199E-2</v>
      </c>
      <c r="AB249" s="9">
        <f t="shared" si="73"/>
        <v>1.37594850784726</v>
      </c>
      <c r="AC249" s="9">
        <f t="shared" si="74"/>
        <v>0.98653432060091273</v>
      </c>
      <c r="AD249" s="15">
        <f t="shared" si="75"/>
        <v>25.945432368183425</v>
      </c>
      <c r="AE249" s="3">
        <f t="shared" si="76"/>
        <v>751.41639999999984</v>
      </c>
      <c r="AF249" s="2">
        <f t="shared" si="77"/>
        <v>0.25</v>
      </c>
      <c r="AG249" s="9">
        <f t="shared" si="78"/>
        <v>8.0285799432108663E-3</v>
      </c>
      <c r="AH249" s="2">
        <f t="shared" si="63"/>
        <v>0.38849880517589819</v>
      </c>
    </row>
    <row r="250" spans="1:34">
      <c r="A250" s="1">
        <f>Raw!A250</f>
        <v>237</v>
      </c>
      <c r="B250" s="14">
        <f>Raw!B250</f>
        <v>0.44550925925925927</v>
      </c>
      <c r="C250" s="15">
        <f>Raw!C250</f>
        <v>29.3</v>
      </c>
      <c r="D250" s="15">
        <f>IF(C250&gt;0.5,Raw!D250*D$11,-999)</f>
        <v>6.2</v>
      </c>
      <c r="E250" s="9">
        <f>IF(Raw!$G250&gt;$C$8,IF(Raw!$Q250&gt;$C$8,IF(Raw!$N250&gt;$C$9,IF(Raw!$N250&lt;$A$9,IF(Raw!$X250&gt;$C$9,IF(Raw!$X250&lt;$A$9,Raw!H250,-999),-999),-999),-999),-999),-999)</f>
        <v>1.2906759999999999</v>
      </c>
      <c r="F250" s="9">
        <f>IF(Raw!$G250&gt;$C$8,IF(Raw!$Q250&gt;$C$8,IF(Raw!$N250&gt;$C$9,IF(Raw!$N250&lt;$A$9,IF(Raw!$X250&gt;$C$9,IF(Raw!$X250&lt;$A$9,Raw!I250,-999),-999),-999),-999),-999),-999)</f>
        <v>2.110363</v>
      </c>
      <c r="G250" s="9">
        <f>Raw!G250</f>
        <v>0.99694799999999995</v>
      </c>
      <c r="H250" s="9">
        <f>IF(Raw!$G250&gt;$C$8,IF(Raw!$Q250&gt;$C$8,IF(Raw!$N250&gt;$C$9,IF(Raw!$N250&lt;$A$9,IF(Raw!$X250&gt;$C$9,IF(Raw!$X250&lt;$A$9,Raw!L250,-999),-999),-999),-999),-999),-999)</f>
        <v>636.9</v>
      </c>
      <c r="I250" s="9">
        <f>IF(Raw!$G250&gt;$C$8,IF(Raw!$Q250&gt;$C$8,IF(Raw!$N250&gt;$C$9,IF(Raw!$N250&lt;$A$9,IF(Raw!$X250&gt;$C$9,IF(Raw!$X250&lt;$A$9,Raw!M250,-999),-999),-999),-999),-999),-999)</f>
        <v>0.12565200000000001</v>
      </c>
      <c r="J250" s="9">
        <f>IF(Raw!$G250&gt;$C$8,IF(Raw!$Q250&gt;$C$8,IF(Raw!$N250&gt;$C$9,IF(Raw!$N250&lt;$A$9,IF(Raw!$X250&gt;$C$9,IF(Raw!$X250&lt;$A$9,Raw!N250,-999),-999),-999),-999),-999),-999)</f>
        <v>538</v>
      </c>
      <c r="K250" s="9">
        <f>IF(Raw!$G250&gt;$C$8,IF(Raw!$Q250&gt;$C$8,IF(Raw!$N250&gt;$C$9,IF(Raw!$N250&lt;$A$9,IF(Raw!$X250&gt;$C$9,IF(Raw!$X250&lt;$A$9,Raw!R250,-999),-999),-999),-999),-999),-999)</f>
        <v>1.3438079999999999</v>
      </c>
      <c r="L250" s="9">
        <f>IF(Raw!$G250&gt;$C$8,IF(Raw!$Q250&gt;$C$8,IF(Raw!$N250&gt;$C$9,IF(Raw!$N250&lt;$A$9,IF(Raw!$X250&gt;$C$9,IF(Raw!$X250&lt;$A$9,Raw!S250,-999),-999),-999),-999),-999),-999)</f>
        <v>2.2740469999999999</v>
      </c>
      <c r="M250" s="9">
        <f>Raw!Q250</f>
        <v>0.997533</v>
      </c>
      <c r="N250" s="9">
        <f>IF(Raw!$G250&gt;$C$8,IF(Raw!$Q250&gt;$C$8,IF(Raw!$N250&gt;$C$9,IF(Raw!$N250&lt;$A$9,IF(Raw!$X250&gt;$C$9,IF(Raw!$X250&lt;$A$9,Raw!V250,-999),-999),-999),-999),-999),-999)</f>
        <v>622.1</v>
      </c>
      <c r="O250" s="9">
        <f>IF(Raw!$G250&gt;$C$8,IF(Raw!$Q250&gt;$C$8,IF(Raw!$N250&gt;$C$9,IF(Raw!$N250&lt;$A$9,IF(Raw!$X250&gt;$C$9,IF(Raw!$X250&lt;$A$9,Raw!W250,-999),-999),-999),-999),-999),-999)</f>
        <v>0.15997500000000001</v>
      </c>
      <c r="P250" s="9">
        <f>IF(Raw!$G250&gt;$C$8,IF(Raw!$Q250&gt;$C$8,IF(Raw!$N250&gt;$C$9,IF(Raw!$N250&lt;$A$9,IF(Raw!$X250&gt;$C$9,IF(Raw!$X250&lt;$A$9,Raw!X250,-999),-999),-999),-999),-999),-999)</f>
        <v>375</v>
      </c>
      <c r="R250" s="9">
        <f t="shared" si="64"/>
        <v>0.81968700000000005</v>
      </c>
      <c r="S250" s="9">
        <f t="shared" si="65"/>
        <v>0.38841042986443569</v>
      </c>
      <c r="T250" s="9">
        <f t="shared" si="66"/>
        <v>0.93023900000000004</v>
      </c>
      <c r="U250" s="9">
        <f t="shared" si="67"/>
        <v>0.40906762261290119</v>
      </c>
      <c r="V250" s="15">
        <f t="shared" si="68"/>
        <v>0.94259248149999997</v>
      </c>
      <c r="X250" s="11">
        <f t="shared" si="69"/>
        <v>3.7323999999999995E+18</v>
      </c>
      <c r="Y250" s="11">
        <f t="shared" si="70"/>
        <v>6.3689999999999998E-18</v>
      </c>
      <c r="Z250" s="11">
        <f t="shared" si="71"/>
        <v>5.3799999999999996E-4</v>
      </c>
      <c r="AA250" s="16">
        <f t="shared" si="72"/>
        <v>1.2627653745894696E-2</v>
      </c>
      <c r="AB250" s="9">
        <f t="shared" si="73"/>
        <v>1.3555547359929272</v>
      </c>
      <c r="AC250" s="9">
        <f t="shared" si="74"/>
        <v>0.9873723462541053</v>
      </c>
      <c r="AD250" s="15">
        <f t="shared" si="75"/>
        <v>23.471475364116536</v>
      </c>
      <c r="AE250" s="3">
        <f t="shared" si="76"/>
        <v>766.82759999999973</v>
      </c>
      <c r="AF250" s="2">
        <f t="shared" si="77"/>
        <v>0.25</v>
      </c>
      <c r="AG250" s="9">
        <f t="shared" si="78"/>
        <v>7.3857081741664863E-3</v>
      </c>
      <c r="AH250" s="2">
        <f t="shared" si="63"/>
        <v>0.35739057483856984</v>
      </c>
    </row>
    <row r="251" spans="1:34">
      <c r="A251" s="1">
        <f>Raw!A251</f>
        <v>238</v>
      </c>
      <c r="B251" s="14">
        <f>Raw!B251</f>
        <v>0.44556712962962958</v>
      </c>
      <c r="C251" s="15">
        <f>Raw!C251</f>
        <v>28</v>
      </c>
      <c r="D251" s="15">
        <f>IF(C251&gt;0.5,Raw!D251*D$11,-999)</f>
        <v>7.9</v>
      </c>
      <c r="E251" s="9">
        <f>IF(Raw!$G251&gt;$C$8,IF(Raw!$Q251&gt;$C$8,IF(Raw!$N251&gt;$C$9,IF(Raw!$N251&lt;$A$9,IF(Raw!$X251&gt;$C$9,IF(Raw!$X251&lt;$A$9,Raw!H251,-999),-999),-999),-999),-999),-999)</f>
        <v>1.345037</v>
      </c>
      <c r="F251" s="9">
        <f>IF(Raw!$G251&gt;$C$8,IF(Raw!$Q251&gt;$C$8,IF(Raw!$N251&gt;$C$9,IF(Raw!$N251&lt;$A$9,IF(Raw!$X251&gt;$C$9,IF(Raw!$X251&lt;$A$9,Raw!I251,-999),-999),-999),-999),-999),-999)</f>
        <v>2.1901600000000001</v>
      </c>
      <c r="G251" s="9">
        <f>Raw!G251</f>
        <v>0.99727100000000002</v>
      </c>
      <c r="H251" s="9">
        <f>IF(Raw!$G251&gt;$C$8,IF(Raw!$Q251&gt;$C$8,IF(Raw!$N251&gt;$C$9,IF(Raw!$N251&lt;$A$9,IF(Raw!$X251&gt;$C$9,IF(Raw!$X251&lt;$A$9,Raw!L251,-999),-999),-999),-999),-999),-999)</f>
        <v>612.29999999999995</v>
      </c>
      <c r="I251" s="9">
        <f>IF(Raw!$G251&gt;$C$8,IF(Raw!$Q251&gt;$C$8,IF(Raw!$N251&gt;$C$9,IF(Raw!$N251&lt;$A$9,IF(Raw!$X251&gt;$C$9,IF(Raw!$X251&lt;$A$9,Raw!M251,-999),-999),-999),-999),-999),-999)</f>
        <v>0.14805199999999999</v>
      </c>
      <c r="J251" s="9">
        <f>IF(Raw!$G251&gt;$C$8,IF(Raw!$Q251&gt;$C$8,IF(Raw!$N251&gt;$C$9,IF(Raw!$N251&lt;$A$9,IF(Raw!$X251&gt;$C$9,IF(Raw!$X251&lt;$A$9,Raw!N251,-999),-999),-999),-999),-999),-999)</f>
        <v>434</v>
      </c>
      <c r="K251" s="9">
        <f>IF(Raw!$G251&gt;$C$8,IF(Raw!$Q251&gt;$C$8,IF(Raw!$N251&gt;$C$9,IF(Raw!$N251&lt;$A$9,IF(Raw!$X251&gt;$C$9,IF(Raw!$X251&lt;$A$9,Raw!R251,-999),-999),-999),-999),-999),-999)</f>
        <v>1.355526</v>
      </c>
      <c r="L251" s="9">
        <f>IF(Raw!$G251&gt;$C$8,IF(Raw!$Q251&gt;$C$8,IF(Raw!$N251&gt;$C$9,IF(Raw!$N251&lt;$A$9,IF(Raw!$X251&gt;$C$9,IF(Raw!$X251&lt;$A$9,Raw!S251,-999),-999),-999),-999),-999),-999)</f>
        <v>2.2434460000000001</v>
      </c>
      <c r="M251" s="9">
        <f>Raw!Q251</f>
        <v>0.99735799999999997</v>
      </c>
      <c r="N251" s="9">
        <f>IF(Raw!$G251&gt;$C$8,IF(Raw!$Q251&gt;$C$8,IF(Raw!$N251&gt;$C$9,IF(Raw!$N251&lt;$A$9,IF(Raw!$X251&gt;$C$9,IF(Raw!$X251&lt;$A$9,Raw!V251,-999),-999),-999),-999),-999),-999)</f>
        <v>602.5</v>
      </c>
      <c r="O251" s="9">
        <f>IF(Raw!$G251&gt;$C$8,IF(Raw!$Q251&gt;$C$8,IF(Raw!$N251&gt;$C$9,IF(Raw!$N251&lt;$A$9,IF(Raw!$X251&gt;$C$9,IF(Raw!$X251&lt;$A$9,Raw!W251,-999),-999),-999),-999),-999),-999)</f>
        <v>0.160161</v>
      </c>
      <c r="P251" s="9">
        <f>IF(Raw!$G251&gt;$C$8,IF(Raw!$Q251&gt;$C$8,IF(Raw!$N251&gt;$C$9,IF(Raw!$N251&lt;$A$9,IF(Raw!$X251&gt;$C$9,IF(Raw!$X251&lt;$A$9,Raw!X251,-999),-999),-999),-999),-999),-999)</f>
        <v>346</v>
      </c>
      <c r="R251" s="9">
        <f t="shared" si="64"/>
        <v>0.84512300000000007</v>
      </c>
      <c r="S251" s="9">
        <f t="shared" si="65"/>
        <v>0.38587272162764363</v>
      </c>
      <c r="T251" s="9">
        <f t="shared" si="66"/>
        <v>0.88792000000000004</v>
      </c>
      <c r="U251" s="9">
        <f t="shared" si="67"/>
        <v>0.39578398588599861</v>
      </c>
      <c r="V251" s="15">
        <f t="shared" si="68"/>
        <v>0.92990836700000001</v>
      </c>
      <c r="X251" s="11">
        <f t="shared" si="69"/>
        <v>4.7558E+18</v>
      </c>
      <c r="Y251" s="11">
        <f t="shared" si="70"/>
        <v>6.1229999999999989E-18</v>
      </c>
      <c r="Z251" s="11">
        <f t="shared" si="71"/>
        <v>4.3399999999999998E-4</v>
      </c>
      <c r="AA251" s="16">
        <f t="shared" si="72"/>
        <v>1.2480252171760324E-2</v>
      </c>
      <c r="AB251" s="9">
        <f t="shared" si="73"/>
        <v>1.3666074655083493</v>
      </c>
      <c r="AC251" s="9">
        <f t="shared" si="74"/>
        <v>0.98751974782823981</v>
      </c>
      <c r="AD251" s="15">
        <f t="shared" si="75"/>
        <v>28.756341409586003</v>
      </c>
      <c r="AE251" s="3">
        <f t="shared" si="76"/>
        <v>737.20919999999967</v>
      </c>
      <c r="AF251" s="2">
        <f t="shared" si="77"/>
        <v>0.25</v>
      </c>
      <c r="AG251" s="9">
        <f t="shared" si="78"/>
        <v>8.7548457096804193E-3</v>
      </c>
      <c r="AH251" s="2">
        <f t="shared" si="63"/>
        <v>0.42364242764828491</v>
      </c>
    </row>
    <row r="252" spans="1:34">
      <c r="A252" s="1">
        <f>Raw!A252</f>
        <v>239</v>
      </c>
      <c r="B252" s="14">
        <f>Raw!B252</f>
        <v>0.4456134259259259</v>
      </c>
      <c r="C252" s="15">
        <f>Raw!C252</f>
        <v>26.6</v>
      </c>
      <c r="D252" s="15">
        <f>IF(C252&gt;0.5,Raw!D252*D$11,-999)</f>
        <v>7.9</v>
      </c>
      <c r="E252" s="9">
        <f>IF(Raw!$G252&gt;$C$8,IF(Raw!$Q252&gt;$C$8,IF(Raw!$N252&gt;$C$9,IF(Raw!$N252&lt;$A$9,IF(Raw!$X252&gt;$C$9,IF(Raw!$X252&lt;$A$9,Raw!H252,-999),-999),-999),-999),-999),-999)</f>
        <v>1.369774</v>
      </c>
      <c r="F252" s="9">
        <f>IF(Raw!$G252&gt;$C$8,IF(Raw!$Q252&gt;$C$8,IF(Raw!$N252&gt;$C$9,IF(Raw!$N252&lt;$A$9,IF(Raw!$X252&gt;$C$9,IF(Raw!$X252&lt;$A$9,Raw!I252,-999),-999),-999),-999),-999),-999)</f>
        <v>2.2553339999999999</v>
      </c>
      <c r="G252" s="9">
        <f>Raw!G252</f>
        <v>0.99737200000000004</v>
      </c>
      <c r="H252" s="9">
        <f>IF(Raw!$G252&gt;$C$8,IF(Raw!$Q252&gt;$C$8,IF(Raw!$N252&gt;$C$9,IF(Raw!$N252&lt;$A$9,IF(Raw!$X252&gt;$C$9,IF(Raw!$X252&lt;$A$9,Raw!L252,-999),-999),-999),-999),-999),-999)</f>
        <v>579.5</v>
      </c>
      <c r="I252" s="9">
        <f>IF(Raw!$G252&gt;$C$8,IF(Raw!$Q252&gt;$C$8,IF(Raw!$N252&gt;$C$9,IF(Raw!$N252&lt;$A$9,IF(Raw!$X252&gt;$C$9,IF(Raw!$X252&lt;$A$9,Raw!M252,-999),-999),-999),-999),-999),-999)</f>
        <v>4.3296000000000001E-2</v>
      </c>
      <c r="J252" s="9">
        <f>IF(Raw!$G252&gt;$C$8,IF(Raw!$Q252&gt;$C$8,IF(Raw!$N252&gt;$C$9,IF(Raw!$N252&lt;$A$9,IF(Raw!$X252&gt;$C$9,IF(Raw!$X252&lt;$A$9,Raw!N252,-999),-999),-999),-999),-999),-999)</f>
        <v>384</v>
      </c>
      <c r="K252" s="9">
        <f>IF(Raw!$G252&gt;$C$8,IF(Raw!$Q252&gt;$C$8,IF(Raw!$N252&gt;$C$9,IF(Raw!$N252&lt;$A$9,IF(Raw!$X252&gt;$C$9,IF(Raw!$X252&lt;$A$9,Raw!R252,-999),-999),-999),-999),-999),-999)</f>
        <v>1.3442240000000001</v>
      </c>
      <c r="L252" s="9">
        <f>IF(Raw!$G252&gt;$C$8,IF(Raw!$Q252&gt;$C$8,IF(Raw!$N252&gt;$C$9,IF(Raw!$N252&lt;$A$9,IF(Raw!$X252&gt;$C$9,IF(Raw!$X252&lt;$A$9,Raw!S252,-999),-999),-999),-999),-999),-999)</f>
        <v>2.293412</v>
      </c>
      <c r="M252" s="9">
        <f>Raw!Q252</f>
        <v>0.99705699999999997</v>
      </c>
      <c r="N252" s="9">
        <f>IF(Raw!$G252&gt;$C$8,IF(Raw!$Q252&gt;$C$8,IF(Raw!$N252&gt;$C$9,IF(Raw!$N252&lt;$A$9,IF(Raw!$X252&gt;$C$9,IF(Raw!$X252&lt;$A$9,Raw!V252,-999),-999),-999),-999),-999),-999)</f>
        <v>604.9</v>
      </c>
      <c r="O252" s="9">
        <f>IF(Raw!$G252&gt;$C$8,IF(Raw!$Q252&gt;$C$8,IF(Raw!$N252&gt;$C$9,IF(Raw!$N252&lt;$A$9,IF(Raw!$X252&gt;$C$9,IF(Raw!$X252&lt;$A$9,Raw!W252,-999),-999),-999),-999),-999),-999)</f>
        <v>0.12009599999999999</v>
      </c>
      <c r="P252" s="9">
        <f>IF(Raw!$G252&gt;$C$8,IF(Raw!$Q252&gt;$C$8,IF(Raw!$N252&gt;$C$9,IF(Raw!$N252&lt;$A$9,IF(Raw!$X252&gt;$C$9,IF(Raw!$X252&lt;$A$9,Raw!X252,-999),-999),-999),-999),-999),-999)</f>
        <v>472</v>
      </c>
      <c r="R252" s="9">
        <f t="shared" si="64"/>
        <v>0.8855599999999999</v>
      </c>
      <c r="S252" s="9">
        <f t="shared" si="65"/>
        <v>0.392651376691878</v>
      </c>
      <c r="T252" s="9">
        <f t="shared" si="66"/>
        <v>0.94918799999999992</v>
      </c>
      <c r="U252" s="9">
        <f t="shared" si="67"/>
        <v>0.4138759193725331</v>
      </c>
      <c r="V252" s="15">
        <f t="shared" si="68"/>
        <v>0.9506192739999999</v>
      </c>
      <c r="X252" s="11">
        <f t="shared" si="69"/>
        <v>4.7558E+18</v>
      </c>
      <c r="Y252" s="11">
        <f t="shared" si="70"/>
        <v>5.7949999999999996E-18</v>
      </c>
      <c r="Z252" s="11">
        <f t="shared" si="71"/>
        <v>3.8400000000000001E-4</v>
      </c>
      <c r="AA252" s="16">
        <f t="shared" si="72"/>
        <v>1.0472159895897329E-2</v>
      </c>
      <c r="AB252" s="9">
        <f t="shared" si="73"/>
        <v>1.354164048507267</v>
      </c>
      <c r="AC252" s="9">
        <f t="shared" si="74"/>
        <v>0.98952784010410277</v>
      </c>
      <c r="AD252" s="15">
        <f t="shared" si="75"/>
        <v>27.271249728899296</v>
      </c>
      <c r="AE252" s="3">
        <f t="shared" si="76"/>
        <v>697.71799999999973</v>
      </c>
      <c r="AF252" s="2">
        <f t="shared" si="77"/>
        <v>0.25</v>
      </c>
      <c r="AG252" s="9">
        <f t="shared" si="78"/>
        <v>8.6822411953739534E-3</v>
      </c>
      <c r="AH252" s="2">
        <f t="shared" si="63"/>
        <v>0.42012913298622073</v>
      </c>
    </row>
    <row r="253" spans="1:34">
      <c r="A253" s="1">
        <f>Raw!A253</f>
        <v>240</v>
      </c>
      <c r="B253" s="14">
        <f>Raw!B253</f>
        <v>0.44567129629629632</v>
      </c>
      <c r="C253" s="15">
        <f>Raw!C253</f>
        <v>26.4</v>
      </c>
      <c r="D253" s="15">
        <f>IF(C253&gt;0.5,Raw!D253*D$11,-999)</f>
        <v>7.9</v>
      </c>
      <c r="E253" s="9">
        <f>IF(Raw!$G253&gt;$C$8,IF(Raw!$Q253&gt;$C$8,IF(Raw!$N253&gt;$C$9,IF(Raw!$N253&lt;$A$9,IF(Raw!$X253&gt;$C$9,IF(Raw!$X253&lt;$A$9,Raw!H253,-999),-999),-999),-999),-999),-999)</f>
        <v>1.409313</v>
      </c>
      <c r="F253" s="9">
        <f>IF(Raw!$G253&gt;$C$8,IF(Raw!$Q253&gt;$C$8,IF(Raw!$N253&gt;$C$9,IF(Raw!$N253&lt;$A$9,IF(Raw!$X253&gt;$C$9,IF(Raw!$X253&lt;$A$9,Raw!I253,-999),-999),-999),-999),-999),-999)</f>
        <v>2.313625</v>
      </c>
      <c r="G253" s="9">
        <f>Raw!G253</f>
        <v>0.99746299999999999</v>
      </c>
      <c r="H253" s="9">
        <f>IF(Raw!$G253&gt;$C$8,IF(Raw!$Q253&gt;$C$8,IF(Raw!$N253&gt;$C$9,IF(Raw!$N253&lt;$A$9,IF(Raw!$X253&gt;$C$9,IF(Raw!$X253&lt;$A$9,Raw!L253,-999),-999),-999),-999),-999),-999)</f>
        <v>571</v>
      </c>
      <c r="I253" s="9">
        <f>IF(Raw!$G253&gt;$C$8,IF(Raw!$Q253&gt;$C$8,IF(Raw!$N253&gt;$C$9,IF(Raw!$N253&lt;$A$9,IF(Raw!$X253&gt;$C$9,IF(Raw!$X253&lt;$A$9,Raw!M253,-999),-999),-999),-999),-999),-999)</f>
        <v>5.6845E-2</v>
      </c>
      <c r="J253" s="9">
        <f>IF(Raw!$G253&gt;$C$8,IF(Raw!$Q253&gt;$C$8,IF(Raw!$N253&gt;$C$9,IF(Raw!$N253&lt;$A$9,IF(Raw!$X253&gt;$C$9,IF(Raw!$X253&lt;$A$9,Raw!N253,-999),-999),-999),-999),-999),-999)</f>
        <v>519</v>
      </c>
      <c r="K253" s="9">
        <f>IF(Raw!$G253&gt;$C$8,IF(Raw!$Q253&gt;$C$8,IF(Raw!$N253&gt;$C$9,IF(Raw!$N253&lt;$A$9,IF(Raw!$X253&gt;$C$9,IF(Raw!$X253&lt;$A$9,Raw!R253,-999),-999),-999),-999),-999),-999)</f>
        <v>1.3722319999999999</v>
      </c>
      <c r="L253" s="9">
        <f>IF(Raw!$G253&gt;$C$8,IF(Raw!$Q253&gt;$C$8,IF(Raw!$N253&gt;$C$9,IF(Raw!$N253&lt;$A$9,IF(Raw!$X253&gt;$C$9,IF(Raw!$X253&lt;$A$9,Raw!S253,-999),-999),-999),-999),-999),-999)</f>
        <v>2.3343259999999999</v>
      </c>
      <c r="M253" s="9">
        <f>Raw!Q253</f>
        <v>0.99626099999999995</v>
      </c>
      <c r="N253" s="9">
        <f>IF(Raw!$G253&gt;$C$8,IF(Raw!$Q253&gt;$C$8,IF(Raw!$N253&gt;$C$9,IF(Raw!$N253&lt;$A$9,IF(Raw!$X253&gt;$C$9,IF(Raw!$X253&lt;$A$9,Raw!V253,-999),-999),-999),-999),-999),-999)</f>
        <v>575.29999999999995</v>
      </c>
      <c r="O253" s="9">
        <f>IF(Raw!$G253&gt;$C$8,IF(Raw!$Q253&gt;$C$8,IF(Raw!$N253&gt;$C$9,IF(Raw!$N253&lt;$A$9,IF(Raw!$X253&gt;$C$9,IF(Raw!$X253&lt;$A$9,Raw!W253,-999),-999),-999),-999),-999),-999)</f>
        <v>9.1687000000000005E-2</v>
      </c>
      <c r="P253" s="9">
        <f>IF(Raw!$G253&gt;$C$8,IF(Raw!$Q253&gt;$C$8,IF(Raw!$N253&gt;$C$9,IF(Raw!$N253&lt;$A$9,IF(Raw!$X253&gt;$C$9,IF(Raw!$X253&lt;$A$9,Raw!X253,-999),-999),-999),-999),-999),-999)</f>
        <v>422</v>
      </c>
      <c r="R253" s="9">
        <f t="shared" si="64"/>
        <v>0.904312</v>
      </c>
      <c r="S253" s="9">
        <f t="shared" si="65"/>
        <v>0.39086368793559889</v>
      </c>
      <c r="T253" s="9">
        <f t="shared" si="66"/>
        <v>0.962094</v>
      </c>
      <c r="U253" s="9">
        <f t="shared" si="67"/>
        <v>0.41215065933378631</v>
      </c>
      <c r="V253" s="15">
        <f t="shared" si="68"/>
        <v>0.9675781269999999</v>
      </c>
      <c r="X253" s="11">
        <f t="shared" si="69"/>
        <v>4.7558E+18</v>
      </c>
      <c r="Y253" s="11">
        <f t="shared" si="70"/>
        <v>5.7099999999999997E-18</v>
      </c>
      <c r="Z253" s="11">
        <f t="shared" si="71"/>
        <v>5.1899999999999993E-4</v>
      </c>
      <c r="AA253" s="16">
        <f t="shared" si="72"/>
        <v>1.3897892106345571E-2</v>
      </c>
      <c r="AB253" s="9">
        <f t="shared" si="73"/>
        <v>1.3856030786081623</v>
      </c>
      <c r="AC253" s="9">
        <f t="shared" si="74"/>
        <v>0.98610210789365438</v>
      </c>
      <c r="AD253" s="15">
        <f t="shared" si="75"/>
        <v>26.778212150954861</v>
      </c>
      <c r="AE253" s="3">
        <f t="shared" si="76"/>
        <v>687.48399999999981</v>
      </c>
      <c r="AF253" s="2">
        <f t="shared" si="77"/>
        <v>0.25</v>
      </c>
      <c r="AG253" s="9">
        <f t="shared" si="78"/>
        <v>8.4897367644585029E-3</v>
      </c>
      <c r="AH253" s="2">
        <f t="shared" si="63"/>
        <v>0.41081394375839714</v>
      </c>
    </row>
    <row r="254" spans="1:34">
      <c r="A254" s="1">
        <f>Raw!A254</f>
        <v>241</v>
      </c>
      <c r="B254" s="14">
        <f>Raw!B254</f>
        <v>0.44572916666666668</v>
      </c>
      <c r="C254" s="15">
        <f>Raw!C254</f>
        <v>25.1</v>
      </c>
      <c r="D254" s="15">
        <f>IF(C254&gt;0.5,Raw!D254*D$11,-999)</f>
        <v>10.6</v>
      </c>
      <c r="E254" s="9">
        <f>IF(Raw!$G254&gt;$C$8,IF(Raw!$Q254&gt;$C$8,IF(Raw!$N254&gt;$C$9,IF(Raw!$N254&lt;$A$9,IF(Raw!$X254&gt;$C$9,IF(Raw!$X254&lt;$A$9,Raw!H254,-999),-999),-999),-999),-999),-999)</f>
        <v>1.3708469999999999</v>
      </c>
      <c r="F254" s="9">
        <f>IF(Raw!$G254&gt;$C$8,IF(Raw!$Q254&gt;$C$8,IF(Raw!$N254&gt;$C$9,IF(Raw!$N254&lt;$A$9,IF(Raw!$X254&gt;$C$9,IF(Raw!$X254&lt;$A$9,Raw!I254,-999),-999),-999),-999),-999),-999)</f>
        <v>2.2532019999999999</v>
      </c>
      <c r="G254" s="9">
        <f>Raw!G254</f>
        <v>0.998112</v>
      </c>
      <c r="H254" s="9">
        <f>IF(Raw!$G254&gt;$C$8,IF(Raw!$Q254&gt;$C$8,IF(Raw!$N254&gt;$C$9,IF(Raw!$N254&lt;$A$9,IF(Raw!$X254&gt;$C$9,IF(Raw!$X254&lt;$A$9,Raw!L254,-999),-999),-999),-999),-999),-999)</f>
        <v>580.5</v>
      </c>
      <c r="I254" s="9">
        <f>IF(Raw!$G254&gt;$C$8,IF(Raw!$Q254&gt;$C$8,IF(Raw!$N254&gt;$C$9,IF(Raw!$N254&lt;$A$9,IF(Raw!$X254&gt;$C$9,IF(Raw!$X254&lt;$A$9,Raw!M254,-999),-999),-999),-999),-999),-999)</f>
        <v>7.8060000000000004E-2</v>
      </c>
      <c r="J254" s="9">
        <f>IF(Raw!$G254&gt;$C$8,IF(Raw!$Q254&gt;$C$8,IF(Raw!$N254&gt;$C$9,IF(Raw!$N254&lt;$A$9,IF(Raw!$X254&gt;$C$9,IF(Raw!$X254&lt;$A$9,Raw!N254,-999),-999),-999),-999),-999),-999)</f>
        <v>444</v>
      </c>
      <c r="K254" s="9">
        <f>IF(Raw!$G254&gt;$C$8,IF(Raw!$Q254&gt;$C$8,IF(Raw!$N254&gt;$C$9,IF(Raw!$N254&lt;$A$9,IF(Raw!$X254&gt;$C$9,IF(Raw!$X254&lt;$A$9,Raw!R254,-999),-999),-999),-999),-999),-999)</f>
        <v>1.3526849999999999</v>
      </c>
      <c r="L254" s="9">
        <f>IF(Raw!$G254&gt;$C$8,IF(Raw!$Q254&gt;$C$8,IF(Raw!$N254&gt;$C$9,IF(Raw!$N254&lt;$A$9,IF(Raw!$X254&gt;$C$9,IF(Raw!$X254&lt;$A$9,Raw!S254,-999),-999),-999),-999),-999),-999)</f>
        <v>2.286311</v>
      </c>
      <c r="M254" s="9">
        <f>Raw!Q254</f>
        <v>0.99759100000000001</v>
      </c>
      <c r="N254" s="9">
        <f>IF(Raw!$G254&gt;$C$8,IF(Raw!$Q254&gt;$C$8,IF(Raw!$N254&gt;$C$9,IF(Raw!$N254&lt;$A$9,IF(Raw!$X254&gt;$C$9,IF(Raw!$X254&lt;$A$9,Raw!V254,-999),-999),-999),-999),-999),-999)</f>
        <v>569.20000000000005</v>
      </c>
      <c r="O254" s="9">
        <f>IF(Raw!$G254&gt;$C$8,IF(Raw!$Q254&gt;$C$8,IF(Raw!$N254&gt;$C$9,IF(Raw!$N254&lt;$A$9,IF(Raw!$X254&gt;$C$9,IF(Raw!$X254&lt;$A$9,Raw!W254,-999),-999),-999),-999),-999),-999)</f>
        <v>0.107289</v>
      </c>
      <c r="P254" s="9">
        <f>IF(Raw!$G254&gt;$C$8,IF(Raw!$Q254&gt;$C$8,IF(Raw!$N254&gt;$C$9,IF(Raw!$N254&lt;$A$9,IF(Raw!$X254&gt;$C$9,IF(Raw!$X254&lt;$A$9,Raw!X254,-999),-999),-999),-999),-999),-999)</f>
        <v>380</v>
      </c>
      <c r="R254" s="9">
        <f t="shared" si="64"/>
        <v>0.882355</v>
      </c>
      <c r="S254" s="9">
        <f t="shared" si="65"/>
        <v>0.39160048677393328</v>
      </c>
      <c r="T254" s="9">
        <f t="shared" si="66"/>
        <v>0.93362600000000007</v>
      </c>
      <c r="U254" s="9">
        <f t="shared" si="67"/>
        <v>0.40835476888314848</v>
      </c>
      <c r="V254" s="15">
        <f t="shared" si="68"/>
        <v>0.94767590949999991</v>
      </c>
      <c r="X254" s="11">
        <f t="shared" si="69"/>
        <v>6.381199999999998E+18</v>
      </c>
      <c r="Y254" s="11">
        <f t="shared" si="70"/>
        <v>5.8049999999999995E-18</v>
      </c>
      <c r="Z254" s="11">
        <f t="shared" si="71"/>
        <v>4.44E-4</v>
      </c>
      <c r="AA254" s="16">
        <f t="shared" si="72"/>
        <v>1.6180904639450822E-2</v>
      </c>
      <c r="AB254" s="9">
        <f t="shared" si="73"/>
        <v>1.3677919132749119</v>
      </c>
      <c r="AC254" s="9">
        <f t="shared" si="74"/>
        <v>0.98381909536054912</v>
      </c>
      <c r="AD254" s="15">
        <f t="shared" si="75"/>
        <v>36.443478917682029</v>
      </c>
      <c r="AE254" s="3">
        <f t="shared" si="76"/>
        <v>698.9219999999998</v>
      </c>
      <c r="AF254" s="2">
        <f t="shared" si="77"/>
        <v>0.25</v>
      </c>
      <c r="AG254" s="9">
        <f t="shared" si="78"/>
        <v>1.1447591085175337E-2</v>
      </c>
      <c r="AH254" s="2">
        <f t="shared" si="63"/>
        <v>0.5539429749956809</v>
      </c>
    </row>
    <row r="255" spans="1:34">
      <c r="A255" s="1">
        <f>Raw!A255</f>
        <v>242</v>
      </c>
      <c r="B255" s="14">
        <f>Raw!B255</f>
        <v>0.44577546296296294</v>
      </c>
      <c r="C255" s="15">
        <f>Raw!C255</f>
        <v>23.3</v>
      </c>
      <c r="D255" s="15">
        <f>IF(C255&gt;0.5,Raw!D255*D$11,-999)</f>
        <v>11.4</v>
      </c>
      <c r="E255" s="9">
        <f>IF(Raw!$G255&gt;$C$8,IF(Raw!$Q255&gt;$C$8,IF(Raw!$N255&gt;$C$9,IF(Raw!$N255&lt;$A$9,IF(Raw!$X255&gt;$C$9,IF(Raw!$X255&lt;$A$9,Raw!H255,-999),-999),-999),-999),-999),-999)</f>
        <v>1.4312530000000001</v>
      </c>
      <c r="F255" s="9">
        <f>IF(Raw!$G255&gt;$C$8,IF(Raw!$Q255&gt;$C$8,IF(Raw!$N255&gt;$C$9,IF(Raw!$N255&lt;$A$9,IF(Raw!$X255&gt;$C$9,IF(Raw!$X255&lt;$A$9,Raw!I255,-999),-999),-999),-999),-999),-999)</f>
        <v>2.3404050000000001</v>
      </c>
      <c r="G255" s="9">
        <f>Raw!G255</f>
        <v>0.996591</v>
      </c>
      <c r="H255" s="9">
        <f>IF(Raw!$G255&gt;$C$8,IF(Raw!$Q255&gt;$C$8,IF(Raw!$N255&gt;$C$9,IF(Raw!$N255&lt;$A$9,IF(Raw!$X255&gt;$C$9,IF(Raw!$X255&lt;$A$9,Raw!L255,-999),-999),-999),-999),-999),-999)</f>
        <v>558.4</v>
      </c>
      <c r="I255" s="9">
        <f>IF(Raw!$G255&gt;$C$8,IF(Raw!$Q255&gt;$C$8,IF(Raw!$N255&gt;$C$9,IF(Raw!$N255&lt;$A$9,IF(Raw!$X255&gt;$C$9,IF(Raw!$X255&lt;$A$9,Raw!M255,-999),-999),-999),-999),-999),-999)</f>
        <v>6.0803000000000003E-2</v>
      </c>
      <c r="J255" s="9">
        <f>IF(Raw!$G255&gt;$C$8,IF(Raw!$Q255&gt;$C$8,IF(Raw!$N255&gt;$C$9,IF(Raw!$N255&lt;$A$9,IF(Raw!$X255&gt;$C$9,IF(Raw!$X255&lt;$A$9,Raw!N255,-999),-999),-999),-999),-999),-999)</f>
        <v>462</v>
      </c>
      <c r="K255" s="9">
        <f>IF(Raw!$G255&gt;$C$8,IF(Raw!$Q255&gt;$C$8,IF(Raw!$N255&gt;$C$9,IF(Raw!$N255&lt;$A$9,IF(Raw!$X255&gt;$C$9,IF(Raw!$X255&lt;$A$9,Raw!R255,-999),-999),-999),-999),-999),-999)</f>
        <v>1.386158</v>
      </c>
      <c r="L255" s="9">
        <f>IF(Raw!$G255&gt;$C$8,IF(Raw!$Q255&gt;$C$8,IF(Raw!$N255&gt;$C$9,IF(Raw!$N255&lt;$A$9,IF(Raw!$X255&gt;$C$9,IF(Raw!$X255&lt;$A$9,Raw!S255,-999),-999),-999),-999),-999),-999)</f>
        <v>2.363988</v>
      </c>
      <c r="M255" s="9">
        <f>Raw!Q255</f>
        <v>0.99789799999999995</v>
      </c>
      <c r="N255" s="9">
        <f>IF(Raw!$G255&gt;$C$8,IF(Raw!$Q255&gt;$C$8,IF(Raw!$N255&gt;$C$9,IF(Raw!$N255&lt;$A$9,IF(Raw!$X255&gt;$C$9,IF(Raw!$X255&lt;$A$9,Raw!V255,-999),-999),-999),-999),-999),-999)</f>
        <v>574.6</v>
      </c>
      <c r="O255" s="9">
        <f>IF(Raw!$G255&gt;$C$8,IF(Raw!$Q255&gt;$C$8,IF(Raw!$N255&gt;$C$9,IF(Raw!$N255&lt;$A$9,IF(Raw!$X255&gt;$C$9,IF(Raw!$X255&lt;$A$9,Raw!W255,-999),-999),-999),-999),-999),-999)</f>
        <v>7.1746000000000004E-2</v>
      </c>
      <c r="P255" s="9">
        <f>IF(Raw!$G255&gt;$C$8,IF(Raw!$Q255&gt;$C$8,IF(Raw!$N255&gt;$C$9,IF(Raw!$N255&lt;$A$9,IF(Raw!$X255&gt;$C$9,IF(Raw!$X255&lt;$A$9,Raw!X255,-999),-999),-999),-999),-999),-999)</f>
        <v>417</v>
      </c>
      <c r="R255" s="9">
        <f t="shared" si="64"/>
        <v>0.90915199999999996</v>
      </c>
      <c r="S255" s="9">
        <f t="shared" si="65"/>
        <v>0.38845926239262007</v>
      </c>
      <c r="T255" s="9">
        <f t="shared" si="66"/>
        <v>0.97782999999999998</v>
      </c>
      <c r="U255" s="9">
        <f t="shared" si="67"/>
        <v>0.41363577141677538</v>
      </c>
      <c r="V255" s="15">
        <f t="shared" si="68"/>
        <v>0.97987302599999992</v>
      </c>
      <c r="X255" s="11">
        <f t="shared" si="69"/>
        <v>6.862799999999999E+18</v>
      </c>
      <c r="Y255" s="11">
        <f t="shared" si="70"/>
        <v>5.5839999999999997E-18</v>
      </c>
      <c r="Z255" s="11">
        <f t="shared" si="71"/>
        <v>4.6199999999999995E-4</v>
      </c>
      <c r="AA255" s="16">
        <f t="shared" si="72"/>
        <v>1.7396702827512881E-2</v>
      </c>
      <c r="AB255" s="9">
        <f t="shared" si="73"/>
        <v>1.4031690179258269</v>
      </c>
      <c r="AC255" s="9">
        <f t="shared" si="74"/>
        <v>0.98260329717248707</v>
      </c>
      <c r="AD255" s="15">
        <f t="shared" si="75"/>
        <v>37.65520092535256</v>
      </c>
      <c r="AE255" s="3">
        <f t="shared" si="76"/>
        <v>672.31359999999984</v>
      </c>
      <c r="AF255" s="2">
        <f t="shared" si="77"/>
        <v>0.25</v>
      </c>
      <c r="AG255" s="9">
        <f t="shared" si="78"/>
        <v>1.1981183140470676E-2</v>
      </c>
      <c r="AH255" s="2">
        <f t="shared" si="63"/>
        <v>0.57976321685662013</v>
      </c>
    </row>
    <row r="256" spans="1:34">
      <c r="A256" s="1">
        <f>Raw!A256</f>
        <v>243</v>
      </c>
      <c r="B256" s="14">
        <f>Raw!B256</f>
        <v>0.4458333333333333</v>
      </c>
      <c r="C256" s="15">
        <f>Raw!C256</f>
        <v>23.7</v>
      </c>
      <c r="D256" s="15">
        <f>IF(C256&gt;0.5,Raw!D256*D$11,-999)</f>
        <v>10.6</v>
      </c>
      <c r="E256" s="9">
        <f>IF(Raw!$G256&gt;$C$8,IF(Raw!$Q256&gt;$C$8,IF(Raw!$N256&gt;$C$9,IF(Raw!$N256&lt;$A$9,IF(Raw!$X256&gt;$C$9,IF(Raw!$X256&lt;$A$9,Raw!H256,-999),-999),-999),-999),-999),-999)</f>
        <v>1.4346220000000001</v>
      </c>
      <c r="F256" s="9">
        <f>IF(Raw!$G256&gt;$C$8,IF(Raw!$Q256&gt;$C$8,IF(Raw!$N256&gt;$C$9,IF(Raw!$N256&lt;$A$9,IF(Raw!$X256&gt;$C$9,IF(Raw!$X256&lt;$A$9,Raw!I256,-999),-999),-999),-999),-999),-999)</f>
        <v>2.3242240000000001</v>
      </c>
      <c r="G256" s="9">
        <f>Raw!G256</f>
        <v>0.99766100000000002</v>
      </c>
      <c r="H256" s="9">
        <f>IF(Raw!$G256&gt;$C$8,IF(Raw!$Q256&gt;$C$8,IF(Raw!$N256&gt;$C$9,IF(Raw!$N256&lt;$A$9,IF(Raw!$X256&gt;$C$9,IF(Raw!$X256&lt;$A$9,Raw!L256,-999),-999),-999),-999),-999),-999)</f>
        <v>556.79999999999995</v>
      </c>
      <c r="I256" s="9">
        <f>IF(Raw!$G256&gt;$C$8,IF(Raw!$Q256&gt;$C$8,IF(Raw!$N256&gt;$C$9,IF(Raw!$N256&lt;$A$9,IF(Raw!$X256&gt;$C$9,IF(Raw!$X256&lt;$A$9,Raw!M256,-999),-999),-999),-999),-999),-999)</f>
        <v>6.5282000000000007E-2</v>
      </c>
      <c r="J256" s="9">
        <f>IF(Raw!$G256&gt;$C$8,IF(Raw!$Q256&gt;$C$8,IF(Raw!$N256&gt;$C$9,IF(Raw!$N256&lt;$A$9,IF(Raw!$X256&gt;$C$9,IF(Raw!$X256&lt;$A$9,Raw!N256,-999),-999),-999),-999),-999),-999)</f>
        <v>527</v>
      </c>
      <c r="K256" s="9">
        <f>IF(Raw!$G256&gt;$C$8,IF(Raw!$Q256&gt;$C$8,IF(Raw!$N256&gt;$C$9,IF(Raw!$N256&lt;$A$9,IF(Raw!$X256&gt;$C$9,IF(Raw!$X256&lt;$A$9,Raw!R256,-999),-999),-999),-999),-999),-999)</f>
        <v>1.3968510000000001</v>
      </c>
      <c r="L256" s="9">
        <f>IF(Raw!$G256&gt;$C$8,IF(Raw!$Q256&gt;$C$8,IF(Raw!$N256&gt;$C$9,IF(Raw!$N256&lt;$A$9,IF(Raw!$X256&gt;$C$9,IF(Raw!$X256&lt;$A$9,Raw!S256,-999),-999),-999),-999),-999),-999)</f>
        <v>2.3426499999999999</v>
      </c>
      <c r="M256" s="9">
        <f>Raw!Q256</f>
        <v>0.99647300000000005</v>
      </c>
      <c r="N256" s="9">
        <f>IF(Raw!$G256&gt;$C$8,IF(Raw!$Q256&gt;$C$8,IF(Raw!$N256&gt;$C$9,IF(Raw!$N256&lt;$A$9,IF(Raw!$X256&gt;$C$9,IF(Raw!$X256&lt;$A$9,Raw!V256,-999),-999),-999),-999),-999),-999)</f>
        <v>561.1</v>
      </c>
      <c r="O256" s="9">
        <f>IF(Raw!$G256&gt;$C$8,IF(Raw!$Q256&gt;$C$8,IF(Raw!$N256&gt;$C$9,IF(Raw!$N256&lt;$A$9,IF(Raw!$X256&gt;$C$9,IF(Raw!$X256&lt;$A$9,Raw!W256,-999),-999),-999),-999),-999),-999)</f>
        <v>8.4716E-2</v>
      </c>
      <c r="P256" s="9">
        <f>IF(Raw!$G256&gt;$C$8,IF(Raw!$Q256&gt;$C$8,IF(Raw!$N256&gt;$C$9,IF(Raw!$N256&lt;$A$9,IF(Raw!$X256&gt;$C$9,IF(Raw!$X256&lt;$A$9,Raw!X256,-999),-999),-999),-999),-999),-999)</f>
        <v>378</v>
      </c>
      <c r="R256" s="9">
        <f t="shared" si="64"/>
        <v>0.889602</v>
      </c>
      <c r="S256" s="9">
        <f t="shared" si="65"/>
        <v>0.38275226484194291</v>
      </c>
      <c r="T256" s="9">
        <f t="shared" si="66"/>
        <v>0.94579899999999983</v>
      </c>
      <c r="U256" s="9">
        <f t="shared" si="67"/>
        <v>0.40373039079674722</v>
      </c>
      <c r="V256" s="15">
        <f t="shared" si="68"/>
        <v>0.97102842499999986</v>
      </c>
      <c r="X256" s="11">
        <f t="shared" si="69"/>
        <v>6.381199999999998E+18</v>
      </c>
      <c r="Y256" s="11">
        <f t="shared" si="70"/>
        <v>5.5679999999999992E-18</v>
      </c>
      <c r="Z256" s="11">
        <f t="shared" si="71"/>
        <v>5.2700000000000002E-4</v>
      </c>
      <c r="AA256" s="16">
        <f t="shared" si="72"/>
        <v>1.838041916436799E-2</v>
      </c>
      <c r="AB256" s="9">
        <f t="shared" si="73"/>
        <v>1.4142351820652401</v>
      </c>
      <c r="AC256" s="9">
        <f t="shared" si="74"/>
        <v>0.98161958083563206</v>
      </c>
      <c r="AD256" s="15">
        <f t="shared" si="75"/>
        <v>34.877455719863356</v>
      </c>
      <c r="AE256" s="3">
        <f t="shared" si="76"/>
        <v>670.38719999999967</v>
      </c>
      <c r="AF256" s="2">
        <f t="shared" si="77"/>
        <v>0.25</v>
      </c>
      <c r="AG256" s="9">
        <f t="shared" si="78"/>
        <v>1.0831606790597446E-2</v>
      </c>
      <c r="AH256" s="2">
        <f t="shared" si="63"/>
        <v>0.52413581555486422</v>
      </c>
    </row>
    <row r="257" spans="1:34">
      <c r="A257" s="1">
        <f>Raw!A257</f>
        <v>244</v>
      </c>
      <c r="B257" s="14">
        <f>Raw!B257</f>
        <v>0.44589120370370372</v>
      </c>
      <c r="C257" s="15">
        <f>Raw!C257</f>
        <v>22.4</v>
      </c>
      <c r="D257" s="15">
        <f>IF(C257&gt;0.5,Raw!D257*D$11,-999)</f>
        <v>13.2</v>
      </c>
      <c r="E257" s="9">
        <f>IF(Raw!$G257&gt;$C$8,IF(Raw!$Q257&gt;$C$8,IF(Raw!$N257&gt;$C$9,IF(Raw!$N257&lt;$A$9,IF(Raw!$X257&gt;$C$9,IF(Raw!$X257&lt;$A$9,Raw!H257,-999),-999),-999),-999),-999),-999)</f>
        <v>1.431932</v>
      </c>
      <c r="F257" s="9">
        <f>IF(Raw!$G257&gt;$C$8,IF(Raw!$Q257&gt;$C$8,IF(Raw!$N257&gt;$C$9,IF(Raw!$N257&lt;$A$9,IF(Raw!$X257&gt;$C$9,IF(Raw!$X257&lt;$A$9,Raw!I257,-999),-999),-999),-999),-999),-999)</f>
        <v>2.3115230000000002</v>
      </c>
      <c r="G257" s="9">
        <f>Raw!G257</f>
        <v>0.998247</v>
      </c>
      <c r="H257" s="9">
        <f>IF(Raw!$G257&gt;$C$8,IF(Raw!$Q257&gt;$C$8,IF(Raw!$N257&gt;$C$9,IF(Raw!$N257&lt;$A$9,IF(Raw!$X257&gt;$C$9,IF(Raw!$X257&lt;$A$9,Raw!L257,-999),-999),-999),-999),-999),-999)</f>
        <v>547.6</v>
      </c>
      <c r="I257" s="9">
        <f>IF(Raw!$G257&gt;$C$8,IF(Raw!$Q257&gt;$C$8,IF(Raw!$N257&gt;$C$9,IF(Raw!$N257&lt;$A$9,IF(Raw!$X257&gt;$C$9,IF(Raw!$X257&lt;$A$9,Raw!M257,-999),-999),-999),-999),-999),-999)</f>
        <v>8.7539000000000006E-2</v>
      </c>
      <c r="J257" s="9">
        <f>IF(Raw!$G257&gt;$C$8,IF(Raw!$Q257&gt;$C$8,IF(Raw!$N257&gt;$C$9,IF(Raw!$N257&lt;$A$9,IF(Raw!$X257&gt;$C$9,IF(Raw!$X257&lt;$A$9,Raw!N257,-999),-999),-999),-999),-999),-999)</f>
        <v>439</v>
      </c>
      <c r="K257" s="9">
        <f>IF(Raw!$G257&gt;$C$8,IF(Raw!$Q257&gt;$C$8,IF(Raw!$N257&gt;$C$9,IF(Raw!$N257&lt;$A$9,IF(Raw!$X257&gt;$C$9,IF(Raw!$X257&lt;$A$9,Raw!R257,-999),-999),-999),-999),-999),-999)</f>
        <v>1.458472</v>
      </c>
      <c r="L257" s="9">
        <f>IF(Raw!$G257&gt;$C$8,IF(Raw!$Q257&gt;$C$8,IF(Raw!$N257&gt;$C$9,IF(Raw!$N257&lt;$A$9,IF(Raw!$X257&gt;$C$9,IF(Raw!$X257&lt;$A$9,Raw!S257,-999),-999),-999),-999),-999),-999)</f>
        <v>2.4423460000000001</v>
      </c>
      <c r="M257" s="9">
        <f>Raw!Q257</f>
        <v>0.99785999999999997</v>
      </c>
      <c r="N257" s="9">
        <f>IF(Raw!$G257&gt;$C$8,IF(Raw!$Q257&gt;$C$8,IF(Raw!$N257&gt;$C$9,IF(Raw!$N257&lt;$A$9,IF(Raw!$X257&gt;$C$9,IF(Raw!$X257&lt;$A$9,Raw!V257,-999),-999),-999),-999),-999),-999)</f>
        <v>551.9</v>
      </c>
      <c r="O257" s="9">
        <f>IF(Raw!$G257&gt;$C$8,IF(Raw!$Q257&gt;$C$8,IF(Raw!$N257&gt;$C$9,IF(Raw!$N257&lt;$A$9,IF(Raw!$X257&gt;$C$9,IF(Raw!$X257&lt;$A$9,Raw!W257,-999),-999),-999),-999),-999),-999)</f>
        <v>0.12973000000000001</v>
      </c>
      <c r="P257" s="9">
        <f>IF(Raw!$G257&gt;$C$8,IF(Raw!$Q257&gt;$C$8,IF(Raw!$N257&gt;$C$9,IF(Raw!$N257&lt;$A$9,IF(Raw!$X257&gt;$C$9,IF(Raw!$X257&lt;$A$9,Raw!X257,-999),-999),-999),-999),-999),-999)</f>
        <v>321</v>
      </c>
      <c r="R257" s="9">
        <f t="shared" si="64"/>
        <v>0.87959100000000023</v>
      </c>
      <c r="S257" s="9">
        <f t="shared" si="65"/>
        <v>0.38052444211024511</v>
      </c>
      <c r="T257" s="9">
        <f t="shared" si="66"/>
        <v>0.98387400000000014</v>
      </c>
      <c r="U257" s="9">
        <f t="shared" si="67"/>
        <v>0.40283972868709023</v>
      </c>
      <c r="V257" s="15">
        <f t="shared" si="68"/>
        <v>1.012352417</v>
      </c>
      <c r="X257" s="11">
        <f t="shared" si="69"/>
        <v>7.9463999999999969E+18</v>
      </c>
      <c r="Y257" s="11">
        <f t="shared" si="70"/>
        <v>5.476E-18</v>
      </c>
      <c r="Z257" s="11">
        <f t="shared" si="71"/>
        <v>4.3899999999999999E-4</v>
      </c>
      <c r="AA257" s="16">
        <f t="shared" si="72"/>
        <v>1.8744780618531028E-2</v>
      </c>
      <c r="AB257" s="9">
        <f t="shared" si="73"/>
        <v>1.4769145022862766</v>
      </c>
      <c r="AC257" s="9">
        <f t="shared" si="74"/>
        <v>0.98125521938146898</v>
      </c>
      <c r="AD257" s="15">
        <f t="shared" si="75"/>
        <v>42.698816898703932</v>
      </c>
      <c r="AE257" s="3">
        <f t="shared" si="76"/>
        <v>659.31039999999985</v>
      </c>
      <c r="AF257" s="2">
        <f t="shared" si="77"/>
        <v>0.25</v>
      </c>
      <c r="AG257" s="9">
        <f t="shared" si="78"/>
        <v>1.3231369088256641E-2</v>
      </c>
      <c r="AH257" s="2">
        <f t="shared" si="63"/>
        <v>0.64025906424159384</v>
      </c>
    </row>
    <row r="258" spans="1:34">
      <c r="A258" s="1">
        <f>Raw!A258</f>
        <v>245</v>
      </c>
      <c r="B258" s="14">
        <f>Raw!B258</f>
        <v>0.44594907407407408</v>
      </c>
      <c r="C258" s="15">
        <f>Raw!C258</f>
        <v>20.399999999999999</v>
      </c>
      <c r="D258" s="15">
        <f>IF(C258&gt;0.5,Raw!D258*D$11,-999)</f>
        <v>16.7</v>
      </c>
      <c r="E258" s="9">
        <f>IF(Raw!$G258&gt;$C$8,IF(Raw!$Q258&gt;$C$8,IF(Raw!$N258&gt;$C$9,IF(Raw!$N258&lt;$A$9,IF(Raw!$X258&gt;$C$9,IF(Raw!$X258&lt;$A$9,Raw!H258,-999),-999),-999),-999),-999),-999)</f>
        <v>1.4444889999999999</v>
      </c>
      <c r="F258" s="9">
        <f>IF(Raw!$G258&gt;$C$8,IF(Raw!$Q258&gt;$C$8,IF(Raw!$N258&gt;$C$9,IF(Raw!$N258&lt;$A$9,IF(Raw!$X258&gt;$C$9,IF(Raw!$X258&lt;$A$9,Raw!I258,-999),-999),-999),-999),-999),-999)</f>
        <v>2.3173689999999998</v>
      </c>
      <c r="G258" s="9">
        <f>Raw!G258</f>
        <v>0.99681699999999995</v>
      </c>
      <c r="H258" s="9">
        <f>IF(Raw!$G258&gt;$C$8,IF(Raw!$Q258&gt;$C$8,IF(Raw!$N258&gt;$C$9,IF(Raw!$N258&lt;$A$9,IF(Raw!$X258&gt;$C$9,IF(Raw!$X258&lt;$A$9,Raw!L258,-999),-999),-999),-999),-999),-999)</f>
        <v>520.9</v>
      </c>
      <c r="I258" s="9">
        <f>IF(Raw!$G258&gt;$C$8,IF(Raw!$Q258&gt;$C$8,IF(Raw!$N258&gt;$C$9,IF(Raw!$N258&lt;$A$9,IF(Raw!$X258&gt;$C$9,IF(Raw!$X258&lt;$A$9,Raw!M258,-999),-999),-999),-999),-999),-999)</f>
        <v>2.6793000000000001E-2</v>
      </c>
      <c r="J258" s="9">
        <f>IF(Raw!$G258&gt;$C$8,IF(Raw!$Q258&gt;$C$8,IF(Raw!$N258&gt;$C$9,IF(Raw!$N258&lt;$A$9,IF(Raw!$X258&gt;$C$9,IF(Raw!$X258&lt;$A$9,Raw!N258,-999),-999),-999),-999),-999),-999)</f>
        <v>413</v>
      </c>
      <c r="K258" s="9">
        <f>IF(Raw!$G258&gt;$C$8,IF(Raw!$Q258&gt;$C$8,IF(Raw!$N258&gt;$C$9,IF(Raw!$N258&lt;$A$9,IF(Raw!$X258&gt;$C$9,IF(Raw!$X258&lt;$A$9,Raw!R258,-999),-999),-999),-999),-999),-999)</f>
        <v>1.4381489999999999</v>
      </c>
      <c r="L258" s="9">
        <f>IF(Raw!$G258&gt;$C$8,IF(Raw!$Q258&gt;$C$8,IF(Raw!$N258&gt;$C$9,IF(Raw!$N258&lt;$A$9,IF(Raw!$X258&gt;$C$9,IF(Raw!$X258&lt;$A$9,Raw!S258,-999),-999),-999),-999),-999),-999)</f>
        <v>2.447362</v>
      </c>
      <c r="M258" s="9">
        <f>Raw!Q258</f>
        <v>0.99733899999999998</v>
      </c>
      <c r="N258" s="9">
        <f>IF(Raw!$G258&gt;$C$8,IF(Raw!$Q258&gt;$C$8,IF(Raw!$N258&gt;$C$9,IF(Raw!$N258&lt;$A$9,IF(Raw!$X258&gt;$C$9,IF(Raw!$X258&lt;$A$9,Raw!V258,-999),-999),-999),-999),-999),-999)</f>
        <v>528.4</v>
      </c>
      <c r="O258" s="9">
        <f>IF(Raw!$G258&gt;$C$8,IF(Raw!$Q258&gt;$C$8,IF(Raw!$N258&gt;$C$9,IF(Raw!$N258&lt;$A$9,IF(Raw!$X258&gt;$C$9,IF(Raw!$X258&lt;$A$9,Raw!W258,-999),-999),-999),-999),-999),-999)</f>
        <v>3.6999999999999998E-5</v>
      </c>
      <c r="P258" s="9">
        <f>IF(Raw!$G258&gt;$C$8,IF(Raw!$Q258&gt;$C$8,IF(Raw!$N258&gt;$C$9,IF(Raw!$N258&lt;$A$9,IF(Raw!$X258&gt;$C$9,IF(Raw!$X258&lt;$A$9,Raw!X258,-999),-999),-999),-999),-999),-999)</f>
        <v>346</v>
      </c>
      <c r="R258" s="9">
        <f t="shared" si="64"/>
        <v>0.87287999999999988</v>
      </c>
      <c r="S258" s="9">
        <f t="shared" si="65"/>
        <v>0.37666854091860208</v>
      </c>
      <c r="T258" s="9">
        <f t="shared" si="66"/>
        <v>1.0092130000000001</v>
      </c>
      <c r="U258" s="9">
        <f t="shared" si="67"/>
        <v>0.41236768406145069</v>
      </c>
      <c r="V258" s="15">
        <f t="shared" si="68"/>
        <v>1.014431549</v>
      </c>
      <c r="X258" s="11">
        <f t="shared" si="69"/>
        <v>1.0053399999999998E+19</v>
      </c>
      <c r="Y258" s="11">
        <f t="shared" si="70"/>
        <v>5.2089999999999998E-18</v>
      </c>
      <c r="Z258" s="11">
        <f t="shared" si="71"/>
        <v>4.1299999999999996E-4</v>
      </c>
      <c r="AA258" s="16">
        <f t="shared" si="72"/>
        <v>2.1170180596412173E-2</v>
      </c>
      <c r="AB258" s="9">
        <f t="shared" si="73"/>
        <v>1.4595142214702468</v>
      </c>
      <c r="AC258" s="9">
        <f t="shared" si="74"/>
        <v>0.97882981940358782</v>
      </c>
      <c r="AD258" s="15">
        <f t="shared" si="75"/>
        <v>51.25951718259607</v>
      </c>
      <c r="AE258" s="3">
        <f t="shared" si="76"/>
        <v>627.16359999999975</v>
      </c>
      <c r="AF258" s="2">
        <f t="shared" si="77"/>
        <v>0.25</v>
      </c>
      <c r="AG258" s="9">
        <f t="shared" si="78"/>
        <v>1.6259821835919445E-2</v>
      </c>
      <c r="AH258" s="2">
        <f t="shared" si="63"/>
        <v>0.78680431661758599</v>
      </c>
    </row>
    <row r="259" spans="1:34">
      <c r="A259" s="1">
        <f>Raw!A259</f>
        <v>246</v>
      </c>
      <c r="B259" s="14">
        <f>Raw!B259</f>
        <v>0.44599537037037035</v>
      </c>
      <c r="C259" s="15">
        <f>Raw!C259</f>
        <v>19.899999999999999</v>
      </c>
      <c r="D259" s="15">
        <f>IF(C259&gt;0.5,Raw!D259*D$11,-999)</f>
        <v>16.7</v>
      </c>
      <c r="E259" s="9">
        <f>IF(Raw!$G259&gt;$C$8,IF(Raw!$Q259&gt;$C$8,IF(Raw!$N259&gt;$C$9,IF(Raw!$N259&lt;$A$9,IF(Raw!$X259&gt;$C$9,IF(Raw!$X259&lt;$A$9,Raw!H259,-999),-999),-999),-999),-999),-999)</f>
        <v>1.5392509999999999</v>
      </c>
      <c r="F259" s="9">
        <f>IF(Raw!$G259&gt;$C$8,IF(Raw!$Q259&gt;$C$8,IF(Raw!$N259&gt;$C$9,IF(Raw!$N259&lt;$A$9,IF(Raw!$X259&gt;$C$9,IF(Raw!$X259&lt;$A$9,Raw!I259,-999),-999),-999),-999),-999),-999)</f>
        <v>2.5010430000000001</v>
      </c>
      <c r="G259" s="9">
        <f>Raw!G259</f>
        <v>0.99783999999999995</v>
      </c>
      <c r="H259" s="9">
        <f>IF(Raw!$G259&gt;$C$8,IF(Raw!$Q259&gt;$C$8,IF(Raw!$N259&gt;$C$9,IF(Raw!$N259&lt;$A$9,IF(Raw!$X259&gt;$C$9,IF(Raw!$X259&lt;$A$9,Raw!L259,-999),-999),-999),-999),-999),-999)</f>
        <v>539</v>
      </c>
      <c r="I259" s="9">
        <f>IF(Raw!$G259&gt;$C$8,IF(Raw!$Q259&gt;$C$8,IF(Raw!$N259&gt;$C$9,IF(Raw!$N259&lt;$A$9,IF(Raw!$X259&gt;$C$9,IF(Raw!$X259&lt;$A$9,Raw!M259,-999),-999),-999),-999),-999),-999)</f>
        <v>4.0162999999999997E-2</v>
      </c>
      <c r="J259" s="9">
        <f>IF(Raw!$G259&gt;$C$8,IF(Raw!$Q259&gt;$C$8,IF(Raw!$N259&gt;$C$9,IF(Raw!$N259&lt;$A$9,IF(Raw!$X259&gt;$C$9,IF(Raw!$X259&lt;$A$9,Raw!N259,-999),-999),-999),-999),-999),-999)</f>
        <v>484</v>
      </c>
      <c r="K259" s="9">
        <f>IF(Raw!$G259&gt;$C$8,IF(Raw!$Q259&gt;$C$8,IF(Raw!$N259&gt;$C$9,IF(Raw!$N259&lt;$A$9,IF(Raw!$X259&gt;$C$9,IF(Raw!$X259&lt;$A$9,Raw!R259,-999),-999),-999),-999),-999),-999)</f>
        <v>1.3221940000000001</v>
      </c>
      <c r="L259" s="9">
        <f>IF(Raw!$G259&gt;$C$8,IF(Raw!$Q259&gt;$C$8,IF(Raw!$N259&gt;$C$9,IF(Raw!$N259&lt;$A$9,IF(Raw!$X259&gt;$C$9,IF(Raw!$X259&lt;$A$9,Raw!S259,-999),-999),-999),-999),-999),-999)</f>
        <v>2.2132830000000001</v>
      </c>
      <c r="M259" s="9">
        <f>Raw!Q259</f>
        <v>0.99739900000000004</v>
      </c>
      <c r="N259" s="9">
        <f>IF(Raw!$G259&gt;$C$8,IF(Raw!$Q259&gt;$C$8,IF(Raw!$N259&gt;$C$9,IF(Raw!$N259&lt;$A$9,IF(Raw!$X259&gt;$C$9,IF(Raw!$X259&lt;$A$9,Raw!V259,-999),-999),-999),-999),-999),-999)</f>
        <v>560.6</v>
      </c>
      <c r="O259" s="9">
        <f>IF(Raw!$G259&gt;$C$8,IF(Raw!$Q259&gt;$C$8,IF(Raw!$N259&gt;$C$9,IF(Raw!$N259&lt;$A$9,IF(Raw!$X259&gt;$C$9,IF(Raw!$X259&lt;$A$9,Raw!W259,-999),-999),-999),-999),-999),-999)</f>
        <v>0.12671299999999999</v>
      </c>
      <c r="P259" s="9">
        <f>IF(Raw!$G259&gt;$C$8,IF(Raw!$Q259&gt;$C$8,IF(Raw!$N259&gt;$C$9,IF(Raw!$N259&lt;$A$9,IF(Raw!$X259&gt;$C$9,IF(Raw!$X259&lt;$A$9,Raw!X259,-999),-999),-999),-999),-999),-999)</f>
        <v>411</v>
      </c>
      <c r="R259" s="9">
        <f t="shared" si="64"/>
        <v>0.9617920000000002</v>
      </c>
      <c r="S259" s="9">
        <f t="shared" si="65"/>
        <v>0.38455636308532087</v>
      </c>
      <c r="T259" s="9">
        <f t="shared" si="66"/>
        <v>0.89108900000000002</v>
      </c>
      <c r="U259" s="9">
        <f t="shared" si="67"/>
        <v>0.40260960753776176</v>
      </c>
      <c r="V259" s="15">
        <f t="shared" si="68"/>
        <v>0.91740580350000001</v>
      </c>
      <c r="X259" s="11">
        <f t="shared" si="69"/>
        <v>1.0053399999999998E+19</v>
      </c>
      <c r="Y259" s="11">
        <f t="shared" si="70"/>
        <v>5.3899999999999998E-18</v>
      </c>
      <c r="Z259" s="11">
        <f t="shared" si="71"/>
        <v>4.84E-4</v>
      </c>
      <c r="AA259" s="16">
        <f t="shared" si="72"/>
        <v>2.5556636242011526E-2</v>
      </c>
      <c r="AB259" s="9">
        <f t="shared" si="73"/>
        <v>1.3449672374322579</v>
      </c>
      <c r="AC259" s="9">
        <f t="shared" si="74"/>
        <v>0.97444336375798846</v>
      </c>
      <c r="AD259" s="15">
        <f t="shared" si="75"/>
        <v>52.802967442172573</v>
      </c>
      <c r="AE259" s="3">
        <f t="shared" si="76"/>
        <v>648.95599999999979</v>
      </c>
      <c r="AF259" s="2">
        <f t="shared" si="77"/>
        <v>0.25</v>
      </c>
      <c r="AG259" s="9">
        <f t="shared" si="78"/>
        <v>1.6353063075940241E-2</v>
      </c>
      <c r="AH259" s="2">
        <f t="shared" si="63"/>
        <v>0.79131621169709265</v>
      </c>
    </row>
    <row r="260" spans="1:34">
      <c r="A260" s="1">
        <f>Raw!A260</f>
        <v>247</v>
      </c>
      <c r="B260" s="14">
        <f>Raw!B260</f>
        <v>0.44605324074074071</v>
      </c>
      <c r="C260" s="15">
        <f>Raw!C260</f>
        <v>18.399999999999999</v>
      </c>
      <c r="D260" s="15">
        <f>IF(C260&gt;0.5,Raw!D260*D$11,-999)</f>
        <v>21.1</v>
      </c>
      <c r="E260" s="9">
        <f>IF(Raw!$G260&gt;$C$8,IF(Raw!$Q260&gt;$C$8,IF(Raw!$N260&gt;$C$9,IF(Raw!$N260&lt;$A$9,IF(Raw!$X260&gt;$C$9,IF(Raw!$X260&lt;$A$9,Raw!H260,-999),-999),-999),-999),-999),-999)</f>
        <v>1.427303</v>
      </c>
      <c r="F260" s="9">
        <f>IF(Raw!$G260&gt;$C$8,IF(Raw!$Q260&gt;$C$8,IF(Raw!$N260&gt;$C$9,IF(Raw!$N260&lt;$A$9,IF(Raw!$X260&gt;$C$9,IF(Raw!$X260&lt;$A$9,Raw!I260,-999),-999),-999),-999),-999),-999)</f>
        <v>2.2723949999999999</v>
      </c>
      <c r="G260" s="9">
        <f>Raw!G260</f>
        <v>0.99756800000000001</v>
      </c>
      <c r="H260" s="9">
        <f>IF(Raw!$G260&gt;$C$8,IF(Raw!$Q260&gt;$C$8,IF(Raw!$N260&gt;$C$9,IF(Raw!$N260&lt;$A$9,IF(Raw!$X260&gt;$C$9,IF(Raw!$X260&lt;$A$9,Raw!L260,-999),-999),-999),-999),-999),-999)</f>
        <v>517.70000000000005</v>
      </c>
      <c r="I260" s="9">
        <f>IF(Raw!$G260&gt;$C$8,IF(Raw!$Q260&gt;$C$8,IF(Raw!$N260&gt;$C$9,IF(Raw!$N260&lt;$A$9,IF(Raw!$X260&gt;$C$9,IF(Raw!$X260&lt;$A$9,Raw!M260,-999),-999),-999),-999),-999),-999)</f>
        <v>5.2130999999999997E-2</v>
      </c>
      <c r="J260" s="9">
        <f>IF(Raw!$G260&gt;$C$8,IF(Raw!$Q260&gt;$C$8,IF(Raw!$N260&gt;$C$9,IF(Raw!$N260&lt;$A$9,IF(Raw!$X260&gt;$C$9,IF(Raw!$X260&lt;$A$9,Raw!N260,-999),-999),-999),-999),-999),-999)</f>
        <v>354</v>
      </c>
      <c r="K260" s="9">
        <f>IF(Raw!$G260&gt;$C$8,IF(Raw!$Q260&gt;$C$8,IF(Raw!$N260&gt;$C$9,IF(Raw!$N260&lt;$A$9,IF(Raw!$X260&gt;$C$9,IF(Raw!$X260&lt;$A$9,Raw!R260,-999),-999),-999),-999),-999),-999)</f>
        <v>1.344595</v>
      </c>
      <c r="L260" s="9">
        <f>IF(Raw!$G260&gt;$C$8,IF(Raw!$Q260&gt;$C$8,IF(Raw!$N260&gt;$C$9,IF(Raw!$N260&lt;$A$9,IF(Raw!$X260&gt;$C$9,IF(Raw!$X260&lt;$A$9,Raw!S260,-999),-999),-999),-999),-999),-999)</f>
        <v>2.2763309999999999</v>
      </c>
      <c r="M260" s="9">
        <f>Raw!Q260</f>
        <v>0.99753800000000004</v>
      </c>
      <c r="N260" s="9">
        <f>IF(Raw!$G260&gt;$C$8,IF(Raw!$Q260&gt;$C$8,IF(Raw!$N260&gt;$C$9,IF(Raw!$N260&lt;$A$9,IF(Raw!$X260&gt;$C$9,IF(Raw!$X260&lt;$A$9,Raw!V260,-999),-999),-999),-999),-999),-999)</f>
        <v>524</v>
      </c>
      <c r="O260" s="9">
        <f>IF(Raw!$G260&gt;$C$8,IF(Raw!$Q260&gt;$C$8,IF(Raw!$N260&gt;$C$9,IF(Raw!$N260&lt;$A$9,IF(Raw!$X260&gt;$C$9,IF(Raw!$X260&lt;$A$9,Raw!W260,-999),-999),-999),-999),-999),-999)</f>
        <v>7.2849999999999998E-3</v>
      </c>
      <c r="P260" s="9">
        <f>IF(Raw!$G260&gt;$C$8,IF(Raw!$Q260&gt;$C$8,IF(Raw!$N260&gt;$C$9,IF(Raw!$N260&lt;$A$9,IF(Raw!$X260&gt;$C$9,IF(Raw!$X260&lt;$A$9,Raw!X260,-999),-999),-999),-999),-999),-999)</f>
        <v>321</v>
      </c>
      <c r="R260" s="9">
        <f t="shared" si="64"/>
        <v>0.84509199999999995</v>
      </c>
      <c r="S260" s="9">
        <f t="shared" si="65"/>
        <v>0.37189485102722014</v>
      </c>
      <c r="T260" s="9">
        <f t="shared" si="66"/>
        <v>0.9317359999999999</v>
      </c>
      <c r="U260" s="9">
        <f t="shared" si="67"/>
        <v>0.40931481405823666</v>
      </c>
      <c r="V260" s="15">
        <f t="shared" si="68"/>
        <v>0.94353919949999987</v>
      </c>
      <c r="X260" s="11">
        <f t="shared" si="69"/>
        <v>1.2702199999999998E+19</v>
      </c>
      <c r="Y260" s="11">
        <f t="shared" si="70"/>
        <v>5.1770000000000003E-18</v>
      </c>
      <c r="Z260" s="11">
        <f t="shared" si="71"/>
        <v>3.5399999999999999E-4</v>
      </c>
      <c r="AA260" s="16">
        <f t="shared" si="72"/>
        <v>2.2749214300548409E-2</v>
      </c>
      <c r="AB260" s="9">
        <f t="shared" si="73"/>
        <v>1.3657912619355357</v>
      </c>
      <c r="AC260" s="9">
        <f t="shared" si="74"/>
        <v>0.97725078569945167</v>
      </c>
      <c r="AD260" s="15">
        <f t="shared" si="75"/>
        <v>64.263317233187607</v>
      </c>
      <c r="AE260" s="3">
        <f t="shared" si="76"/>
        <v>623.31079999999986</v>
      </c>
      <c r="AF260" s="2">
        <f t="shared" si="77"/>
        <v>0.25</v>
      </c>
      <c r="AG260" s="9">
        <f t="shared" si="78"/>
        <v>2.0233790572359741E-2</v>
      </c>
      <c r="AH260" s="2">
        <f t="shared" si="63"/>
        <v>0.97910259562008473</v>
      </c>
    </row>
    <row r="261" spans="1:34">
      <c r="A261" s="1">
        <f>Raw!A261</f>
        <v>248</v>
      </c>
      <c r="B261" s="14">
        <f>Raw!B261</f>
        <v>0.44611111111111112</v>
      </c>
      <c r="C261" s="15">
        <f>Raw!C261</f>
        <v>17.8</v>
      </c>
      <c r="D261" s="15">
        <f>IF(C261&gt;0.5,Raw!D261*D$11,-999)</f>
        <v>21.1</v>
      </c>
      <c r="E261" s="9">
        <f>IF(Raw!$G261&gt;$C$8,IF(Raw!$Q261&gt;$C$8,IF(Raw!$N261&gt;$C$9,IF(Raw!$N261&lt;$A$9,IF(Raw!$X261&gt;$C$9,IF(Raw!$X261&lt;$A$9,Raw!H261,-999),-999),-999),-999),-999),-999)</f>
        <v>1.3739730000000001</v>
      </c>
      <c r="F261" s="9">
        <f>IF(Raw!$G261&gt;$C$8,IF(Raw!$Q261&gt;$C$8,IF(Raw!$N261&gt;$C$9,IF(Raw!$N261&lt;$A$9,IF(Raw!$X261&gt;$C$9,IF(Raw!$X261&lt;$A$9,Raw!I261,-999),-999),-999),-999),-999),-999)</f>
        <v>2.1391800000000001</v>
      </c>
      <c r="G261" s="9">
        <f>Raw!G261</f>
        <v>0.99738800000000005</v>
      </c>
      <c r="H261" s="9">
        <f>IF(Raw!$G261&gt;$C$8,IF(Raw!$Q261&gt;$C$8,IF(Raw!$N261&gt;$C$9,IF(Raw!$N261&lt;$A$9,IF(Raw!$X261&gt;$C$9,IF(Raw!$X261&lt;$A$9,Raw!L261,-999),-999),-999),-999),-999),-999)</f>
        <v>488.1</v>
      </c>
      <c r="I261" s="9">
        <f>IF(Raw!$G261&gt;$C$8,IF(Raw!$Q261&gt;$C$8,IF(Raw!$N261&gt;$C$9,IF(Raw!$N261&lt;$A$9,IF(Raw!$X261&gt;$C$9,IF(Raw!$X261&lt;$A$9,Raw!M261,-999),-999),-999),-999),-999),-999)</f>
        <v>9.1000000000000003E-5</v>
      </c>
      <c r="J261" s="9">
        <f>IF(Raw!$G261&gt;$C$8,IF(Raw!$Q261&gt;$C$8,IF(Raw!$N261&gt;$C$9,IF(Raw!$N261&lt;$A$9,IF(Raw!$X261&gt;$C$9,IF(Raw!$X261&lt;$A$9,Raw!N261,-999),-999),-999),-999),-999),-999)</f>
        <v>424</v>
      </c>
      <c r="K261" s="9">
        <f>IF(Raw!$G261&gt;$C$8,IF(Raw!$Q261&gt;$C$8,IF(Raw!$N261&gt;$C$9,IF(Raw!$N261&lt;$A$9,IF(Raw!$X261&gt;$C$9,IF(Raw!$X261&lt;$A$9,Raw!R261,-999),-999),-999),-999),-999),-999)</f>
        <v>1.3025899999999999</v>
      </c>
      <c r="L261" s="9">
        <f>IF(Raw!$G261&gt;$C$8,IF(Raw!$Q261&gt;$C$8,IF(Raw!$N261&gt;$C$9,IF(Raw!$N261&lt;$A$9,IF(Raw!$X261&gt;$C$9,IF(Raw!$X261&lt;$A$9,Raw!S261,-999),-999),-999),-999),-999),-999)</f>
        <v>2.1438060000000001</v>
      </c>
      <c r="M261" s="9">
        <f>Raw!Q261</f>
        <v>0.99784899999999999</v>
      </c>
      <c r="N261" s="9">
        <f>IF(Raw!$G261&gt;$C$8,IF(Raw!$Q261&gt;$C$8,IF(Raw!$N261&gt;$C$9,IF(Raw!$N261&lt;$A$9,IF(Raw!$X261&gt;$C$9,IF(Raw!$X261&lt;$A$9,Raw!V261,-999),-999),-999),-999),-999),-999)</f>
        <v>537.9</v>
      </c>
      <c r="O261" s="9">
        <f>IF(Raw!$G261&gt;$C$8,IF(Raw!$Q261&gt;$C$8,IF(Raw!$N261&gt;$C$9,IF(Raw!$N261&lt;$A$9,IF(Raw!$X261&gt;$C$9,IF(Raw!$X261&lt;$A$9,Raw!W261,-999),-999),-999),-999),-999),-999)</f>
        <v>5.4279000000000001E-2</v>
      </c>
      <c r="P261" s="9">
        <f>IF(Raw!$G261&gt;$C$8,IF(Raw!$Q261&gt;$C$8,IF(Raw!$N261&gt;$C$9,IF(Raw!$N261&lt;$A$9,IF(Raw!$X261&gt;$C$9,IF(Raw!$X261&lt;$A$9,Raw!X261,-999),-999),-999),-999),-999),-999)</f>
        <v>275</v>
      </c>
      <c r="R261" s="9">
        <f t="shared" si="64"/>
        <v>0.76520699999999997</v>
      </c>
      <c r="S261" s="9">
        <f t="shared" si="65"/>
        <v>0.35771043109976719</v>
      </c>
      <c r="T261" s="9">
        <f t="shared" si="66"/>
        <v>0.84121600000000019</v>
      </c>
      <c r="U261" s="9">
        <f t="shared" si="67"/>
        <v>0.3923937147297844</v>
      </c>
      <c r="V261" s="15">
        <f t="shared" si="68"/>
        <v>0.88860758699999998</v>
      </c>
      <c r="X261" s="11">
        <f t="shared" si="69"/>
        <v>1.2702199999999998E+19</v>
      </c>
      <c r="Y261" s="11">
        <f t="shared" si="70"/>
        <v>4.8809999999999997E-18</v>
      </c>
      <c r="Z261" s="11">
        <f t="shared" si="71"/>
        <v>4.2400000000000001E-4</v>
      </c>
      <c r="AA261" s="16">
        <f t="shared" si="72"/>
        <v>2.5614416127087019E-2</v>
      </c>
      <c r="AB261" s="9">
        <f t="shared" si="73"/>
        <v>1.3241372566767635</v>
      </c>
      <c r="AC261" s="9">
        <f t="shared" si="74"/>
        <v>0.97438558387291307</v>
      </c>
      <c r="AD261" s="15">
        <f t="shared" si="75"/>
        <v>60.41135879029958</v>
      </c>
      <c r="AE261" s="3">
        <f t="shared" si="76"/>
        <v>587.67239999999981</v>
      </c>
      <c r="AF261" s="2">
        <f t="shared" si="77"/>
        <v>0.25</v>
      </c>
      <c r="AG261" s="9">
        <f t="shared" si="78"/>
        <v>1.8234644221230358E-2</v>
      </c>
      <c r="AH261" s="2">
        <f t="shared" si="63"/>
        <v>0.88236494409526112</v>
      </c>
    </row>
    <row r="262" spans="1:34">
      <c r="A262" s="1">
        <f>Raw!A262</f>
        <v>249</v>
      </c>
      <c r="B262" s="14">
        <f>Raw!B262</f>
        <v>0.44615740740740745</v>
      </c>
      <c r="C262" s="15">
        <f>Raw!C262</f>
        <v>17.100000000000001</v>
      </c>
      <c r="D262" s="15">
        <f>IF(C262&gt;0.5,Raw!D262*D$11,-999)</f>
        <v>23.7</v>
      </c>
      <c r="E262" s="9">
        <f>IF(Raw!$G262&gt;$C$8,IF(Raw!$Q262&gt;$C$8,IF(Raw!$N262&gt;$C$9,IF(Raw!$N262&lt;$A$9,IF(Raw!$X262&gt;$C$9,IF(Raw!$X262&lt;$A$9,Raw!H262,-999),-999),-999),-999),-999),-999)</f>
        <v>1.253582</v>
      </c>
      <c r="F262" s="9">
        <f>IF(Raw!$G262&gt;$C$8,IF(Raw!$Q262&gt;$C$8,IF(Raw!$N262&gt;$C$9,IF(Raw!$N262&lt;$A$9,IF(Raw!$X262&gt;$C$9,IF(Raw!$X262&lt;$A$9,Raw!I262,-999),-999),-999),-999),-999),-999)</f>
        <v>1.9149389999999999</v>
      </c>
      <c r="G262" s="9">
        <f>Raw!G262</f>
        <v>0.99565499999999996</v>
      </c>
      <c r="H262" s="9">
        <f>IF(Raw!$G262&gt;$C$8,IF(Raw!$Q262&gt;$C$8,IF(Raw!$N262&gt;$C$9,IF(Raw!$N262&lt;$A$9,IF(Raw!$X262&gt;$C$9,IF(Raw!$X262&lt;$A$9,Raw!L262,-999),-999),-999),-999),-999),-999)</f>
        <v>478.7</v>
      </c>
      <c r="I262" s="9">
        <f>IF(Raw!$G262&gt;$C$8,IF(Raw!$Q262&gt;$C$8,IF(Raw!$N262&gt;$C$9,IF(Raw!$N262&lt;$A$9,IF(Raw!$X262&gt;$C$9,IF(Raw!$X262&lt;$A$9,Raw!M262,-999),-999),-999),-999),-999),-999)</f>
        <v>1.4E-5</v>
      </c>
      <c r="J262" s="9">
        <f>IF(Raw!$G262&gt;$C$8,IF(Raw!$Q262&gt;$C$8,IF(Raw!$N262&gt;$C$9,IF(Raw!$N262&lt;$A$9,IF(Raw!$X262&gt;$C$9,IF(Raw!$X262&lt;$A$9,Raw!N262,-999),-999),-999),-999),-999),-999)</f>
        <v>453</v>
      </c>
      <c r="K262" s="9">
        <f>IF(Raw!$G262&gt;$C$8,IF(Raw!$Q262&gt;$C$8,IF(Raw!$N262&gt;$C$9,IF(Raw!$N262&lt;$A$9,IF(Raw!$X262&gt;$C$9,IF(Raw!$X262&lt;$A$9,Raw!R262,-999),-999),-999),-999),-999),-999)</f>
        <v>1.219249</v>
      </c>
      <c r="L262" s="9">
        <f>IF(Raw!$G262&gt;$C$8,IF(Raw!$Q262&gt;$C$8,IF(Raw!$N262&gt;$C$9,IF(Raw!$N262&lt;$A$9,IF(Raw!$X262&gt;$C$9,IF(Raw!$X262&lt;$A$9,Raw!S262,-999),-999),-999),-999),-999),-999)</f>
        <v>1.944933</v>
      </c>
      <c r="M262" s="9">
        <f>Raw!Q262</f>
        <v>0.99519899999999994</v>
      </c>
      <c r="N262" s="9">
        <f>IF(Raw!$G262&gt;$C$8,IF(Raw!$Q262&gt;$C$8,IF(Raw!$N262&gt;$C$9,IF(Raw!$N262&lt;$A$9,IF(Raw!$X262&gt;$C$9,IF(Raw!$X262&lt;$A$9,Raw!V262,-999),-999),-999),-999),-999),-999)</f>
        <v>468.5</v>
      </c>
      <c r="O262" s="9">
        <f>IF(Raw!$G262&gt;$C$8,IF(Raw!$Q262&gt;$C$8,IF(Raw!$N262&gt;$C$9,IF(Raw!$N262&lt;$A$9,IF(Raw!$X262&gt;$C$9,IF(Raw!$X262&lt;$A$9,Raw!W262,-999),-999),-999),-999),-999),-999)</f>
        <v>1.5E-5</v>
      </c>
      <c r="P262" s="9">
        <f>IF(Raw!$G262&gt;$C$8,IF(Raw!$Q262&gt;$C$8,IF(Raw!$N262&gt;$C$9,IF(Raw!$N262&lt;$A$9,IF(Raw!$X262&gt;$C$9,IF(Raw!$X262&lt;$A$9,Raw!X262,-999),-999),-999),-999),-999),-999)</f>
        <v>541</v>
      </c>
      <c r="R262" s="9">
        <f t="shared" si="64"/>
        <v>0.66135699999999997</v>
      </c>
      <c r="S262" s="9">
        <f t="shared" si="65"/>
        <v>0.3453671370210748</v>
      </c>
      <c r="T262" s="9">
        <f t="shared" si="66"/>
        <v>0.725684</v>
      </c>
      <c r="U262" s="9">
        <f t="shared" si="67"/>
        <v>0.37311516643503917</v>
      </c>
      <c r="V262" s="15">
        <f t="shared" si="68"/>
        <v>0.80617472849999994</v>
      </c>
      <c r="X262" s="11">
        <f t="shared" si="69"/>
        <v>1.4267399999999998E+19</v>
      </c>
      <c r="Y262" s="11">
        <f t="shared" si="70"/>
        <v>4.7869999999999993E-18</v>
      </c>
      <c r="Z262" s="11">
        <f t="shared" si="71"/>
        <v>4.5300000000000001E-4</v>
      </c>
      <c r="AA262" s="16">
        <f t="shared" si="72"/>
        <v>3.0010518009321994E-2</v>
      </c>
      <c r="AB262" s="9">
        <f t="shared" si="73"/>
        <v>1.2410271527510768</v>
      </c>
      <c r="AC262" s="9">
        <f t="shared" si="74"/>
        <v>0.96998948199067814</v>
      </c>
      <c r="AD262" s="15">
        <f t="shared" si="75"/>
        <v>66.248384126538625</v>
      </c>
      <c r="AE262" s="3">
        <f t="shared" si="76"/>
        <v>576.35479999999973</v>
      </c>
      <c r="AF262" s="2">
        <f t="shared" si="77"/>
        <v>0.25</v>
      </c>
      <c r="AG262" s="9">
        <f t="shared" si="78"/>
        <v>1.9014059130327589E-2</v>
      </c>
      <c r="AH262" s="2">
        <f t="shared" si="63"/>
        <v>0.92008042591924299</v>
      </c>
    </row>
    <row r="263" spans="1:34">
      <c r="A263" s="1">
        <f>Raw!A263</f>
        <v>250</v>
      </c>
      <c r="B263" s="14">
        <f>Raw!B263</f>
        <v>0.44621527777777775</v>
      </c>
      <c r="C263" s="15">
        <f>Raw!C263</f>
        <v>15.5</v>
      </c>
      <c r="D263" s="15">
        <f>IF(C263&gt;0.5,Raw!D263*D$11,-999)</f>
        <v>29.9</v>
      </c>
      <c r="E263" s="9">
        <f>IF(Raw!$G263&gt;$C$8,IF(Raw!$Q263&gt;$C$8,IF(Raw!$N263&gt;$C$9,IF(Raw!$N263&lt;$A$9,IF(Raw!$X263&gt;$C$9,IF(Raw!$X263&lt;$A$9,Raw!H263,-999),-999),-999),-999),-999),-999)</f>
        <v>1.1920269999999999</v>
      </c>
      <c r="F263" s="9">
        <f>IF(Raw!$G263&gt;$C$8,IF(Raw!$Q263&gt;$C$8,IF(Raw!$N263&gt;$C$9,IF(Raw!$N263&lt;$A$9,IF(Raw!$X263&gt;$C$9,IF(Raw!$X263&lt;$A$9,Raw!I263,-999),-999),-999),-999),-999),-999)</f>
        <v>1.8222799999999999</v>
      </c>
      <c r="G263" s="9">
        <f>Raw!G263</f>
        <v>0.99527100000000002</v>
      </c>
      <c r="H263" s="9">
        <f>IF(Raw!$G263&gt;$C$8,IF(Raw!$Q263&gt;$C$8,IF(Raw!$N263&gt;$C$9,IF(Raw!$N263&lt;$A$9,IF(Raw!$X263&gt;$C$9,IF(Raw!$X263&lt;$A$9,Raw!L263,-999),-999),-999),-999),-999),-999)</f>
        <v>486.3</v>
      </c>
      <c r="I263" s="9">
        <f>IF(Raw!$G263&gt;$C$8,IF(Raw!$Q263&gt;$C$8,IF(Raw!$N263&gt;$C$9,IF(Raw!$N263&lt;$A$9,IF(Raw!$X263&gt;$C$9,IF(Raw!$X263&lt;$A$9,Raw!M263,-999),-999),-999),-999),-999),-999)</f>
        <v>4.0000000000000003E-5</v>
      </c>
      <c r="J263" s="9">
        <f>IF(Raw!$G263&gt;$C$8,IF(Raw!$Q263&gt;$C$8,IF(Raw!$N263&gt;$C$9,IF(Raw!$N263&lt;$A$9,IF(Raw!$X263&gt;$C$9,IF(Raw!$X263&lt;$A$9,Raw!N263,-999),-999),-999),-999),-999),-999)</f>
        <v>383</v>
      </c>
      <c r="K263" s="9">
        <f>IF(Raw!$G263&gt;$C$8,IF(Raw!$Q263&gt;$C$8,IF(Raw!$N263&gt;$C$9,IF(Raw!$N263&lt;$A$9,IF(Raw!$X263&gt;$C$9,IF(Raw!$X263&lt;$A$9,Raw!R263,-999),-999),-999),-999),-999),-999)</f>
        <v>1.246011</v>
      </c>
      <c r="L263" s="9">
        <f>IF(Raw!$G263&gt;$C$8,IF(Raw!$Q263&gt;$C$8,IF(Raw!$N263&gt;$C$9,IF(Raw!$N263&lt;$A$9,IF(Raw!$X263&gt;$C$9,IF(Raw!$X263&lt;$A$9,Raw!S263,-999),-999),-999),-999),-999),-999)</f>
        <v>1.981779</v>
      </c>
      <c r="M263" s="9">
        <f>Raw!Q263</f>
        <v>0.99695699999999998</v>
      </c>
      <c r="N263" s="9">
        <f>IF(Raw!$G263&gt;$C$8,IF(Raw!$Q263&gt;$C$8,IF(Raw!$N263&gt;$C$9,IF(Raw!$N263&lt;$A$9,IF(Raw!$X263&gt;$C$9,IF(Raw!$X263&lt;$A$9,Raw!V263,-999),-999),-999),-999),-999),-999)</f>
        <v>482.2</v>
      </c>
      <c r="O263" s="9">
        <f>IF(Raw!$G263&gt;$C$8,IF(Raw!$Q263&gt;$C$8,IF(Raw!$N263&gt;$C$9,IF(Raw!$N263&lt;$A$9,IF(Raw!$X263&gt;$C$9,IF(Raw!$X263&lt;$A$9,Raw!W263,-999),-999),-999),-999),-999),-999)</f>
        <v>3.1999999999999999E-5</v>
      </c>
      <c r="P263" s="9">
        <f>IF(Raw!$G263&gt;$C$8,IF(Raw!$Q263&gt;$C$8,IF(Raw!$N263&gt;$C$9,IF(Raw!$N263&lt;$A$9,IF(Raw!$X263&gt;$C$9,IF(Raw!$X263&lt;$A$9,Raw!X263,-999),-999),-999),-999),-999),-999)</f>
        <v>333</v>
      </c>
      <c r="R263" s="9">
        <f t="shared" si="64"/>
        <v>0.63025299999999995</v>
      </c>
      <c r="S263" s="9">
        <f t="shared" si="65"/>
        <v>0.34585958250104265</v>
      </c>
      <c r="T263" s="9">
        <f t="shared" si="66"/>
        <v>0.73576799999999998</v>
      </c>
      <c r="U263" s="9">
        <f t="shared" si="67"/>
        <v>0.37126642274441296</v>
      </c>
      <c r="V263" s="15">
        <f t="shared" si="68"/>
        <v>0.8214473954999999</v>
      </c>
      <c r="X263" s="11">
        <f t="shared" si="69"/>
        <v>1.7999799999999996E+19</v>
      </c>
      <c r="Y263" s="11">
        <f t="shared" si="70"/>
        <v>4.8629999999999995E-18</v>
      </c>
      <c r="Z263" s="11">
        <f t="shared" si="71"/>
        <v>3.8299999999999999E-4</v>
      </c>
      <c r="AA263" s="16">
        <f t="shared" si="72"/>
        <v>3.2437671701174342E-2</v>
      </c>
      <c r="AB263" s="9">
        <f t="shared" si="73"/>
        <v>1.2698776008322297</v>
      </c>
      <c r="AC263" s="9">
        <f t="shared" si="74"/>
        <v>0.9675623282988256</v>
      </c>
      <c r="AD263" s="15">
        <f t="shared" si="75"/>
        <v>84.693659794188861</v>
      </c>
      <c r="AE263" s="3">
        <f t="shared" si="76"/>
        <v>585.50519999999983</v>
      </c>
      <c r="AF263" s="2">
        <f t="shared" si="77"/>
        <v>0.25</v>
      </c>
      <c r="AG263" s="9">
        <f t="shared" si="78"/>
        <v>2.4187624693016007E-2</v>
      </c>
      <c r="AH263" s="2">
        <f t="shared" si="63"/>
        <v>1.1704265710433577</v>
      </c>
    </row>
    <row r="264" spans="1:34">
      <c r="A264" s="1">
        <f>Raw!A264</f>
        <v>251</v>
      </c>
      <c r="B264" s="14">
        <f>Raw!B264</f>
        <v>0.44627314814814811</v>
      </c>
      <c r="C264" s="15">
        <f>Raw!C264</f>
        <v>14.4</v>
      </c>
      <c r="D264" s="15">
        <f>IF(C264&gt;0.5,Raw!D264*D$11,-999)</f>
        <v>33.4</v>
      </c>
      <c r="E264" s="9">
        <f>IF(Raw!$G264&gt;$C$8,IF(Raw!$Q264&gt;$C$8,IF(Raw!$N264&gt;$C$9,IF(Raw!$N264&lt;$A$9,IF(Raw!$X264&gt;$C$9,IF(Raw!$X264&lt;$A$9,Raw!H264,-999),-999),-999),-999),-999),-999)</f>
        <v>1.25641</v>
      </c>
      <c r="F264" s="9">
        <f>IF(Raw!$G264&gt;$C$8,IF(Raw!$Q264&gt;$C$8,IF(Raw!$N264&gt;$C$9,IF(Raw!$N264&lt;$A$9,IF(Raw!$X264&gt;$C$9,IF(Raw!$X264&lt;$A$9,Raw!I264,-999),-999),-999),-999),-999),-999)</f>
        <v>1.8961539999999999</v>
      </c>
      <c r="G264" s="9">
        <f>Raw!G264</f>
        <v>0.99652399999999997</v>
      </c>
      <c r="H264" s="9">
        <f>IF(Raw!$G264&gt;$C$8,IF(Raw!$Q264&gt;$C$8,IF(Raw!$N264&gt;$C$9,IF(Raw!$N264&lt;$A$9,IF(Raw!$X264&gt;$C$9,IF(Raw!$X264&lt;$A$9,Raw!L264,-999),-999),-999),-999),-999),-999)</f>
        <v>478.2</v>
      </c>
      <c r="I264" s="9">
        <f>IF(Raw!$G264&gt;$C$8,IF(Raw!$Q264&gt;$C$8,IF(Raw!$N264&gt;$C$9,IF(Raw!$N264&lt;$A$9,IF(Raw!$X264&gt;$C$9,IF(Raw!$X264&lt;$A$9,Raw!M264,-999),-999),-999),-999),-999),-999)</f>
        <v>1.4E-5</v>
      </c>
      <c r="J264" s="9">
        <f>IF(Raw!$G264&gt;$C$8,IF(Raw!$Q264&gt;$C$8,IF(Raw!$N264&gt;$C$9,IF(Raw!$N264&lt;$A$9,IF(Raw!$X264&gt;$C$9,IF(Raw!$X264&lt;$A$9,Raw!N264,-999),-999),-999),-999),-999),-999)</f>
        <v>428</v>
      </c>
      <c r="K264" s="9">
        <f>IF(Raw!$G264&gt;$C$8,IF(Raw!$Q264&gt;$C$8,IF(Raw!$N264&gt;$C$9,IF(Raw!$N264&lt;$A$9,IF(Raw!$X264&gt;$C$9,IF(Raw!$X264&lt;$A$9,Raw!R264,-999),-999),-999),-999),-999),-999)</f>
        <v>1.242767</v>
      </c>
      <c r="L264" s="9">
        <f>IF(Raw!$G264&gt;$C$8,IF(Raw!$Q264&gt;$C$8,IF(Raw!$N264&gt;$C$9,IF(Raw!$N264&lt;$A$9,IF(Raw!$X264&gt;$C$9,IF(Raw!$X264&lt;$A$9,Raw!S264,-999),-999),-999),-999),-999),-999)</f>
        <v>1.9792829999999999</v>
      </c>
      <c r="M264" s="9">
        <f>Raw!Q264</f>
        <v>0.99553000000000003</v>
      </c>
      <c r="N264" s="9">
        <f>IF(Raw!$G264&gt;$C$8,IF(Raw!$Q264&gt;$C$8,IF(Raw!$N264&gt;$C$9,IF(Raw!$N264&lt;$A$9,IF(Raw!$X264&gt;$C$9,IF(Raw!$X264&lt;$A$9,Raw!V264,-999),-999),-999),-999),-999),-999)</f>
        <v>478.1</v>
      </c>
      <c r="O264" s="9">
        <f>IF(Raw!$G264&gt;$C$8,IF(Raw!$Q264&gt;$C$8,IF(Raw!$N264&gt;$C$9,IF(Raw!$N264&lt;$A$9,IF(Raw!$X264&gt;$C$9,IF(Raw!$X264&lt;$A$9,Raw!W264,-999),-999),-999),-999),-999),-999)</f>
        <v>6.0000000000000002E-6</v>
      </c>
      <c r="P264" s="9">
        <f>IF(Raw!$G264&gt;$C$8,IF(Raw!$Q264&gt;$C$8,IF(Raw!$N264&gt;$C$9,IF(Raw!$N264&lt;$A$9,IF(Raw!$X264&gt;$C$9,IF(Raw!$X264&lt;$A$9,Raw!X264,-999),-999),-999),-999),-999),-999)</f>
        <v>366</v>
      </c>
      <c r="R264" s="9">
        <f t="shared" si="64"/>
        <v>0.63974399999999987</v>
      </c>
      <c r="S264" s="9">
        <f t="shared" si="65"/>
        <v>0.3373903174531182</v>
      </c>
      <c r="T264" s="9">
        <f t="shared" si="66"/>
        <v>0.73651599999999995</v>
      </c>
      <c r="U264" s="9">
        <f t="shared" si="67"/>
        <v>0.37211252761732405</v>
      </c>
      <c r="V264" s="15">
        <f t="shared" si="68"/>
        <v>0.8204128034999999</v>
      </c>
      <c r="X264" s="11">
        <f t="shared" si="69"/>
        <v>2.0106799999999996E+19</v>
      </c>
      <c r="Y264" s="11">
        <f t="shared" si="70"/>
        <v>4.7819999999999997E-18</v>
      </c>
      <c r="Z264" s="11">
        <f t="shared" si="71"/>
        <v>4.28E-4</v>
      </c>
      <c r="AA264" s="16">
        <f t="shared" si="72"/>
        <v>3.9525916569253333E-2</v>
      </c>
      <c r="AB264" s="9">
        <f t="shared" si="73"/>
        <v>1.2718784699679202</v>
      </c>
      <c r="AC264" s="9">
        <f t="shared" si="74"/>
        <v>0.96047408343074658</v>
      </c>
      <c r="AD264" s="15">
        <f t="shared" si="75"/>
        <v>92.350272358068537</v>
      </c>
      <c r="AE264" s="3">
        <f t="shared" si="76"/>
        <v>575.75279999999975</v>
      </c>
      <c r="AF264" s="2">
        <f t="shared" si="77"/>
        <v>0.25</v>
      </c>
      <c r="AG264" s="9">
        <f t="shared" si="78"/>
        <v>2.6434379441007062E-2</v>
      </c>
      <c r="AH264" s="2">
        <f t="shared" si="63"/>
        <v>1.279145864030645</v>
      </c>
    </row>
    <row r="265" spans="1:34">
      <c r="A265" s="1">
        <f>Raw!A265</f>
        <v>252</v>
      </c>
      <c r="B265" s="14">
        <f>Raw!B265</f>
        <v>0.44631944444444444</v>
      </c>
      <c r="C265" s="15">
        <f>Raw!C265</f>
        <v>14.2</v>
      </c>
      <c r="D265" s="15">
        <f>IF(C265&gt;0.5,Raw!D265*D$11,-999)</f>
        <v>31.7</v>
      </c>
      <c r="E265" s="9">
        <f>IF(Raw!$G265&gt;$C$8,IF(Raw!$Q265&gt;$C$8,IF(Raw!$N265&gt;$C$9,IF(Raw!$N265&lt;$A$9,IF(Raw!$X265&gt;$C$9,IF(Raw!$X265&lt;$A$9,Raw!H265,-999),-999),-999),-999),-999),-999)</f>
        <v>1.2032780000000001</v>
      </c>
      <c r="F265" s="9">
        <f>IF(Raw!$G265&gt;$C$8,IF(Raw!$Q265&gt;$C$8,IF(Raw!$N265&gt;$C$9,IF(Raw!$N265&lt;$A$9,IF(Raw!$X265&gt;$C$9,IF(Raw!$X265&lt;$A$9,Raw!I265,-999),-999),-999),-999),-999),-999)</f>
        <v>1.7932269999999999</v>
      </c>
      <c r="G265" s="9">
        <f>Raw!G265</f>
        <v>0.99676399999999998</v>
      </c>
      <c r="H265" s="9">
        <f>IF(Raw!$G265&gt;$C$8,IF(Raw!$Q265&gt;$C$8,IF(Raw!$N265&gt;$C$9,IF(Raw!$N265&lt;$A$9,IF(Raw!$X265&gt;$C$9,IF(Raw!$X265&lt;$A$9,Raw!L265,-999),-999),-999),-999),-999),-999)</f>
        <v>464.2</v>
      </c>
      <c r="I265" s="9">
        <f>IF(Raw!$G265&gt;$C$8,IF(Raw!$Q265&gt;$C$8,IF(Raw!$N265&gt;$C$9,IF(Raw!$N265&lt;$A$9,IF(Raw!$X265&gt;$C$9,IF(Raw!$X265&lt;$A$9,Raw!M265,-999),-999),-999),-999),-999),-999)</f>
        <v>1.5E-5</v>
      </c>
      <c r="J265" s="9">
        <f>IF(Raw!$G265&gt;$C$8,IF(Raw!$Q265&gt;$C$8,IF(Raw!$N265&gt;$C$9,IF(Raw!$N265&lt;$A$9,IF(Raw!$X265&gt;$C$9,IF(Raw!$X265&lt;$A$9,Raw!N265,-999),-999),-999),-999),-999),-999)</f>
        <v>327</v>
      </c>
      <c r="K265" s="9">
        <f>IF(Raw!$G265&gt;$C$8,IF(Raw!$Q265&gt;$C$8,IF(Raw!$N265&gt;$C$9,IF(Raw!$N265&lt;$A$9,IF(Raw!$X265&gt;$C$9,IF(Raw!$X265&lt;$A$9,Raw!R265,-999),-999),-999),-999),-999),-999)</f>
        <v>1.1842870000000001</v>
      </c>
      <c r="L265" s="9">
        <f>IF(Raw!$G265&gt;$C$8,IF(Raw!$Q265&gt;$C$8,IF(Raw!$N265&gt;$C$9,IF(Raw!$N265&lt;$A$9,IF(Raw!$X265&gt;$C$9,IF(Raw!$X265&lt;$A$9,Raw!S265,-999),-999),-999),-999),-999),-999)</f>
        <v>1.892468</v>
      </c>
      <c r="M265" s="9">
        <f>Raw!Q265</f>
        <v>0.99455400000000005</v>
      </c>
      <c r="N265" s="9">
        <f>IF(Raw!$G265&gt;$C$8,IF(Raw!$Q265&gt;$C$8,IF(Raw!$N265&gt;$C$9,IF(Raw!$N265&lt;$A$9,IF(Raw!$X265&gt;$C$9,IF(Raw!$X265&lt;$A$9,Raw!V265,-999),-999),-999),-999),-999),-999)</f>
        <v>466.1</v>
      </c>
      <c r="O265" s="9">
        <f>IF(Raw!$G265&gt;$C$8,IF(Raw!$Q265&gt;$C$8,IF(Raw!$N265&gt;$C$9,IF(Raw!$N265&lt;$A$9,IF(Raw!$X265&gt;$C$9,IF(Raw!$X265&lt;$A$9,Raw!W265,-999),-999),-999),-999),-999),-999)</f>
        <v>1.1E-5</v>
      </c>
      <c r="P265" s="9">
        <f>IF(Raw!$G265&gt;$C$8,IF(Raw!$Q265&gt;$C$8,IF(Raw!$N265&gt;$C$9,IF(Raw!$N265&lt;$A$9,IF(Raw!$X265&gt;$C$9,IF(Raw!$X265&lt;$A$9,Raw!X265,-999),-999),-999),-999),-999),-999)</f>
        <v>320</v>
      </c>
      <c r="R265" s="9">
        <f t="shared" si="64"/>
        <v>0.58994899999999983</v>
      </c>
      <c r="S265" s="9">
        <f t="shared" si="65"/>
        <v>0.32898735073696739</v>
      </c>
      <c r="T265" s="9">
        <f t="shared" si="66"/>
        <v>0.70818099999999995</v>
      </c>
      <c r="U265" s="9">
        <f t="shared" si="67"/>
        <v>0.37421029047783105</v>
      </c>
      <c r="V265" s="15">
        <f t="shared" si="68"/>
        <v>0.78442798599999997</v>
      </c>
      <c r="X265" s="11">
        <f t="shared" si="69"/>
        <v>1.9083399999999996E+19</v>
      </c>
      <c r="Y265" s="11">
        <f t="shared" si="70"/>
        <v>4.6419999999999996E-18</v>
      </c>
      <c r="Z265" s="11">
        <f t="shared" si="71"/>
        <v>3.2699999999999998E-4</v>
      </c>
      <c r="AA265" s="16">
        <f t="shared" si="72"/>
        <v>2.8151857227913277E-2</v>
      </c>
      <c r="AB265" s="9">
        <f t="shared" si="73"/>
        <v>1.2042236104035209</v>
      </c>
      <c r="AC265" s="9">
        <f t="shared" si="74"/>
        <v>0.97184814277208675</v>
      </c>
      <c r="AD265" s="15">
        <f t="shared" si="75"/>
        <v>86.091306507380068</v>
      </c>
      <c r="AE265" s="3">
        <f t="shared" si="76"/>
        <v>558.89679999999976</v>
      </c>
      <c r="AF265" s="2">
        <f t="shared" si="77"/>
        <v>0.25</v>
      </c>
      <c r="AG265" s="9">
        <f t="shared" si="78"/>
        <v>2.4781732935186679E-2</v>
      </c>
      <c r="AH265" s="2">
        <f t="shared" si="63"/>
        <v>1.19917515969304</v>
      </c>
    </row>
    <row r="266" spans="1:34">
      <c r="A266" s="1">
        <f>Raw!A266</f>
        <v>253</v>
      </c>
      <c r="B266" s="14">
        <f>Raw!B266</f>
        <v>0.44637731481481485</v>
      </c>
      <c r="C266" s="15">
        <f>Raw!C266</f>
        <v>13.1</v>
      </c>
      <c r="D266" s="15">
        <f>IF(C266&gt;0.5,Raw!D266*D$11,-999)</f>
        <v>41.3</v>
      </c>
      <c r="E266" s="9">
        <f>IF(Raw!$G266&gt;$C$8,IF(Raw!$Q266&gt;$C$8,IF(Raw!$N266&gt;$C$9,IF(Raw!$N266&lt;$A$9,IF(Raw!$X266&gt;$C$9,IF(Raw!$X266&lt;$A$9,Raw!H266,-999),-999),-999),-999),-999),-999)</f>
        <v>1.217093</v>
      </c>
      <c r="F266" s="9">
        <f>IF(Raw!$G266&gt;$C$8,IF(Raw!$Q266&gt;$C$8,IF(Raw!$N266&gt;$C$9,IF(Raw!$N266&lt;$A$9,IF(Raw!$X266&gt;$C$9,IF(Raw!$X266&lt;$A$9,Raw!I266,-999),-999),-999),-999),-999),-999)</f>
        <v>1.794494</v>
      </c>
      <c r="G266" s="9">
        <f>Raw!G266</f>
        <v>0.99590000000000001</v>
      </c>
      <c r="H266" s="9">
        <f>IF(Raw!$G266&gt;$C$8,IF(Raw!$Q266&gt;$C$8,IF(Raw!$N266&gt;$C$9,IF(Raw!$N266&lt;$A$9,IF(Raw!$X266&gt;$C$9,IF(Raw!$X266&lt;$A$9,Raw!L266,-999),-999),-999),-999),-999),-999)</f>
        <v>482.5</v>
      </c>
      <c r="I266" s="9">
        <f>IF(Raw!$G266&gt;$C$8,IF(Raw!$Q266&gt;$C$8,IF(Raw!$N266&gt;$C$9,IF(Raw!$N266&lt;$A$9,IF(Raw!$X266&gt;$C$9,IF(Raw!$X266&lt;$A$9,Raw!M266,-999),-999),-999),-999),-999),-999)</f>
        <v>2.4000000000000001E-5</v>
      </c>
      <c r="J266" s="9">
        <f>IF(Raw!$G266&gt;$C$8,IF(Raw!$Q266&gt;$C$8,IF(Raw!$N266&gt;$C$9,IF(Raw!$N266&lt;$A$9,IF(Raw!$X266&gt;$C$9,IF(Raw!$X266&lt;$A$9,Raw!N266,-999),-999),-999),-999),-999),-999)</f>
        <v>393</v>
      </c>
      <c r="K266" s="9">
        <f>IF(Raw!$G266&gt;$C$8,IF(Raw!$Q266&gt;$C$8,IF(Raw!$N266&gt;$C$9,IF(Raw!$N266&lt;$A$9,IF(Raw!$X266&gt;$C$9,IF(Raw!$X266&lt;$A$9,Raw!R266,-999),-999),-999),-999),-999),-999)</f>
        <v>1.1646129999999999</v>
      </c>
      <c r="L266" s="9">
        <f>IF(Raw!$G266&gt;$C$8,IF(Raw!$Q266&gt;$C$8,IF(Raw!$N266&gt;$C$9,IF(Raw!$N266&lt;$A$9,IF(Raw!$X266&gt;$C$9,IF(Raw!$X266&lt;$A$9,Raw!S266,-999),-999),-999),-999),-999),-999)</f>
        <v>1.863731</v>
      </c>
      <c r="M266" s="9">
        <f>Raw!Q266</f>
        <v>0.99594000000000005</v>
      </c>
      <c r="N266" s="9">
        <f>IF(Raw!$G266&gt;$C$8,IF(Raw!$Q266&gt;$C$8,IF(Raw!$N266&gt;$C$9,IF(Raw!$N266&lt;$A$9,IF(Raw!$X266&gt;$C$9,IF(Raw!$X266&lt;$A$9,Raw!V266,-999),-999),-999),-999),-999),-999)</f>
        <v>489.1</v>
      </c>
      <c r="O266" s="9">
        <f>IF(Raw!$G266&gt;$C$8,IF(Raw!$Q266&gt;$C$8,IF(Raw!$N266&gt;$C$9,IF(Raw!$N266&lt;$A$9,IF(Raw!$X266&gt;$C$9,IF(Raw!$X266&lt;$A$9,Raw!W266,-999),-999),-999),-999),-999),-999)</f>
        <v>4.1E-5</v>
      </c>
      <c r="P266" s="9">
        <f>IF(Raw!$G266&gt;$C$8,IF(Raw!$Q266&gt;$C$8,IF(Raw!$N266&gt;$C$9,IF(Raw!$N266&lt;$A$9,IF(Raw!$X266&gt;$C$9,IF(Raw!$X266&lt;$A$9,Raw!X266,-999),-999),-999),-999),-999),-999)</f>
        <v>311</v>
      </c>
      <c r="R266" s="9">
        <f t="shared" si="64"/>
        <v>0.57740100000000005</v>
      </c>
      <c r="S266" s="9">
        <f t="shared" si="65"/>
        <v>0.32176256928136848</v>
      </c>
      <c r="T266" s="9">
        <f t="shared" si="66"/>
        <v>0.69911800000000013</v>
      </c>
      <c r="U266" s="9">
        <f t="shared" si="67"/>
        <v>0.37511743915833351</v>
      </c>
      <c r="V266" s="15">
        <f t="shared" si="68"/>
        <v>0.77251649950000001</v>
      </c>
      <c r="X266" s="11">
        <f t="shared" si="69"/>
        <v>2.4862599999999996E+19</v>
      </c>
      <c r="Y266" s="11">
        <f t="shared" si="70"/>
        <v>4.8249999999999994E-18</v>
      </c>
      <c r="Z266" s="11">
        <f t="shared" si="71"/>
        <v>3.9299999999999996E-4</v>
      </c>
      <c r="AA266" s="16">
        <f t="shared" si="72"/>
        <v>4.5022494417957915E-2</v>
      </c>
      <c r="AB266" s="9">
        <f t="shared" si="73"/>
        <v>1.1960890362524939</v>
      </c>
      <c r="AC266" s="9">
        <f t="shared" si="74"/>
        <v>0.95497750558204197</v>
      </c>
      <c r="AD266" s="15">
        <f t="shared" si="75"/>
        <v>114.56105449862063</v>
      </c>
      <c r="AE266" s="3">
        <f t="shared" si="76"/>
        <v>580.92999999999972</v>
      </c>
      <c r="AF266" s="2">
        <f t="shared" si="77"/>
        <v>0.25</v>
      </c>
      <c r="AG266" s="9">
        <f t="shared" si="78"/>
        <v>3.3056807223692967E-2</v>
      </c>
      <c r="AH266" s="2">
        <f t="shared" si="63"/>
        <v>1.5996016979558916</v>
      </c>
    </row>
    <row r="267" spans="1:34">
      <c r="A267" s="1">
        <f>Raw!A267</f>
        <v>254</v>
      </c>
      <c r="B267" s="14">
        <f>Raw!B267</f>
        <v>0.44643518518518516</v>
      </c>
      <c r="C267" s="15">
        <f>Raw!C267</f>
        <v>11.8</v>
      </c>
      <c r="D267" s="15">
        <f>IF(C267&gt;0.5,Raw!D267*D$11,-999)</f>
        <v>43.1</v>
      </c>
      <c r="E267" s="9">
        <f>IF(Raw!$G267&gt;$C$8,IF(Raw!$Q267&gt;$C$8,IF(Raw!$N267&gt;$C$9,IF(Raw!$N267&lt;$A$9,IF(Raw!$X267&gt;$C$9,IF(Raw!$X267&lt;$A$9,Raw!H267,-999),-999),-999),-999),-999),-999)</f>
        <v>1.2380930000000001</v>
      </c>
      <c r="F267" s="9">
        <f>IF(Raw!$G267&gt;$C$8,IF(Raw!$Q267&gt;$C$8,IF(Raw!$N267&gt;$C$9,IF(Raw!$N267&lt;$A$9,IF(Raw!$X267&gt;$C$9,IF(Raw!$X267&lt;$A$9,Raw!I267,-999),-999),-999),-999),-999),-999)</f>
        <v>1.8104709999999999</v>
      </c>
      <c r="G267" s="9">
        <f>Raw!G267</f>
        <v>0.99585800000000002</v>
      </c>
      <c r="H267" s="9">
        <f>IF(Raw!$G267&gt;$C$8,IF(Raw!$Q267&gt;$C$8,IF(Raw!$N267&gt;$C$9,IF(Raw!$N267&lt;$A$9,IF(Raw!$X267&gt;$C$9,IF(Raw!$X267&lt;$A$9,Raw!L267,-999),-999),-999),-999),-999),-999)</f>
        <v>463</v>
      </c>
      <c r="I267" s="9">
        <f>IF(Raw!$G267&gt;$C$8,IF(Raw!$Q267&gt;$C$8,IF(Raw!$N267&gt;$C$9,IF(Raw!$N267&lt;$A$9,IF(Raw!$X267&gt;$C$9,IF(Raw!$X267&lt;$A$9,Raw!M267,-999),-999),-999),-999),-999),-999)</f>
        <v>3.9999999999999998E-6</v>
      </c>
      <c r="J267" s="9">
        <f>IF(Raw!$G267&gt;$C$8,IF(Raw!$Q267&gt;$C$8,IF(Raw!$N267&gt;$C$9,IF(Raw!$N267&lt;$A$9,IF(Raw!$X267&gt;$C$9,IF(Raw!$X267&lt;$A$9,Raw!N267,-999),-999),-999),-999),-999),-999)</f>
        <v>450</v>
      </c>
      <c r="K267" s="9">
        <f>IF(Raw!$G267&gt;$C$8,IF(Raw!$Q267&gt;$C$8,IF(Raw!$N267&gt;$C$9,IF(Raw!$N267&lt;$A$9,IF(Raw!$X267&gt;$C$9,IF(Raw!$X267&lt;$A$9,Raw!R267,-999),-999),-999),-999),-999),-999)</f>
        <v>1.192096</v>
      </c>
      <c r="L267" s="9">
        <f>IF(Raw!$G267&gt;$C$8,IF(Raw!$Q267&gt;$C$8,IF(Raw!$N267&gt;$C$9,IF(Raw!$N267&lt;$A$9,IF(Raw!$X267&gt;$C$9,IF(Raw!$X267&lt;$A$9,Raw!S267,-999),-999),-999),-999),-999),-999)</f>
        <v>1.883526</v>
      </c>
      <c r="M267" s="9">
        <f>Raw!Q267</f>
        <v>0.99422200000000005</v>
      </c>
      <c r="N267" s="9">
        <f>IF(Raw!$G267&gt;$C$8,IF(Raw!$Q267&gt;$C$8,IF(Raw!$N267&gt;$C$9,IF(Raw!$N267&lt;$A$9,IF(Raw!$X267&gt;$C$9,IF(Raw!$X267&lt;$A$9,Raw!V267,-999),-999),-999),-999),-999),-999)</f>
        <v>469.6</v>
      </c>
      <c r="O267" s="9">
        <f>IF(Raw!$G267&gt;$C$8,IF(Raw!$Q267&gt;$C$8,IF(Raw!$N267&gt;$C$9,IF(Raw!$N267&lt;$A$9,IF(Raw!$X267&gt;$C$9,IF(Raw!$X267&lt;$A$9,Raw!W267,-999),-999),-999),-999),-999),-999)</f>
        <v>1.5E-5</v>
      </c>
      <c r="P267" s="9">
        <f>IF(Raw!$G267&gt;$C$8,IF(Raw!$Q267&gt;$C$8,IF(Raw!$N267&gt;$C$9,IF(Raw!$N267&lt;$A$9,IF(Raw!$X267&gt;$C$9,IF(Raw!$X267&lt;$A$9,Raw!X267,-999),-999),-999),-999),-999),-999)</f>
        <v>406</v>
      </c>
      <c r="R267" s="9">
        <f t="shared" si="64"/>
        <v>0.57237799999999983</v>
      </c>
      <c r="S267" s="9">
        <f t="shared" si="65"/>
        <v>0.31614867070502639</v>
      </c>
      <c r="T267" s="9">
        <f t="shared" si="66"/>
        <v>0.69142999999999999</v>
      </c>
      <c r="U267" s="9">
        <f t="shared" si="67"/>
        <v>0.36709341946965424</v>
      </c>
      <c r="V267" s="15">
        <f t="shared" si="68"/>
        <v>0.78072152699999997</v>
      </c>
      <c r="X267" s="11">
        <f t="shared" si="69"/>
        <v>2.5946199999999992E+19</v>
      </c>
      <c r="Y267" s="11">
        <f t="shared" si="70"/>
        <v>4.63E-18</v>
      </c>
      <c r="Z267" s="11">
        <f t="shared" si="71"/>
        <v>4.4999999999999999E-4</v>
      </c>
      <c r="AA267" s="16">
        <f t="shared" si="72"/>
        <v>5.1286419862395315E-2</v>
      </c>
      <c r="AB267" s="9">
        <f t="shared" si="73"/>
        <v>1.227556969285456</v>
      </c>
      <c r="AC267" s="9">
        <f t="shared" si="74"/>
        <v>0.94871358013760476</v>
      </c>
      <c r="AD267" s="15">
        <f t="shared" si="75"/>
        <v>113.96982191643403</v>
      </c>
      <c r="AE267" s="3">
        <f t="shared" si="76"/>
        <v>557.45199999999988</v>
      </c>
      <c r="AF267" s="2">
        <f t="shared" si="77"/>
        <v>0.25</v>
      </c>
      <c r="AG267" s="9">
        <f t="shared" si="78"/>
        <v>3.2182747418193311E-2</v>
      </c>
      <c r="AH267" s="2">
        <f t="shared" si="63"/>
        <v>1.5573063988505942</v>
      </c>
    </row>
    <row r="268" spans="1:34">
      <c r="A268" s="1">
        <f>Raw!A268</f>
        <v>255</v>
      </c>
      <c r="B268" s="14">
        <f>Raw!B268</f>
        <v>0.44648148148148148</v>
      </c>
      <c r="C268" s="15">
        <f>Raw!C268</f>
        <v>11.7</v>
      </c>
      <c r="D268" s="15">
        <f>IF(C268&gt;0.5,Raw!D268*D$11,-999)</f>
        <v>45.7</v>
      </c>
      <c r="E268" s="9">
        <f>IF(Raw!$G268&gt;$C$8,IF(Raw!$Q268&gt;$C$8,IF(Raw!$N268&gt;$C$9,IF(Raw!$N268&lt;$A$9,IF(Raw!$X268&gt;$C$9,IF(Raw!$X268&lt;$A$9,Raw!H268,-999),-999),-999),-999),-999),-999)</f>
        <v>1.1944239999999999</v>
      </c>
      <c r="F268" s="9">
        <f>IF(Raw!$G268&gt;$C$8,IF(Raw!$Q268&gt;$C$8,IF(Raw!$N268&gt;$C$9,IF(Raw!$N268&lt;$A$9,IF(Raw!$X268&gt;$C$9,IF(Raw!$X268&lt;$A$9,Raw!I268,-999),-999),-999),-999),-999),-999)</f>
        <v>1.7177910000000001</v>
      </c>
      <c r="G268" s="9">
        <f>Raw!G268</f>
        <v>0.99458899999999995</v>
      </c>
      <c r="H268" s="9">
        <f>IF(Raw!$G268&gt;$C$8,IF(Raw!$Q268&gt;$C$8,IF(Raw!$N268&gt;$C$9,IF(Raw!$N268&lt;$A$9,IF(Raw!$X268&gt;$C$9,IF(Raw!$X268&lt;$A$9,Raw!L268,-999),-999),-999),-999),-999),-999)</f>
        <v>473.6</v>
      </c>
      <c r="I268" s="9">
        <f>IF(Raw!$G268&gt;$C$8,IF(Raw!$Q268&gt;$C$8,IF(Raw!$N268&gt;$C$9,IF(Raw!$N268&lt;$A$9,IF(Raw!$X268&gt;$C$9,IF(Raw!$X268&lt;$A$9,Raw!M268,-999),-999),-999),-999),-999),-999)</f>
        <v>1.0000000000000001E-5</v>
      </c>
      <c r="J268" s="9">
        <f>IF(Raw!$G268&gt;$C$8,IF(Raw!$Q268&gt;$C$8,IF(Raw!$N268&gt;$C$9,IF(Raw!$N268&lt;$A$9,IF(Raw!$X268&gt;$C$9,IF(Raw!$X268&lt;$A$9,Raw!N268,-999),-999),-999),-999),-999),-999)</f>
        <v>389</v>
      </c>
      <c r="K268" s="9">
        <f>IF(Raw!$G268&gt;$C$8,IF(Raw!$Q268&gt;$C$8,IF(Raw!$N268&gt;$C$9,IF(Raw!$N268&lt;$A$9,IF(Raw!$X268&gt;$C$9,IF(Raw!$X268&lt;$A$9,Raw!R268,-999),-999),-999),-999),-999),-999)</f>
        <v>1.097545</v>
      </c>
      <c r="L268" s="9">
        <f>IF(Raw!$G268&gt;$C$8,IF(Raw!$Q268&gt;$C$8,IF(Raw!$N268&gt;$C$9,IF(Raw!$N268&lt;$A$9,IF(Raw!$X268&gt;$C$9,IF(Raw!$X268&lt;$A$9,Raw!S268,-999),-999),-999),-999),-999),-999)</f>
        <v>1.7257929999999999</v>
      </c>
      <c r="M268" s="9">
        <f>Raw!Q268</f>
        <v>0.99638000000000004</v>
      </c>
      <c r="N268" s="9">
        <f>IF(Raw!$G268&gt;$C$8,IF(Raw!$Q268&gt;$C$8,IF(Raw!$N268&gt;$C$9,IF(Raw!$N268&lt;$A$9,IF(Raw!$X268&gt;$C$9,IF(Raw!$X268&lt;$A$9,Raw!V268,-999),-999),-999),-999),-999),-999)</f>
        <v>520.9</v>
      </c>
      <c r="O268" s="9">
        <f>IF(Raw!$G268&gt;$C$8,IF(Raw!$Q268&gt;$C$8,IF(Raw!$N268&gt;$C$9,IF(Raw!$N268&lt;$A$9,IF(Raw!$X268&gt;$C$9,IF(Raw!$X268&lt;$A$9,Raw!W268,-999),-999),-999),-999),-999),-999)</f>
        <v>3.9025999999999998E-2</v>
      </c>
      <c r="P268" s="9">
        <f>IF(Raw!$G268&gt;$C$8,IF(Raw!$Q268&gt;$C$8,IF(Raw!$N268&gt;$C$9,IF(Raw!$N268&lt;$A$9,IF(Raw!$X268&gt;$C$9,IF(Raw!$X268&lt;$A$9,Raw!X268,-999),-999),-999),-999),-999),-999)</f>
        <v>489</v>
      </c>
      <c r="R268" s="9">
        <f t="shared" si="64"/>
        <v>0.52336700000000014</v>
      </c>
      <c r="S268" s="9">
        <f t="shared" si="65"/>
        <v>0.30467443361852525</v>
      </c>
      <c r="T268" s="9">
        <f t="shared" si="66"/>
        <v>0.62824799999999992</v>
      </c>
      <c r="U268" s="9">
        <f t="shared" si="67"/>
        <v>0.36403438882878769</v>
      </c>
      <c r="V268" s="15">
        <f t="shared" si="68"/>
        <v>0.71534119849999989</v>
      </c>
      <c r="X268" s="11">
        <f t="shared" si="69"/>
        <v>2.7511399999999996E+19</v>
      </c>
      <c r="Y268" s="11">
        <f t="shared" si="70"/>
        <v>4.7360000000000001E-18</v>
      </c>
      <c r="Z268" s="11">
        <f t="shared" si="71"/>
        <v>3.8899999999999997E-4</v>
      </c>
      <c r="AA268" s="16">
        <f t="shared" si="72"/>
        <v>4.8239380051596899E-2</v>
      </c>
      <c r="AB268" s="9">
        <f t="shared" si="73"/>
        <v>1.1278512940386556</v>
      </c>
      <c r="AC268" s="9">
        <f t="shared" si="74"/>
        <v>0.95176061994840322</v>
      </c>
      <c r="AD268" s="15">
        <f t="shared" si="75"/>
        <v>124.00868907865528</v>
      </c>
      <c r="AE268" s="3">
        <f t="shared" si="76"/>
        <v>570.21439999999984</v>
      </c>
      <c r="AF268" s="2">
        <f t="shared" si="77"/>
        <v>0.25</v>
      </c>
      <c r="AG268" s="9">
        <f t="shared" si="78"/>
        <v>3.4725713337082638E-2</v>
      </c>
      <c r="AH268" s="2">
        <f t="shared" si="63"/>
        <v>1.6803591962418634</v>
      </c>
    </row>
    <row r="269" spans="1:34">
      <c r="A269" s="1">
        <f>Raw!A269</f>
        <v>256</v>
      </c>
      <c r="B269" s="14">
        <f>Raw!B269</f>
        <v>0.44653935185185184</v>
      </c>
      <c r="C269" s="15">
        <f>Raw!C269</f>
        <v>10</v>
      </c>
      <c r="D269" s="15">
        <f>IF(C269&gt;0.5,Raw!D269*D$11,-999)</f>
        <v>58</v>
      </c>
      <c r="E269" s="9">
        <f>IF(Raw!$G269&gt;$C$8,IF(Raw!$Q269&gt;$C$8,IF(Raw!$N269&gt;$C$9,IF(Raw!$N269&lt;$A$9,IF(Raw!$X269&gt;$C$9,IF(Raw!$X269&lt;$A$9,Raw!H269,-999),-999),-999),-999),-999),-999)</f>
        <v>1.1702220000000001</v>
      </c>
      <c r="F269" s="9">
        <f>IF(Raw!$G269&gt;$C$8,IF(Raw!$Q269&gt;$C$8,IF(Raw!$N269&gt;$C$9,IF(Raw!$N269&lt;$A$9,IF(Raw!$X269&gt;$C$9,IF(Raw!$X269&lt;$A$9,Raw!I269,-999),-999),-999),-999),-999),-999)</f>
        <v>1.662982</v>
      </c>
      <c r="G269" s="9">
        <f>Raw!G269</f>
        <v>0.99339500000000003</v>
      </c>
      <c r="H269" s="9">
        <f>IF(Raw!$G269&gt;$C$8,IF(Raw!$Q269&gt;$C$8,IF(Raw!$N269&gt;$C$9,IF(Raw!$N269&lt;$A$9,IF(Raw!$X269&gt;$C$9,IF(Raw!$X269&lt;$A$9,Raw!L269,-999),-999),-999),-999),-999),-999)</f>
        <v>443.3</v>
      </c>
      <c r="I269" s="9">
        <f>IF(Raw!$G269&gt;$C$8,IF(Raw!$Q269&gt;$C$8,IF(Raw!$N269&gt;$C$9,IF(Raw!$N269&lt;$A$9,IF(Raw!$X269&gt;$C$9,IF(Raw!$X269&lt;$A$9,Raw!M269,-999),-999),-999),-999),-999),-999)</f>
        <v>7.9999999999999996E-6</v>
      </c>
      <c r="J269" s="9">
        <f>IF(Raw!$G269&gt;$C$8,IF(Raw!$Q269&gt;$C$8,IF(Raw!$N269&gt;$C$9,IF(Raw!$N269&lt;$A$9,IF(Raw!$X269&gt;$C$9,IF(Raw!$X269&lt;$A$9,Raw!N269,-999),-999),-999),-999),-999),-999)</f>
        <v>382</v>
      </c>
      <c r="K269" s="9">
        <f>IF(Raw!$G269&gt;$C$8,IF(Raw!$Q269&gt;$C$8,IF(Raw!$N269&gt;$C$9,IF(Raw!$N269&lt;$A$9,IF(Raw!$X269&gt;$C$9,IF(Raw!$X269&lt;$A$9,Raw!R269,-999),-999),-999),-999),-999),-999)</f>
        <v>1.1506829999999999</v>
      </c>
      <c r="L269" s="9">
        <f>IF(Raw!$G269&gt;$C$8,IF(Raw!$Q269&gt;$C$8,IF(Raw!$N269&gt;$C$9,IF(Raw!$N269&lt;$A$9,IF(Raw!$X269&gt;$C$9,IF(Raw!$X269&lt;$A$9,Raw!S269,-999),-999),-999),-999),-999),-999)</f>
        <v>1.7963690000000001</v>
      </c>
      <c r="M269" s="9">
        <f>Raw!Q269</f>
        <v>0.99555800000000005</v>
      </c>
      <c r="N269" s="9">
        <f>IF(Raw!$G269&gt;$C$8,IF(Raw!$Q269&gt;$C$8,IF(Raw!$N269&gt;$C$9,IF(Raw!$N269&lt;$A$9,IF(Raw!$X269&gt;$C$9,IF(Raw!$X269&lt;$A$9,Raw!V269,-999),-999),-999),-999),-999),-999)</f>
        <v>469.3</v>
      </c>
      <c r="O269" s="9">
        <f>IF(Raw!$G269&gt;$C$8,IF(Raw!$Q269&gt;$C$8,IF(Raw!$N269&gt;$C$9,IF(Raw!$N269&lt;$A$9,IF(Raw!$X269&gt;$C$9,IF(Raw!$X269&lt;$A$9,Raw!W269,-999),-999),-999),-999),-999),-999)</f>
        <v>1.8E-5</v>
      </c>
      <c r="P269" s="9">
        <f>IF(Raw!$G269&gt;$C$8,IF(Raw!$Q269&gt;$C$8,IF(Raw!$N269&gt;$C$9,IF(Raw!$N269&lt;$A$9,IF(Raw!$X269&gt;$C$9,IF(Raw!$X269&lt;$A$9,Raw!X269,-999),-999),-999),-999),-999),-999)</f>
        <v>421</v>
      </c>
      <c r="R269" s="9">
        <f t="shared" si="64"/>
        <v>0.49275999999999986</v>
      </c>
      <c r="S269" s="9">
        <f t="shared" si="65"/>
        <v>0.29631108454571359</v>
      </c>
      <c r="T269" s="9">
        <f t="shared" si="66"/>
        <v>0.6456860000000002</v>
      </c>
      <c r="U269" s="9">
        <f t="shared" si="67"/>
        <v>0.35943951381926553</v>
      </c>
      <c r="V269" s="15">
        <f t="shared" si="68"/>
        <v>0.74459495050000002</v>
      </c>
      <c r="X269" s="11">
        <f t="shared" si="69"/>
        <v>3.4915999999999996E+19</v>
      </c>
      <c r="Y269" s="11">
        <f t="shared" si="70"/>
        <v>4.4330000000000002E-18</v>
      </c>
      <c r="Z269" s="11">
        <f t="shared" si="71"/>
        <v>3.8199999999999996E-4</v>
      </c>
      <c r="AA269" s="16">
        <f t="shared" si="72"/>
        <v>5.5826134081698162E-2</v>
      </c>
      <c r="AB269" s="9">
        <f t="shared" si="73"/>
        <v>1.1867291532106752</v>
      </c>
      <c r="AC269" s="9">
        <f t="shared" si="74"/>
        <v>0.94417386591830199</v>
      </c>
      <c r="AD269" s="15">
        <f t="shared" si="75"/>
        <v>146.14171225575441</v>
      </c>
      <c r="AE269" s="3">
        <f t="shared" si="76"/>
        <v>533.7331999999999</v>
      </c>
      <c r="AF269" s="2">
        <f t="shared" si="77"/>
        <v>0.25</v>
      </c>
      <c r="AG269" s="9">
        <f t="shared" si="78"/>
        <v>4.0407004616864133E-2</v>
      </c>
      <c r="AH269" s="2">
        <f t="shared" si="63"/>
        <v>1.9552739245828066</v>
      </c>
    </row>
    <row r="270" spans="1:34">
      <c r="A270" s="1">
        <f>Raw!A270</f>
        <v>257</v>
      </c>
      <c r="B270" s="14">
        <f>Raw!B270</f>
        <v>0.44659722222222226</v>
      </c>
      <c r="C270" s="15">
        <f>Raw!C270</f>
        <v>9.1</v>
      </c>
      <c r="D270" s="15">
        <f>IF(C270&gt;0.5,Raw!D270*D$11,-999)</f>
        <v>62.4</v>
      </c>
      <c r="E270" s="9">
        <f>IF(Raw!$G270&gt;$C$8,IF(Raw!$Q270&gt;$C$8,IF(Raw!$N270&gt;$C$9,IF(Raw!$N270&lt;$A$9,IF(Raw!$X270&gt;$C$9,IF(Raw!$X270&lt;$A$9,Raw!H270,-999),-999),-999),-999),-999),-999)</f>
        <v>1.2128239999999999</v>
      </c>
      <c r="F270" s="9">
        <f>IF(Raw!$G270&gt;$C$8,IF(Raw!$Q270&gt;$C$8,IF(Raw!$N270&gt;$C$9,IF(Raw!$N270&lt;$A$9,IF(Raw!$X270&gt;$C$9,IF(Raw!$X270&lt;$A$9,Raw!I270,-999),-999),-999),-999),-999),-999)</f>
        <v>1.6899169999999999</v>
      </c>
      <c r="G270" s="9">
        <f>Raw!G270</f>
        <v>0.99478200000000006</v>
      </c>
      <c r="H270" s="9">
        <f>IF(Raw!$G270&gt;$C$8,IF(Raw!$Q270&gt;$C$8,IF(Raw!$N270&gt;$C$9,IF(Raw!$N270&lt;$A$9,IF(Raw!$X270&gt;$C$9,IF(Raw!$X270&lt;$A$9,Raw!L270,-999),-999),-999),-999),-999),-999)</f>
        <v>441.5</v>
      </c>
      <c r="I270" s="9">
        <f>IF(Raw!$G270&gt;$C$8,IF(Raw!$Q270&gt;$C$8,IF(Raw!$N270&gt;$C$9,IF(Raw!$N270&lt;$A$9,IF(Raw!$X270&gt;$C$9,IF(Raw!$X270&lt;$A$9,Raw!M270,-999),-999),-999),-999),-999),-999)</f>
        <v>1.9000000000000001E-5</v>
      </c>
      <c r="J270" s="9">
        <f>IF(Raw!$G270&gt;$C$8,IF(Raw!$Q270&gt;$C$8,IF(Raw!$N270&gt;$C$9,IF(Raw!$N270&lt;$A$9,IF(Raw!$X270&gt;$C$9,IF(Raw!$X270&lt;$A$9,Raw!N270,-999),-999),-999),-999),-999),-999)</f>
        <v>471</v>
      </c>
      <c r="K270" s="9">
        <f>IF(Raw!$G270&gt;$C$8,IF(Raw!$Q270&gt;$C$8,IF(Raw!$N270&gt;$C$9,IF(Raw!$N270&lt;$A$9,IF(Raw!$X270&gt;$C$9,IF(Raw!$X270&lt;$A$9,Raw!R270,-999),-999),-999),-999),-999),-999)</f>
        <v>1.1244000000000001</v>
      </c>
      <c r="L270" s="9">
        <f>IF(Raw!$G270&gt;$C$8,IF(Raw!$Q270&gt;$C$8,IF(Raw!$N270&gt;$C$9,IF(Raw!$N270&lt;$A$9,IF(Raw!$X270&gt;$C$9,IF(Raw!$X270&lt;$A$9,Raw!S270,-999),-999),-999),-999),-999),-999)</f>
        <v>1.728685</v>
      </c>
      <c r="M270" s="9">
        <f>Raw!Q270</f>
        <v>0.994448</v>
      </c>
      <c r="N270" s="9">
        <f>IF(Raw!$G270&gt;$C$8,IF(Raw!$Q270&gt;$C$8,IF(Raw!$N270&gt;$C$9,IF(Raw!$N270&lt;$A$9,IF(Raw!$X270&gt;$C$9,IF(Raw!$X270&lt;$A$9,Raw!V270,-999),-999),-999),-999),-999),-999)</f>
        <v>460.8</v>
      </c>
      <c r="O270" s="9">
        <f>IF(Raw!$G270&gt;$C$8,IF(Raw!$Q270&gt;$C$8,IF(Raw!$N270&gt;$C$9,IF(Raw!$N270&lt;$A$9,IF(Raw!$X270&gt;$C$9,IF(Raw!$X270&lt;$A$9,Raw!W270,-999),-999),-999),-999),-999),-999)</f>
        <v>1.2999999999999999E-5</v>
      </c>
      <c r="P270" s="9">
        <f>IF(Raw!$G270&gt;$C$8,IF(Raw!$Q270&gt;$C$8,IF(Raw!$N270&gt;$C$9,IF(Raw!$N270&lt;$A$9,IF(Raw!$X270&gt;$C$9,IF(Raw!$X270&lt;$A$9,Raw!X270,-999),-999),-999),-999),-999),-999)</f>
        <v>359</v>
      </c>
      <c r="R270" s="9">
        <f t="shared" si="64"/>
        <v>0.47709299999999999</v>
      </c>
      <c r="S270" s="9">
        <f t="shared" si="65"/>
        <v>0.28231741558904966</v>
      </c>
      <c r="T270" s="9">
        <f t="shared" si="66"/>
        <v>0.60428499999999996</v>
      </c>
      <c r="U270" s="9">
        <f t="shared" si="67"/>
        <v>0.34956339645453044</v>
      </c>
      <c r="V270" s="15">
        <f t="shared" si="68"/>
        <v>0.71653993249999992</v>
      </c>
      <c r="X270" s="11">
        <f t="shared" si="69"/>
        <v>3.7564799999999992E+19</v>
      </c>
      <c r="Y270" s="11">
        <f t="shared" si="70"/>
        <v>4.415E-18</v>
      </c>
      <c r="Z270" s="11">
        <f t="shared" si="71"/>
        <v>4.7099999999999996E-4</v>
      </c>
      <c r="AA270" s="16">
        <f t="shared" si="72"/>
        <v>7.2454895370674413E-2</v>
      </c>
      <c r="AB270" s="9">
        <f t="shared" si="73"/>
        <v>1.1681834064490682</v>
      </c>
      <c r="AC270" s="9">
        <f t="shared" si="74"/>
        <v>0.92754510462932538</v>
      </c>
      <c r="AD270" s="15">
        <f t="shared" si="75"/>
        <v>153.83204961926626</v>
      </c>
      <c r="AE270" s="3">
        <f t="shared" si="76"/>
        <v>531.5659999999998</v>
      </c>
      <c r="AF270" s="2">
        <f t="shared" si="77"/>
        <v>0.25</v>
      </c>
      <c r="AG270" s="9">
        <f t="shared" si="78"/>
        <v>4.136465672959428E-2</v>
      </c>
      <c r="AH270" s="2">
        <f t="shared" si="63"/>
        <v>2.0016142119314364</v>
      </c>
    </row>
    <row r="271" spans="1:34">
      <c r="A271" s="1">
        <f>Raw!A271</f>
        <v>258</v>
      </c>
      <c r="B271" s="14">
        <f>Raw!B271</f>
        <v>0.44664351851851852</v>
      </c>
      <c r="C271" s="15">
        <f>Raw!C271</f>
        <v>8.4</v>
      </c>
      <c r="D271" s="15">
        <f>IF(C271&gt;0.5,Raw!D271*D$11,-999)</f>
        <v>71.2</v>
      </c>
      <c r="E271" s="9">
        <f>IF(Raw!$G271&gt;$C$8,IF(Raw!$Q271&gt;$C$8,IF(Raw!$N271&gt;$C$9,IF(Raw!$N271&lt;$A$9,IF(Raw!$X271&gt;$C$9,IF(Raw!$X271&lt;$A$9,Raw!H271,-999),-999),-999),-999),-999),-999)</f>
        <v>1.1916599999999999</v>
      </c>
      <c r="F271" s="9">
        <f>IF(Raw!$G271&gt;$C$8,IF(Raw!$Q271&gt;$C$8,IF(Raw!$N271&gt;$C$9,IF(Raw!$N271&lt;$A$9,IF(Raw!$X271&gt;$C$9,IF(Raw!$X271&lt;$A$9,Raw!I271,-999),-999),-999),-999),-999),-999)</f>
        <v>1.645929</v>
      </c>
      <c r="G271" s="9">
        <f>Raw!G271</f>
        <v>0.99470499999999995</v>
      </c>
      <c r="H271" s="9">
        <f>IF(Raw!$G271&gt;$C$8,IF(Raw!$Q271&gt;$C$8,IF(Raw!$N271&gt;$C$9,IF(Raw!$N271&lt;$A$9,IF(Raw!$X271&gt;$C$9,IF(Raw!$X271&lt;$A$9,Raw!L271,-999),-999),-999),-999),-999),-999)</f>
        <v>445.3</v>
      </c>
      <c r="I271" s="9">
        <f>IF(Raw!$G271&gt;$C$8,IF(Raw!$Q271&gt;$C$8,IF(Raw!$N271&gt;$C$9,IF(Raw!$N271&lt;$A$9,IF(Raw!$X271&gt;$C$9,IF(Raw!$X271&lt;$A$9,Raw!M271,-999),-999),-999),-999),-999),-999)</f>
        <v>1.2999999999999999E-5</v>
      </c>
      <c r="J271" s="9">
        <f>IF(Raw!$G271&gt;$C$8,IF(Raw!$Q271&gt;$C$8,IF(Raw!$N271&gt;$C$9,IF(Raw!$N271&lt;$A$9,IF(Raw!$X271&gt;$C$9,IF(Raw!$X271&lt;$A$9,Raw!N271,-999),-999),-999),-999),-999),-999)</f>
        <v>384</v>
      </c>
      <c r="K271" s="9">
        <f>IF(Raw!$G271&gt;$C$8,IF(Raw!$Q271&gt;$C$8,IF(Raw!$N271&gt;$C$9,IF(Raw!$N271&lt;$A$9,IF(Raw!$X271&gt;$C$9,IF(Raw!$X271&lt;$A$9,Raw!R271,-999),-999),-999),-999),-999),-999)</f>
        <v>1.1113090000000001</v>
      </c>
      <c r="L271" s="9">
        <f>IF(Raw!$G271&gt;$C$8,IF(Raw!$Q271&gt;$C$8,IF(Raw!$N271&gt;$C$9,IF(Raw!$N271&lt;$A$9,IF(Raw!$X271&gt;$C$9,IF(Raw!$X271&lt;$A$9,Raw!S271,-999),-999),-999),-999),-999),-999)</f>
        <v>1.700896</v>
      </c>
      <c r="M271" s="9">
        <f>Raw!Q271</f>
        <v>0.994703</v>
      </c>
      <c r="N271" s="9">
        <f>IF(Raw!$G271&gt;$C$8,IF(Raw!$Q271&gt;$C$8,IF(Raw!$N271&gt;$C$9,IF(Raw!$N271&lt;$A$9,IF(Raw!$X271&gt;$C$9,IF(Raw!$X271&lt;$A$9,Raw!V271,-999),-999),-999),-999),-999),-999)</f>
        <v>468.9</v>
      </c>
      <c r="O271" s="9">
        <f>IF(Raw!$G271&gt;$C$8,IF(Raw!$Q271&gt;$C$8,IF(Raw!$N271&gt;$C$9,IF(Raw!$N271&lt;$A$9,IF(Raw!$X271&gt;$C$9,IF(Raw!$X271&lt;$A$9,Raw!W271,-999),-999),-999),-999),-999),-999)</f>
        <v>6.9999999999999999E-6</v>
      </c>
      <c r="P271" s="9">
        <f>IF(Raw!$G271&gt;$C$8,IF(Raw!$Q271&gt;$C$8,IF(Raw!$N271&gt;$C$9,IF(Raw!$N271&lt;$A$9,IF(Raw!$X271&gt;$C$9,IF(Raw!$X271&lt;$A$9,Raw!X271,-999),-999),-999),-999),-999),-999)</f>
        <v>460</v>
      </c>
      <c r="R271" s="9">
        <f t="shared" ref="R271:R334" si="79">F271-E271</f>
        <v>0.45426900000000003</v>
      </c>
      <c r="S271" s="9">
        <f t="shared" ref="S271:S334" si="80">R271/F271</f>
        <v>0.27599550162856357</v>
      </c>
      <c r="T271" s="9">
        <f t="shared" ref="T271:T334" si="81">L271-K271</f>
        <v>0.58958699999999986</v>
      </c>
      <c r="U271" s="9">
        <f t="shared" ref="U271:U334" si="82">T271/L271</f>
        <v>0.34663318627358747</v>
      </c>
      <c r="V271" s="15">
        <f t="shared" ref="V271:V334" si="83">IF(L271&gt;0,L271*V$8+V$10,-999)</f>
        <v>0.70502139199999991</v>
      </c>
      <c r="X271" s="11">
        <f t="shared" ref="X271:X334" si="84">D271*6.02*10^23*10^(-6)</f>
        <v>4.2862399999999992E+19</v>
      </c>
      <c r="Y271" s="11">
        <f t="shared" ref="Y271:Y334" si="85">H271*10^(-20)</f>
        <v>4.4530000000000001E-18</v>
      </c>
      <c r="Z271" s="11">
        <f t="shared" ref="Z271:Z334" si="86">J271*10^(-6)</f>
        <v>3.8400000000000001E-4</v>
      </c>
      <c r="AA271" s="16">
        <f t="shared" ref="AA271:AA334" si="87">IF(Z271&gt;0,(X271*Y271/(X271*Y271+1/Z271)),1)</f>
        <v>6.8287663049449068E-2</v>
      </c>
      <c r="AB271" s="9">
        <f t="shared" ref="AB271:AB334" si="88">K271+T271*AA271</f>
        <v>1.1515705183943357</v>
      </c>
      <c r="AC271" s="9">
        <f t="shared" ref="AC271:AC334" si="89">IF(T271&gt;0,(L271-AB271)/T271,-999)</f>
        <v>0.93171233695055089</v>
      </c>
      <c r="AD271" s="15">
        <f t="shared" ref="AD271:AD334" si="90">IF(AC271&gt;0,X271*Y271*AC271,-999)</f>
        <v>177.83245585794026</v>
      </c>
      <c r="AE271" s="3">
        <f t="shared" ref="AE271:AE334" si="91">AE$9*Y271</f>
        <v>536.14119999999991</v>
      </c>
      <c r="AF271" s="2">
        <f t="shared" ref="AF271:AF334" si="92">IF(AD271&lt;=AE271,AF$6,AF$6/(AD271/AE271))</f>
        <v>0.25</v>
      </c>
      <c r="AG271" s="9">
        <f t="shared" ref="AG271:AG334" si="93">AD271*AF271*$AG$6*U271/AG$8</f>
        <v>4.741740830530379E-2</v>
      </c>
      <c r="AH271" s="2">
        <f t="shared" ref="AH271:AH334" si="94">((AG271*12.01)/893.5)*3600</f>
        <v>2.2945037106750026</v>
      </c>
    </row>
    <row r="272" spans="1:34">
      <c r="A272" s="1">
        <f>Raw!A272</f>
        <v>259</v>
      </c>
      <c r="B272" s="14">
        <f>Raw!B272</f>
        <v>0.44670138888888888</v>
      </c>
      <c r="C272" s="15">
        <f>Raw!C272</f>
        <v>7.1</v>
      </c>
      <c r="D272" s="15">
        <f>IF(C272&gt;0.5,Raw!D272*D$11,-999)</f>
        <v>88</v>
      </c>
      <c r="E272" s="9">
        <f>IF(Raw!$G272&gt;$C$8,IF(Raw!$Q272&gt;$C$8,IF(Raw!$N272&gt;$C$9,IF(Raw!$N272&lt;$A$9,IF(Raw!$X272&gt;$C$9,IF(Raw!$X272&lt;$A$9,Raw!H272,-999),-999),-999),-999),-999),-999)</f>
        <v>1.185049</v>
      </c>
      <c r="F272" s="9">
        <f>IF(Raw!$G272&gt;$C$8,IF(Raw!$Q272&gt;$C$8,IF(Raw!$N272&gt;$C$9,IF(Raw!$N272&lt;$A$9,IF(Raw!$X272&gt;$C$9,IF(Raw!$X272&lt;$A$9,Raw!I272,-999),-999),-999),-999),-999),-999)</f>
        <v>1.6180639999999999</v>
      </c>
      <c r="G272" s="9">
        <f>Raw!G272</f>
        <v>0.98875400000000002</v>
      </c>
      <c r="H272" s="9">
        <f>IF(Raw!$G272&gt;$C$8,IF(Raw!$Q272&gt;$C$8,IF(Raw!$N272&gt;$C$9,IF(Raw!$N272&lt;$A$9,IF(Raw!$X272&gt;$C$9,IF(Raw!$X272&lt;$A$9,Raw!L272,-999),-999),-999),-999),-999),-999)</f>
        <v>430</v>
      </c>
      <c r="I272" s="9">
        <f>IF(Raw!$G272&gt;$C$8,IF(Raw!$Q272&gt;$C$8,IF(Raw!$N272&gt;$C$9,IF(Raw!$N272&lt;$A$9,IF(Raw!$X272&gt;$C$9,IF(Raw!$X272&lt;$A$9,Raw!M272,-999),-999),-999),-999),-999),-999)</f>
        <v>6.0000000000000002E-6</v>
      </c>
      <c r="J272" s="9">
        <f>IF(Raw!$G272&gt;$C$8,IF(Raw!$Q272&gt;$C$8,IF(Raw!$N272&gt;$C$9,IF(Raw!$N272&lt;$A$9,IF(Raw!$X272&gt;$C$9,IF(Raw!$X272&lt;$A$9,Raw!N272,-999),-999),-999),-999),-999),-999)</f>
        <v>520</v>
      </c>
      <c r="K272" s="9">
        <f>IF(Raw!$G272&gt;$C$8,IF(Raw!$Q272&gt;$C$8,IF(Raw!$N272&gt;$C$9,IF(Raw!$N272&lt;$A$9,IF(Raw!$X272&gt;$C$9,IF(Raw!$X272&lt;$A$9,Raw!R272,-999),-999),-999),-999),-999),-999)</f>
        <v>1.1127069999999999</v>
      </c>
      <c r="L272" s="9">
        <f>IF(Raw!$G272&gt;$C$8,IF(Raw!$Q272&gt;$C$8,IF(Raw!$N272&gt;$C$9,IF(Raw!$N272&lt;$A$9,IF(Raw!$X272&gt;$C$9,IF(Raw!$X272&lt;$A$9,Raw!S272,-999),-999),-999),-999),-999),-999)</f>
        <v>1.683136</v>
      </c>
      <c r="M272" s="9">
        <f>Raw!Q272</f>
        <v>0.99431000000000003</v>
      </c>
      <c r="N272" s="9">
        <f>IF(Raw!$G272&gt;$C$8,IF(Raw!$Q272&gt;$C$8,IF(Raw!$N272&gt;$C$9,IF(Raw!$N272&lt;$A$9,IF(Raw!$X272&gt;$C$9,IF(Raw!$X272&lt;$A$9,Raw!V272,-999),-999),-999),-999),-999),-999)</f>
        <v>471.7</v>
      </c>
      <c r="O272" s="9">
        <f>IF(Raw!$G272&gt;$C$8,IF(Raw!$Q272&gt;$C$8,IF(Raw!$N272&gt;$C$9,IF(Raw!$N272&lt;$A$9,IF(Raw!$X272&gt;$C$9,IF(Raw!$X272&lt;$A$9,Raw!W272,-999),-999),-999),-999),-999),-999)</f>
        <v>9.0000000000000002E-6</v>
      </c>
      <c r="P272" s="9">
        <f>IF(Raw!$G272&gt;$C$8,IF(Raw!$Q272&gt;$C$8,IF(Raw!$N272&gt;$C$9,IF(Raw!$N272&lt;$A$9,IF(Raw!$X272&gt;$C$9,IF(Raw!$X272&lt;$A$9,Raw!X272,-999),-999),-999),-999),-999),-999)</f>
        <v>309</v>
      </c>
      <c r="R272" s="9">
        <f t="shared" si="79"/>
        <v>0.43301499999999993</v>
      </c>
      <c r="S272" s="9">
        <f t="shared" si="80"/>
        <v>0.26761302395949726</v>
      </c>
      <c r="T272" s="9">
        <f t="shared" si="81"/>
        <v>0.57042900000000007</v>
      </c>
      <c r="U272" s="9">
        <f t="shared" si="82"/>
        <v>0.33890844233621054</v>
      </c>
      <c r="V272" s="15">
        <f t="shared" si="83"/>
        <v>0.6976598719999999</v>
      </c>
      <c r="X272" s="11">
        <f t="shared" si="84"/>
        <v>5.2975999999999992E+19</v>
      </c>
      <c r="Y272" s="11">
        <f t="shared" si="85"/>
        <v>4.2999999999999995E-18</v>
      </c>
      <c r="Z272" s="11">
        <f t="shared" si="86"/>
        <v>5.1999999999999995E-4</v>
      </c>
      <c r="AA272" s="16">
        <f t="shared" si="87"/>
        <v>0.10590896041731644</v>
      </c>
      <c r="AB272" s="9">
        <f t="shared" si="88"/>
        <v>1.1731205423818893</v>
      </c>
      <c r="AC272" s="9">
        <f t="shared" si="89"/>
        <v>0.89409103958268343</v>
      </c>
      <c r="AD272" s="15">
        <f t="shared" si="90"/>
        <v>203.67107772560857</v>
      </c>
      <c r="AE272" s="3">
        <f t="shared" si="91"/>
        <v>517.7199999999998</v>
      </c>
      <c r="AF272" s="2">
        <f t="shared" si="92"/>
        <v>0.25</v>
      </c>
      <c r="AG272" s="9">
        <f t="shared" si="93"/>
        <v>5.3096805923787127E-2</v>
      </c>
      <c r="AH272" s="2">
        <f t="shared" si="94"/>
        <v>2.5693268057312371</v>
      </c>
    </row>
    <row r="273" spans="1:34">
      <c r="A273" s="1">
        <f>Raw!A273</f>
        <v>260</v>
      </c>
      <c r="B273" s="14">
        <f>Raw!B273</f>
        <v>0.44675925925925924</v>
      </c>
      <c r="C273" s="15">
        <f>Raw!C273</f>
        <v>6.6</v>
      </c>
      <c r="D273" s="15">
        <f>IF(C273&gt;0.5,Raw!D273*D$11,-999)</f>
        <v>95</v>
      </c>
      <c r="E273" s="9">
        <f>IF(Raw!$G273&gt;$C$8,IF(Raw!$Q273&gt;$C$8,IF(Raw!$N273&gt;$C$9,IF(Raw!$N273&lt;$A$9,IF(Raw!$X273&gt;$C$9,IF(Raw!$X273&lt;$A$9,Raw!H273,-999),-999),-999),-999),-999),-999)</f>
        <v>1.125491</v>
      </c>
      <c r="F273" s="9">
        <f>IF(Raw!$G273&gt;$C$8,IF(Raw!$Q273&gt;$C$8,IF(Raw!$N273&gt;$C$9,IF(Raw!$N273&lt;$A$9,IF(Raw!$X273&gt;$C$9,IF(Raw!$X273&lt;$A$9,Raw!I273,-999),-999),-999),-999),-999),-999)</f>
        <v>1.4971380000000001</v>
      </c>
      <c r="G273" s="9">
        <f>Raw!G273</f>
        <v>0.991012</v>
      </c>
      <c r="H273" s="9">
        <f>IF(Raw!$G273&gt;$C$8,IF(Raw!$Q273&gt;$C$8,IF(Raw!$N273&gt;$C$9,IF(Raw!$N273&lt;$A$9,IF(Raw!$X273&gt;$C$9,IF(Raw!$X273&lt;$A$9,Raw!L273,-999),-999),-999),-999),-999),-999)</f>
        <v>445.7</v>
      </c>
      <c r="I273" s="9">
        <f>IF(Raw!$G273&gt;$C$8,IF(Raw!$Q273&gt;$C$8,IF(Raw!$N273&gt;$C$9,IF(Raw!$N273&lt;$A$9,IF(Raw!$X273&gt;$C$9,IF(Raw!$X273&lt;$A$9,Raw!M273,-999),-999),-999),-999),-999),-999)</f>
        <v>3.9999999999999998E-6</v>
      </c>
      <c r="J273" s="9">
        <f>IF(Raw!$G273&gt;$C$8,IF(Raw!$Q273&gt;$C$8,IF(Raw!$N273&gt;$C$9,IF(Raw!$N273&lt;$A$9,IF(Raw!$X273&gt;$C$9,IF(Raw!$X273&lt;$A$9,Raw!N273,-999),-999),-999),-999),-999),-999)</f>
        <v>473</v>
      </c>
      <c r="K273" s="9">
        <f>IF(Raw!$G273&gt;$C$8,IF(Raw!$Q273&gt;$C$8,IF(Raw!$N273&gt;$C$9,IF(Raw!$N273&lt;$A$9,IF(Raw!$X273&gt;$C$9,IF(Raw!$X273&lt;$A$9,Raw!R273,-999),-999),-999),-999),-999),-999)</f>
        <v>1.0851139999999999</v>
      </c>
      <c r="L273" s="9">
        <f>IF(Raw!$G273&gt;$C$8,IF(Raw!$Q273&gt;$C$8,IF(Raw!$N273&gt;$C$9,IF(Raw!$N273&lt;$A$9,IF(Raw!$X273&gt;$C$9,IF(Raw!$X273&lt;$A$9,Raw!S273,-999),-999),-999),-999),-999),-999)</f>
        <v>1.6216900000000001</v>
      </c>
      <c r="M273" s="9">
        <f>Raw!Q273</f>
        <v>0.99581200000000003</v>
      </c>
      <c r="N273" s="9">
        <f>IF(Raw!$G273&gt;$C$8,IF(Raw!$Q273&gt;$C$8,IF(Raw!$N273&gt;$C$9,IF(Raw!$N273&lt;$A$9,IF(Raw!$X273&gt;$C$9,IF(Raw!$X273&lt;$A$9,Raw!V273,-999),-999),-999),-999),-999),-999)</f>
        <v>458.1</v>
      </c>
      <c r="O273" s="9">
        <f>IF(Raw!$G273&gt;$C$8,IF(Raw!$Q273&gt;$C$8,IF(Raw!$N273&gt;$C$9,IF(Raw!$N273&lt;$A$9,IF(Raw!$X273&gt;$C$9,IF(Raw!$X273&lt;$A$9,Raw!W273,-999),-999),-999),-999),-999),-999)</f>
        <v>7.9999999999999996E-6</v>
      </c>
      <c r="P273" s="9">
        <f>IF(Raw!$G273&gt;$C$8,IF(Raw!$Q273&gt;$C$8,IF(Raw!$N273&gt;$C$9,IF(Raw!$N273&lt;$A$9,IF(Raw!$X273&gt;$C$9,IF(Raw!$X273&lt;$A$9,Raw!X273,-999),-999),-999),-999),-999),-999)</f>
        <v>405</v>
      </c>
      <c r="R273" s="9">
        <f t="shared" si="79"/>
        <v>0.37164700000000006</v>
      </c>
      <c r="S273" s="9">
        <f t="shared" si="80"/>
        <v>0.24823830535328076</v>
      </c>
      <c r="T273" s="9">
        <f t="shared" si="81"/>
        <v>0.53657600000000016</v>
      </c>
      <c r="U273" s="9">
        <f t="shared" si="82"/>
        <v>0.33087458145514875</v>
      </c>
      <c r="V273" s="15">
        <f t="shared" si="83"/>
        <v>0.67219050499999999</v>
      </c>
      <c r="X273" s="11">
        <f t="shared" si="84"/>
        <v>5.7189999999999992E+19</v>
      </c>
      <c r="Y273" s="11">
        <f t="shared" si="85"/>
        <v>4.4569999999999995E-18</v>
      </c>
      <c r="Z273" s="11">
        <f t="shared" si="86"/>
        <v>4.73E-4</v>
      </c>
      <c r="AA273" s="16">
        <f t="shared" si="87"/>
        <v>0.10759362402533997</v>
      </c>
      <c r="AB273" s="9">
        <f t="shared" si="88"/>
        <v>1.1428461564050207</v>
      </c>
      <c r="AC273" s="9">
        <f t="shared" si="89"/>
        <v>0.89240637597465999</v>
      </c>
      <c r="AD273" s="15">
        <f t="shared" si="90"/>
        <v>227.47066390135296</v>
      </c>
      <c r="AE273" s="3">
        <f t="shared" si="91"/>
        <v>536.62279999999976</v>
      </c>
      <c r="AF273" s="2">
        <f t="shared" si="92"/>
        <v>0.25</v>
      </c>
      <c r="AG273" s="9">
        <f t="shared" si="93"/>
        <v>5.7895585162834606E-2</v>
      </c>
      <c r="AH273" s="2">
        <f t="shared" si="94"/>
        <v>2.8015372357026491</v>
      </c>
    </row>
    <row r="274" spans="1:34">
      <c r="A274" s="1">
        <f>Raw!A274</f>
        <v>261</v>
      </c>
      <c r="B274" s="14">
        <f>Raw!B274</f>
        <v>0.44680555555555551</v>
      </c>
      <c r="C274" s="15">
        <f>Raw!C274</f>
        <v>5.8</v>
      </c>
      <c r="D274" s="15">
        <f>IF(C274&gt;0.5,Raw!D274*D$11,-999)</f>
        <v>103.8</v>
      </c>
      <c r="E274" s="9">
        <f>IF(Raw!$G274&gt;$C$8,IF(Raw!$Q274&gt;$C$8,IF(Raw!$N274&gt;$C$9,IF(Raw!$N274&lt;$A$9,IF(Raw!$X274&gt;$C$9,IF(Raw!$X274&lt;$A$9,Raw!H274,-999),-999),-999),-999),-999),-999)</f>
        <v>1.00858</v>
      </c>
      <c r="F274" s="9">
        <f>IF(Raw!$G274&gt;$C$8,IF(Raw!$Q274&gt;$C$8,IF(Raw!$N274&gt;$C$9,IF(Raw!$N274&lt;$A$9,IF(Raw!$X274&gt;$C$9,IF(Raw!$X274&lt;$A$9,Raw!I274,-999),-999),-999),-999),-999),-999)</f>
        <v>1.302808</v>
      </c>
      <c r="G274" s="9">
        <f>Raw!G274</f>
        <v>0.98945300000000003</v>
      </c>
      <c r="H274" s="9">
        <f>IF(Raw!$G274&gt;$C$8,IF(Raw!$Q274&gt;$C$8,IF(Raw!$N274&gt;$C$9,IF(Raw!$N274&lt;$A$9,IF(Raw!$X274&gt;$C$9,IF(Raw!$X274&lt;$A$9,Raw!L274,-999),-999),-999),-999),-999),-999)</f>
        <v>449.3</v>
      </c>
      <c r="I274" s="9">
        <f>IF(Raw!$G274&gt;$C$8,IF(Raw!$Q274&gt;$C$8,IF(Raw!$N274&gt;$C$9,IF(Raw!$N274&lt;$A$9,IF(Raw!$X274&gt;$C$9,IF(Raw!$X274&lt;$A$9,Raw!M274,-999),-999),-999),-999),-999),-999)</f>
        <v>3.3000000000000003E-5</v>
      </c>
      <c r="J274" s="9">
        <f>IF(Raw!$G274&gt;$C$8,IF(Raw!$Q274&gt;$C$8,IF(Raw!$N274&gt;$C$9,IF(Raw!$N274&lt;$A$9,IF(Raw!$X274&gt;$C$9,IF(Raw!$X274&lt;$A$9,Raw!N274,-999),-999),-999),-999),-999),-999)</f>
        <v>539</v>
      </c>
      <c r="K274" s="9">
        <f>IF(Raw!$G274&gt;$C$8,IF(Raw!$Q274&gt;$C$8,IF(Raw!$N274&gt;$C$9,IF(Raw!$N274&lt;$A$9,IF(Raw!$X274&gt;$C$9,IF(Raw!$X274&lt;$A$9,Raw!R274,-999),-999),-999),-999),-999),-999)</f>
        <v>0.94357599999999997</v>
      </c>
      <c r="L274" s="9">
        <f>IF(Raw!$G274&gt;$C$8,IF(Raw!$Q274&gt;$C$8,IF(Raw!$N274&gt;$C$9,IF(Raw!$N274&lt;$A$9,IF(Raw!$X274&gt;$C$9,IF(Raw!$X274&lt;$A$9,Raw!S274,-999),-999),-999),-999),-999),-999)</f>
        <v>1.358792</v>
      </c>
      <c r="M274" s="9">
        <f>Raw!Q274</f>
        <v>0.99238199999999999</v>
      </c>
      <c r="N274" s="9">
        <f>IF(Raw!$G274&gt;$C$8,IF(Raw!$Q274&gt;$C$8,IF(Raw!$N274&gt;$C$9,IF(Raw!$N274&lt;$A$9,IF(Raw!$X274&gt;$C$9,IF(Raw!$X274&lt;$A$9,Raw!V274,-999),-999),-999),-999),-999),-999)</f>
        <v>424.1</v>
      </c>
      <c r="O274" s="9">
        <f>IF(Raw!$G274&gt;$C$8,IF(Raw!$Q274&gt;$C$8,IF(Raw!$N274&gt;$C$9,IF(Raw!$N274&lt;$A$9,IF(Raw!$X274&gt;$C$9,IF(Raw!$X274&lt;$A$9,Raw!W274,-999),-999),-999),-999),-999),-999)</f>
        <v>7.9999999999999996E-6</v>
      </c>
      <c r="P274" s="9">
        <f>IF(Raw!$G274&gt;$C$8,IF(Raw!$Q274&gt;$C$8,IF(Raw!$N274&gt;$C$9,IF(Raw!$N274&lt;$A$9,IF(Raw!$X274&gt;$C$9,IF(Raw!$X274&lt;$A$9,Raw!X274,-999),-999),-999),-999),-999),-999)</f>
        <v>455</v>
      </c>
      <c r="R274" s="9">
        <f t="shared" si="79"/>
        <v>0.29422799999999993</v>
      </c>
      <c r="S274" s="9">
        <f t="shared" si="80"/>
        <v>0.22584141331646715</v>
      </c>
      <c r="T274" s="9">
        <f t="shared" si="81"/>
        <v>0.41521600000000003</v>
      </c>
      <c r="U274" s="9">
        <f t="shared" si="82"/>
        <v>0.30557730690201301</v>
      </c>
      <c r="V274" s="15">
        <f t="shared" si="83"/>
        <v>0.56321928399999999</v>
      </c>
      <c r="X274" s="11">
        <f t="shared" si="84"/>
        <v>6.2487599999999992E+19</v>
      </c>
      <c r="Y274" s="11">
        <f t="shared" si="85"/>
        <v>4.4929999999999999E-18</v>
      </c>
      <c r="Z274" s="11">
        <f t="shared" si="86"/>
        <v>5.3899999999999998E-4</v>
      </c>
      <c r="AA274" s="16">
        <f t="shared" si="87"/>
        <v>0.13143771381072217</v>
      </c>
      <c r="AB274" s="9">
        <f t="shared" si="88"/>
        <v>0.99815104177763281</v>
      </c>
      <c r="AC274" s="9">
        <f t="shared" si="89"/>
        <v>0.86856228618927778</v>
      </c>
      <c r="AD274" s="15">
        <f t="shared" si="90"/>
        <v>243.85475660616359</v>
      </c>
      <c r="AE274" s="3">
        <f t="shared" si="91"/>
        <v>540.95719999999983</v>
      </c>
      <c r="AF274" s="2">
        <f t="shared" si="92"/>
        <v>0.25</v>
      </c>
      <c r="AG274" s="9">
        <f t="shared" si="93"/>
        <v>5.7320369076121029E-2</v>
      </c>
      <c r="AH274" s="2">
        <f t="shared" si="94"/>
        <v>2.7737028286235796</v>
      </c>
    </row>
    <row r="275" spans="1:34">
      <c r="A275" s="1">
        <f>Raw!A275</f>
        <v>262</v>
      </c>
      <c r="B275" s="14">
        <f>Raw!B275</f>
        <v>0.44686342592592593</v>
      </c>
      <c r="C275" s="15">
        <f>Raw!C275</f>
        <v>4.5999999999999996</v>
      </c>
      <c r="D275" s="15">
        <f>IF(C275&gt;0.5,Raw!D275*D$11,-999)</f>
        <v>137.19999999999999</v>
      </c>
      <c r="E275" s="9">
        <f>IF(Raw!$G275&gt;$C$8,IF(Raw!$Q275&gt;$C$8,IF(Raw!$N275&gt;$C$9,IF(Raw!$N275&lt;$A$9,IF(Raw!$X275&gt;$C$9,IF(Raw!$X275&lt;$A$9,Raw!H275,-999),-999),-999),-999),-999),-999)</f>
        <v>0.91016399999999997</v>
      </c>
      <c r="F275" s="9">
        <f>IF(Raw!$G275&gt;$C$8,IF(Raw!$Q275&gt;$C$8,IF(Raw!$N275&gt;$C$9,IF(Raw!$N275&lt;$A$9,IF(Raw!$X275&gt;$C$9,IF(Raw!$X275&lt;$A$9,Raw!I275,-999),-999),-999),-999),-999),-999)</f>
        <v>1.17662</v>
      </c>
      <c r="G275" s="9">
        <f>Raw!G275</f>
        <v>0.98870000000000002</v>
      </c>
      <c r="H275" s="9">
        <f>IF(Raw!$G275&gt;$C$8,IF(Raw!$Q275&gt;$C$8,IF(Raw!$N275&gt;$C$9,IF(Raw!$N275&lt;$A$9,IF(Raw!$X275&gt;$C$9,IF(Raw!$X275&lt;$A$9,Raw!L275,-999),-999),-999),-999),-999),-999)</f>
        <v>439.6</v>
      </c>
      <c r="I275" s="9">
        <f>IF(Raw!$G275&gt;$C$8,IF(Raw!$Q275&gt;$C$8,IF(Raw!$N275&gt;$C$9,IF(Raw!$N275&lt;$A$9,IF(Raw!$X275&gt;$C$9,IF(Raw!$X275&lt;$A$9,Raw!M275,-999),-999),-999),-999),-999),-999)</f>
        <v>3.9999999999999998E-6</v>
      </c>
      <c r="J275" s="9">
        <f>IF(Raw!$G275&gt;$C$8,IF(Raw!$Q275&gt;$C$8,IF(Raw!$N275&gt;$C$9,IF(Raw!$N275&lt;$A$9,IF(Raw!$X275&gt;$C$9,IF(Raw!$X275&lt;$A$9,Raw!N275,-999),-999),-999),-999),-999),-999)</f>
        <v>352</v>
      </c>
      <c r="K275" s="9">
        <f>IF(Raw!$G275&gt;$C$8,IF(Raw!$Q275&gt;$C$8,IF(Raw!$N275&gt;$C$9,IF(Raw!$N275&lt;$A$9,IF(Raw!$X275&gt;$C$9,IF(Raw!$X275&lt;$A$9,Raw!R275,-999),-999),-999),-999),-999),-999)</f>
        <v>0.91078300000000001</v>
      </c>
      <c r="L275" s="9">
        <f>IF(Raw!$G275&gt;$C$8,IF(Raw!$Q275&gt;$C$8,IF(Raw!$N275&gt;$C$9,IF(Raw!$N275&lt;$A$9,IF(Raw!$X275&gt;$C$9,IF(Raw!$X275&lt;$A$9,Raw!S275,-999),-999),-999),-999),-999),-999)</f>
        <v>1.2963530000000001</v>
      </c>
      <c r="M275" s="9">
        <f>Raw!Q275</f>
        <v>0.99257099999999998</v>
      </c>
      <c r="N275" s="9">
        <f>IF(Raw!$G275&gt;$C$8,IF(Raw!$Q275&gt;$C$8,IF(Raw!$N275&gt;$C$9,IF(Raw!$N275&lt;$A$9,IF(Raw!$X275&gt;$C$9,IF(Raw!$X275&lt;$A$9,Raw!V275,-999),-999),-999),-999),-999),-999)</f>
        <v>448.9</v>
      </c>
      <c r="O275" s="9">
        <f>IF(Raw!$G275&gt;$C$8,IF(Raw!$Q275&gt;$C$8,IF(Raw!$N275&gt;$C$9,IF(Raw!$N275&lt;$A$9,IF(Raw!$X275&gt;$C$9,IF(Raw!$X275&lt;$A$9,Raw!W275,-999),-999),-999),-999),-999),-999)</f>
        <v>1.2999999999999999E-5</v>
      </c>
      <c r="P275" s="9">
        <f>IF(Raw!$G275&gt;$C$8,IF(Raw!$Q275&gt;$C$8,IF(Raw!$N275&gt;$C$9,IF(Raw!$N275&lt;$A$9,IF(Raw!$X275&gt;$C$9,IF(Raw!$X275&lt;$A$9,Raw!X275,-999),-999),-999),-999),-999),-999)</f>
        <v>373</v>
      </c>
      <c r="R275" s="9">
        <f t="shared" si="79"/>
        <v>0.26645600000000003</v>
      </c>
      <c r="S275" s="9">
        <f t="shared" si="80"/>
        <v>0.22645883972735464</v>
      </c>
      <c r="T275" s="9">
        <f t="shared" si="81"/>
        <v>0.38557000000000008</v>
      </c>
      <c r="U275" s="9">
        <f t="shared" si="82"/>
        <v>0.29742670399189114</v>
      </c>
      <c r="V275" s="15">
        <f t="shared" si="83"/>
        <v>0.53733831850000002</v>
      </c>
      <c r="X275" s="11">
        <f t="shared" si="84"/>
        <v>8.2594399999999967E+19</v>
      </c>
      <c r="Y275" s="11">
        <f t="shared" si="85"/>
        <v>4.3960000000000003E-18</v>
      </c>
      <c r="Z275" s="11">
        <f t="shared" si="86"/>
        <v>3.5199999999999999E-4</v>
      </c>
      <c r="AA275" s="16">
        <f t="shared" si="87"/>
        <v>0.11332261361676149</v>
      </c>
      <c r="AB275" s="9">
        <f t="shared" si="88"/>
        <v>0.9544768001322147</v>
      </c>
      <c r="AC275" s="9">
        <f t="shared" si="89"/>
        <v>0.88667738638323867</v>
      </c>
      <c r="AD275" s="15">
        <f t="shared" si="90"/>
        <v>321.9392432294361</v>
      </c>
      <c r="AE275" s="3">
        <f t="shared" si="91"/>
        <v>529.27839999999992</v>
      </c>
      <c r="AF275" s="2">
        <f t="shared" si="92"/>
        <v>0.25</v>
      </c>
      <c r="AG275" s="9">
        <f t="shared" si="93"/>
        <v>7.3656406153365342E-2</v>
      </c>
      <c r="AH275" s="2">
        <f t="shared" si="94"/>
        <v>3.564195161104537</v>
      </c>
    </row>
    <row r="276" spans="1:34">
      <c r="A276" s="1">
        <f>Raw!A276</f>
        <v>263</v>
      </c>
      <c r="B276" s="14">
        <f>Raw!B276</f>
        <v>0.44692129629629629</v>
      </c>
      <c r="C276" s="15">
        <f>Raw!C276</f>
        <v>2.9</v>
      </c>
      <c r="D276" s="15">
        <f>IF(C276&gt;0.5,Raw!D276*D$11,-999)</f>
        <v>168</v>
      </c>
      <c r="E276" s="9">
        <f>IF(Raw!$G276&gt;$C$8,IF(Raw!$Q276&gt;$C$8,IF(Raw!$N276&gt;$C$9,IF(Raw!$N276&lt;$A$9,IF(Raw!$X276&gt;$C$9,IF(Raw!$X276&lt;$A$9,Raw!H276,-999),-999),-999),-999),-999),-999)</f>
        <v>0.98427399999999998</v>
      </c>
      <c r="F276" s="9">
        <f>IF(Raw!$G276&gt;$C$8,IF(Raw!$Q276&gt;$C$8,IF(Raw!$N276&gt;$C$9,IF(Raw!$N276&lt;$A$9,IF(Raw!$X276&gt;$C$9,IF(Raw!$X276&lt;$A$9,Raw!I276,-999),-999),-999),-999),-999),-999)</f>
        <v>1.2584340000000001</v>
      </c>
      <c r="G276" s="9">
        <f>Raw!G276</f>
        <v>0.99375599999999997</v>
      </c>
      <c r="H276" s="9">
        <f>IF(Raw!$G276&gt;$C$8,IF(Raw!$Q276&gt;$C$8,IF(Raw!$N276&gt;$C$9,IF(Raw!$N276&lt;$A$9,IF(Raw!$X276&gt;$C$9,IF(Raw!$X276&lt;$A$9,Raw!L276,-999),-999),-999),-999),-999),-999)</f>
        <v>414.5</v>
      </c>
      <c r="I276" s="9">
        <f>IF(Raw!$G276&gt;$C$8,IF(Raw!$Q276&gt;$C$8,IF(Raw!$N276&gt;$C$9,IF(Raw!$N276&lt;$A$9,IF(Raw!$X276&gt;$C$9,IF(Raw!$X276&lt;$A$9,Raw!M276,-999),-999),-999),-999),-999),-999)</f>
        <v>2.5107000000000001E-2</v>
      </c>
      <c r="J276" s="9">
        <f>IF(Raw!$G276&gt;$C$8,IF(Raw!$Q276&gt;$C$8,IF(Raw!$N276&gt;$C$9,IF(Raw!$N276&lt;$A$9,IF(Raw!$X276&gt;$C$9,IF(Raw!$X276&lt;$A$9,Raw!N276,-999),-999),-999),-999),-999),-999)</f>
        <v>689</v>
      </c>
      <c r="K276" s="9">
        <f>IF(Raw!$G276&gt;$C$8,IF(Raw!$Q276&gt;$C$8,IF(Raw!$N276&gt;$C$9,IF(Raw!$N276&lt;$A$9,IF(Raw!$X276&gt;$C$9,IF(Raw!$X276&lt;$A$9,Raw!R276,-999),-999),-999),-999),-999),-999)</f>
        <v>1.0046949999999999</v>
      </c>
      <c r="L276" s="9">
        <f>IF(Raw!$G276&gt;$C$8,IF(Raw!$Q276&gt;$C$8,IF(Raw!$N276&gt;$C$9,IF(Raw!$N276&lt;$A$9,IF(Raw!$X276&gt;$C$9,IF(Raw!$X276&lt;$A$9,Raw!S276,-999),-999),-999),-999),-999),-999)</f>
        <v>1.448858</v>
      </c>
      <c r="M276" s="9">
        <f>Raw!Q276</f>
        <v>0.98888500000000001</v>
      </c>
      <c r="N276" s="9">
        <f>IF(Raw!$G276&gt;$C$8,IF(Raw!$Q276&gt;$C$8,IF(Raw!$N276&gt;$C$9,IF(Raw!$N276&lt;$A$9,IF(Raw!$X276&gt;$C$9,IF(Raw!$X276&lt;$A$9,Raw!V276,-999),-999),-999),-999),-999),-999)</f>
        <v>466.8</v>
      </c>
      <c r="O276" s="9">
        <f>IF(Raw!$G276&gt;$C$8,IF(Raw!$Q276&gt;$C$8,IF(Raw!$N276&gt;$C$9,IF(Raw!$N276&lt;$A$9,IF(Raw!$X276&gt;$C$9,IF(Raw!$X276&lt;$A$9,Raw!W276,-999),-999),-999),-999),-999),-999)</f>
        <v>2.0833999999999998E-2</v>
      </c>
      <c r="P276" s="9">
        <f>IF(Raw!$G276&gt;$C$8,IF(Raw!$Q276&gt;$C$8,IF(Raw!$N276&gt;$C$9,IF(Raw!$N276&lt;$A$9,IF(Raw!$X276&gt;$C$9,IF(Raw!$X276&lt;$A$9,Raw!X276,-999),-999),-999),-999),-999),-999)</f>
        <v>375</v>
      </c>
      <c r="R276" s="9">
        <f t="shared" si="79"/>
        <v>0.27416000000000007</v>
      </c>
      <c r="S276" s="9">
        <f t="shared" si="80"/>
        <v>0.2178580680432983</v>
      </c>
      <c r="T276" s="9">
        <f t="shared" si="81"/>
        <v>0.44416300000000009</v>
      </c>
      <c r="U276" s="9">
        <f t="shared" si="82"/>
        <v>0.30656075336575433</v>
      </c>
      <c r="V276" s="15">
        <f t="shared" si="83"/>
        <v>0.60055164099999991</v>
      </c>
      <c r="X276" s="11">
        <f t="shared" si="84"/>
        <v>1.0113599999999998E+20</v>
      </c>
      <c r="Y276" s="11">
        <f t="shared" si="85"/>
        <v>4.1449999999999999E-18</v>
      </c>
      <c r="Z276" s="11">
        <f t="shared" si="86"/>
        <v>6.8899999999999994E-4</v>
      </c>
      <c r="AA276" s="16">
        <f t="shared" si="87"/>
        <v>0.22410537507927977</v>
      </c>
      <c r="AB276" s="9">
        <f t="shared" si="88"/>
        <v>1.1042343157113381</v>
      </c>
      <c r="AC276" s="9">
        <f t="shared" si="89"/>
        <v>0.77589462492072003</v>
      </c>
      <c r="AD276" s="15">
        <f t="shared" si="90"/>
        <v>325.2617925678951</v>
      </c>
      <c r="AE276" s="3">
        <f t="shared" si="91"/>
        <v>499.05799999999988</v>
      </c>
      <c r="AF276" s="2">
        <f t="shared" si="92"/>
        <v>0.25</v>
      </c>
      <c r="AG276" s="9">
        <f t="shared" si="93"/>
        <v>7.6701923208238182E-2</v>
      </c>
      <c r="AH276" s="2">
        <f t="shared" si="94"/>
        <v>3.7115661464257257</v>
      </c>
    </row>
    <row r="277" spans="1:34">
      <c r="A277" s="1">
        <f>Raw!A277</f>
        <v>264</v>
      </c>
      <c r="B277" s="14">
        <f>Raw!B277</f>
        <v>0.44696759259259261</v>
      </c>
      <c r="C277" s="15">
        <f>Raw!C277</f>
        <v>2.5</v>
      </c>
      <c r="D277" s="15">
        <f>IF(C277&gt;0.5,Raw!D277*D$11,-999)</f>
        <v>200.5</v>
      </c>
      <c r="E277" s="9">
        <f>IF(Raw!$G277&gt;$C$8,IF(Raw!$Q277&gt;$C$8,IF(Raw!$N277&gt;$C$9,IF(Raw!$N277&lt;$A$9,IF(Raw!$X277&gt;$C$9,IF(Raw!$X277&lt;$A$9,Raw!H277,-999),-999),-999),-999),-999),-999)</f>
        <v>0.88952399999999998</v>
      </c>
      <c r="F277" s="9">
        <f>IF(Raw!$G277&gt;$C$8,IF(Raw!$Q277&gt;$C$8,IF(Raw!$N277&gt;$C$9,IF(Raw!$N277&lt;$A$9,IF(Raw!$X277&gt;$C$9,IF(Raw!$X277&lt;$A$9,Raw!I277,-999),-999),-999),-999),-999),-999)</f>
        <v>1.124689</v>
      </c>
      <c r="G277" s="9">
        <f>Raw!G277</f>
        <v>0.976796</v>
      </c>
      <c r="H277" s="9">
        <f>IF(Raw!$G277&gt;$C$8,IF(Raw!$Q277&gt;$C$8,IF(Raw!$N277&gt;$C$9,IF(Raw!$N277&lt;$A$9,IF(Raw!$X277&gt;$C$9,IF(Raw!$X277&lt;$A$9,Raw!L277,-999),-999),-999),-999),-999),-999)</f>
        <v>427</v>
      </c>
      <c r="I277" s="9">
        <f>IF(Raw!$G277&gt;$C$8,IF(Raw!$Q277&gt;$C$8,IF(Raw!$N277&gt;$C$9,IF(Raw!$N277&lt;$A$9,IF(Raw!$X277&gt;$C$9,IF(Raw!$X277&lt;$A$9,Raw!M277,-999),-999),-999),-999),-999),-999)</f>
        <v>2.8243000000000001E-2</v>
      </c>
      <c r="J277" s="9">
        <f>IF(Raw!$G277&gt;$C$8,IF(Raw!$Q277&gt;$C$8,IF(Raw!$N277&gt;$C$9,IF(Raw!$N277&lt;$A$9,IF(Raw!$X277&gt;$C$9,IF(Raw!$X277&lt;$A$9,Raw!N277,-999),-999),-999),-999),-999),-999)</f>
        <v>540</v>
      </c>
      <c r="K277" s="9">
        <f>IF(Raw!$G277&gt;$C$8,IF(Raw!$Q277&gt;$C$8,IF(Raw!$N277&gt;$C$9,IF(Raw!$N277&lt;$A$9,IF(Raw!$X277&gt;$C$9,IF(Raw!$X277&lt;$A$9,Raw!R277,-999),-999),-999),-999),-999),-999)</f>
        <v>0.83736500000000003</v>
      </c>
      <c r="L277" s="9">
        <f>IF(Raw!$G277&gt;$C$8,IF(Raw!$Q277&gt;$C$8,IF(Raw!$N277&gt;$C$9,IF(Raw!$N277&lt;$A$9,IF(Raw!$X277&gt;$C$9,IF(Raw!$X277&lt;$A$9,Raw!S277,-999),-999),-999),-999),-999),-999)</f>
        <v>1.160242</v>
      </c>
      <c r="M277" s="9">
        <f>Raw!Q277</f>
        <v>0.98559799999999997</v>
      </c>
      <c r="N277" s="9">
        <f>IF(Raw!$G277&gt;$C$8,IF(Raw!$Q277&gt;$C$8,IF(Raw!$N277&gt;$C$9,IF(Raw!$N277&lt;$A$9,IF(Raw!$X277&gt;$C$9,IF(Raw!$X277&lt;$A$9,Raw!V277,-999),-999),-999),-999),-999),-999)</f>
        <v>451.2</v>
      </c>
      <c r="O277" s="9">
        <f>IF(Raw!$G277&gt;$C$8,IF(Raw!$Q277&gt;$C$8,IF(Raw!$N277&gt;$C$9,IF(Raw!$N277&lt;$A$9,IF(Raw!$X277&gt;$C$9,IF(Raw!$X277&lt;$A$9,Raw!W277,-999),-999),-999),-999),-999),-999)</f>
        <v>1.2E-5</v>
      </c>
      <c r="P277" s="9">
        <f>IF(Raw!$G277&gt;$C$8,IF(Raw!$Q277&gt;$C$8,IF(Raw!$N277&gt;$C$9,IF(Raw!$N277&lt;$A$9,IF(Raw!$X277&gt;$C$9,IF(Raw!$X277&lt;$A$9,Raw!X277,-999),-999),-999),-999),-999),-999)</f>
        <v>425</v>
      </c>
      <c r="R277" s="9">
        <f t="shared" si="79"/>
        <v>0.23516500000000007</v>
      </c>
      <c r="S277" s="9">
        <f t="shared" si="80"/>
        <v>0.20909335825281483</v>
      </c>
      <c r="T277" s="9">
        <f t="shared" si="81"/>
        <v>0.32287699999999997</v>
      </c>
      <c r="U277" s="9">
        <f t="shared" si="82"/>
        <v>0.27828418554060269</v>
      </c>
      <c r="V277" s="15">
        <f t="shared" si="83"/>
        <v>0.48092030899999999</v>
      </c>
      <c r="X277" s="11">
        <f t="shared" si="84"/>
        <v>1.2070099999999998E+20</v>
      </c>
      <c r="Y277" s="11">
        <f t="shared" si="85"/>
        <v>4.2699999999999996E-18</v>
      </c>
      <c r="Z277" s="11">
        <f t="shared" si="86"/>
        <v>5.4000000000000001E-4</v>
      </c>
      <c r="AA277" s="16">
        <f t="shared" si="87"/>
        <v>0.21771858995185819</v>
      </c>
      <c r="AB277" s="9">
        <f t="shared" si="88"/>
        <v>0.90766132516788611</v>
      </c>
      <c r="AC277" s="9">
        <f t="shared" si="89"/>
        <v>0.78228141004814189</v>
      </c>
      <c r="AD277" s="15">
        <f t="shared" si="90"/>
        <v>403.18257398492261</v>
      </c>
      <c r="AE277" s="3">
        <f t="shared" si="91"/>
        <v>514.10799999999983</v>
      </c>
      <c r="AF277" s="2">
        <f t="shared" si="92"/>
        <v>0.25</v>
      </c>
      <c r="AG277" s="9">
        <f t="shared" si="93"/>
        <v>8.6307180173506137E-2</v>
      </c>
      <c r="AH277" s="2">
        <f t="shared" si="94"/>
        <v>4.176359532156364</v>
      </c>
    </row>
    <row r="278" spans="1:34">
      <c r="A278" s="1">
        <f>Raw!A278</f>
        <v>265</v>
      </c>
      <c r="B278" s="14">
        <f>Raw!B278</f>
        <v>0.44702546296296292</v>
      </c>
      <c r="C278" s="15">
        <f>Raw!C278</f>
        <v>1.5</v>
      </c>
      <c r="D278" s="15">
        <f>IF(C278&gt;0.5,Raw!D278*D$11,-999)</f>
        <v>258.60000000000002</v>
      </c>
      <c r="E278" s="9">
        <f>IF(Raw!$G278&gt;$C$8,IF(Raw!$Q278&gt;$C$8,IF(Raw!$N278&gt;$C$9,IF(Raw!$N278&lt;$A$9,IF(Raw!$X278&gt;$C$9,IF(Raw!$X278&lt;$A$9,Raw!H278,-999),-999),-999),-999),-999),-999)</f>
        <v>0.73528300000000002</v>
      </c>
      <c r="F278" s="9">
        <f>IF(Raw!$G278&gt;$C$8,IF(Raw!$Q278&gt;$C$8,IF(Raw!$N278&gt;$C$9,IF(Raw!$N278&lt;$A$9,IF(Raw!$X278&gt;$C$9,IF(Raw!$X278&lt;$A$9,Raw!I278,-999),-999),-999),-999),-999),-999)</f>
        <v>0.888158</v>
      </c>
      <c r="G278" s="9">
        <f>Raw!G278</f>
        <v>0.93786700000000001</v>
      </c>
      <c r="H278" s="9">
        <f>IF(Raw!$G278&gt;$C$8,IF(Raw!$Q278&gt;$C$8,IF(Raw!$N278&gt;$C$9,IF(Raw!$N278&lt;$A$9,IF(Raw!$X278&gt;$C$9,IF(Raw!$X278&lt;$A$9,Raw!L278,-999),-999),-999),-999),-999),-999)</f>
        <v>426.4</v>
      </c>
      <c r="I278" s="9">
        <f>IF(Raw!$G278&gt;$C$8,IF(Raw!$Q278&gt;$C$8,IF(Raw!$N278&gt;$C$9,IF(Raw!$N278&lt;$A$9,IF(Raw!$X278&gt;$C$9,IF(Raw!$X278&lt;$A$9,Raw!M278,-999),-999),-999),-999),-999),-999)</f>
        <v>1.7E-5</v>
      </c>
      <c r="J278" s="9">
        <f>IF(Raw!$G278&gt;$C$8,IF(Raw!$Q278&gt;$C$8,IF(Raw!$N278&gt;$C$9,IF(Raw!$N278&lt;$A$9,IF(Raw!$X278&gt;$C$9,IF(Raw!$X278&lt;$A$9,Raw!N278,-999),-999),-999),-999),-999),-999)</f>
        <v>631</v>
      </c>
      <c r="K278" s="9">
        <f>IF(Raw!$G278&gt;$C$8,IF(Raw!$Q278&gt;$C$8,IF(Raw!$N278&gt;$C$9,IF(Raw!$N278&lt;$A$9,IF(Raw!$X278&gt;$C$9,IF(Raw!$X278&lt;$A$9,Raw!R278,-999),-999),-999),-999),-999),-999)</f>
        <v>0.66910099999999995</v>
      </c>
      <c r="L278" s="9">
        <f>IF(Raw!$G278&gt;$C$8,IF(Raw!$Q278&gt;$C$8,IF(Raw!$N278&gt;$C$9,IF(Raw!$N278&lt;$A$9,IF(Raw!$X278&gt;$C$9,IF(Raw!$X278&lt;$A$9,Raw!S278,-999),-999),-999),-999),-999),-999)</f>
        <v>0.87717900000000004</v>
      </c>
      <c r="M278" s="9">
        <f>Raw!Q278</f>
        <v>0.95582800000000001</v>
      </c>
      <c r="N278" s="9">
        <f>IF(Raw!$G278&gt;$C$8,IF(Raw!$Q278&gt;$C$8,IF(Raw!$N278&gt;$C$9,IF(Raw!$N278&lt;$A$9,IF(Raw!$X278&gt;$C$9,IF(Raw!$X278&lt;$A$9,Raw!V278,-999),-999),-999),-999),-999),-999)</f>
        <v>531</v>
      </c>
      <c r="O278" s="9">
        <f>IF(Raw!$G278&gt;$C$8,IF(Raw!$Q278&gt;$C$8,IF(Raw!$N278&gt;$C$9,IF(Raw!$N278&lt;$A$9,IF(Raw!$X278&gt;$C$9,IF(Raw!$X278&lt;$A$9,Raw!W278,-999),-999),-999),-999),-999),-999)</f>
        <v>9.0000000000000002E-6</v>
      </c>
      <c r="P278" s="9">
        <f>IF(Raw!$G278&gt;$C$8,IF(Raw!$Q278&gt;$C$8,IF(Raw!$N278&gt;$C$9,IF(Raw!$N278&lt;$A$9,IF(Raw!$X278&gt;$C$9,IF(Raw!$X278&lt;$A$9,Raw!X278,-999),-999),-999),-999),-999),-999)</f>
        <v>689</v>
      </c>
      <c r="R278" s="9">
        <f t="shared" si="79"/>
        <v>0.15287499999999998</v>
      </c>
      <c r="S278" s="9">
        <f t="shared" si="80"/>
        <v>0.17212590552581858</v>
      </c>
      <c r="T278" s="9">
        <f t="shared" si="81"/>
        <v>0.2080780000000001</v>
      </c>
      <c r="U278" s="9">
        <f t="shared" si="82"/>
        <v>0.23721270117045676</v>
      </c>
      <c r="V278" s="15">
        <f t="shared" si="83"/>
        <v>0.36359069550000001</v>
      </c>
      <c r="X278" s="11">
        <f t="shared" si="84"/>
        <v>1.556772E+20</v>
      </c>
      <c r="Y278" s="11">
        <f t="shared" si="85"/>
        <v>4.2639999999999998E-18</v>
      </c>
      <c r="Z278" s="11">
        <f t="shared" si="86"/>
        <v>6.3099999999999994E-4</v>
      </c>
      <c r="AA278" s="16">
        <f t="shared" si="87"/>
        <v>0.29521011291738464</v>
      </c>
      <c r="AB278" s="9">
        <f t="shared" si="88"/>
        <v>0.73052772987562353</v>
      </c>
      <c r="AC278" s="9">
        <f t="shared" si="89"/>
        <v>0.70478988708261536</v>
      </c>
      <c r="AD278" s="15">
        <f t="shared" si="90"/>
        <v>467.84486991661606</v>
      </c>
      <c r="AE278" s="3">
        <f t="shared" si="91"/>
        <v>513.38559999999984</v>
      </c>
      <c r="AF278" s="2">
        <f t="shared" si="92"/>
        <v>0.25</v>
      </c>
      <c r="AG278" s="9">
        <f t="shared" si="93"/>
        <v>8.5368265632047274E-2</v>
      </c>
      <c r="AH278" s="2">
        <f t="shared" si="94"/>
        <v>4.1309259461300458</v>
      </c>
    </row>
    <row r="279" spans="1:34">
      <c r="A279" s="1">
        <f>Raw!A279</f>
        <v>266</v>
      </c>
      <c r="B279" s="14">
        <f>Raw!B279</f>
        <v>0.44708333333333333</v>
      </c>
      <c r="C279" s="15">
        <f>Raw!C279</f>
        <v>0.2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0.40764299999999998</v>
      </c>
      <c r="F279" s="9">
        <f>IF(Raw!$G279&gt;$C$8,IF(Raw!$Q279&gt;$C$8,IF(Raw!$N279&gt;$C$9,IF(Raw!$N279&lt;$A$9,IF(Raw!$X279&gt;$C$9,IF(Raw!$X279&lt;$A$9,Raw!I279,-999),-999),-999),-999),-999),-999)</f>
        <v>0.50063400000000002</v>
      </c>
      <c r="G279" s="9">
        <f>Raw!G279</f>
        <v>0.90844100000000005</v>
      </c>
      <c r="H279" s="9">
        <f>IF(Raw!$G279&gt;$C$8,IF(Raw!$Q279&gt;$C$8,IF(Raw!$N279&gt;$C$9,IF(Raw!$N279&lt;$A$9,IF(Raw!$X279&gt;$C$9,IF(Raw!$X279&lt;$A$9,Raw!L279,-999),-999),-999),-999),-999),-999)</f>
        <v>536.9</v>
      </c>
      <c r="I279" s="9">
        <f>IF(Raw!$G279&gt;$C$8,IF(Raw!$Q279&gt;$C$8,IF(Raw!$N279&gt;$C$9,IF(Raw!$N279&lt;$A$9,IF(Raw!$X279&gt;$C$9,IF(Raw!$X279&lt;$A$9,Raw!M279,-999),-999),-999),-999),-999),-999)</f>
        <v>1.2E-5</v>
      </c>
      <c r="J279" s="9">
        <f>IF(Raw!$G279&gt;$C$8,IF(Raw!$Q279&gt;$C$8,IF(Raw!$N279&gt;$C$9,IF(Raw!$N279&lt;$A$9,IF(Raw!$X279&gt;$C$9,IF(Raw!$X279&lt;$A$9,Raw!N279,-999),-999),-999),-999),-999),-999)</f>
        <v>1952</v>
      </c>
      <c r="K279" s="9">
        <f>IF(Raw!$G279&gt;$C$8,IF(Raw!$Q279&gt;$C$8,IF(Raw!$N279&gt;$C$9,IF(Raw!$N279&lt;$A$9,IF(Raw!$X279&gt;$C$9,IF(Raw!$X279&lt;$A$9,Raw!R279,-999),-999),-999),-999),-999),-999)</f>
        <v>0.36177199999999998</v>
      </c>
      <c r="L279" s="9">
        <f>IF(Raw!$G279&gt;$C$8,IF(Raw!$Q279&gt;$C$8,IF(Raw!$N279&gt;$C$9,IF(Raw!$N279&lt;$A$9,IF(Raw!$X279&gt;$C$9,IF(Raw!$X279&lt;$A$9,Raw!S279,-999),-999),-999),-999),-999),-999)</f>
        <v>0.48541400000000001</v>
      </c>
      <c r="M279" s="9">
        <f>Raw!Q279</f>
        <v>0.89350399999999996</v>
      </c>
      <c r="N279" s="9">
        <f>IF(Raw!$G279&gt;$C$8,IF(Raw!$Q279&gt;$C$8,IF(Raw!$N279&gt;$C$9,IF(Raw!$N279&lt;$A$9,IF(Raw!$X279&gt;$C$9,IF(Raw!$X279&lt;$A$9,Raw!V279,-999),-999),-999),-999),-999),-999)</f>
        <v>575.9</v>
      </c>
      <c r="O279" s="9">
        <f>IF(Raw!$G279&gt;$C$8,IF(Raw!$Q279&gt;$C$8,IF(Raw!$N279&gt;$C$9,IF(Raw!$N279&lt;$A$9,IF(Raw!$X279&gt;$C$9,IF(Raw!$X279&lt;$A$9,Raw!W279,-999),-999),-999),-999),-999),-999)</f>
        <v>1.9999999999999999E-6</v>
      </c>
      <c r="P279" s="9">
        <f>IF(Raw!$G279&gt;$C$8,IF(Raw!$Q279&gt;$C$8,IF(Raw!$N279&gt;$C$9,IF(Raw!$N279&lt;$A$9,IF(Raw!$X279&gt;$C$9,IF(Raw!$X279&lt;$A$9,Raw!X279,-999),-999),-999),-999),-999),-999)</f>
        <v>1015</v>
      </c>
      <c r="R279" s="9">
        <f t="shared" si="79"/>
        <v>9.2991000000000046E-2</v>
      </c>
      <c r="S279" s="9">
        <f t="shared" si="80"/>
        <v>0.18574647347163806</v>
      </c>
      <c r="T279" s="9">
        <f t="shared" si="81"/>
        <v>0.12364200000000003</v>
      </c>
      <c r="U279" s="9">
        <f t="shared" si="82"/>
        <v>0.25471453233734509</v>
      </c>
      <c r="V279" s="15">
        <f t="shared" si="83"/>
        <v>0.201204103</v>
      </c>
      <c r="X279" s="11">
        <f t="shared" si="84"/>
        <v>-6.0139799999999993E+20</v>
      </c>
      <c r="Y279" s="11">
        <f t="shared" si="85"/>
        <v>5.3689999999999997E-18</v>
      </c>
      <c r="Z279" s="11">
        <f t="shared" si="86"/>
        <v>1.952E-3</v>
      </c>
      <c r="AA279" s="16">
        <f t="shared" si="87"/>
        <v>1.1885787561959944</v>
      </c>
      <c r="AB279" s="9">
        <f t="shared" si="88"/>
        <v>0.50873025457358512</v>
      </c>
      <c r="AC279" s="9">
        <f t="shared" si="89"/>
        <v>-0.18857875619599407</v>
      </c>
      <c r="AD279" s="15">
        <f t="shared" si="90"/>
        <v>-999</v>
      </c>
      <c r="AE279" s="3">
        <f t="shared" si="91"/>
        <v>646.42759999999976</v>
      </c>
      <c r="AF279" s="2">
        <f t="shared" si="92"/>
        <v>0.25</v>
      </c>
      <c r="AG279" s="9">
        <f t="shared" si="93"/>
        <v>-0.1957383213884675</v>
      </c>
      <c r="AH279" s="2">
        <f t="shared" si="94"/>
        <v>-9.4716755048145274</v>
      </c>
    </row>
    <row r="280" spans="1:34">
      <c r="A280" s="1">
        <f>Raw!A280</f>
        <v>267</v>
      </c>
      <c r="B280" s="14">
        <f>Raw!B280</f>
        <v>0.44712962962962965</v>
      </c>
      <c r="C280" s="15">
        <f>Raw!C280</f>
        <v>0.2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0.31662400000000002</v>
      </c>
      <c r="F280" s="9">
        <f>IF(Raw!$G280&gt;$C$8,IF(Raw!$Q280&gt;$C$8,IF(Raw!$N280&gt;$C$9,IF(Raw!$N280&lt;$A$9,IF(Raw!$X280&gt;$C$9,IF(Raw!$X280&lt;$A$9,Raw!I280,-999),-999),-999),-999),-999),-999)</f>
        <v>0.39311000000000001</v>
      </c>
      <c r="G280" s="9">
        <f>Raw!G280</f>
        <v>0.80988199999999999</v>
      </c>
      <c r="H280" s="9">
        <f>IF(Raw!$G280&gt;$C$8,IF(Raw!$Q280&gt;$C$8,IF(Raw!$N280&gt;$C$9,IF(Raw!$N280&lt;$A$9,IF(Raw!$X280&gt;$C$9,IF(Raw!$X280&lt;$A$9,Raw!L280,-999),-999),-999),-999),-999),-999)</f>
        <v>473.4</v>
      </c>
      <c r="I280" s="9">
        <f>IF(Raw!$G280&gt;$C$8,IF(Raw!$Q280&gt;$C$8,IF(Raw!$N280&gt;$C$9,IF(Raw!$N280&lt;$A$9,IF(Raw!$X280&gt;$C$9,IF(Raw!$X280&lt;$A$9,Raw!M280,-999),-999),-999),-999),-999),-999)</f>
        <v>1.9999999999999999E-6</v>
      </c>
      <c r="J280" s="9">
        <f>IF(Raw!$G280&gt;$C$8,IF(Raw!$Q280&gt;$C$8,IF(Raw!$N280&gt;$C$9,IF(Raw!$N280&lt;$A$9,IF(Raw!$X280&gt;$C$9,IF(Raw!$X280&lt;$A$9,Raw!N280,-999),-999),-999),-999),-999),-999)</f>
        <v>694</v>
      </c>
      <c r="K280" s="9">
        <f>IF(Raw!$G280&gt;$C$8,IF(Raw!$Q280&gt;$C$8,IF(Raw!$N280&gt;$C$9,IF(Raw!$N280&lt;$A$9,IF(Raw!$X280&gt;$C$9,IF(Raw!$X280&lt;$A$9,Raw!R280,-999),-999),-999),-999),-999),-999)</f>
        <v>0.34636099999999997</v>
      </c>
      <c r="L280" s="9">
        <f>IF(Raw!$G280&gt;$C$8,IF(Raw!$Q280&gt;$C$8,IF(Raw!$N280&gt;$C$9,IF(Raw!$N280&lt;$A$9,IF(Raw!$X280&gt;$C$9,IF(Raw!$X280&lt;$A$9,Raw!S280,-999),-999),-999),-999),-999),-999)</f>
        <v>0.46353899999999998</v>
      </c>
      <c r="M280" s="9">
        <f>Raw!Q280</f>
        <v>0.87450600000000001</v>
      </c>
      <c r="N280" s="9">
        <f>IF(Raw!$G280&gt;$C$8,IF(Raw!$Q280&gt;$C$8,IF(Raw!$N280&gt;$C$9,IF(Raw!$N280&lt;$A$9,IF(Raw!$X280&gt;$C$9,IF(Raw!$X280&lt;$A$9,Raw!V280,-999),-999),-999),-999),-999),-999)</f>
        <v>597</v>
      </c>
      <c r="O280" s="9">
        <f>IF(Raw!$G280&gt;$C$8,IF(Raw!$Q280&gt;$C$8,IF(Raw!$N280&gt;$C$9,IF(Raw!$N280&lt;$A$9,IF(Raw!$X280&gt;$C$9,IF(Raw!$X280&lt;$A$9,Raw!W280,-999),-999),-999),-999),-999),-999)</f>
        <v>3.0000000000000001E-6</v>
      </c>
      <c r="P280" s="9">
        <f>IF(Raw!$G280&gt;$C$8,IF(Raw!$Q280&gt;$C$8,IF(Raw!$N280&gt;$C$9,IF(Raw!$N280&lt;$A$9,IF(Raw!$X280&gt;$C$9,IF(Raw!$X280&lt;$A$9,Raw!X280,-999),-999),-999),-999),-999),-999)</f>
        <v>963</v>
      </c>
      <c r="R280" s="9">
        <f t="shared" si="79"/>
        <v>7.6485999999999998E-2</v>
      </c>
      <c r="S280" s="9">
        <f t="shared" si="80"/>
        <v>0.19456640634936784</v>
      </c>
      <c r="T280" s="9">
        <f t="shared" si="81"/>
        <v>0.117178</v>
      </c>
      <c r="U280" s="9">
        <f t="shared" si="82"/>
        <v>0.25278994863431126</v>
      </c>
      <c r="V280" s="15">
        <f t="shared" si="83"/>
        <v>0.19213691549999998</v>
      </c>
      <c r="X280" s="11">
        <f t="shared" si="84"/>
        <v>-6.0139799999999993E+20</v>
      </c>
      <c r="Y280" s="11">
        <f t="shared" si="85"/>
        <v>4.7339999999999996E-18</v>
      </c>
      <c r="Z280" s="11">
        <f t="shared" si="86"/>
        <v>6.9399999999999996E-4</v>
      </c>
      <c r="AA280" s="16">
        <f t="shared" si="87"/>
        <v>2.024768045599306</v>
      </c>
      <c r="AB280" s="9">
        <f t="shared" si="88"/>
        <v>0.58361927004723546</v>
      </c>
      <c r="AC280" s="9">
        <f t="shared" si="89"/>
        <v>-1.024768045599306</v>
      </c>
      <c r="AD280" s="15">
        <f t="shared" si="90"/>
        <v>-999</v>
      </c>
      <c r="AE280" s="3">
        <f t="shared" si="91"/>
        <v>569.97359999999981</v>
      </c>
      <c r="AF280" s="2">
        <f t="shared" si="92"/>
        <v>0.25</v>
      </c>
      <c r="AG280" s="9">
        <f t="shared" si="93"/>
        <v>-0.1942593528351361</v>
      </c>
      <c r="AH280" s="2">
        <f t="shared" si="94"/>
        <v>-9.400108986211464</v>
      </c>
    </row>
    <row r="281" spans="1:34">
      <c r="A281" s="1">
        <f>Raw!A281</f>
        <v>268</v>
      </c>
      <c r="B281" s="14">
        <f>Raw!B281</f>
        <v>0.44718750000000002</v>
      </c>
      <c r="C281" s="15">
        <f>Raw!C281</f>
        <v>0.2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0.74375000000000002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0.81067900000000004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269</v>
      </c>
      <c r="B282" s="14">
        <f>Raw!B282</f>
        <v>0.44724537037037032</v>
      </c>
      <c r="C282" s="15">
        <f>Raw!C282</f>
        <v>0.2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8.2893999999999995E-2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0.57543200000000005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270</v>
      </c>
      <c r="B283" s="14">
        <f>Raw!B283</f>
        <v>0.44729166666666664</v>
      </c>
      <c r="C283" s="15">
        <f>Raw!C283</f>
        <v>0.2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1.8631999999999999E-2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0.106113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271</v>
      </c>
      <c r="B284" s="14">
        <f>Raw!B284</f>
        <v>0.44734953703703706</v>
      </c>
      <c r="C284" s="15">
        <f>Raw!C284</f>
        <v>0.2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0.14482200000000001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0.23005100000000001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272</v>
      </c>
      <c r="B285" s="14">
        <f>Raw!B285</f>
        <v>0.44740740740740742</v>
      </c>
      <c r="C285" s="15">
        <f>Raw!C285</f>
        <v>0.2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0.110364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0.36048999999999998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273</v>
      </c>
      <c r="B286" s="14">
        <f>Raw!B286</f>
        <v>0.44745370370370369</v>
      </c>
      <c r="C286" s="15">
        <f>Raw!C286</f>
        <v>0.2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0.116977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0.34546100000000002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274</v>
      </c>
      <c r="B287" s="14">
        <f>Raw!B287</f>
        <v>0.44751157407407405</v>
      </c>
      <c r="C287" s="15">
        <f>Raw!C287</f>
        <v>0.2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8.8941999999999993E-2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4.6691999999999997E-2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275</v>
      </c>
      <c r="B288" s="14">
        <f>Raw!B288</f>
        <v>0.44756944444444446</v>
      </c>
      <c r="C288" s="15">
        <f>Raw!C288</f>
        <v>0.2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4.8145E-2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0.17163900000000001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276</v>
      </c>
      <c r="B289" s="14">
        <f>Raw!B289</f>
        <v>0.44761574074074079</v>
      </c>
      <c r="C289" s="15">
        <f>Raw!C289</f>
        <v>0.2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6.7371E-2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0.18306600000000001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277</v>
      </c>
      <c r="B290" s="14">
        <f>Raw!B290</f>
        <v>0.44767361111111109</v>
      </c>
      <c r="C290" s="15">
        <f>Raw!C290</f>
        <v>0.2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0.18433099999999999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5.7042000000000002E-2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278</v>
      </c>
      <c r="B291" s="14">
        <f>Raw!B291</f>
        <v>0.44773148148148145</v>
      </c>
      <c r="C291" s="15">
        <f>Raw!C291</f>
        <v>0.2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0.14415600000000001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3.0991999999999999E-2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279</v>
      </c>
      <c r="B292" s="14">
        <f>Raw!B292</f>
        <v>0.44777777777777777</v>
      </c>
      <c r="C292" s="15">
        <f>Raw!C292</f>
        <v>0.2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7.9505999999999993E-2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4.2590999999999997E-2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280</v>
      </c>
      <c r="B293" s="14">
        <f>Raw!B293</f>
        <v>0.44783564814814819</v>
      </c>
      <c r="C293" s="15">
        <f>Raw!C293</f>
        <v>0.2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0.41119600000000001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8.2579E-2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281</v>
      </c>
      <c r="B294" s="14">
        <f>Raw!B294</f>
        <v>0.4478935185185185</v>
      </c>
      <c r="C294" s="15">
        <f>Raw!C294</f>
        <v>0.2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0.595198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0.101392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282</v>
      </c>
      <c r="B295" s="14">
        <f>Raw!B295</f>
        <v>0.44793981481481482</v>
      </c>
      <c r="C295" s="15">
        <f>Raw!C295</f>
        <v>0.2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0.22309799999999999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0.23905399999999999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283</v>
      </c>
      <c r="B296" s="14">
        <f>Raw!B296</f>
        <v>0.44799768518518518</v>
      </c>
      <c r="C296" s="15">
        <f>Raw!C296</f>
        <v>0.2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0.38403700000000002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9.2420000000000002E-3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284</v>
      </c>
      <c r="B297" s="14">
        <f>Raw!B297</f>
        <v>0.4480555555555556</v>
      </c>
      <c r="C297" s="15">
        <f>Raw!C297</f>
        <v>0.2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3.2988999999999997E-2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0.116913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285</v>
      </c>
      <c r="B298" s="14">
        <f>Raw!B298</f>
        <v>0.44810185185185186</v>
      </c>
      <c r="C298" s="15">
        <f>Raw!C298</f>
        <v>0.2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0.71934399999999998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0.54259199999999996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286</v>
      </c>
      <c r="B299" s="14">
        <f>Raw!B299</f>
        <v>0.44815972222222222</v>
      </c>
      <c r="C299" s="15">
        <f>Raw!C299</f>
        <v>0.2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5.7278000000000003E-2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5.3940000000000004E-3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287</v>
      </c>
      <c r="B300" s="14">
        <f>Raw!B300</f>
        <v>0.44821759259259258</v>
      </c>
      <c r="C300" s="15">
        <f>Raw!C300</f>
        <v>0.2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9.5344999999999999E-2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6.1870000000000001E-2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288</v>
      </c>
      <c r="B301" s="14">
        <f>Raw!B301</f>
        <v>0.44826388888888885</v>
      </c>
      <c r="C301" s="15">
        <f>Raw!C301</f>
        <v>0.2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9.4020000000000006E-3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0.121558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289</v>
      </c>
      <c r="B302" s="14">
        <f>Raw!B302</f>
        <v>0.44832175925925927</v>
      </c>
      <c r="C302" s="15">
        <f>Raw!C302</f>
        <v>0.2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4.9153000000000002E-2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6.3763E-2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290</v>
      </c>
      <c r="B303" s="14">
        <f>Raw!B303</f>
        <v>0.44837962962962963</v>
      </c>
      <c r="C303" s="15">
        <f>Raw!C303</f>
        <v>0.2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1.8384000000000001E-2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6.9515999999999994E-2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291</v>
      </c>
      <c r="B304" s="14">
        <f>Raw!B304</f>
        <v>0.44843749999999999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3.0738999999999999E-2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1.9306E-2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292</v>
      </c>
      <c r="B305" s="14">
        <f>Raw!B305</f>
        <v>0.44848379629629626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8.7290000000000006E-3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0.109902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293</v>
      </c>
      <c r="B306" s="14">
        <f>Raw!B306</f>
        <v>0.44854166666666667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5.9535999999999999E-2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5.9936999999999997E-2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294</v>
      </c>
      <c r="B307" s="14">
        <f>Raw!B307</f>
        <v>0.44859953703703703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2.7389E-2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7.7479999999999997E-3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295</v>
      </c>
      <c r="B308" s="14">
        <f>Raw!B308</f>
        <v>0.44864583333333335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9.0919999999999994E-3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8.1729999999999997E-3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296</v>
      </c>
      <c r="B309" s="14">
        <f>Raw!B309</f>
        <v>0.44870370370370366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1.0081E-2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6.4701999999999996E-2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297</v>
      </c>
      <c r="B310" s="14">
        <f>Raw!B310</f>
        <v>0.44874999999999998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2.0511000000000001E-2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0.13419800000000001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298</v>
      </c>
      <c r="B311" s="14">
        <f>Raw!B311</f>
        <v>0.4488078703703704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1.2063000000000001E-2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3.8879999999999998E-2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299</v>
      </c>
      <c r="B312" s="14">
        <f>Raw!B312</f>
        <v>0.44886574074074076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2.6161E-2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1.7597999999999999E-2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300</v>
      </c>
      <c r="B313" s="14">
        <f>Raw!B313</f>
        <v>0.44891203703703703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2.1642999999999999E-2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4.7920000000000003E-3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301</v>
      </c>
      <c r="B314" s="14">
        <f>Raw!B314</f>
        <v>0.44896990740740739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2.9245E-2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6.1869E-2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302</v>
      </c>
      <c r="B315" s="14">
        <f>Raw!B315</f>
        <v>0.4490277777777778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3.1570000000000001E-3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5.1529999999999999E-2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303</v>
      </c>
      <c r="B316" s="14">
        <f>Raw!B316</f>
        <v>0.44907407407407413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5.104E-3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3.5564999999999999E-2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304</v>
      </c>
      <c r="B317" s="14">
        <f>Raw!B317</f>
        <v>0.44913194444444443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7.1177000000000004E-2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3.225E-3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305</v>
      </c>
      <c r="B318" s="14">
        <f>Raw!B318</f>
        <v>0.44918981481481479</v>
      </c>
      <c r="C318" s="15">
        <f>Raw!C318</f>
        <v>0.2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3.4666000000000002E-2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7.0924000000000001E-2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306</v>
      </c>
      <c r="B319" s="14">
        <f>Raw!B319</f>
        <v>0.44923611111111111</v>
      </c>
      <c r="C319" s="15">
        <f>Raw!C319</f>
        <v>0.2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1.2426E-2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3.7936999999999999E-2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307</v>
      </c>
      <c r="B320" s="14">
        <f>Raw!B320</f>
        <v>0.44929398148148153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0.14008699999999999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1.4142E-2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308</v>
      </c>
      <c r="B321" s="14">
        <f>Raw!B321</f>
        <v>0.44935185185185184</v>
      </c>
      <c r="C321" s="15">
        <f>Raw!C321</f>
        <v>0.2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3.1799999999999998E-4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4.4520000000000002E-3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309</v>
      </c>
      <c r="B322" s="14">
        <f>Raw!B322</f>
        <v>0.44939814814814816</v>
      </c>
      <c r="C322" s="15">
        <f>Raw!C322</f>
        <v>0.2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7.2257000000000002E-2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3.9069E-2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310</v>
      </c>
      <c r="B323" s="14">
        <f>Raw!B323</f>
        <v>0.44945601851851852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0.19672200000000001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6.3783000000000006E-2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311</v>
      </c>
      <c r="B324" s="14">
        <f>Raw!B324</f>
        <v>0.44951388888888894</v>
      </c>
      <c r="C324" s="15">
        <f>Raw!C324</f>
        <v>0.2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5.9451999999999998E-2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0.110364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24"/>
  <sheetViews>
    <sheetView tabSelected="1" workbookViewId="0">
      <selection activeCell="E1"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106</v>
      </c>
    </row>
    <row r="2" spans="1:31">
      <c r="A2" s="17" t="s">
        <v>101</v>
      </c>
    </row>
    <row r="3" spans="1:31">
      <c r="A3" s="17" t="s">
        <v>102</v>
      </c>
      <c r="B3" s="17" t="s">
        <v>100</v>
      </c>
      <c r="C3" s="17" t="s">
        <v>104</v>
      </c>
      <c r="D3" s="17" t="s">
        <v>105</v>
      </c>
      <c r="E3" s="17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3.0200000000000001E-2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0.748</v>
      </c>
      <c r="S6" s="17">
        <v>0.748</v>
      </c>
      <c r="T6" s="17">
        <v>0.748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3.04E-2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0.43276620370370367</v>
      </c>
      <c r="C13" s="17">
        <v>-1</v>
      </c>
      <c r="D13" s="17">
        <v>0</v>
      </c>
      <c r="E13" s="17">
        <v>0</v>
      </c>
      <c r="F13" s="17">
        <v>0</v>
      </c>
      <c r="G13" s="17">
        <v>9.7739999999999997E-3</v>
      </c>
      <c r="H13" s="17">
        <v>6.1516000000000001E-2</v>
      </c>
      <c r="I13" s="17">
        <v>6.7749000000000004E-2</v>
      </c>
      <c r="J13" s="17">
        <v>6.2329999999999998E-3</v>
      </c>
      <c r="K13" s="17">
        <v>9.2003000000000001E-2</v>
      </c>
      <c r="L13" s="17">
        <v>900</v>
      </c>
      <c r="M13" s="17">
        <v>0.370813</v>
      </c>
      <c r="N13" s="17">
        <v>1933</v>
      </c>
      <c r="O13" s="17">
        <v>0</v>
      </c>
      <c r="P13" s="17">
        <v>0</v>
      </c>
      <c r="Q13" s="17">
        <v>1.4964999999999999E-2</v>
      </c>
      <c r="R13" s="17">
        <v>5.7898999999999999E-2</v>
      </c>
      <c r="S13" s="17">
        <v>6.9512000000000004E-2</v>
      </c>
      <c r="T13" s="17">
        <v>1.1613E-2</v>
      </c>
      <c r="U13" s="17">
        <v>0.16706099999999999</v>
      </c>
      <c r="V13" s="17">
        <v>900</v>
      </c>
      <c r="W13" s="17">
        <v>0.22917899999999999</v>
      </c>
      <c r="X13" s="17">
        <v>1354</v>
      </c>
      <c r="Y13" s="17">
        <v>0</v>
      </c>
      <c r="Z13" s="17">
        <v>0</v>
      </c>
    </row>
    <row r="14" spans="1:31">
      <c r="A14" s="17">
        <v>1</v>
      </c>
      <c r="B14" s="19">
        <v>0.43282407407407408</v>
      </c>
      <c r="C14" s="17">
        <v>-1</v>
      </c>
      <c r="D14" s="17">
        <v>0</v>
      </c>
      <c r="E14" s="17">
        <v>0</v>
      </c>
      <c r="F14" s="17">
        <v>0</v>
      </c>
      <c r="G14" s="17">
        <v>4.4289000000000002E-2</v>
      </c>
      <c r="H14" s="17">
        <v>6.1832999999999999E-2</v>
      </c>
      <c r="I14" s="17">
        <v>6.8144999999999997E-2</v>
      </c>
      <c r="J14" s="17">
        <v>6.3119999999999999E-3</v>
      </c>
      <c r="K14" s="17">
        <v>9.2624999999999999E-2</v>
      </c>
      <c r="L14" s="17">
        <v>402</v>
      </c>
      <c r="M14" s="17">
        <v>0.59999400000000003</v>
      </c>
      <c r="N14" s="17">
        <v>1425</v>
      </c>
      <c r="O14" s="17">
        <v>0</v>
      </c>
      <c r="P14" s="17">
        <v>0</v>
      </c>
      <c r="Q14" s="17">
        <v>9.6369999999999997E-3</v>
      </c>
      <c r="R14" s="17">
        <v>6.0106E-2</v>
      </c>
      <c r="S14" s="17">
        <v>6.8335000000000007E-2</v>
      </c>
      <c r="T14" s="17">
        <v>8.2290000000000002E-3</v>
      </c>
      <c r="U14" s="17">
        <v>0.12041499999999999</v>
      </c>
      <c r="V14" s="17">
        <v>292.89999999999998</v>
      </c>
      <c r="W14" s="17">
        <v>0.6</v>
      </c>
      <c r="X14" s="17">
        <v>2771</v>
      </c>
      <c r="Y14" s="17">
        <v>0</v>
      </c>
      <c r="Z14" s="17">
        <v>0</v>
      </c>
    </row>
    <row r="15" spans="1:31">
      <c r="A15" s="17">
        <v>2</v>
      </c>
      <c r="B15" s="19">
        <v>0.43287037037037041</v>
      </c>
      <c r="C15" s="17">
        <v>-1</v>
      </c>
      <c r="D15" s="17">
        <v>0</v>
      </c>
      <c r="E15" s="17">
        <v>0</v>
      </c>
      <c r="F15" s="17">
        <v>0</v>
      </c>
      <c r="G15" s="17">
        <v>5.3963999999999998E-2</v>
      </c>
      <c r="H15" s="17">
        <v>6.3131999999999994E-2</v>
      </c>
      <c r="I15" s="17">
        <v>7.2144E-2</v>
      </c>
      <c r="J15" s="17">
        <v>9.0119999999999992E-3</v>
      </c>
      <c r="K15" s="17">
        <v>0.124915</v>
      </c>
      <c r="L15" s="17">
        <v>100</v>
      </c>
      <c r="M15" s="17">
        <v>0.22894500000000001</v>
      </c>
      <c r="N15" s="17">
        <v>1452</v>
      </c>
      <c r="O15" s="17">
        <v>0</v>
      </c>
      <c r="P15" s="17">
        <v>0</v>
      </c>
      <c r="Q15" s="17">
        <v>5.8111999999999997E-2</v>
      </c>
      <c r="R15" s="17">
        <v>6.0881999999999999E-2</v>
      </c>
      <c r="S15" s="17">
        <v>7.4729000000000004E-2</v>
      </c>
      <c r="T15" s="17">
        <v>1.3847E-2</v>
      </c>
      <c r="U15" s="17">
        <v>0.18529799999999999</v>
      </c>
      <c r="V15" s="17">
        <v>100</v>
      </c>
      <c r="W15" s="17">
        <v>0.14163600000000001</v>
      </c>
      <c r="X15" s="17">
        <v>974</v>
      </c>
      <c r="Y15" s="17">
        <v>0</v>
      </c>
      <c r="Z15" s="17">
        <v>0</v>
      </c>
    </row>
    <row r="16" spans="1:31">
      <c r="A16" s="17">
        <v>3</v>
      </c>
      <c r="B16" s="19">
        <v>0.43292824074074071</v>
      </c>
      <c r="C16" s="17">
        <v>-1</v>
      </c>
      <c r="D16" s="17">
        <v>0</v>
      </c>
      <c r="E16" s="17">
        <v>0</v>
      </c>
      <c r="F16" s="17">
        <v>0</v>
      </c>
      <c r="G16" s="17">
        <v>5.6219999999999999E-2</v>
      </c>
      <c r="H16" s="17">
        <v>5.9182999999999999E-2</v>
      </c>
      <c r="I16" s="17">
        <v>6.7609000000000002E-2</v>
      </c>
      <c r="J16" s="17">
        <v>8.4259999999999995E-3</v>
      </c>
      <c r="K16" s="17">
        <v>0.124628</v>
      </c>
      <c r="L16" s="17">
        <v>473.7</v>
      </c>
      <c r="M16" s="17">
        <v>0.599997</v>
      </c>
      <c r="N16" s="17">
        <v>1825</v>
      </c>
      <c r="O16" s="17">
        <v>0</v>
      </c>
      <c r="P16" s="17">
        <v>0</v>
      </c>
      <c r="Q16" s="17">
        <v>4.0540000000000003E-3</v>
      </c>
      <c r="R16" s="17">
        <v>6.3219999999999998E-2</v>
      </c>
      <c r="S16" s="17">
        <v>6.8664000000000003E-2</v>
      </c>
      <c r="T16" s="17">
        <v>5.4429999999999999E-3</v>
      </c>
      <c r="U16" s="17">
        <v>7.9274999999999998E-2</v>
      </c>
      <c r="V16" s="17">
        <v>531.4</v>
      </c>
      <c r="W16" s="17">
        <v>0.59999800000000003</v>
      </c>
      <c r="X16" s="17">
        <v>1906</v>
      </c>
      <c r="Y16" s="17">
        <v>0</v>
      </c>
      <c r="Z16" s="17">
        <v>0</v>
      </c>
    </row>
    <row r="17" spans="1:31">
      <c r="A17" s="17">
        <v>4</v>
      </c>
      <c r="B17" s="19">
        <v>0.43297453703703703</v>
      </c>
      <c r="C17" s="17">
        <v>-1</v>
      </c>
      <c r="D17" s="17">
        <v>0</v>
      </c>
      <c r="E17" s="17">
        <v>0</v>
      </c>
      <c r="F17" s="17">
        <v>0</v>
      </c>
      <c r="G17" s="17">
        <v>2.4369999999999999E-2</v>
      </c>
      <c r="H17" s="17">
        <v>6.1384000000000001E-2</v>
      </c>
      <c r="I17" s="17">
        <v>6.8992999999999999E-2</v>
      </c>
      <c r="J17" s="17">
        <v>7.6090000000000003E-3</v>
      </c>
      <c r="K17" s="17">
        <v>0.110286</v>
      </c>
      <c r="L17" s="17">
        <v>226.6</v>
      </c>
      <c r="M17" s="17">
        <v>0.37081999999999998</v>
      </c>
      <c r="N17" s="17">
        <v>1122</v>
      </c>
      <c r="O17" s="17">
        <v>0</v>
      </c>
      <c r="P17" s="17">
        <v>0</v>
      </c>
      <c r="Q17" s="17">
        <v>0.13163</v>
      </c>
      <c r="R17" s="17">
        <v>6.1378000000000002E-2</v>
      </c>
      <c r="S17" s="17">
        <v>7.4174000000000004E-2</v>
      </c>
      <c r="T17" s="17">
        <v>1.2796E-2</v>
      </c>
      <c r="U17" s="17">
        <v>0.172511</v>
      </c>
      <c r="V17" s="17">
        <v>100</v>
      </c>
      <c r="W17" s="17">
        <v>0.14163899999999999</v>
      </c>
      <c r="X17" s="17">
        <v>1075</v>
      </c>
      <c r="Y17" s="17">
        <v>0</v>
      </c>
      <c r="Z17" s="17">
        <v>0</v>
      </c>
    </row>
    <row r="18" spans="1:31">
      <c r="A18" s="17">
        <v>5</v>
      </c>
      <c r="B18" s="19">
        <v>0.43303240740740739</v>
      </c>
      <c r="C18" s="17">
        <v>-1</v>
      </c>
      <c r="D18" s="17">
        <v>0</v>
      </c>
      <c r="E18" s="17">
        <v>0</v>
      </c>
      <c r="F18" s="17">
        <v>0</v>
      </c>
      <c r="G18" s="17">
        <v>3.8586000000000002E-2</v>
      </c>
      <c r="H18" s="17">
        <v>6.0087000000000002E-2</v>
      </c>
      <c r="I18" s="17">
        <v>6.7738000000000007E-2</v>
      </c>
      <c r="J18" s="17">
        <v>7.6509999999999998E-3</v>
      </c>
      <c r="K18" s="17">
        <v>0.11294999999999999</v>
      </c>
      <c r="L18" s="17">
        <v>186.5</v>
      </c>
      <c r="M18" s="17">
        <v>0.22917199999999999</v>
      </c>
      <c r="N18" s="17">
        <v>1514</v>
      </c>
      <c r="O18" s="17">
        <v>0</v>
      </c>
      <c r="P18" s="17">
        <v>0</v>
      </c>
      <c r="Q18" s="17">
        <v>6.1838999999999998E-2</v>
      </c>
      <c r="R18" s="17">
        <v>5.9698000000000001E-2</v>
      </c>
      <c r="S18" s="17">
        <v>6.9702E-2</v>
      </c>
      <c r="T18" s="17">
        <v>1.0004000000000001E-2</v>
      </c>
      <c r="U18" s="17">
        <v>0.14352100000000001</v>
      </c>
      <c r="V18" s="17">
        <v>100</v>
      </c>
      <c r="W18" s="17">
        <v>0.59999899999999995</v>
      </c>
      <c r="X18" s="17">
        <v>1183</v>
      </c>
      <c r="Y18" s="17">
        <v>0</v>
      </c>
      <c r="Z18" s="17">
        <v>0</v>
      </c>
    </row>
    <row r="19" spans="1:31">
      <c r="A19" s="17">
        <v>6</v>
      </c>
      <c r="B19" s="19">
        <v>0.43309027777777781</v>
      </c>
      <c r="C19" s="17">
        <v>-1</v>
      </c>
      <c r="D19" s="17">
        <v>0</v>
      </c>
      <c r="E19" s="17">
        <v>0</v>
      </c>
      <c r="F19" s="17">
        <v>0</v>
      </c>
      <c r="G19" s="17">
        <v>3.1189000000000001E-2</v>
      </c>
      <c r="H19" s="17">
        <v>6.1867999999999999E-2</v>
      </c>
      <c r="I19" s="17">
        <v>6.7683999999999994E-2</v>
      </c>
      <c r="J19" s="17">
        <v>5.816E-3</v>
      </c>
      <c r="K19" s="17">
        <v>8.5926000000000002E-2</v>
      </c>
      <c r="L19" s="17">
        <v>830.7</v>
      </c>
      <c r="M19" s="17">
        <v>0.59999800000000003</v>
      </c>
      <c r="N19" s="17">
        <v>1556</v>
      </c>
      <c r="O19" s="17">
        <v>0</v>
      </c>
      <c r="P19" s="17">
        <v>0</v>
      </c>
      <c r="Q19" s="17">
        <v>5.2232000000000001E-2</v>
      </c>
      <c r="R19" s="17">
        <v>6.2669000000000002E-2</v>
      </c>
      <c r="S19" s="17">
        <v>6.9944000000000006E-2</v>
      </c>
      <c r="T19" s="17">
        <v>7.2760000000000003E-3</v>
      </c>
      <c r="U19" s="17">
        <v>0.104021</v>
      </c>
      <c r="V19" s="17">
        <v>391.5</v>
      </c>
      <c r="W19" s="17">
        <v>1.0000000000000001E-5</v>
      </c>
      <c r="X19" s="17">
        <v>1454</v>
      </c>
      <c r="Y19" s="17">
        <v>0</v>
      </c>
      <c r="Z19" s="17">
        <v>0</v>
      </c>
    </row>
    <row r="20" spans="1:31">
      <c r="A20" s="17">
        <v>7</v>
      </c>
      <c r="B20" s="19">
        <v>0.43313657407407408</v>
      </c>
      <c r="C20" s="17">
        <v>-1</v>
      </c>
      <c r="D20" s="17">
        <v>0</v>
      </c>
      <c r="E20" s="17">
        <v>0</v>
      </c>
      <c r="F20" s="17">
        <v>0</v>
      </c>
      <c r="G20" s="17">
        <v>1.1328E-2</v>
      </c>
      <c r="H20" s="17">
        <v>6.1126E-2</v>
      </c>
      <c r="I20" s="17">
        <v>6.8203E-2</v>
      </c>
      <c r="J20" s="17">
        <v>7.077E-3</v>
      </c>
      <c r="K20" s="17">
        <v>0.103758</v>
      </c>
      <c r="L20" s="17">
        <v>900</v>
      </c>
      <c r="M20" s="17">
        <v>1.4E-5</v>
      </c>
      <c r="N20" s="17">
        <v>1274</v>
      </c>
      <c r="O20" s="17">
        <v>0</v>
      </c>
      <c r="P20" s="17">
        <v>0</v>
      </c>
      <c r="Q20" s="17">
        <v>0.120384</v>
      </c>
      <c r="R20" s="17">
        <v>6.3270999999999994E-2</v>
      </c>
      <c r="S20" s="17">
        <v>7.0154999999999995E-2</v>
      </c>
      <c r="T20" s="17">
        <v>6.8840000000000004E-3</v>
      </c>
      <c r="U20" s="17">
        <v>9.8119999999999999E-2</v>
      </c>
      <c r="V20" s="17">
        <v>549.6</v>
      </c>
      <c r="W20" s="17">
        <v>0.6</v>
      </c>
      <c r="X20" s="17">
        <v>1065</v>
      </c>
      <c r="Y20" s="17">
        <v>0</v>
      </c>
      <c r="Z20" s="17">
        <v>0</v>
      </c>
    </row>
    <row r="21" spans="1:31">
      <c r="A21" s="17">
        <v>8</v>
      </c>
      <c r="B21" s="19">
        <v>0.43319444444444444</v>
      </c>
      <c r="C21" s="17">
        <v>-1</v>
      </c>
      <c r="D21" s="17">
        <v>0</v>
      </c>
      <c r="E21" s="17">
        <v>0</v>
      </c>
      <c r="F21" s="17">
        <v>0</v>
      </c>
      <c r="G21" s="17">
        <v>4.6948999999999998E-2</v>
      </c>
      <c r="H21" s="17">
        <v>6.5064999999999998E-2</v>
      </c>
      <c r="I21" s="17">
        <v>7.0777000000000007E-2</v>
      </c>
      <c r="J21" s="17">
        <v>5.7120000000000001E-3</v>
      </c>
      <c r="K21" s="17">
        <v>8.0706E-2</v>
      </c>
      <c r="L21" s="17">
        <v>164</v>
      </c>
      <c r="M21" s="17">
        <v>0.37081199999999997</v>
      </c>
      <c r="N21" s="17">
        <v>1034</v>
      </c>
      <c r="O21" s="17">
        <v>0</v>
      </c>
      <c r="P21" s="17">
        <v>0</v>
      </c>
      <c r="Q21" s="17">
        <v>5.8120000000000003E-3</v>
      </c>
      <c r="R21" s="17">
        <v>6.0884000000000001E-2</v>
      </c>
      <c r="S21" s="17">
        <v>6.9304000000000004E-2</v>
      </c>
      <c r="T21" s="17">
        <v>8.4200000000000004E-3</v>
      </c>
      <c r="U21" s="17">
        <v>0.121494</v>
      </c>
      <c r="V21" s="17">
        <v>690.6</v>
      </c>
      <c r="W21" s="17">
        <v>0.45036700000000002</v>
      </c>
      <c r="X21" s="17">
        <v>3230</v>
      </c>
      <c r="Y21" s="17">
        <v>0</v>
      </c>
      <c r="Z21" s="17">
        <v>0</v>
      </c>
    </row>
    <row r="22" spans="1:31">
      <c r="A22" s="17">
        <v>9</v>
      </c>
      <c r="B22" s="19">
        <v>0.43324074074074076</v>
      </c>
      <c r="C22" s="17">
        <v>-1</v>
      </c>
      <c r="D22" s="17">
        <v>0</v>
      </c>
      <c r="E22" s="17">
        <v>0</v>
      </c>
      <c r="F22" s="17">
        <v>0</v>
      </c>
      <c r="G22" s="17">
        <v>4.2625000000000003E-2</v>
      </c>
      <c r="H22" s="17">
        <v>6.0242999999999998E-2</v>
      </c>
      <c r="I22" s="17">
        <v>6.6790000000000002E-2</v>
      </c>
      <c r="J22" s="17">
        <v>6.5469999999999999E-3</v>
      </c>
      <c r="K22" s="17">
        <v>9.8021999999999998E-2</v>
      </c>
      <c r="L22" s="17">
        <v>401.6</v>
      </c>
      <c r="M22" s="17">
        <v>0.6</v>
      </c>
      <c r="N22" s="17">
        <v>2735</v>
      </c>
      <c r="O22" s="17">
        <v>0</v>
      </c>
      <c r="P22" s="17">
        <v>0</v>
      </c>
      <c r="Q22" s="17">
        <v>3.3175000000000003E-2</v>
      </c>
      <c r="R22" s="17">
        <v>6.1060999999999997E-2</v>
      </c>
      <c r="S22" s="17">
        <v>6.8627999999999995E-2</v>
      </c>
      <c r="T22" s="17">
        <v>7.5669999999999999E-3</v>
      </c>
      <c r="U22" s="17">
        <v>0.110264</v>
      </c>
      <c r="V22" s="17">
        <v>900</v>
      </c>
      <c r="W22" s="17">
        <v>1.9999999999999999E-6</v>
      </c>
      <c r="X22" s="17">
        <v>1039</v>
      </c>
      <c r="Y22" s="17">
        <v>0</v>
      </c>
      <c r="Z22" s="17">
        <v>0</v>
      </c>
    </row>
    <row r="23" spans="1:31">
      <c r="A23" s="17">
        <v>10</v>
      </c>
      <c r="B23" s="19">
        <v>0.43329861111111106</v>
      </c>
      <c r="C23" s="17">
        <v>-1</v>
      </c>
      <c r="D23" s="17">
        <v>0</v>
      </c>
      <c r="E23" s="17">
        <v>0</v>
      </c>
      <c r="F23" s="17">
        <v>0</v>
      </c>
      <c r="G23" s="17">
        <v>7.2109000000000006E-2</v>
      </c>
      <c r="H23" s="17">
        <v>6.1171000000000003E-2</v>
      </c>
      <c r="I23" s="17">
        <v>6.9237999999999994E-2</v>
      </c>
      <c r="J23" s="17">
        <v>8.0669999999999995E-3</v>
      </c>
      <c r="K23" s="17">
        <v>0.11651499999999999</v>
      </c>
      <c r="L23" s="17">
        <v>141.30000000000001</v>
      </c>
      <c r="M23" s="17">
        <v>0.22917399999999999</v>
      </c>
      <c r="N23" s="17">
        <v>1380</v>
      </c>
      <c r="O23" s="17">
        <v>0</v>
      </c>
      <c r="P23" s="17">
        <v>0</v>
      </c>
      <c r="Q23" s="17">
        <v>3.3706E-2</v>
      </c>
      <c r="R23" s="17">
        <v>5.9596000000000003E-2</v>
      </c>
      <c r="S23" s="17">
        <v>6.8748000000000004E-2</v>
      </c>
      <c r="T23" s="17">
        <v>9.1529999999999997E-3</v>
      </c>
      <c r="U23" s="17">
        <v>0.133132</v>
      </c>
      <c r="V23" s="17">
        <v>286.3</v>
      </c>
      <c r="W23" s="17">
        <v>0.6</v>
      </c>
      <c r="X23" s="17">
        <v>990</v>
      </c>
      <c r="Y23" s="17">
        <v>0</v>
      </c>
      <c r="Z23" s="17">
        <v>0</v>
      </c>
    </row>
    <row r="24" spans="1:31">
      <c r="A24" s="17">
        <v>11</v>
      </c>
      <c r="B24" s="19">
        <v>0.43335648148148148</v>
      </c>
      <c r="C24" s="17">
        <v>-1</v>
      </c>
      <c r="D24" s="17">
        <v>0</v>
      </c>
      <c r="E24" s="17">
        <v>0</v>
      </c>
      <c r="F24" s="17">
        <v>0</v>
      </c>
      <c r="G24" s="17">
        <v>4.1131000000000001E-2</v>
      </c>
      <c r="H24" s="17">
        <v>5.9390999999999999E-2</v>
      </c>
      <c r="I24" s="17">
        <v>6.472E-2</v>
      </c>
      <c r="J24" s="17">
        <v>5.3299999999999997E-3</v>
      </c>
      <c r="K24" s="17">
        <v>8.2348000000000005E-2</v>
      </c>
      <c r="L24" s="17">
        <v>305.39999999999998</v>
      </c>
      <c r="M24" s="17">
        <v>0.37080999999999997</v>
      </c>
      <c r="N24" s="17">
        <v>1378</v>
      </c>
      <c r="O24" s="17">
        <v>0</v>
      </c>
      <c r="P24" s="17">
        <v>0</v>
      </c>
      <c r="Q24" s="17">
        <v>1.6733999999999999E-2</v>
      </c>
      <c r="R24" s="17">
        <v>5.7110000000000001E-2</v>
      </c>
      <c r="S24" s="17">
        <v>6.7200999999999997E-2</v>
      </c>
      <c r="T24" s="17">
        <v>1.0090999999999999E-2</v>
      </c>
      <c r="U24" s="17">
        <v>0.15016099999999999</v>
      </c>
      <c r="V24" s="17">
        <v>453.5</v>
      </c>
      <c r="W24" s="17">
        <v>0.59999800000000003</v>
      </c>
      <c r="X24" s="17">
        <v>3217</v>
      </c>
      <c r="Y24" s="17">
        <v>0</v>
      </c>
      <c r="Z24" s="17">
        <v>0</v>
      </c>
    </row>
    <row r="25" spans="1:31">
      <c r="A25" s="17">
        <v>12</v>
      </c>
      <c r="B25" s="19">
        <v>0.4334027777777778</v>
      </c>
      <c r="C25" s="17">
        <v>-1</v>
      </c>
      <c r="D25" s="17">
        <v>0</v>
      </c>
      <c r="E25" s="17">
        <v>0</v>
      </c>
      <c r="F25" s="17">
        <v>0</v>
      </c>
      <c r="G25" s="17">
        <v>7.9649999999999999E-3</v>
      </c>
      <c r="H25" s="17">
        <v>6.0442999999999997E-2</v>
      </c>
      <c r="I25" s="17">
        <v>6.7242999999999997E-2</v>
      </c>
      <c r="J25" s="17">
        <v>6.7999999999999996E-3</v>
      </c>
      <c r="K25" s="17">
        <v>0.10112699999999999</v>
      </c>
      <c r="L25" s="17">
        <v>794.1</v>
      </c>
      <c r="M25" s="17">
        <v>0.6</v>
      </c>
      <c r="N25" s="17">
        <v>1154</v>
      </c>
      <c r="O25" s="17">
        <v>0</v>
      </c>
      <c r="P25" s="17">
        <v>0</v>
      </c>
      <c r="Q25" s="17">
        <v>2.6952E-2</v>
      </c>
      <c r="R25" s="17">
        <v>5.8200000000000002E-2</v>
      </c>
      <c r="S25" s="17">
        <v>6.4881999999999995E-2</v>
      </c>
      <c r="T25" s="17">
        <v>6.6810000000000003E-3</v>
      </c>
      <c r="U25" s="17">
        <v>0.102974</v>
      </c>
      <c r="V25" s="17">
        <v>900</v>
      </c>
      <c r="W25" s="17">
        <v>2.1999999999999999E-5</v>
      </c>
      <c r="X25" s="17">
        <v>1198</v>
      </c>
      <c r="Y25" s="17">
        <v>0</v>
      </c>
      <c r="Z25" s="17">
        <v>0</v>
      </c>
    </row>
    <row r="26" spans="1:31">
      <c r="A26" s="17">
        <v>13</v>
      </c>
      <c r="B26" s="19">
        <v>0.43346064814814816</v>
      </c>
      <c r="C26" s="17">
        <v>-1</v>
      </c>
      <c r="D26" s="17">
        <v>0</v>
      </c>
      <c r="E26" s="17">
        <v>0</v>
      </c>
      <c r="F26" s="17">
        <v>0</v>
      </c>
      <c r="G26" s="17">
        <v>2.4781999999999998E-2</v>
      </c>
      <c r="H26" s="17">
        <v>6.0157000000000002E-2</v>
      </c>
      <c r="I26" s="17">
        <v>6.7585999999999993E-2</v>
      </c>
      <c r="J26" s="17">
        <v>7.4279999999999997E-3</v>
      </c>
      <c r="K26" s="17">
        <v>0.109907</v>
      </c>
      <c r="L26" s="17">
        <v>187.7</v>
      </c>
      <c r="M26" s="17">
        <v>0.59999899999999995</v>
      </c>
      <c r="N26" s="17">
        <v>1263</v>
      </c>
      <c r="O26" s="17">
        <v>0</v>
      </c>
      <c r="P26" s="17">
        <v>0</v>
      </c>
      <c r="Q26" s="17">
        <v>7.4993000000000004E-2</v>
      </c>
      <c r="R26" s="17">
        <v>5.7211999999999999E-2</v>
      </c>
      <c r="S26" s="17">
        <v>7.6090000000000005E-2</v>
      </c>
      <c r="T26" s="17">
        <v>1.8879E-2</v>
      </c>
      <c r="U26" s="17">
        <v>0.248108</v>
      </c>
      <c r="V26" s="17">
        <v>100</v>
      </c>
      <c r="W26" s="17">
        <v>8.7538000000000005E-2</v>
      </c>
      <c r="X26" s="17">
        <v>1229</v>
      </c>
      <c r="Y26" s="17">
        <v>0</v>
      </c>
      <c r="Z26" s="17">
        <v>0</v>
      </c>
    </row>
    <row r="27" spans="1:31">
      <c r="A27" s="17">
        <v>14</v>
      </c>
      <c r="B27" s="19">
        <v>0.43351851851851847</v>
      </c>
      <c r="C27" s="17">
        <v>-1</v>
      </c>
      <c r="D27" s="17">
        <v>0</v>
      </c>
      <c r="E27" s="17">
        <v>0</v>
      </c>
      <c r="F27" s="17">
        <v>0</v>
      </c>
      <c r="G27" s="17">
        <v>1.5285999999999999E-2</v>
      </c>
      <c r="H27" s="17">
        <v>6.6399E-2</v>
      </c>
      <c r="I27" s="17">
        <v>7.3938000000000004E-2</v>
      </c>
      <c r="J27" s="17">
        <v>7.5389999999999997E-3</v>
      </c>
      <c r="K27" s="17">
        <v>0.101965</v>
      </c>
      <c r="L27" s="17">
        <v>100</v>
      </c>
      <c r="M27" s="17">
        <v>8.7526999999999994E-2</v>
      </c>
      <c r="N27" s="17">
        <v>842</v>
      </c>
      <c r="O27" s="17">
        <v>0</v>
      </c>
      <c r="P27" s="17">
        <v>0</v>
      </c>
      <c r="Q27" s="17">
        <v>5.8722000000000003E-2</v>
      </c>
      <c r="R27" s="17">
        <v>6.5296999999999994E-2</v>
      </c>
      <c r="S27" s="17">
        <v>7.5625999999999999E-2</v>
      </c>
      <c r="T27" s="17">
        <v>1.0329E-2</v>
      </c>
      <c r="U27" s="17">
        <v>0.13658200000000001</v>
      </c>
      <c r="V27" s="17">
        <v>425.5</v>
      </c>
      <c r="W27" s="17">
        <v>6.4999999999999994E-5</v>
      </c>
      <c r="X27" s="17">
        <v>775</v>
      </c>
      <c r="Y27" s="17">
        <v>0</v>
      </c>
      <c r="Z27" s="17">
        <v>0</v>
      </c>
    </row>
    <row r="28" spans="1:31">
      <c r="A28" s="17">
        <v>15</v>
      </c>
      <c r="B28" s="19">
        <v>0.43356481481481479</v>
      </c>
      <c r="C28" s="17">
        <v>-1</v>
      </c>
      <c r="D28" s="17">
        <v>0</v>
      </c>
      <c r="E28" s="17">
        <v>0</v>
      </c>
      <c r="F28" s="17">
        <v>0</v>
      </c>
      <c r="G28" s="17">
        <v>2.2683999999999999E-2</v>
      </c>
      <c r="H28" s="17">
        <v>7.3644000000000001E-2</v>
      </c>
      <c r="I28" s="17">
        <v>7.9538999999999999E-2</v>
      </c>
      <c r="J28" s="17">
        <v>5.8950000000000001E-3</v>
      </c>
      <c r="K28" s="17">
        <v>7.4115E-2</v>
      </c>
      <c r="L28" s="17">
        <v>243.3</v>
      </c>
      <c r="M28" s="17">
        <v>0.59999899999999995</v>
      </c>
      <c r="N28" s="17">
        <v>1218</v>
      </c>
      <c r="O28" s="17">
        <v>0</v>
      </c>
      <c r="P28" s="17">
        <v>0</v>
      </c>
      <c r="Q28" s="17">
        <v>6.1050000000000002E-3</v>
      </c>
      <c r="R28" s="17">
        <v>7.3635999999999993E-2</v>
      </c>
      <c r="S28" s="17">
        <v>8.1969E-2</v>
      </c>
      <c r="T28" s="17">
        <v>8.3330000000000001E-3</v>
      </c>
      <c r="U28" s="17">
        <v>0.101657</v>
      </c>
      <c r="V28" s="17">
        <v>503.4</v>
      </c>
      <c r="W28" s="17">
        <v>0.59999899999999995</v>
      </c>
      <c r="X28" s="17">
        <v>1924</v>
      </c>
      <c r="Y28" s="17">
        <v>0</v>
      </c>
      <c r="Z28" s="17">
        <v>0</v>
      </c>
    </row>
    <row r="29" spans="1:31">
      <c r="A29" s="17">
        <v>16</v>
      </c>
      <c r="B29" s="19">
        <v>0.43362268518518521</v>
      </c>
      <c r="C29" s="17">
        <v>-1</v>
      </c>
      <c r="D29" s="17">
        <v>0</v>
      </c>
      <c r="E29" s="17">
        <v>0</v>
      </c>
      <c r="F29" s="17">
        <v>0</v>
      </c>
      <c r="G29" s="17">
        <v>1.9210999999999999E-2</v>
      </c>
      <c r="H29" s="17">
        <v>6.4022999999999997E-2</v>
      </c>
      <c r="I29" s="17">
        <v>7.596E-2</v>
      </c>
      <c r="J29" s="17">
        <v>1.1937E-2</v>
      </c>
      <c r="K29" s="17">
        <v>0.157143</v>
      </c>
      <c r="L29" s="17">
        <v>507.4</v>
      </c>
      <c r="M29" s="17">
        <v>0.59999899999999995</v>
      </c>
      <c r="N29" s="17">
        <v>1664</v>
      </c>
      <c r="O29" s="17">
        <v>0</v>
      </c>
      <c r="P29" s="17">
        <v>0</v>
      </c>
      <c r="Q29" s="17">
        <v>1.1684999999999999E-2</v>
      </c>
      <c r="R29" s="17">
        <v>6.9112999999999994E-2</v>
      </c>
      <c r="S29" s="17">
        <v>8.0125000000000002E-2</v>
      </c>
      <c r="T29" s="17">
        <v>1.1011999999999999E-2</v>
      </c>
      <c r="U29" s="17">
        <v>0.13744000000000001</v>
      </c>
      <c r="V29" s="17">
        <v>900</v>
      </c>
      <c r="W29" s="17">
        <v>1.2E-5</v>
      </c>
      <c r="X29" s="17">
        <v>785</v>
      </c>
      <c r="Y29" s="17">
        <v>0</v>
      </c>
      <c r="Z29" s="17">
        <v>0</v>
      </c>
    </row>
    <row r="30" spans="1:31">
      <c r="A30" s="17">
        <v>17</v>
      </c>
      <c r="B30" s="19">
        <v>0.43368055555555557</v>
      </c>
      <c r="C30" s="17">
        <v>-1</v>
      </c>
      <c r="D30" s="17">
        <v>0.9</v>
      </c>
      <c r="E30" s="17">
        <v>6.1399999999999996E-4</v>
      </c>
      <c r="F30" s="17">
        <v>0.03</v>
      </c>
      <c r="G30" s="17">
        <v>1.0919E-2</v>
      </c>
      <c r="H30" s="17">
        <v>6.9073999999999997E-2</v>
      </c>
      <c r="I30" s="17">
        <v>8.0466999999999997E-2</v>
      </c>
      <c r="J30" s="17">
        <v>1.1393E-2</v>
      </c>
      <c r="K30" s="17">
        <v>0.141592</v>
      </c>
      <c r="L30" s="17">
        <v>900</v>
      </c>
      <c r="M30" s="17">
        <v>0.37081799999999998</v>
      </c>
      <c r="N30" s="17">
        <v>1366</v>
      </c>
      <c r="O30" s="17">
        <v>0</v>
      </c>
      <c r="P30" s="17">
        <v>0</v>
      </c>
      <c r="Q30" s="17">
        <v>4.6917E-2</v>
      </c>
      <c r="R30" s="17">
        <v>7.0179000000000005E-2</v>
      </c>
      <c r="S30" s="17">
        <v>8.4399000000000002E-2</v>
      </c>
      <c r="T30" s="17">
        <v>1.422E-2</v>
      </c>
      <c r="U30" s="17">
        <v>0.168488</v>
      </c>
      <c r="V30" s="17">
        <v>295.89999999999998</v>
      </c>
      <c r="W30" s="17">
        <v>0.47894500000000001</v>
      </c>
      <c r="X30" s="17">
        <v>1391</v>
      </c>
      <c r="Y30" s="17">
        <v>0</v>
      </c>
      <c r="Z30" s="17">
        <v>0</v>
      </c>
      <c r="AA30" s="17">
        <v>0.25921300000000003</v>
      </c>
      <c r="AB30" s="17">
        <v>6.4687800000000004E-3</v>
      </c>
      <c r="AC30" s="17">
        <v>7.0271100000000003E-2</v>
      </c>
      <c r="AD30" s="17">
        <v>0.25</v>
      </c>
      <c r="AE30" s="17">
        <v>922.9</v>
      </c>
    </row>
    <row r="31" spans="1:31">
      <c r="A31" s="17">
        <v>18</v>
      </c>
      <c r="B31" s="19">
        <v>0.43372685185185184</v>
      </c>
      <c r="C31" s="17">
        <v>-1</v>
      </c>
      <c r="D31" s="17">
        <v>0.9</v>
      </c>
      <c r="E31" s="17">
        <v>8.2999999999999998E-5</v>
      </c>
      <c r="F31" s="17">
        <v>4.0000000000000001E-3</v>
      </c>
      <c r="G31" s="17">
        <v>0.10870199999999999</v>
      </c>
      <c r="H31" s="17">
        <v>5.9575999999999997E-2</v>
      </c>
      <c r="I31" s="17">
        <v>7.5986999999999999E-2</v>
      </c>
      <c r="J31" s="17">
        <v>1.6410999999999999E-2</v>
      </c>
      <c r="K31" s="17">
        <v>0.21596899999999999</v>
      </c>
      <c r="L31" s="17">
        <v>189.6</v>
      </c>
      <c r="M31" s="17">
        <v>0.37081900000000001</v>
      </c>
      <c r="N31" s="17">
        <v>3516</v>
      </c>
      <c r="O31" s="17">
        <v>0</v>
      </c>
      <c r="P31" s="17">
        <v>0</v>
      </c>
      <c r="Q31" s="17">
        <v>2.7598999999999999E-2</v>
      </c>
      <c r="R31" s="17">
        <v>6.6715999999999998E-2</v>
      </c>
      <c r="S31" s="17">
        <v>7.4757000000000004E-2</v>
      </c>
      <c r="T31" s="17">
        <v>8.0409999999999995E-3</v>
      </c>
      <c r="U31" s="17">
        <v>0.107568</v>
      </c>
      <c r="V31" s="17">
        <v>900</v>
      </c>
      <c r="W31" s="17">
        <v>0.59999899999999995</v>
      </c>
      <c r="X31" s="17">
        <v>0</v>
      </c>
      <c r="Y31" s="17">
        <v>0</v>
      </c>
      <c r="Z31" s="17">
        <v>0</v>
      </c>
      <c r="AA31" s="17">
        <v>0.165489</v>
      </c>
      <c r="AB31" s="17">
        <v>3.5176000000000001E-3</v>
      </c>
      <c r="AC31" s="17">
        <v>6.6743899999999995E-2</v>
      </c>
      <c r="AD31" s="17">
        <v>0.25</v>
      </c>
      <c r="AE31" s="17">
        <v>4380.6000000000004</v>
      </c>
    </row>
    <row r="32" spans="1:31">
      <c r="A32" s="17">
        <v>19</v>
      </c>
      <c r="B32" s="19">
        <v>0.4337847222222222</v>
      </c>
      <c r="C32" s="17">
        <v>-1</v>
      </c>
      <c r="D32" s="17">
        <v>0</v>
      </c>
      <c r="E32" s="17">
        <v>0</v>
      </c>
      <c r="F32" s="17">
        <v>0</v>
      </c>
      <c r="G32" s="17">
        <v>5.9343E-2</v>
      </c>
      <c r="H32" s="17">
        <v>5.3912000000000002E-2</v>
      </c>
      <c r="I32" s="17">
        <v>6.5070000000000003E-2</v>
      </c>
      <c r="J32" s="17">
        <v>1.1158E-2</v>
      </c>
      <c r="K32" s="17">
        <v>0.17147100000000001</v>
      </c>
      <c r="L32" s="17">
        <v>900</v>
      </c>
      <c r="M32" s="17">
        <v>0.37081999999999998</v>
      </c>
      <c r="N32" s="17">
        <v>831</v>
      </c>
      <c r="O32" s="17">
        <v>0</v>
      </c>
      <c r="P32" s="17">
        <v>0</v>
      </c>
      <c r="Q32" s="17">
        <v>0.163047</v>
      </c>
      <c r="R32" s="17">
        <v>5.2981E-2</v>
      </c>
      <c r="S32" s="17">
        <v>6.7207000000000003E-2</v>
      </c>
      <c r="T32" s="17">
        <v>1.4226000000000001E-2</v>
      </c>
      <c r="U32" s="17">
        <v>0.21167900000000001</v>
      </c>
      <c r="V32" s="17">
        <v>900</v>
      </c>
      <c r="W32" s="17">
        <v>1.5E-5</v>
      </c>
      <c r="X32" s="17">
        <v>1863</v>
      </c>
      <c r="Y32" s="17">
        <v>0</v>
      </c>
      <c r="Z32" s="17">
        <v>0</v>
      </c>
    </row>
    <row r="33" spans="1:31">
      <c r="A33" s="17">
        <v>20</v>
      </c>
      <c r="B33" s="19">
        <v>0.43384259259259261</v>
      </c>
      <c r="C33" s="17">
        <v>-1</v>
      </c>
      <c r="D33" s="17">
        <v>0.9</v>
      </c>
      <c r="E33" s="17">
        <v>7.7999999999999999E-4</v>
      </c>
      <c r="F33" s="17">
        <v>3.7999999999999999E-2</v>
      </c>
      <c r="G33" s="17">
        <v>7.4246999999999994E-2</v>
      </c>
      <c r="H33" s="17">
        <v>5.8532000000000001E-2</v>
      </c>
      <c r="I33" s="17">
        <v>7.0476999999999998E-2</v>
      </c>
      <c r="J33" s="17">
        <v>1.1945000000000001E-2</v>
      </c>
      <c r="K33" s="17">
        <v>0.16949</v>
      </c>
      <c r="L33" s="17">
        <v>900</v>
      </c>
      <c r="M33" s="17">
        <v>1.1E-5</v>
      </c>
      <c r="N33" s="17">
        <v>1268</v>
      </c>
      <c r="O33" s="17">
        <v>0</v>
      </c>
      <c r="P33" s="17">
        <v>0</v>
      </c>
      <c r="Q33" s="17">
        <v>2.1722999999999999E-2</v>
      </c>
      <c r="R33" s="17">
        <v>6.4912999999999998E-2</v>
      </c>
      <c r="S33" s="17">
        <v>8.2603999999999997E-2</v>
      </c>
      <c r="T33" s="17">
        <v>1.7690999999999998E-2</v>
      </c>
      <c r="U33" s="17">
        <v>0.21416399999999999</v>
      </c>
      <c r="V33" s="17">
        <v>100</v>
      </c>
      <c r="W33" s="17">
        <v>0.28327999999999998</v>
      </c>
      <c r="X33" s="17">
        <v>1634</v>
      </c>
      <c r="Y33" s="17">
        <v>0</v>
      </c>
      <c r="Z33" s="17">
        <v>0</v>
      </c>
      <c r="AA33" s="17">
        <v>0.32948300000000003</v>
      </c>
      <c r="AB33" s="17">
        <v>6.0068600000000002E-3</v>
      </c>
      <c r="AC33" s="17">
        <v>6.5019800000000003E-2</v>
      </c>
      <c r="AD33" s="17">
        <v>0.25</v>
      </c>
      <c r="AE33" s="17">
        <v>922.9</v>
      </c>
    </row>
    <row r="34" spans="1:31">
      <c r="A34" s="17">
        <v>21</v>
      </c>
      <c r="B34" s="19">
        <v>0.43388888888888894</v>
      </c>
      <c r="C34" s="17">
        <v>-1</v>
      </c>
      <c r="D34" s="17">
        <v>0.9</v>
      </c>
      <c r="E34" s="17">
        <v>7.9100000000000004E-4</v>
      </c>
      <c r="F34" s="17">
        <v>3.7999999999999999E-2</v>
      </c>
      <c r="G34" s="17">
        <v>6.6189999999999999E-3</v>
      </c>
      <c r="H34" s="17">
        <v>5.475E-2</v>
      </c>
      <c r="I34" s="17">
        <v>7.2558999999999998E-2</v>
      </c>
      <c r="J34" s="17">
        <v>1.7808999999999998E-2</v>
      </c>
      <c r="K34" s="17">
        <v>0.24544099999999999</v>
      </c>
      <c r="L34" s="17">
        <v>829.2</v>
      </c>
      <c r="M34" s="17">
        <v>0.6</v>
      </c>
      <c r="N34" s="17">
        <v>827</v>
      </c>
      <c r="O34" s="17">
        <v>0</v>
      </c>
      <c r="P34" s="17">
        <v>0</v>
      </c>
      <c r="Q34" s="17">
        <v>2.9707000000000001E-2</v>
      </c>
      <c r="R34" s="17">
        <v>5.7423000000000002E-2</v>
      </c>
      <c r="S34" s="17">
        <v>7.5076000000000004E-2</v>
      </c>
      <c r="T34" s="17">
        <v>1.7652000000000001E-2</v>
      </c>
      <c r="U34" s="17">
        <v>0.235125</v>
      </c>
      <c r="V34" s="17">
        <v>900</v>
      </c>
      <c r="W34" s="17">
        <v>3.0000000000000001E-5</v>
      </c>
      <c r="X34" s="17">
        <v>2223</v>
      </c>
      <c r="Y34" s="17">
        <v>0</v>
      </c>
      <c r="Z34" s="17">
        <v>0</v>
      </c>
      <c r="AA34" s="17">
        <v>0.36173</v>
      </c>
      <c r="AB34" s="17">
        <v>3.6164600000000002E-3</v>
      </c>
      <c r="AC34" s="17">
        <v>5.7487200000000002E-2</v>
      </c>
      <c r="AD34" s="17">
        <v>0.25</v>
      </c>
      <c r="AE34" s="17">
        <v>1001.6</v>
      </c>
    </row>
    <row r="35" spans="1:31">
      <c r="A35" s="17">
        <v>22</v>
      </c>
      <c r="B35" s="19">
        <v>0.43394675925925924</v>
      </c>
      <c r="C35" s="17">
        <v>-1</v>
      </c>
      <c r="D35" s="17">
        <v>584</v>
      </c>
      <c r="E35" s="17">
        <v>3.6748000000000003E-2</v>
      </c>
      <c r="F35" s="17">
        <v>1.778</v>
      </c>
      <c r="G35" s="17">
        <v>1.0347E-2</v>
      </c>
      <c r="H35" s="17">
        <v>6.1436999999999999E-2</v>
      </c>
      <c r="I35" s="17">
        <v>7.2137000000000007E-2</v>
      </c>
      <c r="J35" s="17">
        <v>1.0699999999999999E-2</v>
      </c>
      <c r="K35" s="17">
        <v>0.14833199999999999</v>
      </c>
      <c r="L35" s="17">
        <v>900</v>
      </c>
      <c r="M35" s="17">
        <v>0.37081999999999998</v>
      </c>
      <c r="N35" s="17">
        <v>4678</v>
      </c>
      <c r="O35" s="17">
        <v>0</v>
      </c>
      <c r="P35" s="17">
        <v>0</v>
      </c>
      <c r="Q35" s="17">
        <v>8.3285999999999999E-2</v>
      </c>
      <c r="R35" s="17">
        <v>5.9374000000000003E-2</v>
      </c>
      <c r="S35" s="17">
        <v>7.7979999999999994E-2</v>
      </c>
      <c r="T35" s="17">
        <v>1.8606000000000001E-2</v>
      </c>
      <c r="U35" s="17">
        <v>0.23860100000000001</v>
      </c>
      <c r="V35" s="17">
        <v>311.60000000000002</v>
      </c>
      <c r="W35" s="17">
        <v>0.6</v>
      </c>
      <c r="X35" s="17">
        <v>10517</v>
      </c>
      <c r="Y35" s="17">
        <v>0</v>
      </c>
      <c r="Z35" s="17">
        <v>0</v>
      </c>
      <c r="AA35" s="17">
        <v>0.36707899999999999</v>
      </c>
      <c r="AB35" s="17">
        <v>0.93672100000000003</v>
      </c>
      <c r="AC35" s="17">
        <v>7.6802499999999996E-2</v>
      </c>
      <c r="AD35" s="17">
        <v>0.25</v>
      </c>
      <c r="AE35" s="17">
        <v>922.9</v>
      </c>
    </row>
    <row r="36" spans="1:31">
      <c r="A36" s="17">
        <v>23</v>
      </c>
      <c r="B36" s="19">
        <v>0.43399305555555556</v>
      </c>
      <c r="C36" s="17">
        <v>-1</v>
      </c>
      <c r="D36" s="17">
        <v>573.4</v>
      </c>
      <c r="E36" s="17">
        <v>6.4564999999999997E-2</v>
      </c>
      <c r="F36" s="17">
        <v>3.1240000000000001</v>
      </c>
      <c r="G36" s="17">
        <v>3.3626000000000003E-2</v>
      </c>
      <c r="H36" s="17">
        <v>6.5523999999999999E-2</v>
      </c>
      <c r="I36" s="17">
        <v>7.3349999999999999E-2</v>
      </c>
      <c r="J36" s="17">
        <v>7.8250000000000004E-3</v>
      </c>
      <c r="K36" s="17">
        <v>0.106684</v>
      </c>
      <c r="L36" s="17">
        <v>900</v>
      </c>
      <c r="M36" s="17">
        <v>0.141626</v>
      </c>
      <c r="N36" s="17">
        <v>2421</v>
      </c>
      <c r="O36" s="17">
        <v>0</v>
      </c>
      <c r="P36" s="17">
        <v>0</v>
      </c>
      <c r="Q36" s="17">
        <v>3.1740000000000002E-3</v>
      </c>
      <c r="R36" s="17">
        <v>5.8568000000000002E-2</v>
      </c>
      <c r="S36" s="17">
        <v>7.6080999999999996E-2</v>
      </c>
      <c r="T36" s="17">
        <v>1.7513999999999998E-2</v>
      </c>
      <c r="U36" s="17">
        <v>0.23019700000000001</v>
      </c>
      <c r="V36" s="17">
        <v>900</v>
      </c>
      <c r="W36" s="17">
        <v>5.3999999999999998E-5</v>
      </c>
      <c r="X36" s="17">
        <v>9394</v>
      </c>
      <c r="Y36" s="17">
        <v>0</v>
      </c>
      <c r="Z36" s="17">
        <v>0</v>
      </c>
      <c r="AA36" s="17">
        <v>0.35414899999999999</v>
      </c>
      <c r="AB36" s="17">
        <v>0.882637</v>
      </c>
      <c r="AC36" s="17">
        <v>7.40257E-2</v>
      </c>
      <c r="AD36" s="17">
        <v>0.25</v>
      </c>
      <c r="AE36" s="17">
        <v>922.9</v>
      </c>
    </row>
    <row r="37" spans="1:31">
      <c r="A37" s="17">
        <v>24</v>
      </c>
      <c r="B37" s="19">
        <v>0.43405092592592592</v>
      </c>
      <c r="C37" s="17">
        <v>-1</v>
      </c>
      <c r="D37" s="17">
        <v>477.6</v>
      </c>
      <c r="E37" s="17">
        <v>1.4777E-2</v>
      </c>
      <c r="F37" s="17">
        <v>0.71499999999999997</v>
      </c>
      <c r="G37" s="17">
        <v>5.1292999999999998E-2</v>
      </c>
      <c r="H37" s="17">
        <v>5.8744999999999999E-2</v>
      </c>
      <c r="I37" s="17">
        <v>7.0749999999999993E-2</v>
      </c>
      <c r="J37" s="17">
        <v>1.2005E-2</v>
      </c>
      <c r="K37" s="17">
        <v>0.169678</v>
      </c>
      <c r="L37" s="17">
        <v>900</v>
      </c>
      <c r="M37" s="17">
        <v>0.45835900000000002</v>
      </c>
      <c r="N37" s="17">
        <v>9945</v>
      </c>
      <c r="O37" s="17">
        <v>0</v>
      </c>
      <c r="P37" s="17">
        <v>0</v>
      </c>
      <c r="Q37" s="17">
        <v>1.3082999999999999E-2</v>
      </c>
      <c r="R37" s="17">
        <v>6.1045000000000002E-2</v>
      </c>
      <c r="S37" s="17">
        <v>7.6161999999999994E-2</v>
      </c>
      <c r="T37" s="17">
        <v>1.5115999999999999E-2</v>
      </c>
      <c r="U37" s="17">
        <v>0.19847699999999999</v>
      </c>
      <c r="V37" s="17">
        <v>873.8</v>
      </c>
      <c r="W37" s="17">
        <v>0.59999599999999997</v>
      </c>
      <c r="X37" s="17">
        <v>2331</v>
      </c>
      <c r="Y37" s="17">
        <v>0</v>
      </c>
      <c r="Z37" s="17">
        <v>0</v>
      </c>
      <c r="AA37" s="17">
        <v>0.30535000000000001</v>
      </c>
      <c r="AB37" s="17">
        <v>0.96259300000000003</v>
      </c>
      <c r="AC37" s="17">
        <v>7.5596399999999994E-2</v>
      </c>
      <c r="AD37" s="17">
        <v>0.25</v>
      </c>
      <c r="AE37" s="17">
        <v>922.9</v>
      </c>
    </row>
    <row r="38" spans="1:31">
      <c r="A38" s="17">
        <v>25</v>
      </c>
      <c r="B38" s="19">
        <v>0.43410879629629634</v>
      </c>
      <c r="C38" s="17">
        <v>-1</v>
      </c>
      <c r="D38" s="17">
        <v>617.4</v>
      </c>
      <c r="E38" s="17">
        <v>6.149E-3</v>
      </c>
      <c r="F38" s="17">
        <v>0.29799999999999999</v>
      </c>
      <c r="G38" s="17">
        <v>6.6504999999999995E-2</v>
      </c>
      <c r="H38" s="17">
        <v>5.9518000000000001E-2</v>
      </c>
      <c r="I38" s="17">
        <v>7.1147000000000002E-2</v>
      </c>
      <c r="J38" s="17">
        <v>1.1629E-2</v>
      </c>
      <c r="K38" s="17">
        <v>0.16345199999999999</v>
      </c>
      <c r="L38" s="17">
        <v>899.9</v>
      </c>
      <c r="M38" s="17">
        <v>8.7520000000000001E-2</v>
      </c>
      <c r="N38" s="17">
        <v>18946</v>
      </c>
      <c r="O38" s="17">
        <v>0</v>
      </c>
      <c r="P38" s="17">
        <v>0</v>
      </c>
      <c r="Q38" s="17">
        <v>3.4459999999999998E-3</v>
      </c>
      <c r="R38" s="17">
        <v>6.4388000000000001E-2</v>
      </c>
      <c r="S38" s="17">
        <v>7.6092999999999994E-2</v>
      </c>
      <c r="T38" s="17">
        <v>1.1705E-2</v>
      </c>
      <c r="U38" s="17">
        <v>0.15382799999999999</v>
      </c>
      <c r="V38" s="17">
        <v>900</v>
      </c>
      <c r="W38" s="17">
        <v>0.22917999999999999</v>
      </c>
      <c r="X38" s="17">
        <v>8202</v>
      </c>
      <c r="Y38" s="17">
        <v>0</v>
      </c>
      <c r="Z38" s="17">
        <v>0</v>
      </c>
      <c r="AA38" s="17">
        <v>0.23665800000000001</v>
      </c>
      <c r="AB38" s="17">
        <v>0.98446500000000003</v>
      </c>
      <c r="AC38" s="17">
        <v>7.5911000000000006E-2</v>
      </c>
      <c r="AD38" s="17">
        <v>0.25</v>
      </c>
      <c r="AE38" s="17">
        <v>923</v>
      </c>
    </row>
    <row r="39" spans="1:31">
      <c r="A39" s="17">
        <v>26</v>
      </c>
      <c r="B39" s="19">
        <v>0.43415509259259261</v>
      </c>
      <c r="C39" s="17">
        <v>-1</v>
      </c>
      <c r="D39" s="17">
        <v>606.9</v>
      </c>
      <c r="E39" s="17">
        <v>5.0249000000000002E-2</v>
      </c>
      <c r="F39" s="17">
        <v>2.4319999999999999</v>
      </c>
      <c r="G39" s="17">
        <v>2.2169999999999999E-2</v>
      </c>
      <c r="H39" s="17">
        <v>5.2859999999999997E-2</v>
      </c>
      <c r="I39" s="17">
        <v>7.1384000000000003E-2</v>
      </c>
      <c r="J39" s="17">
        <v>1.8523999999999999E-2</v>
      </c>
      <c r="K39" s="17">
        <v>0.259492</v>
      </c>
      <c r="L39" s="17">
        <v>900</v>
      </c>
      <c r="M39" s="17">
        <v>3.0000000000000001E-6</v>
      </c>
      <c r="N39" s="17">
        <v>2549</v>
      </c>
      <c r="O39" s="17">
        <v>0</v>
      </c>
      <c r="P39" s="17">
        <v>0</v>
      </c>
      <c r="Q39" s="17">
        <v>6.0270000000000002E-3</v>
      </c>
      <c r="R39" s="17">
        <v>6.3602000000000006E-2</v>
      </c>
      <c r="S39" s="17">
        <v>7.8168000000000001E-2</v>
      </c>
      <c r="T39" s="17">
        <v>1.4567E-2</v>
      </c>
      <c r="U39" s="17">
        <v>0.18635099999999999</v>
      </c>
      <c r="V39" s="17">
        <v>254.9</v>
      </c>
      <c r="W39" s="17">
        <v>0.59999899999999995</v>
      </c>
      <c r="X39" s="17">
        <v>1392</v>
      </c>
      <c r="Y39" s="17">
        <v>0</v>
      </c>
      <c r="Z39" s="17">
        <v>0</v>
      </c>
      <c r="AA39" s="17">
        <v>0.286694</v>
      </c>
      <c r="AB39" s="17">
        <v>0.89338700000000004</v>
      </c>
      <c r="AC39" s="17">
        <v>7.66154E-2</v>
      </c>
      <c r="AD39" s="17">
        <v>0.25</v>
      </c>
      <c r="AE39" s="17">
        <v>922.8</v>
      </c>
    </row>
    <row r="40" spans="1:31">
      <c r="A40" s="17">
        <v>27</v>
      </c>
      <c r="B40" s="19">
        <v>0.43421296296296297</v>
      </c>
      <c r="C40" s="17">
        <v>-1</v>
      </c>
      <c r="D40" s="17">
        <v>599.79999999999995</v>
      </c>
      <c r="E40" s="17">
        <v>3.7935000000000003E-2</v>
      </c>
      <c r="F40" s="17">
        <v>1.8360000000000001</v>
      </c>
      <c r="G40" s="17">
        <v>2.7151000000000002E-2</v>
      </c>
      <c r="H40" s="17">
        <v>6.0087000000000002E-2</v>
      </c>
      <c r="I40" s="17">
        <v>7.1304999999999993E-2</v>
      </c>
      <c r="J40" s="17">
        <v>1.1218000000000001E-2</v>
      </c>
      <c r="K40" s="17">
        <v>0.15732199999999999</v>
      </c>
      <c r="L40" s="17">
        <v>564.29999999999995</v>
      </c>
      <c r="M40" s="17">
        <v>0.6</v>
      </c>
      <c r="N40" s="17">
        <v>4434</v>
      </c>
      <c r="O40" s="17">
        <v>0</v>
      </c>
      <c r="P40" s="17">
        <v>0</v>
      </c>
      <c r="Q40" s="17">
        <v>2.6061999999999998E-2</v>
      </c>
      <c r="R40" s="17">
        <v>5.6544999999999998E-2</v>
      </c>
      <c r="S40" s="17">
        <v>7.4680999999999997E-2</v>
      </c>
      <c r="T40" s="17">
        <v>1.8135999999999999E-2</v>
      </c>
      <c r="U40" s="17">
        <v>0.24284800000000001</v>
      </c>
      <c r="V40" s="17">
        <v>900</v>
      </c>
      <c r="W40" s="17">
        <v>0.55871199999999999</v>
      </c>
      <c r="X40" s="17">
        <v>4876</v>
      </c>
      <c r="Y40" s="17">
        <v>0</v>
      </c>
      <c r="Z40" s="17">
        <v>0</v>
      </c>
      <c r="AA40" s="17">
        <v>0.373612</v>
      </c>
      <c r="AB40" s="17">
        <v>0.900335</v>
      </c>
      <c r="AC40" s="17">
        <v>7.2873300000000002E-2</v>
      </c>
      <c r="AD40" s="17">
        <v>0.25</v>
      </c>
      <c r="AE40" s="17">
        <v>1471.9</v>
      </c>
    </row>
    <row r="41" spans="1:31">
      <c r="A41" s="17">
        <v>28</v>
      </c>
      <c r="B41" s="19">
        <v>0.43427083333333333</v>
      </c>
      <c r="C41" s="17">
        <v>-1</v>
      </c>
      <c r="D41" s="17">
        <v>569.9</v>
      </c>
      <c r="E41" s="17">
        <v>6.1171999999999997E-2</v>
      </c>
      <c r="F41" s="17">
        <v>2.96</v>
      </c>
      <c r="G41" s="17">
        <v>5.6049000000000002E-2</v>
      </c>
      <c r="H41" s="17">
        <v>5.9631000000000003E-2</v>
      </c>
      <c r="I41" s="17">
        <v>7.0337999999999998E-2</v>
      </c>
      <c r="J41" s="17">
        <v>1.0707E-2</v>
      </c>
      <c r="K41" s="17">
        <v>0.152223</v>
      </c>
      <c r="L41" s="17">
        <v>749.2</v>
      </c>
      <c r="M41" s="17">
        <v>0.37081799999999998</v>
      </c>
      <c r="N41" s="17">
        <v>3273</v>
      </c>
      <c r="O41" s="17">
        <v>0</v>
      </c>
      <c r="P41" s="17">
        <v>0</v>
      </c>
      <c r="Q41" s="17">
        <v>3.8619000000000001E-2</v>
      </c>
      <c r="R41" s="17">
        <v>5.7639999999999997E-2</v>
      </c>
      <c r="S41" s="17">
        <v>8.1323000000000006E-2</v>
      </c>
      <c r="T41" s="17">
        <v>2.3682999999999999E-2</v>
      </c>
      <c r="U41" s="17">
        <v>0.29122300000000001</v>
      </c>
      <c r="V41" s="17">
        <v>100</v>
      </c>
      <c r="W41" s="17">
        <v>0.37081999999999998</v>
      </c>
      <c r="X41" s="17">
        <v>3030</v>
      </c>
      <c r="Y41" s="17">
        <v>0</v>
      </c>
      <c r="Z41" s="17">
        <v>0</v>
      </c>
      <c r="AA41" s="17">
        <v>0.44803500000000002</v>
      </c>
      <c r="AB41" s="17">
        <v>0.89377300000000004</v>
      </c>
      <c r="AC41" s="17">
        <v>7.8807000000000002E-2</v>
      </c>
      <c r="AD41" s="17">
        <v>0.25</v>
      </c>
      <c r="AE41" s="17">
        <v>1108.5</v>
      </c>
    </row>
    <row r="42" spans="1:31">
      <c r="A42" s="17">
        <v>29</v>
      </c>
      <c r="B42" s="19">
        <v>0.43431712962962959</v>
      </c>
      <c r="C42" s="17">
        <v>-1</v>
      </c>
      <c r="D42" s="17">
        <v>572.6</v>
      </c>
      <c r="E42" s="17">
        <v>3.023E-2</v>
      </c>
      <c r="F42" s="17">
        <v>1.4630000000000001</v>
      </c>
      <c r="G42" s="17">
        <v>1.5545E-2</v>
      </c>
      <c r="H42" s="17">
        <v>6.2310999999999998E-2</v>
      </c>
      <c r="I42" s="17">
        <v>7.2705000000000006E-2</v>
      </c>
      <c r="J42" s="17">
        <v>1.0394E-2</v>
      </c>
      <c r="K42" s="17">
        <v>0.142961</v>
      </c>
      <c r="L42" s="17">
        <v>496.6</v>
      </c>
      <c r="M42" s="17">
        <v>0.59999899999999995</v>
      </c>
      <c r="N42" s="17">
        <v>3771</v>
      </c>
      <c r="O42" s="17">
        <v>0</v>
      </c>
      <c r="P42" s="17">
        <v>0</v>
      </c>
      <c r="Q42" s="17">
        <v>5.1789999999999996E-3</v>
      </c>
      <c r="R42" s="17">
        <v>6.2730999999999995E-2</v>
      </c>
      <c r="S42" s="17">
        <v>7.5685000000000002E-2</v>
      </c>
      <c r="T42" s="17">
        <v>1.2954E-2</v>
      </c>
      <c r="U42" s="17">
        <v>0.171156</v>
      </c>
      <c r="V42" s="17">
        <v>650.6</v>
      </c>
      <c r="W42" s="17">
        <v>0.59999599999999997</v>
      </c>
      <c r="X42" s="17">
        <v>7198</v>
      </c>
      <c r="Y42" s="17">
        <v>0</v>
      </c>
      <c r="Z42" s="17">
        <v>0</v>
      </c>
      <c r="AA42" s="17">
        <v>0.26331599999999999</v>
      </c>
      <c r="AB42" s="17">
        <v>0.86584499999999998</v>
      </c>
      <c r="AC42" s="17">
        <v>7.3947499999999999E-2</v>
      </c>
      <c r="AD42" s="17">
        <v>0.25</v>
      </c>
      <c r="AE42" s="17">
        <v>1672.7</v>
      </c>
    </row>
    <row r="43" spans="1:31">
      <c r="A43" s="17">
        <v>30</v>
      </c>
      <c r="B43" s="19">
        <v>0.43437500000000001</v>
      </c>
      <c r="C43" s="17">
        <v>-1</v>
      </c>
      <c r="D43" s="17">
        <v>576.1</v>
      </c>
      <c r="E43" s="17">
        <v>0.14033300000000001</v>
      </c>
      <c r="F43" s="17">
        <v>6.7910000000000004</v>
      </c>
      <c r="G43" s="17">
        <v>8.9169999999999996E-3</v>
      </c>
      <c r="H43" s="17">
        <v>5.8043999999999998E-2</v>
      </c>
      <c r="I43" s="17">
        <v>6.9935999999999998E-2</v>
      </c>
      <c r="J43" s="17">
        <v>1.1892E-2</v>
      </c>
      <c r="K43" s="17">
        <v>0.170043</v>
      </c>
      <c r="L43" s="17">
        <v>639</v>
      </c>
      <c r="M43" s="17">
        <v>0.59999899999999995</v>
      </c>
      <c r="N43" s="17">
        <v>1347</v>
      </c>
      <c r="O43" s="17">
        <v>0</v>
      </c>
      <c r="P43" s="17">
        <v>0</v>
      </c>
      <c r="Q43" s="17">
        <v>1.7961000000000001E-2</v>
      </c>
      <c r="R43" s="17">
        <v>5.6105000000000002E-2</v>
      </c>
      <c r="S43" s="17">
        <v>8.3502999999999994E-2</v>
      </c>
      <c r="T43" s="17">
        <v>2.7397999999999999E-2</v>
      </c>
      <c r="U43" s="17">
        <v>0.32810600000000001</v>
      </c>
      <c r="V43" s="17">
        <v>100</v>
      </c>
      <c r="W43" s="17">
        <v>0.42492099999999999</v>
      </c>
      <c r="X43" s="17">
        <v>1994</v>
      </c>
      <c r="Y43" s="17">
        <v>0</v>
      </c>
      <c r="Z43" s="17">
        <v>0</v>
      </c>
      <c r="AA43" s="17">
        <v>0.50477799999999995</v>
      </c>
      <c r="AB43" s="17">
        <v>0.749108</v>
      </c>
      <c r="AC43" s="17">
        <v>7.6629199999999995E-2</v>
      </c>
      <c r="AD43" s="17">
        <v>0.25</v>
      </c>
      <c r="AE43" s="17">
        <v>1299.7</v>
      </c>
    </row>
    <row r="44" spans="1:31">
      <c r="A44" s="17">
        <v>31</v>
      </c>
      <c r="B44" s="19">
        <v>0.43443287037037037</v>
      </c>
      <c r="C44" s="17">
        <v>-1</v>
      </c>
      <c r="D44" s="17">
        <v>568.20000000000005</v>
      </c>
      <c r="E44" s="17">
        <v>7.4608999999999995E-2</v>
      </c>
      <c r="F44" s="17">
        <v>3.61</v>
      </c>
      <c r="G44" s="17">
        <v>4.1311E-2</v>
      </c>
      <c r="H44" s="17">
        <v>5.5523999999999997E-2</v>
      </c>
      <c r="I44" s="17">
        <v>6.9463999999999998E-2</v>
      </c>
      <c r="J44" s="17">
        <v>1.3939999999999999E-2</v>
      </c>
      <c r="K44" s="17">
        <v>0.20067299999999999</v>
      </c>
      <c r="L44" s="17">
        <v>900</v>
      </c>
      <c r="M44" s="17">
        <v>7.9999999999999996E-6</v>
      </c>
      <c r="N44" s="17">
        <v>1965</v>
      </c>
      <c r="O44" s="17">
        <v>0</v>
      </c>
      <c r="P44" s="17">
        <v>0</v>
      </c>
      <c r="Q44" s="17">
        <v>3.4271999999999997E-2</v>
      </c>
      <c r="R44" s="17">
        <v>5.9207000000000003E-2</v>
      </c>
      <c r="S44" s="17">
        <v>7.6107999999999995E-2</v>
      </c>
      <c r="T44" s="17">
        <v>1.6900999999999999E-2</v>
      </c>
      <c r="U44" s="17">
        <v>0.22206500000000001</v>
      </c>
      <c r="V44" s="17">
        <v>783.3</v>
      </c>
      <c r="W44" s="17">
        <v>0.229187</v>
      </c>
      <c r="X44" s="17">
        <v>1434</v>
      </c>
      <c r="Y44" s="17">
        <v>0</v>
      </c>
      <c r="Z44" s="17">
        <v>0</v>
      </c>
      <c r="AA44" s="17">
        <v>0.341638</v>
      </c>
      <c r="AB44" s="17">
        <v>0.85811099999999996</v>
      </c>
      <c r="AC44" s="17">
        <v>7.3709899999999995E-2</v>
      </c>
      <c r="AD44" s="17">
        <v>0.25</v>
      </c>
      <c r="AE44" s="17">
        <v>922.9</v>
      </c>
    </row>
    <row r="45" spans="1:31">
      <c r="A45" s="17">
        <v>32</v>
      </c>
      <c r="B45" s="19">
        <v>0.43447916666666669</v>
      </c>
      <c r="C45" s="17">
        <v>-1</v>
      </c>
      <c r="D45" s="17">
        <v>607.70000000000005</v>
      </c>
      <c r="E45" s="17">
        <v>8.5960999999999996E-2</v>
      </c>
      <c r="F45" s="17">
        <v>4.16</v>
      </c>
      <c r="G45" s="17">
        <v>1.444E-3</v>
      </c>
      <c r="H45" s="17">
        <v>6.1959E-2</v>
      </c>
      <c r="I45" s="17">
        <v>7.0745000000000002E-2</v>
      </c>
      <c r="J45" s="17">
        <v>8.7860000000000004E-3</v>
      </c>
      <c r="K45" s="17">
        <v>0.124186</v>
      </c>
      <c r="L45" s="17">
        <v>900</v>
      </c>
      <c r="M45" s="17">
        <v>0.599997</v>
      </c>
      <c r="N45" s="17">
        <v>1414</v>
      </c>
      <c r="O45" s="17">
        <v>0</v>
      </c>
      <c r="P45" s="17">
        <v>0</v>
      </c>
      <c r="Q45" s="17">
        <v>6.5300000000000002E-3</v>
      </c>
      <c r="R45" s="17">
        <v>5.8782000000000001E-2</v>
      </c>
      <c r="S45" s="17">
        <v>7.2743000000000002E-2</v>
      </c>
      <c r="T45" s="17">
        <v>1.3960999999999999E-2</v>
      </c>
      <c r="U45" s="17">
        <v>0.19191900000000001</v>
      </c>
      <c r="V45" s="17">
        <v>254.3</v>
      </c>
      <c r="W45" s="17">
        <v>0.6</v>
      </c>
      <c r="X45" s="17">
        <v>1647</v>
      </c>
      <c r="Y45" s="17">
        <v>0</v>
      </c>
      <c r="Z45" s="17">
        <v>0</v>
      </c>
      <c r="AA45" s="17">
        <v>0.29525899999999999</v>
      </c>
      <c r="AB45" s="17">
        <v>0.82316400000000001</v>
      </c>
      <c r="AC45" s="17">
        <v>7.0274199999999995E-2</v>
      </c>
      <c r="AD45" s="17">
        <v>0.25</v>
      </c>
      <c r="AE45" s="17">
        <v>922.9</v>
      </c>
    </row>
    <row r="46" spans="1:31">
      <c r="A46" s="17">
        <v>33</v>
      </c>
      <c r="B46" s="19">
        <v>0.434537037037037</v>
      </c>
      <c r="C46" s="17">
        <v>-1</v>
      </c>
      <c r="D46" s="17">
        <v>674.6</v>
      </c>
      <c r="E46" s="17">
        <v>4.3393000000000001E-2</v>
      </c>
      <c r="F46" s="17">
        <v>2.1</v>
      </c>
      <c r="G46" s="17">
        <v>4.1879E-2</v>
      </c>
      <c r="H46" s="17">
        <v>5.6038999999999999E-2</v>
      </c>
      <c r="I46" s="17">
        <v>7.2345999999999994E-2</v>
      </c>
      <c r="J46" s="17">
        <v>1.6306999999999999E-2</v>
      </c>
      <c r="K46" s="17">
        <v>0.22539799999999999</v>
      </c>
      <c r="L46" s="17">
        <v>604.9</v>
      </c>
      <c r="M46" s="17">
        <v>0.31674799999999997</v>
      </c>
      <c r="N46" s="17">
        <v>3660</v>
      </c>
      <c r="O46" s="17">
        <v>0</v>
      </c>
      <c r="P46" s="17">
        <v>0</v>
      </c>
      <c r="Q46" s="17">
        <v>1.5900999999999998E-2</v>
      </c>
      <c r="R46" s="17">
        <v>5.9443999999999997E-2</v>
      </c>
      <c r="S46" s="17">
        <v>7.7143000000000003E-2</v>
      </c>
      <c r="T46" s="17">
        <v>1.7698999999999999E-2</v>
      </c>
      <c r="U46" s="17">
        <v>0.22943</v>
      </c>
      <c r="V46" s="17">
        <v>404.7</v>
      </c>
      <c r="W46" s="17">
        <v>0.6</v>
      </c>
      <c r="X46" s="17">
        <v>14989</v>
      </c>
      <c r="Y46" s="17">
        <v>0</v>
      </c>
      <c r="Z46" s="17">
        <v>0</v>
      </c>
      <c r="AA46" s="17">
        <v>0.35296899999999998</v>
      </c>
      <c r="AB46" s="17">
        <v>0.89990999999999999</v>
      </c>
      <c r="AC46" s="17">
        <v>7.5371400000000005E-2</v>
      </c>
      <c r="AD46" s="17">
        <v>0.25</v>
      </c>
      <c r="AE46" s="17">
        <v>1373</v>
      </c>
    </row>
    <row r="47" spans="1:31">
      <c r="A47" s="17">
        <v>34</v>
      </c>
      <c r="B47" s="19">
        <v>0.43459490740740742</v>
      </c>
      <c r="C47" s="17">
        <v>-1</v>
      </c>
      <c r="D47" s="17">
        <v>547.9</v>
      </c>
      <c r="E47" s="17">
        <v>9.6367999999999995E-2</v>
      </c>
      <c r="F47" s="17">
        <v>4.6630000000000003</v>
      </c>
      <c r="G47" s="17">
        <v>3.5755000000000002E-2</v>
      </c>
      <c r="H47" s="17">
        <v>6.1079000000000001E-2</v>
      </c>
      <c r="I47" s="17">
        <v>7.3167999999999997E-2</v>
      </c>
      <c r="J47" s="17">
        <v>1.2089000000000001E-2</v>
      </c>
      <c r="K47" s="17">
        <v>0.16522600000000001</v>
      </c>
      <c r="L47" s="17">
        <v>900</v>
      </c>
      <c r="M47" s="17">
        <v>1.4999999999999999E-4</v>
      </c>
      <c r="N47" s="17">
        <v>1565</v>
      </c>
      <c r="O47" s="17">
        <v>0</v>
      </c>
      <c r="P47" s="17">
        <v>0</v>
      </c>
      <c r="Q47" s="17">
        <v>0.14230400000000001</v>
      </c>
      <c r="R47" s="17">
        <v>6.1207999999999999E-2</v>
      </c>
      <c r="S47" s="17">
        <v>8.0355999999999997E-2</v>
      </c>
      <c r="T47" s="17">
        <v>1.9147999999999998E-2</v>
      </c>
      <c r="U47" s="17">
        <v>0.238291</v>
      </c>
      <c r="V47" s="17">
        <v>397.3</v>
      </c>
      <c r="W47" s="17">
        <v>0.6</v>
      </c>
      <c r="X47" s="17">
        <v>718</v>
      </c>
      <c r="Y47" s="17">
        <v>0</v>
      </c>
      <c r="Z47" s="17">
        <v>0</v>
      </c>
      <c r="AA47" s="17">
        <v>0.36660199999999998</v>
      </c>
      <c r="AB47" s="17">
        <v>0.822905</v>
      </c>
      <c r="AC47" s="17">
        <v>7.6965199999999998E-2</v>
      </c>
      <c r="AD47" s="17">
        <v>0.25</v>
      </c>
      <c r="AE47" s="17">
        <v>922.9</v>
      </c>
    </row>
    <row r="48" spans="1:31">
      <c r="A48" s="17">
        <v>35</v>
      </c>
      <c r="B48" s="19">
        <v>0.43464120370370374</v>
      </c>
      <c r="C48" s="17">
        <v>-1</v>
      </c>
      <c r="D48" s="17">
        <v>886.5</v>
      </c>
      <c r="E48" s="17">
        <v>1.5066E-2</v>
      </c>
      <c r="F48" s="17">
        <v>0.72899999999999998</v>
      </c>
      <c r="G48" s="17">
        <v>3.124E-3</v>
      </c>
      <c r="H48" s="17">
        <v>5.7142999999999999E-2</v>
      </c>
      <c r="I48" s="17">
        <v>7.2383000000000003E-2</v>
      </c>
      <c r="J48" s="17">
        <v>1.524E-2</v>
      </c>
      <c r="K48" s="17">
        <v>0.21054400000000001</v>
      </c>
      <c r="L48" s="17">
        <v>324.7</v>
      </c>
      <c r="M48" s="17">
        <v>0.59999899999999995</v>
      </c>
      <c r="N48" s="17">
        <v>10225</v>
      </c>
      <c r="O48" s="17">
        <v>0</v>
      </c>
      <c r="P48" s="17">
        <v>0</v>
      </c>
      <c r="Q48" s="17">
        <v>3.1470000000000001E-3</v>
      </c>
      <c r="R48" s="17">
        <v>5.4715E-2</v>
      </c>
      <c r="S48" s="17">
        <v>6.9398000000000001E-2</v>
      </c>
      <c r="T48" s="17">
        <v>1.4683E-2</v>
      </c>
      <c r="U48" s="17">
        <v>0.21157200000000001</v>
      </c>
      <c r="V48" s="17">
        <v>666.6</v>
      </c>
      <c r="W48" s="17">
        <v>0.59999800000000003</v>
      </c>
      <c r="X48" s="17">
        <v>0</v>
      </c>
      <c r="Y48" s="17">
        <v>0</v>
      </c>
      <c r="Z48" s="17">
        <v>0</v>
      </c>
      <c r="AA48" s="17">
        <v>0.32549499999999998</v>
      </c>
      <c r="AB48" s="17">
        <v>0.94658100000000001</v>
      </c>
      <c r="AC48" s="17">
        <v>6.8613599999999997E-2</v>
      </c>
      <c r="AD48" s="17">
        <v>0.25</v>
      </c>
      <c r="AE48" s="17">
        <v>2557.8000000000002</v>
      </c>
    </row>
    <row r="49" spans="1:31">
      <c r="A49" s="17">
        <v>36</v>
      </c>
      <c r="B49" s="19">
        <v>0.4346990740740741</v>
      </c>
      <c r="C49" s="17">
        <v>-1</v>
      </c>
      <c r="D49" s="17">
        <v>715.9</v>
      </c>
      <c r="E49" s="17">
        <v>0.108449</v>
      </c>
      <c r="F49" s="17">
        <v>5.2480000000000002</v>
      </c>
      <c r="G49" s="17">
        <v>1.8364999999999999E-2</v>
      </c>
      <c r="H49" s="17">
        <v>5.5342000000000002E-2</v>
      </c>
      <c r="I49" s="17">
        <v>7.1387000000000006E-2</v>
      </c>
      <c r="J49" s="17">
        <v>1.6043999999999999E-2</v>
      </c>
      <c r="K49" s="17">
        <v>0.22475500000000001</v>
      </c>
      <c r="L49" s="17">
        <v>900</v>
      </c>
      <c r="M49" s="17">
        <v>9.9999999999999995E-7</v>
      </c>
      <c r="N49" s="17">
        <v>1482</v>
      </c>
      <c r="O49" s="17">
        <v>0</v>
      </c>
      <c r="P49" s="17">
        <v>0</v>
      </c>
      <c r="Q49" s="17">
        <v>8.5690000000000002E-3</v>
      </c>
      <c r="R49" s="17">
        <v>6.1169000000000001E-2</v>
      </c>
      <c r="S49" s="17">
        <v>8.1050999999999998E-2</v>
      </c>
      <c r="T49" s="17">
        <v>1.9882E-2</v>
      </c>
      <c r="U49" s="17">
        <v>0.24530299999999999</v>
      </c>
      <c r="V49" s="17">
        <v>100</v>
      </c>
      <c r="W49" s="17">
        <v>0.22917899999999999</v>
      </c>
      <c r="X49" s="17">
        <v>2109</v>
      </c>
      <c r="Y49" s="17">
        <v>0</v>
      </c>
      <c r="Z49" s="17">
        <v>0</v>
      </c>
      <c r="AA49" s="17">
        <v>0.37738899999999997</v>
      </c>
      <c r="AB49" s="17">
        <v>0.85182899999999995</v>
      </c>
      <c r="AC49" s="17">
        <v>7.8104900000000005E-2</v>
      </c>
      <c r="AD49" s="17">
        <v>0.25</v>
      </c>
      <c r="AE49" s="17">
        <v>922.8</v>
      </c>
    </row>
    <row r="50" spans="1:31">
      <c r="A50" s="17">
        <v>37</v>
      </c>
      <c r="B50" s="19">
        <v>0.43474537037037037</v>
      </c>
      <c r="C50" s="17">
        <v>-1</v>
      </c>
      <c r="D50" s="17">
        <v>701</v>
      </c>
      <c r="E50" s="17">
        <v>8.2280000000000006E-2</v>
      </c>
      <c r="F50" s="17">
        <v>3.9809999999999999</v>
      </c>
      <c r="G50" s="17">
        <v>6.8613999999999994E-2</v>
      </c>
      <c r="H50" s="17">
        <v>5.7174000000000003E-2</v>
      </c>
      <c r="I50" s="17">
        <v>7.5544E-2</v>
      </c>
      <c r="J50" s="17">
        <v>1.8370000000000001E-2</v>
      </c>
      <c r="K50" s="17">
        <v>0.243169</v>
      </c>
      <c r="L50" s="17">
        <v>813.9</v>
      </c>
      <c r="M50" s="17">
        <v>1.9999999999999999E-6</v>
      </c>
      <c r="N50" s="17">
        <v>1566</v>
      </c>
      <c r="O50" s="17">
        <v>0</v>
      </c>
      <c r="P50" s="17">
        <v>0</v>
      </c>
      <c r="Q50" s="17">
        <v>9.7046999999999994E-2</v>
      </c>
      <c r="R50" s="17">
        <v>6.4027000000000001E-2</v>
      </c>
      <c r="S50" s="17">
        <v>7.9896999999999996E-2</v>
      </c>
      <c r="T50" s="17">
        <v>1.5869999999999999E-2</v>
      </c>
      <c r="U50" s="17">
        <v>0.19863500000000001</v>
      </c>
      <c r="V50" s="17">
        <v>191.6</v>
      </c>
      <c r="W50" s="17">
        <v>0.56656099999999998</v>
      </c>
      <c r="X50" s="17">
        <v>3521</v>
      </c>
      <c r="Y50" s="17">
        <v>0</v>
      </c>
      <c r="Z50" s="17">
        <v>0</v>
      </c>
      <c r="AA50" s="17">
        <v>0.30559199999999997</v>
      </c>
      <c r="AB50" s="17">
        <v>0.84320899999999999</v>
      </c>
      <c r="AC50" s="17">
        <v>7.7408699999999997E-2</v>
      </c>
      <c r="AD50" s="17">
        <v>0.25</v>
      </c>
      <c r="AE50" s="17">
        <v>1020.5</v>
      </c>
    </row>
    <row r="51" spans="1:31">
      <c r="A51" s="17">
        <v>38</v>
      </c>
      <c r="B51" s="19">
        <v>0.43480324074074073</v>
      </c>
      <c r="C51" s="17">
        <v>-1</v>
      </c>
      <c r="D51" s="17">
        <v>873.3</v>
      </c>
      <c r="E51" s="17">
        <v>2.7434E-2</v>
      </c>
      <c r="F51" s="17">
        <v>1.3280000000000001</v>
      </c>
      <c r="G51" s="17">
        <v>5.1242000000000003E-2</v>
      </c>
      <c r="H51" s="17">
        <v>5.9579E-2</v>
      </c>
      <c r="I51" s="17">
        <v>7.4326000000000003E-2</v>
      </c>
      <c r="J51" s="17">
        <v>1.4747E-2</v>
      </c>
      <c r="K51" s="17">
        <v>0.19841</v>
      </c>
      <c r="L51" s="17">
        <v>900</v>
      </c>
      <c r="M51" s="17">
        <v>3.9999999999999998E-6</v>
      </c>
      <c r="N51" s="17">
        <v>4645</v>
      </c>
      <c r="O51" s="17">
        <v>0</v>
      </c>
      <c r="P51" s="17">
        <v>0</v>
      </c>
      <c r="Q51" s="17">
        <v>3.8621000000000003E-2</v>
      </c>
      <c r="R51" s="17">
        <v>6.4562999999999995E-2</v>
      </c>
      <c r="S51" s="17">
        <v>7.8087000000000004E-2</v>
      </c>
      <c r="T51" s="17">
        <v>1.3524E-2</v>
      </c>
      <c r="U51" s="17">
        <v>0.17319100000000001</v>
      </c>
      <c r="V51" s="17">
        <v>100</v>
      </c>
      <c r="W51" s="17">
        <v>0.141624</v>
      </c>
      <c r="X51" s="17">
        <v>1690</v>
      </c>
      <c r="Y51" s="17">
        <v>0</v>
      </c>
      <c r="Z51" s="17">
        <v>0</v>
      </c>
      <c r="AA51" s="17">
        <v>0.26644800000000002</v>
      </c>
      <c r="AB51" s="17">
        <v>0.95648</v>
      </c>
      <c r="AC51" s="17">
        <v>7.7498700000000004E-2</v>
      </c>
      <c r="AD51" s="17">
        <v>0.25</v>
      </c>
      <c r="AE51" s="17">
        <v>922.9</v>
      </c>
    </row>
    <row r="52" spans="1:31">
      <c r="A52" s="17">
        <v>39</v>
      </c>
      <c r="B52" s="19">
        <v>0.43486111111111114</v>
      </c>
      <c r="C52" s="17">
        <v>-1</v>
      </c>
      <c r="D52" s="17">
        <v>916.4</v>
      </c>
      <c r="E52" s="17">
        <v>8.9169999999999996E-3</v>
      </c>
      <c r="F52" s="17">
        <v>0.432</v>
      </c>
      <c r="G52" s="17">
        <v>1.7302999999999999E-2</v>
      </c>
      <c r="H52" s="17">
        <v>5.9072E-2</v>
      </c>
      <c r="I52" s="17">
        <v>7.0707999999999993E-2</v>
      </c>
      <c r="J52" s="17">
        <v>1.1636000000000001E-2</v>
      </c>
      <c r="K52" s="17">
        <v>0.16456899999999999</v>
      </c>
      <c r="L52" s="17">
        <v>100</v>
      </c>
      <c r="M52" s="17">
        <v>0.370813</v>
      </c>
      <c r="N52" s="17">
        <v>15906</v>
      </c>
      <c r="O52" s="17">
        <v>0</v>
      </c>
      <c r="P52" s="17">
        <v>0</v>
      </c>
      <c r="Q52" s="17">
        <v>5.2300000000000003E-4</v>
      </c>
      <c r="R52" s="17">
        <v>6.2993999999999994E-2</v>
      </c>
      <c r="S52" s="17">
        <v>7.9277E-2</v>
      </c>
      <c r="T52" s="17">
        <v>1.6282999999999999E-2</v>
      </c>
      <c r="U52" s="17">
        <v>0.205396</v>
      </c>
      <c r="V52" s="17">
        <v>615.79999999999995</v>
      </c>
      <c r="W52" s="17">
        <v>0.59999899999999995</v>
      </c>
      <c r="X52" s="17">
        <v>1998</v>
      </c>
      <c r="Y52" s="17">
        <v>0</v>
      </c>
      <c r="Z52" s="17">
        <v>0</v>
      </c>
      <c r="AA52" s="17">
        <v>0.315994</v>
      </c>
      <c r="AB52" s="17">
        <v>0.89770000000000005</v>
      </c>
      <c r="AC52" s="17">
        <v>7.7611100000000002E-2</v>
      </c>
      <c r="AD52" s="17">
        <v>0.25</v>
      </c>
      <c r="AE52" s="17">
        <v>8305.6</v>
      </c>
    </row>
    <row r="53" spans="1:31">
      <c r="A53" s="17">
        <v>40</v>
      </c>
      <c r="B53" s="19">
        <v>0.43490740740740735</v>
      </c>
      <c r="C53" s="17">
        <v>-1</v>
      </c>
      <c r="D53" s="17">
        <v>873.3</v>
      </c>
      <c r="E53" s="17">
        <v>0.110512</v>
      </c>
      <c r="F53" s="17">
        <v>5.3479999999999999</v>
      </c>
      <c r="G53" s="17">
        <v>1.9136E-2</v>
      </c>
      <c r="H53" s="17">
        <v>6.3247999999999999E-2</v>
      </c>
      <c r="I53" s="17">
        <v>7.5756000000000004E-2</v>
      </c>
      <c r="J53" s="17">
        <v>1.2507000000000001E-2</v>
      </c>
      <c r="K53" s="17">
        <v>0.165101</v>
      </c>
      <c r="L53" s="17">
        <v>900</v>
      </c>
      <c r="M53" s="17">
        <v>1.9999999999999999E-6</v>
      </c>
      <c r="N53" s="17">
        <v>1327</v>
      </c>
      <c r="O53" s="17">
        <v>0</v>
      </c>
      <c r="P53" s="17">
        <v>0</v>
      </c>
      <c r="Q53" s="17">
        <v>6.6909999999999999E-3</v>
      </c>
      <c r="R53" s="17">
        <v>5.9678000000000002E-2</v>
      </c>
      <c r="S53" s="17">
        <v>7.6605000000000006E-2</v>
      </c>
      <c r="T53" s="17">
        <v>1.6927000000000001E-2</v>
      </c>
      <c r="U53" s="17">
        <v>0.220966</v>
      </c>
      <c r="V53" s="17">
        <v>900</v>
      </c>
      <c r="W53" s="17">
        <v>0.6</v>
      </c>
      <c r="X53" s="17">
        <v>1846</v>
      </c>
      <c r="Y53" s="17">
        <v>0</v>
      </c>
      <c r="Z53" s="17">
        <v>0</v>
      </c>
      <c r="AA53" s="17">
        <v>0.339947</v>
      </c>
      <c r="AB53" s="17">
        <v>0.86259600000000003</v>
      </c>
      <c r="AC53" s="17">
        <v>7.4279600000000001E-2</v>
      </c>
      <c r="AD53" s="17">
        <v>0.25</v>
      </c>
      <c r="AE53" s="17">
        <v>922.9</v>
      </c>
    </row>
    <row r="54" spans="1:31">
      <c r="A54" s="17">
        <v>41</v>
      </c>
      <c r="B54" s="19">
        <v>0.43496527777777777</v>
      </c>
      <c r="C54" s="17">
        <v>-1</v>
      </c>
      <c r="D54" s="17">
        <v>909.4</v>
      </c>
      <c r="E54" s="17">
        <v>1.6931000000000002E-2</v>
      </c>
      <c r="F54" s="17">
        <v>0.81899999999999995</v>
      </c>
      <c r="G54" s="17">
        <v>3.3966999999999997E-2</v>
      </c>
      <c r="H54" s="17">
        <v>6.2329000000000002E-2</v>
      </c>
      <c r="I54" s="17">
        <v>7.8932000000000002E-2</v>
      </c>
      <c r="J54" s="17">
        <v>1.6603E-2</v>
      </c>
      <c r="K54" s="17">
        <v>0.21035000000000001</v>
      </c>
      <c r="L54" s="17">
        <v>100</v>
      </c>
      <c r="M54" s="17">
        <v>0.22917899999999999</v>
      </c>
      <c r="N54" s="17">
        <v>3826</v>
      </c>
      <c r="O54" s="17">
        <v>0</v>
      </c>
      <c r="P54" s="17">
        <v>0</v>
      </c>
      <c r="Q54" s="17">
        <v>2.9910000000000002E-3</v>
      </c>
      <c r="R54" s="17">
        <v>6.4291000000000001E-2</v>
      </c>
      <c r="S54" s="17">
        <v>7.8673999999999994E-2</v>
      </c>
      <c r="T54" s="17">
        <v>1.4382000000000001E-2</v>
      </c>
      <c r="U54" s="17">
        <v>0.182811</v>
      </c>
      <c r="V54" s="17">
        <v>900</v>
      </c>
      <c r="W54" s="17">
        <v>0.599997</v>
      </c>
      <c r="X54" s="17">
        <v>2238</v>
      </c>
      <c r="Y54" s="17">
        <v>0</v>
      </c>
      <c r="Z54" s="17">
        <v>0</v>
      </c>
      <c r="AA54" s="17">
        <v>0.28124700000000002</v>
      </c>
      <c r="AB54" s="17">
        <v>0.67686500000000005</v>
      </c>
      <c r="AC54" s="17">
        <v>7.4026400000000006E-2</v>
      </c>
      <c r="AD54" s="17">
        <v>0.17014799999999999</v>
      </c>
      <c r="AE54" s="17">
        <v>8305.6</v>
      </c>
    </row>
    <row r="55" spans="1:31">
      <c r="A55" s="17">
        <v>42</v>
      </c>
      <c r="B55" s="19">
        <v>0.43501157407407409</v>
      </c>
      <c r="C55" s="17">
        <v>-1</v>
      </c>
      <c r="D55" s="17">
        <v>881.3</v>
      </c>
      <c r="E55" s="17">
        <v>3.3773999999999998E-2</v>
      </c>
      <c r="F55" s="17">
        <v>1.6339999999999999</v>
      </c>
      <c r="G55" s="17">
        <v>0.163105</v>
      </c>
      <c r="H55" s="17">
        <v>6.3090999999999994E-2</v>
      </c>
      <c r="I55" s="17">
        <v>7.4038999999999994E-2</v>
      </c>
      <c r="J55" s="17">
        <v>1.0947999999999999E-2</v>
      </c>
      <c r="K55" s="17">
        <v>0.147871</v>
      </c>
      <c r="L55" s="17">
        <v>601.20000000000005</v>
      </c>
      <c r="M55" s="17">
        <v>0.59999800000000003</v>
      </c>
      <c r="N55" s="17">
        <v>4373</v>
      </c>
      <c r="O55" s="17">
        <v>0</v>
      </c>
      <c r="P55" s="17">
        <v>0</v>
      </c>
      <c r="Q55" s="17">
        <v>8.9580000000000007E-3</v>
      </c>
      <c r="R55" s="17">
        <v>6.1082999999999998E-2</v>
      </c>
      <c r="S55" s="17">
        <v>7.6910000000000006E-2</v>
      </c>
      <c r="T55" s="17">
        <v>1.5827000000000001E-2</v>
      </c>
      <c r="U55" s="17">
        <v>0.205787</v>
      </c>
      <c r="V55" s="17">
        <v>273.8</v>
      </c>
      <c r="W55" s="17">
        <v>0.6</v>
      </c>
      <c r="X55" s="17">
        <v>2591</v>
      </c>
      <c r="Y55" s="17">
        <v>0</v>
      </c>
      <c r="Z55" s="17">
        <v>0</v>
      </c>
      <c r="AA55" s="17">
        <v>0.31659599999999999</v>
      </c>
      <c r="AB55" s="17">
        <v>0.93310899999999997</v>
      </c>
      <c r="AC55" s="17">
        <v>7.5851100000000005E-2</v>
      </c>
      <c r="AD55" s="17">
        <v>0.25</v>
      </c>
      <c r="AE55" s="17">
        <v>1381.5</v>
      </c>
    </row>
    <row r="56" spans="1:31">
      <c r="A56" s="17">
        <v>43</v>
      </c>
      <c r="B56" s="19">
        <v>0.43506944444444445</v>
      </c>
      <c r="C56" s="17">
        <v>-1</v>
      </c>
      <c r="D56" s="17">
        <v>850.5</v>
      </c>
      <c r="E56" s="17">
        <v>5.3469999999999997E-2</v>
      </c>
      <c r="F56" s="17">
        <v>2.5870000000000002</v>
      </c>
      <c r="G56" s="17">
        <v>0.17130699999999999</v>
      </c>
      <c r="H56" s="17">
        <v>6.2506999999999993E-2</v>
      </c>
      <c r="I56" s="17">
        <v>7.3966000000000004E-2</v>
      </c>
      <c r="J56" s="17">
        <v>1.1459E-2</v>
      </c>
      <c r="K56" s="17">
        <v>0.154921</v>
      </c>
      <c r="L56" s="17">
        <v>178.5</v>
      </c>
      <c r="M56" s="17">
        <v>0.37081799999999998</v>
      </c>
      <c r="N56" s="17">
        <v>1288</v>
      </c>
      <c r="O56" s="17">
        <v>0</v>
      </c>
      <c r="P56" s="17">
        <v>0</v>
      </c>
      <c r="Q56" s="17">
        <v>0.126415</v>
      </c>
      <c r="R56" s="17">
        <v>5.0813999999999998E-2</v>
      </c>
      <c r="S56" s="17">
        <v>7.5112999999999999E-2</v>
      </c>
      <c r="T56" s="17">
        <v>2.4299000000000001E-2</v>
      </c>
      <c r="U56" s="17">
        <v>0.32349800000000001</v>
      </c>
      <c r="V56" s="17">
        <v>277.60000000000002</v>
      </c>
      <c r="W56" s="17">
        <v>0.6</v>
      </c>
      <c r="X56" s="17">
        <v>3524</v>
      </c>
      <c r="Y56" s="17">
        <v>0</v>
      </c>
      <c r="Z56" s="17">
        <v>0</v>
      </c>
      <c r="AA56" s="17">
        <v>0.49768899999999999</v>
      </c>
      <c r="AB56" s="17">
        <v>0.54056400000000004</v>
      </c>
      <c r="AC56" s="17">
        <v>6.3949000000000006E-2</v>
      </c>
      <c r="AD56" s="17">
        <v>0.12796199999999999</v>
      </c>
      <c r="AE56" s="17">
        <v>4653.8999999999996</v>
      </c>
    </row>
    <row r="57" spans="1:31">
      <c r="A57" s="17">
        <v>44</v>
      </c>
      <c r="B57" s="19">
        <v>0.43512731481481487</v>
      </c>
      <c r="C57" s="17">
        <v>-1</v>
      </c>
      <c r="D57" s="17">
        <v>882.1</v>
      </c>
      <c r="E57" s="17">
        <v>1.7738E-2</v>
      </c>
      <c r="F57" s="17">
        <v>0.85799999999999998</v>
      </c>
      <c r="G57" s="17">
        <v>0.19336200000000001</v>
      </c>
      <c r="H57" s="17">
        <v>6.2403E-2</v>
      </c>
      <c r="I57" s="17">
        <v>7.8076000000000007E-2</v>
      </c>
      <c r="J57" s="17">
        <v>1.5674E-2</v>
      </c>
      <c r="K57" s="17">
        <v>0.20074600000000001</v>
      </c>
      <c r="L57" s="17">
        <v>154</v>
      </c>
      <c r="M57" s="17">
        <v>4.6999999999999997E-5</v>
      </c>
      <c r="N57" s="17">
        <v>8264</v>
      </c>
      <c r="O57" s="17">
        <v>0</v>
      </c>
      <c r="P57" s="17">
        <v>0</v>
      </c>
      <c r="Q57" s="17">
        <v>2.519E-3</v>
      </c>
      <c r="R57" s="17">
        <v>5.9544E-2</v>
      </c>
      <c r="S57" s="17">
        <v>7.6216999999999993E-2</v>
      </c>
      <c r="T57" s="17">
        <v>1.6674000000000001E-2</v>
      </c>
      <c r="U57" s="17">
        <v>0.21876200000000001</v>
      </c>
      <c r="V57" s="17">
        <v>663.8</v>
      </c>
      <c r="W57" s="17">
        <v>0.59999800000000003</v>
      </c>
      <c r="X57" s="17">
        <v>5214</v>
      </c>
      <c r="Y57" s="17">
        <v>0</v>
      </c>
      <c r="Z57" s="17">
        <v>0</v>
      </c>
      <c r="AA57" s="17">
        <v>0.336557</v>
      </c>
      <c r="AB57" s="17">
        <v>0.87109899999999996</v>
      </c>
      <c r="AC57" s="17">
        <v>7.4068200000000001E-2</v>
      </c>
      <c r="AD57" s="17">
        <v>0.25</v>
      </c>
      <c r="AE57" s="17">
        <v>5393.7</v>
      </c>
    </row>
    <row r="58" spans="1:31">
      <c r="A58" s="17">
        <v>45</v>
      </c>
      <c r="B58" s="19">
        <v>0.43517361111111108</v>
      </c>
      <c r="C58" s="17">
        <v>-1</v>
      </c>
      <c r="D58" s="17">
        <v>1051</v>
      </c>
      <c r="E58" s="17">
        <v>9.2579999999999996E-2</v>
      </c>
      <c r="F58" s="17">
        <v>4.4800000000000004</v>
      </c>
      <c r="G58" s="17">
        <v>6.0392000000000001E-2</v>
      </c>
      <c r="H58" s="17">
        <v>5.8520999999999997E-2</v>
      </c>
      <c r="I58" s="17">
        <v>7.3053999999999994E-2</v>
      </c>
      <c r="J58" s="17">
        <v>1.4532E-2</v>
      </c>
      <c r="K58" s="17">
        <v>0.19892699999999999</v>
      </c>
      <c r="L58" s="17">
        <v>426.3</v>
      </c>
      <c r="M58" s="17">
        <v>0.59999899999999995</v>
      </c>
      <c r="N58" s="17">
        <v>1998</v>
      </c>
      <c r="O58" s="17">
        <v>0</v>
      </c>
      <c r="P58" s="17">
        <v>0</v>
      </c>
      <c r="Q58" s="17">
        <v>3.9955999999999998E-2</v>
      </c>
      <c r="R58" s="17">
        <v>5.6779999999999997E-2</v>
      </c>
      <c r="S58" s="17">
        <v>7.9427999999999999E-2</v>
      </c>
      <c r="T58" s="17">
        <v>2.2648000000000001E-2</v>
      </c>
      <c r="U58" s="17">
        <v>0.285136</v>
      </c>
      <c r="V58" s="17">
        <v>220.5</v>
      </c>
      <c r="W58" s="17">
        <v>0.37081900000000001</v>
      </c>
      <c r="X58" s="17">
        <v>1244</v>
      </c>
      <c r="Y58" s="17">
        <v>0</v>
      </c>
      <c r="Z58" s="17">
        <v>0</v>
      </c>
      <c r="AA58" s="17">
        <v>0.43867</v>
      </c>
      <c r="AB58" s="17">
        <v>0.843503</v>
      </c>
      <c r="AC58" s="17">
        <v>7.5883699999999998E-2</v>
      </c>
      <c r="AD58" s="17">
        <v>0.25</v>
      </c>
      <c r="AE58" s="17">
        <v>1948.4</v>
      </c>
    </row>
    <row r="59" spans="1:31">
      <c r="A59" s="17">
        <v>46</v>
      </c>
      <c r="B59" s="19">
        <v>0.4352314814814815</v>
      </c>
      <c r="C59" s="17">
        <v>-1</v>
      </c>
      <c r="D59" s="17">
        <v>1022</v>
      </c>
      <c r="E59" s="17">
        <v>8.9548000000000003E-2</v>
      </c>
      <c r="F59" s="17">
        <v>4.3330000000000002</v>
      </c>
      <c r="G59" s="17">
        <v>4.2833999999999997E-2</v>
      </c>
      <c r="H59" s="17">
        <v>5.2777999999999999E-2</v>
      </c>
      <c r="I59" s="17">
        <v>7.7443999999999999E-2</v>
      </c>
      <c r="J59" s="17">
        <v>2.4666E-2</v>
      </c>
      <c r="K59" s="17">
        <v>0.31850000000000001</v>
      </c>
      <c r="L59" s="17">
        <v>378</v>
      </c>
      <c r="M59" s="17">
        <v>9.9999999999999995E-7</v>
      </c>
      <c r="N59" s="17">
        <v>1696</v>
      </c>
      <c r="O59" s="17">
        <v>0</v>
      </c>
      <c r="P59" s="17">
        <v>0</v>
      </c>
      <c r="Q59" s="17">
        <v>5.3067999999999997E-2</v>
      </c>
      <c r="R59" s="17">
        <v>5.8854999999999998E-2</v>
      </c>
      <c r="S59" s="17">
        <v>7.9086000000000004E-2</v>
      </c>
      <c r="T59" s="17">
        <v>2.0230000000000001E-2</v>
      </c>
      <c r="U59" s="17">
        <v>0.255805</v>
      </c>
      <c r="V59" s="17">
        <v>213.6</v>
      </c>
      <c r="W59" s="17">
        <v>0.6</v>
      </c>
      <c r="X59" s="17">
        <v>1472</v>
      </c>
      <c r="Y59" s="17">
        <v>0</v>
      </c>
      <c r="Z59" s="17">
        <v>0</v>
      </c>
      <c r="AA59" s="17">
        <v>0.39354499999999998</v>
      </c>
      <c r="AB59" s="17">
        <v>0.797736</v>
      </c>
      <c r="AC59" s="17">
        <v>7.4993699999999996E-2</v>
      </c>
      <c r="AD59" s="17">
        <v>0.24188399999999999</v>
      </c>
      <c r="AE59" s="17">
        <v>2197.4</v>
      </c>
    </row>
    <row r="60" spans="1:31">
      <c r="A60" s="17">
        <v>47</v>
      </c>
      <c r="B60" s="19">
        <v>0.43528935185185186</v>
      </c>
      <c r="C60" s="17">
        <v>-1</v>
      </c>
      <c r="D60" s="17">
        <v>1024.5999999999999</v>
      </c>
      <c r="E60" s="17">
        <v>0</v>
      </c>
      <c r="F60" s="17">
        <v>0</v>
      </c>
      <c r="G60" s="17">
        <v>0.120364</v>
      </c>
      <c r="H60" s="17">
        <v>5.4406000000000003E-2</v>
      </c>
      <c r="I60" s="17">
        <v>7.1780999999999998E-2</v>
      </c>
      <c r="J60" s="17">
        <v>1.7375999999999999E-2</v>
      </c>
      <c r="K60" s="17">
        <v>0.242064</v>
      </c>
      <c r="L60" s="17">
        <v>680.6</v>
      </c>
      <c r="M60" s="17">
        <v>0.59999899999999995</v>
      </c>
      <c r="N60" s="17">
        <v>0</v>
      </c>
      <c r="O60" s="17">
        <v>0</v>
      </c>
      <c r="P60" s="17">
        <v>0</v>
      </c>
      <c r="Q60" s="17">
        <v>5.8819999999999997E-2</v>
      </c>
      <c r="R60" s="17">
        <v>5.9933E-2</v>
      </c>
      <c r="S60" s="17">
        <v>7.3709999999999998E-2</v>
      </c>
      <c r="T60" s="17">
        <v>1.3776999999999999E-2</v>
      </c>
      <c r="U60" s="17">
        <v>0.18690999999999999</v>
      </c>
      <c r="V60" s="17">
        <v>100</v>
      </c>
      <c r="W60" s="17">
        <v>0.599997</v>
      </c>
      <c r="X60" s="17">
        <v>0</v>
      </c>
      <c r="Y60" s="17">
        <v>0</v>
      </c>
      <c r="Z60" s="17">
        <v>0</v>
      </c>
    </row>
    <row r="61" spans="1:31">
      <c r="A61" s="17">
        <v>48</v>
      </c>
      <c r="B61" s="19">
        <v>0.43533564814814812</v>
      </c>
      <c r="C61" s="17">
        <v>-1</v>
      </c>
      <c r="D61" s="17">
        <v>1092.3</v>
      </c>
      <c r="E61" s="17">
        <v>0.106807</v>
      </c>
      <c r="F61" s="17">
        <v>5.1680000000000001</v>
      </c>
      <c r="G61" s="17">
        <v>0.10528</v>
      </c>
      <c r="H61" s="17">
        <v>5.6577000000000002E-2</v>
      </c>
      <c r="I61" s="17">
        <v>7.2886000000000006E-2</v>
      </c>
      <c r="J61" s="17">
        <v>1.6309000000000001E-2</v>
      </c>
      <c r="K61" s="17">
        <v>0.22375700000000001</v>
      </c>
      <c r="L61" s="17">
        <v>892</v>
      </c>
      <c r="M61" s="17">
        <v>0.6</v>
      </c>
      <c r="N61" s="17">
        <v>1859</v>
      </c>
      <c r="O61" s="17">
        <v>0</v>
      </c>
      <c r="P61" s="17">
        <v>0</v>
      </c>
      <c r="Q61" s="17">
        <v>1.6778000000000001E-2</v>
      </c>
      <c r="R61" s="17">
        <v>5.5899999999999998E-2</v>
      </c>
      <c r="S61" s="17">
        <v>7.7832999999999999E-2</v>
      </c>
      <c r="T61" s="17">
        <v>2.1933000000000001E-2</v>
      </c>
      <c r="U61" s="17">
        <v>0.28179799999999999</v>
      </c>
      <c r="V61" s="17">
        <v>398</v>
      </c>
      <c r="W61" s="17">
        <v>0.59999899999999995</v>
      </c>
      <c r="X61" s="17">
        <v>4904</v>
      </c>
      <c r="Y61" s="17">
        <v>0</v>
      </c>
      <c r="Z61" s="17">
        <v>0</v>
      </c>
      <c r="AA61" s="17">
        <v>0.433535</v>
      </c>
      <c r="AB61" s="17">
        <v>0.91599600000000003</v>
      </c>
      <c r="AC61" s="17">
        <v>7.5990100000000005E-2</v>
      </c>
      <c r="AD61" s="17">
        <v>0.25</v>
      </c>
      <c r="AE61" s="17">
        <v>931.2</v>
      </c>
    </row>
    <row r="62" spans="1:31">
      <c r="A62" s="17">
        <v>49</v>
      </c>
      <c r="B62" s="19">
        <v>0.43539351851851849</v>
      </c>
      <c r="C62" s="17">
        <v>-1</v>
      </c>
      <c r="D62" s="17">
        <v>1155.7</v>
      </c>
      <c r="E62" s="17">
        <v>2.7134999999999999E-2</v>
      </c>
      <c r="F62" s="17">
        <v>1.3129999999999999</v>
      </c>
      <c r="G62" s="17">
        <v>1.3693E-2</v>
      </c>
      <c r="H62" s="17">
        <v>5.5204999999999997E-2</v>
      </c>
      <c r="I62" s="17">
        <v>7.177E-2</v>
      </c>
      <c r="J62" s="17">
        <v>1.6565E-2</v>
      </c>
      <c r="K62" s="17">
        <v>0.23080700000000001</v>
      </c>
      <c r="L62" s="17">
        <v>900</v>
      </c>
      <c r="M62" s="17">
        <v>0.37082199999999998</v>
      </c>
      <c r="N62" s="17">
        <v>8025</v>
      </c>
      <c r="O62" s="17">
        <v>0</v>
      </c>
      <c r="P62" s="17">
        <v>0</v>
      </c>
      <c r="Q62" s="17">
        <v>2.7178000000000001E-2</v>
      </c>
      <c r="R62" s="17">
        <v>5.6021000000000001E-2</v>
      </c>
      <c r="S62" s="17">
        <v>7.8763E-2</v>
      </c>
      <c r="T62" s="17">
        <v>2.2741999999999998E-2</v>
      </c>
      <c r="U62" s="17">
        <v>0.28873599999999999</v>
      </c>
      <c r="V62" s="17">
        <v>100</v>
      </c>
      <c r="W62" s="17">
        <v>0.14163999999999999</v>
      </c>
      <c r="X62" s="17">
        <v>0</v>
      </c>
      <c r="Y62" s="17">
        <v>0</v>
      </c>
      <c r="Z62" s="17">
        <v>0</v>
      </c>
      <c r="AA62" s="17">
        <v>0.44420900000000002</v>
      </c>
      <c r="AB62" s="17">
        <v>0.98048800000000003</v>
      </c>
      <c r="AC62" s="17">
        <v>7.8319E-2</v>
      </c>
      <c r="AD62" s="17">
        <v>0.25</v>
      </c>
      <c r="AE62" s="17">
        <v>922.9</v>
      </c>
    </row>
    <row r="63" spans="1:31">
      <c r="A63" s="17">
        <v>50</v>
      </c>
      <c r="B63" s="19">
        <v>0.4354513888888889</v>
      </c>
      <c r="C63" s="17">
        <v>-1</v>
      </c>
      <c r="D63" s="17">
        <v>1168.9000000000001</v>
      </c>
      <c r="E63" s="17">
        <v>8.3554000000000003E-2</v>
      </c>
      <c r="F63" s="17">
        <v>4.0430000000000001</v>
      </c>
      <c r="G63" s="17">
        <v>7.6595999999999997E-2</v>
      </c>
      <c r="H63" s="17">
        <v>5.9193000000000003E-2</v>
      </c>
      <c r="I63" s="17">
        <v>7.3617000000000002E-2</v>
      </c>
      <c r="J63" s="17">
        <v>1.4423E-2</v>
      </c>
      <c r="K63" s="17">
        <v>0.19592599999999999</v>
      </c>
      <c r="L63" s="17">
        <v>359.7</v>
      </c>
      <c r="M63" s="17">
        <v>0.283279</v>
      </c>
      <c r="N63" s="17">
        <v>1277</v>
      </c>
      <c r="O63" s="17">
        <v>0</v>
      </c>
      <c r="P63" s="17">
        <v>0</v>
      </c>
      <c r="Q63" s="17">
        <v>5.0386E-2</v>
      </c>
      <c r="R63" s="17">
        <v>6.2415999999999999E-2</v>
      </c>
      <c r="S63" s="17">
        <v>8.3307999999999993E-2</v>
      </c>
      <c r="T63" s="17">
        <v>2.0892000000000001E-2</v>
      </c>
      <c r="U63" s="17">
        <v>0.25078</v>
      </c>
      <c r="V63" s="17">
        <v>152.5</v>
      </c>
      <c r="W63" s="17">
        <v>0.22917399999999999</v>
      </c>
      <c r="X63" s="17">
        <v>1575</v>
      </c>
      <c r="Y63" s="17">
        <v>0</v>
      </c>
      <c r="Z63" s="17">
        <v>0</v>
      </c>
      <c r="AA63" s="17">
        <v>0.38581500000000002</v>
      </c>
      <c r="AB63" s="17">
        <v>0.76367300000000005</v>
      </c>
      <c r="AC63" s="17">
        <v>7.8370800000000004E-2</v>
      </c>
      <c r="AD63" s="17">
        <v>0.181006</v>
      </c>
      <c r="AE63" s="17">
        <v>2308.8000000000002</v>
      </c>
    </row>
    <row r="64" spans="1:31">
      <c r="A64" s="17">
        <v>51</v>
      </c>
      <c r="B64" s="19">
        <v>0.43549768518518522</v>
      </c>
      <c r="C64" s="17">
        <v>-1</v>
      </c>
      <c r="D64" s="17">
        <v>1172.4000000000001</v>
      </c>
      <c r="E64" s="17">
        <v>6.8169999999999994E-2</v>
      </c>
      <c r="F64" s="17">
        <v>3.2989999999999999</v>
      </c>
      <c r="G64" s="17">
        <v>5.934E-3</v>
      </c>
      <c r="H64" s="17">
        <v>5.6682000000000003E-2</v>
      </c>
      <c r="I64" s="17">
        <v>7.3254E-2</v>
      </c>
      <c r="J64" s="17">
        <v>1.6570999999999999E-2</v>
      </c>
      <c r="K64" s="17">
        <v>0.226219</v>
      </c>
      <c r="L64" s="17">
        <v>566.70000000000005</v>
      </c>
      <c r="M64" s="17">
        <v>0.34234599999999998</v>
      </c>
      <c r="N64" s="17">
        <v>2718</v>
      </c>
      <c r="O64" s="17">
        <v>0</v>
      </c>
      <c r="P64" s="17">
        <v>0</v>
      </c>
      <c r="Q64" s="17">
        <v>7.6369999999999997E-3</v>
      </c>
      <c r="R64" s="17">
        <v>5.6425000000000003E-2</v>
      </c>
      <c r="S64" s="17">
        <v>7.6567999999999997E-2</v>
      </c>
      <c r="T64" s="17">
        <v>2.0143000000000001E-2</v>
      </c>
      <c r="U64" s="17">
        <v>0.26307000000000003</v>
      </c>
      <c r="V64" s="17">
        <v>677.2</v>
      </c>
      <c r="W64" s="17">
        <v>0.6</v>
      </c>
      <c r="X64" s="17">
        <v>677</v>
      </c>
      <c r="Y64" s="17">
        <v>0</v>
      </c>
      <c r="Z64" s="17">
        <v>0</v>
      </c>
      <c r="AA64" s="17">
        <v>0.404723</v>
      </c>
      <c r="AB64" s="17">
        <v>0.91576900000000006</v>
      </c>
      <c r="AC64" s="17">
        <v>7.4871599999999996E-2</v>
      </c>
      <c r="AD64" s="17">
        <v>0.25</v>
      </c>
      <c r="AE64" s="17">
        <v>1465.7</v>
      </c>
    </row>
    <row r="65" spans="1:31">
      <c r="A65" s="17">
        <v>52</v>
      </c>
      <c r="B65" s="19">
        <v>0.43555555555555553</v>
      </c>
      <c r="C65" s="17">
        <v>-1</v>
      </c>
      <c r="D65" s="17">
        <v>1119.5999999999999</v>
      </c>
      <c r="E65" s="17">
        <v>3.1558000000000003E-2</v>
      </c>
      <c r="F65" s="17">
        <v>1.5269999999999999</v>
      </c>
      <c r="G65" s="17">
        <v>0.10301299999999999</v>
      </c>
      <c r="H65" s="17">
        <v>6.0672999999999998E-2</v>
      </c>
      <c r="I65" s="17">
        <v>7.3307999999999998E-2</v>
      </c>
      <c r="J65" s="17">
        <v>1.2636E-2</v>
      </c>
      <c r="K65" s="17">
        <v>0.17236399999999999</v>
      </c>
      <c r="L65" s="17">
        <v>679.9</v>
      </c>
      <c r="M65" s="17">
        <v>2.0000000000000002E-5</v>
      </c>
      <c r="N65" s="17">
        <v>5825</v>
      </c>
      <c r="O65" s="17">
        <v>0</v>
      </c>
      <c r="P65" s="17">
        <v>0</v>
      </c>
      <c r="Q65" s="17">
        <v>2.3754000000000001E-2</v>
      </c>
      <c r="R65" s="17">
        <v>5.3906999999999997E-2</v>
      </c>
      <c r="S65" s="17">
        <v>7.1677000000000005E-2</v>
      </c>
      <c r="T65" s="17">
        <v>1.7770000000000001E-2</v>
      </c>
      <c r="U65" s="17">
        <v>0.247917</v>
      </c>
      <c r="V65" s="17">
        <v>100</v>
      </c>
      <c r="W65" s="17">
        <v>0.37081900000000001</v>
      </c>
      <c r="X65" s="17">
        <v>0</v>
      </c>
      <c r="Y65" s="17">
        <v>0</v>
      </c>
      <c r="Z65" s="17">
        <v>0</v>
      </c>
      <c r="AA65" s="17">
        <v>0.381411</v>
      </c>
      <c r="AB65" s="17">
        <v>0.96388700000000005</v>
      </c>
      <c r="AC65" s="17">
        <v>7.1034799999999995E-2</v>
      </c>
      <c r="AD65" s="17">
        <v>0.25</v>
      </c>
      <c r="AE65" s="17">
        <v>1221.7</v>
      </c>
    </row>
    <row r="66" spans="1:31">
      <c r="A66" s="17">
        <v>53</v>
      </c>
      <c r="B66" s="19">
        <v>0.43560185185185185</v>
      </c>
      <c r="C66" s="17">
        <v>0.2</v>
      </c>
      <c r="D66" s="17">
        <v>1066.8</v>
      </c>
      <c r="E66" s="17">
        <v>6.8157999999999996E-2</v>
      </c>
      <c r="F66" s="17">
        <v>3.298</v>
      </c>
      <c r="G66" s="17">
        <v>0.92964899999999995</v>
      </c>
      <c r="H66" s="17">
        <v>0.54119300000000004</v>
      </c>
      <c r="I66" s="17">
        <v>0.632961</v>
      </c>
      <c r="J66" s="17">
        <v>9.1768000000000002E-2</v>
      </c>
      <c r="K66" s="17">
        <v>0.144982</v>
      </c>
      <c r="L66" s="17">
        <v>360.3</v>
      </c>
      <c r="M66" s="17">
        <v>0.26839099999999999</v>
      </c>
      <c r="N66" s="17">
        <v>610</v>
      </c>
      <c r="O66" s="17">
        <v>0</v>
      </c>
      <c r="P66" s="17">
        <v>0</v>
      </c>
      <c r="Q66" s="17">
        <v>0.94443100000000002</v>
      </c>
      <c r="R66" s="17">
        <v>0.53231600000000001</v>
      </c>
      <c r="S66" s="17">
        <v>0.66894600000000004</v>
      </c>
      <c r="T66" s="17">
        <v>0.13663</v>
      </c>
      <c r="U66" s="17">
        <v>0.20424600000000001</v>
      </c>
      <c r="V66" s="17">
        <v>436.5</v>
      </c>
      <c r="W66" s="17">
        <v>1.9000000000000001E-5</v>
      </c>
      <c r="X66" s="17">
        <v>508</v>
      </c>
      <c r="Y66" s="17">
        <v>0</v>
      </c>
      <c r="Z66" s="17">
        <v>0</v>
      </c>
      <c r="AA66" s="17">
        <v>0.31422499999999998</v>
      </c>
      <c r="AB66" s="17">
        <v>0.58550899999999995</v>
      </c>
      <c r="AC66" s="17">
        <v>0.61231400000000002</v>
      </c>
      <c r="AD66" s="17">
        <v>0.11307200000000001</v>
      </c>
      <c r="AE66" s="17">
        <v>2305.1</v>
      </c>
    </row>
    <row r="67" spans="1:31">
      <c r="A67" s="17">
        <v>54</v>
      </c>
      <c r="B67" s="19">
        <v>0.43565972222222221</v>
      </c>
      <c r="C67" s="17">
        <v>2.4</v>
      </c>
      <c r="D67" s="17">
        <v>292</v>
      </c>
      <c r="E67" s="17">
        <v>8.1434000000000006E-2</v>
      </c>
      <c r="F67" s="17">
        <v>3.9409999999999998</v>
      </c>
      <c r="G67" s="17">
        <v>0.95125300000000002</v>
      </c>
      <c r="H67" s="17">
        <v>0.60001700000000002</v>
      </c>
      <c r="I67" s="17">
        <v>0.70235499999999995</v>
      </c>
      <c r="J67" s="17">
        <v>0.102338</v>
      </c>
      <c r="K67" s="17">
        <v>0.145707</v>
      </c>
      <c r="L67" s="17">
        <v>388.1</v>
      </c>
      <c r="M67" s="17">
        <v>0.337343</v>
      </c>
      <c r="N67" s="17">
        <v>644</v>
      </c>
      <c r="O67" s="17">
        <v>0</v>
      </c>
      <c r="P67" s="17">
        <v>0</v>
      </c>
      <c r="Q67" s="17">
        <v>0.96934699999999996</v>
      </c>
      <c r="R67" s="17">
        <v>0.61423499999999998</v>
      </c>
      <c r="S67" s="17">
        <v>0.79415999999999998</v>
      </c>
      <c r="T67" s="17">
        <v>0.179925</v>
      </c>
      <c r="U67" s="17">
        <v>0.22656000000000001</v>
      </c>
      <c r="V67" s="17">
        <v>412.3</v>
      </c>
      <c r="W67" s="17">
        <v>0.15441199999999999</v>
      </c>
      <c r="X67" s="17">
        <v>588</v>
      </c>
      <c r="Y67" s="17">
        <v>0</v>
      </c>
      <c r="Z67" s="17">
        <v>0</v>
      </c>
      <c r="AA67" s="17">
        <v>0.34855399999999997</v>
      </c>
      <c r="AB67" s="17">
        <v>0.30519400000000002</v>
      </c>
      <c r="AC67" s="17">
        <v>0.66914700000000005</v>
      </c>
      <c r="AD67" s="17">
        <v>0.24645</v>
      </c>
      <c r="AE67" s="17">
        <v>2140.1</v>
      </c>
    </row>
    <row r="68" spans="1:31">
      <c r="A68" s="17">
        <v>55</v>
      </c>
      <c r="B68" s="19">
        <v>0.43571759259259263</v>
      </c>
      <c r="C68" s="17">
        <v>2.4</v>
      </c>
      <c r="D68" s="17">
        <v>292</v>
      </c>
      <c r="E68" s="17">
        <v>8.9500999999999997E-2</v>
      </c>
      <c r="F68" s="17">
        <v>4.3310000000000004</v>
      </c>
      <c r="G68" s="17">
        <v>0.95419500000000002</v>
      </c>
      <c r="H68" s="17">
        <v>0.61486700000000005</v>
      </c>
      <c r="I68" s="17">
        <v>0.727441</v>
      </c>
      <c r="J68" s="17">
        <v>0.11257399999999999</v>
      </c>
      <c r="K68" s="17">
        <v>0.154753</v>
      </c>
      <c r="L68" s="17">
        <v>412.8</v>
      </c>
      <c r="M68" s="17">
        <v>2.8299999999999999E-2</v>
      </c>
      <c r="N68" s="17">
        <v>578</v>
      </c>
      <c r="O68" s="17">
        <v>0</v>
      </c>
      <c r="P68" s="17">
        <v>0</v>
      </c>
      <c r="Q68" s="17">
        <v>0.97100500000000001</v>
      </c>
      <c r="R68" s="17">
        <v>0.62613799999999997</v>
      </c>
      <c r="S68" s="17">
        <v>0.81751700000000005</v>
      </c>
      <c r="T68" s="17">
        <v>0.19137899999999999</v>
      </c>
      <c r="U68" s="17">
        <v>0.234098</v>
      </c>
      <c r="V68" s="17">
        <v>417.6</v>
      </c>
      <c r="W68" s="17">
        <v>6.1955999999999997E-2</v>
      </c>
      <c r="X68" s="17">
        <v>502</v>
      </c>
      <c r="Y68" s="17">
        <v>0</v>
      </c>
      <c r="Z68" s="17">
        <v>0</v>
      </c>
      <c r="AA68" s="17">
        <v>0.360151</v>
      </c>
      <c r="AB68" s="17">
        <v>0.29554200000000003</v>
      </c>
      <c r="AC68" s="17">
        <v>0.68269800000000003</v>
      </c>
      <c r="AD68" s="17">
        <v>0.24307400000000001</v>
      </c>
      <c r="AE68" s="17">
        <v>2012</v>
      </c>
    </row>
    <row r="69" spans="1:31">
      <c r="A69" s="17">
        <v>56</v>
      </c>
      <c r="B69" s="19">
        <v>0.4357638888888889</v>
      </c>
      <c r="C69" s="17">
        <v>2.7</v>
      </c>
      <c r="D69" s="17">
        <v>268.2</v>
      </c>
      <c r="E69" s="17">
        <v>7.9009999999999997E-2</v>
      </c>
      <c r="F69" s="17">
        <v>3.823</v>
      </c>
      <c r="G69" s="17">
        <v>0.95521599999999995</v>
      </c>
      <c r="H69" s="17">
        <v>0.59058100000000002</v>
      </c>
      <c r="I69" s="17">
        <v>0.69968799999999998</v>
      </c>
      <c r="J69" s="17">
        <v>0.10910599999999999</v>
      </c>
      <c r="K69" s="17">
        <v>0.15593599999999999</v>
      </c>
      <c r="L69" s="17">
        <v>407.4</v>
      </c>
      <c r="M69" s="17">
        <v>5.4003000000000002E-2</v>
      </c>
      <c r="N69" s="17">
        <v>683</v>
      </c>
      <c r="O69" s="17">
        <v>0</v>
      </c>
      <c r="P69" s="17">
        <v>0</v>
      </c>
      <c r="Q69" s="17">
        <v>0.96336999999999995</v>
      </c>
      <c r="R69" s="17">
        <v>0.58989400000000003</v>
      </c>
      <c r="S69" s="17">
        <v>0.76247399999999999</v>
      </c>
      <c r="T69" s="17">
        <v>0.17258000000000001</v>
      </c>
      <c r="U69" s="17">
        <v>0.22634199999999999</v>
      </c>
      <c r="V69" s="17">
        <v>435.9</v>
      </c>
      <c r="W69" s="17">
        <v>2.8497000000000001E-2</v>
      </c>
      <c r="X69" s="17">
        <v>532</v>
      </c>
      <c r="Y69" s="17">
        <v>0</v>
      </c>
      <c r="Z69" s="17">
        <v>0</v>
      </c>
      <c r="AA69" s="17">
        <v>0.34821800000000003</v>
      </c>
      <c r="AB69" s="17">
        <v>0.31016300000000002</v>
      </c>
      <c r="AC69" s="17">
        <v>0.64342200000000005</v>
      </c>
      <c r="AD69" s="17">
        <v>0.25</v>
      </c>
      <c r="AE69" s="17">
        <v>2038.9</v>
      </c>
    </row>
    <row r="70" spans="1:31">
      <c r="A70" s="17">
        <v>57</v>
      </c>
      <c r="B70" s="19">
        <v>0.43582175925925926</v>
      </c>
      <c r="C70" s="17">
        <v>3.6</v>
      </c>
      <c r="D70" s="17">
        <v>235.7</v>
      </c>
      <c r="E70" s="17">
        <v>8.4682999999999994E-2</v>
      </c>
      <c r="F70" s="17">
        <v>4.0979999999999999</v>
      </c>
      <c r="G70" s="17">
        <v>0.95277900000000004</v>
      </c>
      <c r="H70" s="17">
        <v>0.599661</v>
      </c>
      <c r="I70" s="17">
        <v>0.71630899999999997</v>
      </c>
      <c r="J70" s="17">
        <v>0.116647</v>
      </c>
      <c r="K70" s="17">
        <v>0.16284499999999999</v>
      </c>
      <c r="L70" s="17">
        <v>405.7</v>
      </c>
      <c r="M70" s="17">
        <v>2.5000000000000001E-5</v>
      </c>
      <c r="N70" s="17">
        <v>444</v>
      </c>
      <c r="O70" s="17">
        <v>0</v>
      </c>
      <c r="P70" s="17">
        <v>0</v>
      </c>
      <c r="Q70" s="17">
        <v>0.98053000000000001</v>
      </c>
      <c r="R70" s="17">
        <v>0.60586200000000001</v>
      </c>
      <c r="S70" s="17">
        <v>0.79728600000000005</v>
      </c>
      <c r="T70" s="17">
        <v>0.19142400000000001</v>
      </c>
      <c r="U70" s="17">
        <v>0.240094</v>
      </c>
      <c r="V70" s="17">
        <v>448.7</v>
      </c>
      <c r="W70" s="17">
        <v>6.9999999999999999E-6</v>
      </c>
      <c r="X70" s="17">
        <v>526</v>
      </c>
      <c r="Y70" s="17">
        <v>0</v>
      </c>
      <c r="Z70" s="17">
        <v>0</v>
      </c>
      <c r="AA70" s="17">
        <v>0.36937500000000001</v>
      </c>
      <c r="AB70" s="17">
        <v>0.20344699999999999</v>
      </c>
      <c r="AC70" s="17">
        <v>0.64480700000000002</v>
      </c>
      <c r="AD70" s="17">
        <v>0.25</v>
      </c>
      <c r="AE70" s="17">
        <v>2047.4</v>
      </c>
    </row>
    <row r="71" spans="1:31">
      <c r="A71" s="17">
        <v>58</v>
      </c>
      <c r="B71" s="19">
        <v>0.43587962962962962</v>
      </c>
      <c r="C71" s="17">
        <v>3.5</v>
      </c>
      <c r="D71" s="17">
        <v>239.2</v>
      </c>
      <c r="E71" s="17">
        <v>9.0551000000000006E-2</v>
      </c>
      <c r="F71" s="17">
        <v>4.3819999999999997</v>
      </c>
      <c r="G71" s="17">
        <v>0.96835099999999996</v>
      </c>
      <c r="H71" s="17">
        <v>0.63184200000000001</v>
      </c>
      <c r="I71" s="17">
        <v>0.76714599999999999</v>
      </c>
      <c r="J71" s="17">
        <v>0.13530400000000001</v>
      </c>
      <c r="K71" s="17">
        <v>0.176373</v>
      </c>
      <c r="L71" s="17">
        <v>433.5</v>
      </c>
      <c r="M71" s="17">
        <v>2.0999999999999999E-5</v>
      </c>
      <c r="N71" s="17">
        <v>511</v>
      </c>
      <c r="O71" s="17">
        <v>0</v>
      </c>
      <c r="P71" s="17">
        <v>0</v>
      </c>
      <c r="Q71" s="17">
        <v>0.98919000000000001</v>
      </c>
      <c r="R71" s="17">
        <v>0.643787</v>
      </c>
      <c r="S71" s="17">
        <v>0.85693900000000001</v>
      </c>
      <c r="T71" s="17">
        <v>0.21315200000000001</v>
      </c>
      <c r="U71" s="17">
        <v>0.24873700000000001</v>
      </c>
      <c r="V71" s="17">
        <v>454.8</v>
      </c>
      <c r="W71" s="17">
        <v>6.7999999999999999E-5</v>
      </c>
      <c r="X71" s="17">
        <v>595</v>
      </c>
      <c r="Y71" s="17">
        <v>0</v>
      </c>
      <c r="Z71" s="17">
        <v>0</v>
      </c>
      <c r="AA71" s="17">
        <v>0.38267200000000001</v>
      </c>
      <c r="AB71" s="17">
        <v>0.24188100000000001</v>
      </c>
      <c r="AC71" s="17">
        <v>0.69534499999999999</v>
      </c>
      <c r="AD71" s="17">
        <v>0.25</v>
      </c>
      <c r="AE71" s="17">
        <v>1916.1</v>
      </c>
    </row>
    <row r="72" spans="1:31">
      <c r="A72" s="17">
        <v>59</v>
      </c>
      <c r="B72" s="19">
        <v>0.43592592592592588</v>
      </c>
      <c r="C72" s="17">
        <v>5.0999999999999996</v>
      </c>
      <c r="D72" s="17">
        <v>178.5</v>
      </c>
      <c r="E72" s="17">
        <v>6.7021999999999998E-2</v>
      </c>
      <c r="F72" s="17">
        <v>3.2429999999999999</v>
      </c>
      <c r="G72" s="17">
        <v>0.98075500000000004</v>
      </c>
      <c r="H72" s="17">
        <v>0.69201699999999999</v>
      </c>
      <c r="I72" s="17">
        <v>0.83546500000000001</v>
      </c>
      <c r="J72" s="17">
        <v>0.14344799999999999</v>
      </c>
      <c r="K72" s="17">
        <v>0.17169799999999999</v>
      </c>
      <c r="L72" s="17">
        <v>418.3</v>
      </c>
      <c r="M72" s="17">
        <v>2.0591999999999999E-2</v>
      </c>
      <c r="N72" s="17">
        <v>588</v>
      </c>
      <c r="O72" s="17">
        <v>0</v>
      </c>
      <c r="P72" s="17">
        <v>0</v>
      </c>
      <c r="Q72" s="17">
        <v>0.98747099999999999</v>
      </c>
      <c r="R72" s="17">
        <v>0.676319</v>
      </c>
      <c r="S72" s="17">
        <v>0.89579699999999995</v>
      </c>
      <c r="T72" s="17">
        <v>0.21947800000000001</v>
      </c>
      <c r="U72" s="17">
        <v>0.245009</v>
      </c>
      <c r="V72" s="17">
        <v>452.7</v>
      </c>
      <c r="W72" s="17">
        <v>2.8E-5</v>
      </c>
      <c r="X72" s="17">
        <v>519</v>
      </c>
      <c r="Y72" s="17">
        <v>0</v>
      </c>
      <c r="Z72" s="17">
        <v>0</v>
      </c>
      <c r="AA72" s="17">
        <v>0.37693599999999999</v>
      </c>
      <c r="AB72" s="17">
        <v>0.20908299999999999</v>
      </c>
      <c r="AC72" s="17">
        <v>0.72220799999999996</v>
      </c>
      <c r="AD72" s="17">
        <v>0.25</v>
      </c>
      <c r="AE72" s="17">
        <v>1985.5</v>
      </c>
    </row>
    <row r="73" spans="1:31">
      <c r="A73" s="17">
        <v>60</v>
      </c>
      <c r="B73" s="19">
        <v>0.4359837962962963</v>
      </c>
      <c r="C73" s="17">
        <v>6.4</v>
      </c>
      <c r="D73" s="17">
        <v>141.6</v>
      </c>
      <c r="E73" s="17">
        <v>6.0982000000000001E-2</v>
      </c>
      <c r="F73" s="17">
        <v>2.9510000000000001</v>
      </c>
      <c r="G73" s="17">
        <v>0.97443100000000005</v>
      </c>
      <c r="H73" s="17">
        <v>0.73582599999999998</v>
      </c>
      <c r="I73" s="17">
        <v>0.91246099999999997</v>
      </c>
      <c r="J73" s="17">
        <v>0.17663499999999999</v>
      </c>
      <c r="K73" s="17">
        <v>0.193581</v>
      </c>
      <c r="L73" s="17">
        <v>417.9</v>
      </c>
      <c r="M73" s="17">
        <v>6.0000000000000002E-6</v>
      </c>
      <c r="N73" s="17">
        <v>599</v>
      </c>
      <c r="O73" s="17">
        <v>0</v>
      </c>
      <c r="P73" s="17">
        <v>0</v>
      </c>
      <c r="Q73" s="17">
        <v>0.98977700000000002</v>
      </c>
      <c r="R73" s="17">
        <v>0.78066800000000003</v>
      </c>
      <c r="S73" s="17">
        <v>1.069475</v>
      </c>
      <c r="T73" s="17">
        <v>0.28880699999999998</v>
      </c>
      <c r="U73" s="17">
        <v>0.27004499999999998</v>
      </c>
      <c r="V73" s="17">
        <v>441</v>
      </c>
      <c r="W73" s="17">
        <v>1.2999999999999999E-5</v>
      </c>
      <c r="X73" s="17">
        <v>530</v>
      </c>
      <c r="Y73" s="17">
        <v>0</v>
      </c>
      <c r="Z73" s="17">
        <v>0</v>
      </c>
      <c r="AA73" s="17">
        <v>0.41545399999999999</v>
      </c>
      <c r="AB73" s="17">
        <v>0.17591300000000001</v>
      </c>
      <c r="AC73" s="17">
        <v>0.83147300000000002</v>
      </c>
      <c r="AD73" s="17">
        <v>0.25</v>
      </c>
      <c r="AE73" s="17">
        <v>1987.5</v>
      </c>
    </row>
    <row r="74" spans="1:31">
      <c r="A74" s="17">
        <v>61</v>
      </c>
      <c r="B74" s="19">
        <v>0.43604166666666666</v>
      </c>
      <c r="C74" s="17">
        <v>6.9</v>
      </c>
      <c r="D74" s="17">
        <v>135.4</v>
      </c>
      <c r="E74" s="17">
        <v>6.3331999999999999E-2</v>
      </c>
      <c r="F74" s="17">
        <v>3.0649999999999999</v>
      </c>
      <c r="G74" s="17">
        <v>0.98587400000000003</v>
      </c>
      <c r="H74" s="17">
        <v>0.81813499999999995</v>
      </c>
      <c r="I74" s="17">
        <v>1.0419449999999999</v>
      </c>
      <c r="J74" s="17">
        <v>0.22381100000000001</v>
      </c>
      <c r="K74" s="17">
        <v>0.21480099999999999</v>
      </c>
      <c r="L74" s="17">
        <v>443.2</v>
      </c>
      <c r="M74" s="17">
        <v>1.4114E-2</v>
      </c>
      <c r="N74" s="17">
        <v>519</v>
      </c>
      <c r="O74" s="17">
        <v>0</v>
      </c>
      <c r="P74" s="17">
        <v>0</v>
      </c>
      <c r="Q74" s="17">
        <v>0.98448000000000002</v>
      </c>
      <c r="R74" s="17">
        <v>0.81503899999999996</v>
      </c>
      <c r="S74" s="17">
        <v>1.1173200000000001</v>
      </c>
      <c r="T74" s="17">
        <v>0.30228100000000002</v>
      </c>
      <c r="U74" s="17">
        <v>0.27054099999999998</v>
      </c>
      <c r="V74" s="17">
        <v>429.4</v>
      </c>
      <c r="W74" s="17">
        <v>5.0000000000000004E-6</v>
      </c>
      <c r="X74" s="17">
        <v>404</v>
      </c>
      <c r="Y74" s="17">
        <v>0</v>
      </c>
      <c r="Z74" s="17">
        <v>0</v>
      </c>
      <c r="AA74" s="17">
        <v>0.41621799999999998</v>
      </c>
      <c r="AB74" s="17">
        <v>0.15793499999999999</v>
      </c>
      <c r="AC74" s="17">
        <v>0.86277999999999999</v>
      </c>
      <c r="AD74" s="17">
        <v>0.25</v>
      </c>
      <c r="AE74" s="17">
        <v>1873.9</v>
      </c>
    </row>
    <row r="75" spans="1:31">
      <c r="A75" s="17">
        <v>62</v>
      </c>
      <c r="B75" s="19">
        <v>0.43608796296296298</v>
      </c>
      <c r="C75" s="17">
        <v>8</v>
      </c>
      <c r="D75" s="17">
        <v>113.5</v>
      </c>
      <c r="E75" s="17">
        <v>5.6590000000000001E-2</v>
      </c>
      <c r="F75" s="17">
        <v>2.738</v>
      </c>
      <c r="G75" s="17">
        <v>0.98900600000000005</v>
      </c>
      <c r="H75" s="17">
        <v>0.89204000000000006</v>
      </c>
      <c r="I75" s="17">
        <v>1.158425</v>
      </c>
      <c r="J75" s="17">
        <v>0.26638400000000001</v>
      </c>
      <c r="K75" s="17">
        <v>0.22995399999999999</v>
      </c>
      <c r="L75" s="17">
        <v>411.9</v>
      </c>
      <c r="M75" s="17">
        <v>1.9999999999999999E-6</v>
      </c>
      <c r="N75" s="17">
        <v>504</v>
      </c>
      <c r="O75" s="17">
        <v>0</v>
      </c>
      <c r="P75" s="17">
        <v>0</v>
      </c>
      <c r="Q75" s="17">
        <v>0.99157399999999996</v>
      </c>
      <c r="R75" s="17">
        <v>0.91927499999999995</v>
      </c>
      <c r="S75" s="17">
        <v>1.31063</v>
      </c>
      <c r="T75" s="17">
        <v>0.39135500000000001</v>
      </c>
      <c r="U75" s="17">
        <v>0.29860100000000001</v>
      </c>
      <c r="V75" s="17">
        <v>471.6</v>
      </c>
      <c r="W75" s="17">
        <v>1.4E-5</v>
      </c>
      <c r="X75" s="17">
        <v>424</v>
      </c>
      <c r="Y75" s="17">
        <v>0</v>
      </c>
      <c r="Z75" s="17">
        <v>0</v>
      </c>
      <c r="AA75" s="17">
        <v>0.45938600000000002</v>
      </c>
      <c r="AB75" s="17">
        <v>0.124249</v>
      </c>
      <c r="AC75" s="17">
        <v>0.96790100000000001</v>
      </c>
      <c r="AD75" s="17">
        <v>0.25</v>
      </c>
      <c r="AE75" s="17">
        <v>2016.4</v>
      </c>
    </row>
    <row r="76" spans="1:31">
      <c r="A76" s="17">
        <v>63</v>
      </c>
      <c r="B76" s="19">
        <v>0.43614583333333329</v>
      </c>
      <c r="C76" s="17">
        <v>9.3000000000000007</v>
      </c>
      <c r="D76" s="17">
        <v>92.3</v>
      </c>
      <c r="E76" s="17">
        <v>4.9181000000000002E-2</v>
      </c>
      <c r="F76" s="17">
        <v>2.38</v>
      </c>
      <c r="G76" s="17">
        <v>0.98657899999999998</v>
      </c>
      <c r="H76" s="17">
        <v>1.00522</v>
      </c>
      <c r="I76" s="17">
        <v>1.3306389999999999</v>
      </c>
      <c r="J76" s="17">
        <v>0.32541900000000001</v>
      </c>
      <c r="K76" s="17">
        <v>0.244558</v>
      </c>
      <c r="L76" s="17">
        <v>419.5</v>
      </c>
      <c r="M76" s="17">
        <v>3.0000000000000001E-6</v>
      </c>
      <c r="N76" s="17">
        <v>640</v>
      </c>
      <c r="O76" s="17">
        <v>0</v>
      </c>
      <c r="P76" s="17">
        <v>0</v>
      </c>
      <c r="Q76" s="17">
        <v>0.99165000000000003</v>
      </c>
      <c r="R76" s="17">
        <v>0.93752400000000002</v>
      </c>
      <c r="S76" s="17">
        <v>1.3687929999999999</v>
      </c>
      <c r="T76" s="17">
        <v>0.43126900000000001</v>
      </c>
      <c r="U76" s="17">
        <v>0.31507200000000002</v>
      </c>
      <c r="V76" s="17">
        <v>451.2</v>
      </c>
      <c r="W76" s="17">
        <v>1.0000000000000001E-5</v>
      </c>
      <c r="X76" s="17">
        <v>470</v>
      </c>
      <c r="Y76" s="17">
        <v>0</v>
      </c>
      <c r="Z76" s="17">
        <v>0</v>
      </c>
      <c r="AA76" s="17">
        <v>0.48472700000000002</v>
      </c>
      <c r="AB76" s="17">
        <v>0.12990399999999999</v>
      </c>
      <c r="AC76" s="17">
        <v>0.99354699999999996</v>
      </c>
      <c r="AD76" s="17">
        <v>0.25</v>
      </c>
      <c r="AE76" s="17">
        <v>1979.9</v>
      </c>
    </row>
    <row r="77" spans="1:31">
      <c r="A77" s="17">
        <v>64</v>
      </c>
      <c r="B77" s="19">
        <v>0.4362037037037037</v>
      </c>
      <c r="C77" s="17">
        <v>10</v>
      </c>
      <c r="D77" s="17">
        <v>84.4</v>
      </c>
      <c r="E77" s="17">
        <v>4.7578000000000002E-2</v>
      </c>
      <c r="F77" s="17">
        <v>2.302</v>
      </c>
      <c r="G77" s="17">
        <v>0.99040300000000003</v>
      </c>
      <c r="H77" s="17">
        <v>0.961086</v>
      </c>
      <c r="I77" s="17">
        <v>1.2951159999999999</v>
      </c>
      <c r="J77" s="17">
        <v>0.33402999999999999</v>
      </c>
      <c r="K77" s="17">
        <v>0.25791500000000001</v>
      </c>
      <c r="L77" s="17">
        <v>442.9</v>
      </c>
      <c r="M77" s="17">
        <v>6.0000000000000002E-6</v>
      </c>
      <c r="N77" s="17">
        <v>685</v>
      </c>
      <c r="O77" s="17">
        <v>0</v>
      </c>
      <c r="P77" s="17">
        <v>0</v>
      </c>
      <c r="Q77" s="17">
        <v>0.99142399999999997</v>
      </c>
      <c r="R77" s="17">
        <v>0.99277199999999999</v>
      </c>
      <c r="S77" s="17">
        <v>1.453786</v>
      </c>
      <c r="T77" s="17">
        <v>0.46101500000000001</v>
      </c>
      <c r="U77" s="17">
        <v>0.31711299999999998</v>
      </c>
      <c r="V77" s="17">
        <v>444.8</v>
      </c>
      <c r="W77" s="17">
        <v>3.0000000000000001E-6</v>
      </c>
      <c r="X77" s="17">
        <v>791</v>
      </c>
      <c r="Y77" s="17">
        <v>0</v>
      </c>
      <c r="Z77" s="17">
        <v>0</v>
      </c>
      <c r="AA77" s="17">
        <v>0.48786600000000002</v>
      </c>
      <c r="AB77" s="17">
        <v>0.133573</v>
      </c>
      <c r="AC77" s="17">
        <v>1.0543499999999999</v>
      </c>
      <c r="AD77" s="17">
        <v>0.25</v>
      </c>
      <c r="AE77" s="17">
        <v>1875.3</v>
      </c>
    </row>
    <row r="78" spans="1:31">
      <c r="A78" s="17">
        <v>65</v>
      </c>
      <c r="B78" s="19">
        <v>0.43625000000000003</v>
      </c>
      <c r="C78" s="17">
        <v>10.7</v>
      </c>
      <c r="D78" s="17">
        <v>75.599999999999994</v>
      </c>
      <c r="E78" s="17">
        <v>4.7217000000000002E-2</v>
      </c>
      <c r="F78" s="17">
        <v>2.2850000000000001</v>
      </c>
      <c r="G78" s="17">
        <v>0.99247300000000005</v>
      </c>
      <c r="H78" s="17">
        <v>1.0432349999999999</v>
      </c>
      <c r="I78" s="17">
        <v>1.4450240000000001</v>
      </c>
      <c r="J78" s="17">
        <v>0.40178999999999998</v>
      </c>
      <c r="K78" s="17">
        <v>0.27805099999999999</v>
      </c>
      <c r="L78" s="17">
        <v>437.4</v>
      </c>
      <c r="M78" s="17">
        <v>1.5E-5</v>
      </c>
      <c r="N78" s="17">
        <v>443</v>
      </c>
      <c r="O78" s="17">
        <v>0</v>
      </c>
      <c r="P78" s="17">
        <v>0</v>
      </c>
      <c r="Q78" s="17">
        <v>0.99037500000000001</v>
      </c>
      <c r="R78" s="17">
        <v>1.0340469999999999</v>
      </c>
      <c r="S78" s="17">
        <v>1.555944</v>
      </c>
      <c r="T78" s="17">
        <v>0.52189700000000006</v>
      </c>
      <c r="U78" s="17">
        <v>0.335422</v>
      </c>
      <c r="V78" s="17">
        <v>446.8</v>
      </c>
      <c r="W78" s="17">
        <v>6.0000000000000002E-6</v>
      </c>
      <c r="X78" s="17">
        <v>500</v>
      </c>
      <c r="Y78" s="17">
        <v>0</v>
      </c>
      <c r="Z78" s="17">
        <v>0</v>
      </c>
      <c r="AA78" s="17">
        <v>0.51603299999999996</v>
      </c>
      <c r="AB78" s="17">
        <v>8.1092300000000006E-2</v>
      </c>
      <c r="AC78" s="17">
        <v>1.07637</v>
      </c>
      <c r="AD78" s="17">
        <v>0.25</v>
      </c>
      <c r="AE78" s="17">
        <v>1899</v>
      </c>
    </row>
    <row r="79" spans="1:31">
      <c r="A79" s="17">
        <v>66</v>
      </c>
      <c r="B79" s="19">
        <v>0.43630787037037039</v>
      </c>
      <c r="C79" s="17">
        <v>12.2</v>
      </c>
      <c r="D79" s="17">
        <v>58</v>
      </c>
      <c r="E79" s="17">
        <v>3.8380999999999998E-2</v>
      </c>
      <c r="F79" s="17">
        <v>1.857</v>
      </c>
      <c r="G79" s="17">
        <v>0.99360099999999996</v>
      </c>
      <c r="H79" s="17">
        <v>1.0932550000000001</v>
      </c>
      <c r="I79" s="17">
        <v>1.5085580000000001</v>
      </c>
      <c r="J79" s="17">
        <v>0.41530299999999998</v>
      </c>
      <c r="K79" s="17">
        <v>0.27529799999999999</v>
      </c>
      <c r="L79" s="17">
        <v>441.2</v>
      </c>
      <c r="M79" s="17">
        <v>3.9999999999999998E-6</v>
      </c>
      <c r="N79" s="17">
        <v>478</v>
      </c>
      <c r="O79" s="17">
        <v>0</v>
      </c>
      <c r="P79" s="17">
        <v>0</v>
      </c>
      <c r="Q79" s="17">
        <v>0.993896</v>
      </c>
      <c r="R79" s="17">
        <v>1.0480100000000001</v>
      </c>
      <c r="S79" s="17">
        <v>1.6062129999999999</v>
      </c>
      <c r="T79" s="17">
        <v>0.558203</v>
      </c>
      <c r="U79" s="17">
        <v>0.34752699999999997</v>
      </c>
      <c r="V79" s="17">
        <v>470.4</v>
      </c>
      <c r="W79" s="17">
        <v>1.4E-5</v>
      </c>
      <c r="X79" s="17">
        <v>548</v>
      </c>
      <c r="Y79" s="17">
        <v>0</v>
      </c>
      <c r="Z79" s="17">
        <v>0</v>
      </c>
      <c r="AA79" s="17">
        <v>0.53465700000000005</v>
      </c>
      <c r="AB79" s="17">
        <v>6.8678900000000001E-2</v>
      </c>
      <c r="AC79" s="17">
        <v>1.0863499999999999</v>
      </c>
      <c r="AD79" s="17">
        <v>0.25</v>
      </c>
      <c r="AE79" s="17">
        <v>1882.7</v>
      </c>
    </row>
    <row r="80" spans="1:31">
      <c r="A80" s="17">
        <v>67</v>
      </c>
      <c r="B80" s="19">
        <v>0.43636574074074069</v>
      </c>
      <c r="C80" s="17">
        <v>13.8</v>
      </c>
      <c r="D80" s="17">
        <v>49.3</v>
      </c>
      <c r="E80" s="17">
        <v>0</v>
      </c>
      <c r="F80" s="17">
        <v>0</v>
      </c>
      <c r="G80" s="17">
        <v>0.60535799999999995</v>
      </c>
      <c r="H80" s="17">
        <v>1.1649069999999999</v>
      </c>
      <c r="I80" s="17">
        <v>1.541909</v>
      </c>
      <c r="J80" s="17">
        <v>0.37700299999999998</v>
      </c>
      <c r="K80" s="17">
        <v>0.244504</v>
      </c>
      <c r="L80" s="17">
        <v>870.5</v>
      </c>
      <c r="M80" s="17">
        <v>0.37081700000000001</v>
      </c>
      <c r="N80" s="17">
        <v>0</v>
      </c>
      <c r="O80" s="17">
        <v>0</v>
      </c>
      <c r="P80" s="17">
        <v>0</v>
      </c>
      <c r="Q80" s="17">
        <v>0.99447600000000003</v>
      </c>
      <c r="R80" s="17">
        <v>1.0315449999999999</v>
      </c>
      <c r="S80" s="17">
        <v>1.591691</v>
      </c>
      <c r="T80" s="17">
        <v>0.56014699999999995</v>
      </c>
      <c r="U80" s="17">
        <v>0.35191899999999998</v>
      </c>
      <c r="V80" s="17">
        <v>469.4</v>
      </c>
      <c r="W80" s="17">
        <v>1.0000000000000001E-5</v>
      </c>
      <c r="X80" s="17">
        <v>606</v>
      </c>
      <c r="Y80" s="17">
        <v>0</v>
      </c>
      <c r="Z80" s="17">
        <v>0</v>
      </c>
    </row>
    <row r="81" spans="1:31">
      <c r="A81" s="17">
        <v>68</v>
      </c>
      <c r="B81" s="19">
        <v>0.43641203703703701</v>
      </c>
      <c r="C81" s="17">
        <v>14</v>
      </c>
      <c r="D81" s="17">
        <v>48.4</v>
      </c>
      <c r="E81" s="17">
        <v>3.3357999999999999E-2</v>
      </c>
      <c r="F81" s="17">
        <v>1.6140000000000001</v>
      </c>
      <c r="G81" s="17">
        <v>0.99478699999999998</v>
      </c>
      <c r="H81" s="17">
        <v>1.242062</v>
      </c>
      <c r="I81" s="17">
        <v>1.8075410000000001</v>
      </c>
      <c r="J81" s="17">
        <v>0.56547899999999995</v>
      </c>
      <c r="K81" s="17">
        <v>0.31284400000000001</v>
      </c>
      <c r="L81" s="17">
        <v>425.8</v>
      </c>
      <c r="M81" s="17">
        <v>7.9999999999999996E-6</v>
      </c>
      <c r="N81" s="17">
        <v>568</v>
      </c>
      <c r="O81" s="17">
        <v>0</v>
      </c>
      <c r="P81" s="17">
        <v>0</v>
      </c>
      <c r="Q81" s="17">
        <v>0.99389400000000006</v>
      </c>
      <c r="R81" s="17">
        <v>1.1994419999999999</v>
      </c>
      <c r="S81" s="17">
        <v>1.917092</v>
      </c>
      <c r="T81" s="17">
        <v>0.71764899999999998</v>
      </c>
      <c r="U81" s="17">
        <v>0.37434299999999998</v>
      </c>
      <c r="V81" s="17">
        <v>490.9</v>
      </c>
      <c r="W81" s="17">
        <v>1.5E-5</v>
      </c>
      <c r="X81" s="17">
        <v>418</v>
      </c>
      <c r="Y81" s="17">
        <v>0</v>
      </c>
      <c r="Z81" s="17">
        <v>0</v>
      </c>
      <c r="AA81" s="17">
        <v>0.57591199999999998</v>
      </c>
      <c r="AB81" s="17">
        <v>6.5800399999999995E-2</v>
      </c>
      <c r="AC81" s="17">
        <v>1.2466600000000001</v>
      </c>
      <c r="AD81" s="17">
        <v>0.25</v>
      </c>
      <c r="AE81" s="17">
        <v>1950.5</v>
      </c>
    </row>
    <row r="82" spans="1:31">
      <c r="A82" s="17">
        <v>69</v>
      </c>
      <c r="B82" s="19">
        <v>0.43646990740740743</v>
      </c>
      <c r="C82" s="17">
        <v>15.3</v>
      </c>
      <c r="D82" s="17">
        <v>42.2</v>
      </c>
      <c r="E82" s="17">
        <v>3.2052999999999998E-2</v>
      </c>
      <c r="F82" s="17">
        <v>1.5509999999999999</v>
      </c>
      <c r="G82" s="17">
        <v>0.99535499999999999</v>
      </c>
      <c r="H82" s="17">
        <v>1.2633239999999999</v>
      </c>
      <c r="I82" s="17">
        <v>1.899246</v>
      </c>
      <c r="J82" s="17">
        <v>0.63592199999999999</v>
      </c>
      <c r="K82" s="17">
        <v>0.33482899999999999</v>
      </c>
      <c r="L82" s="17">
        <v>452</v>
      </c>
      <c r="M82" s="17">
        <v>1.1E-5</v>
      </c>
      <c r="N82" s="17">
        <v>572</v>
      </c>
      <c r="O82" s="17">
        <v>0</v>
      </c>
      <c r="P82" s="17">
        <v>0</v>
      </c>
      <c r="Q82" s="17">
        <v>0.99687000000000003</v>
      </c>
      <c r="R82" s="17">
        <v>1.2175450000000001</v>
      </c>
      <c r="S82" s="17">
        <v>1.9847079999999999</v>
      </c>
      <c r="T82" s="17">
        <v>0.76716300000000004</v>
      </c>
      <c r="U82" s="17">
        <v>0.38653700000000002</v>
      </c>
      <c r="V82" s="17">
        <v>499.1</v>
      </c>
      <c r="W82" s="17">
        <v>4.3000000000000002E-5</v>
      </c>
      <c r="X82" s="17">
        <v>446</v>
      </c>
      <c r="Y82" s="17">
        <v>0</v>
      </c>
      <c r="Z82" s="17">
        <v>0</v>
      </c>
      <c r="AA82" s="17">
        <v>0.59467199999999998</v>
      </c>
      <c r="AB82" s="17">
        <v>6.1636299999999998E-2</v>
      </c>
      <c r="AC82" s="17">
        <v>1.2648299999999999</v>
      </c>
      <c r="AD82" s="17">
        <v>0.25</v>
      </c>
      <c r="AE82" s="17">
        <v>1837.4</v>
      </c>
    </row>
    <row r="83" spans="1:31">
      <c r="A83" s="17">
        <v>70</v>
      </c>
      <c r="B83" s="19">
        <v>0.43652777777777779</v>
      </c>
      <c r="C83" s="17">
        <v>16.2</v>
      </c>
      <c r="D83" s="17">
        <v>36.9</v>
      </c>
      <c r="E83" s="17">
        <v>2.9766999999999998E-2</v>
      </c>
      <c r="F83" s="17">
        <v>1.44</v>
      </c>
      <c r="G83" s="17">
        <v>0.99524999999999997</v>
      </c>
      <c r="H83" s="17">
        <v>1.3424320000000001</v>
      </c>
      <c r="I83" s="17">
        <v>2.0801029999999998</v>
      </c>
      <c r="J83" s="17">
        <v>0.73767099999999997</v>
      </c>
      <c r="K83" s="17">
        <v>0.354632</v>
      </c>
      <c r="L83" s="17">
        <v>469.8</v>
      </c>
      <c r="M83" s="17">
        <v>1.0000000000000001E-5</v>
      </c>
      <c r="N83" s="17">
        <v>582</v>
      </c>
      <c r="O83" s="17">
        <v>0</v>
      </c>
      <c r="P83" s="17">
        <v>0</v>
      </c>
      <c r="Q83" s="17">
        <v>0.99659600000000004</v>
      </c>
      <c r="R83" s="17">
        <v>1.215932</v>
      </c>
      <c r="S83" s="17">
        <v>2.0030540000000001</v>
      </c>
      <c r="T83" s="17">
        <v>0.78712199999999999</v>
      </c>
      <c r="U83" s="17">
        <v>0.392961</v>
      </c>
      <c r="V83" s="17">
        <v>487.1</v>
      </c>
      <c r="W83" s="17">
        <v>6.7999999999999999E-5</v>
      </c>
      <c r="X83" s="17">
        <v>420</v>
      </c>
      <c r="Y83" s="17">
        <v>0</v>
      </c>
      <c r="Z83" s="17">
        <v>0</v>
      </c>
      <c r="AA83" s="17">
        <v>0.60455499999999995</v>
      </c>
      <c r="AB83" s="17">
        <v>5.7284099999999998E-2</v>
      </c>
      <c r="AC83" s="17">
        <v>1.26102</v>
      </c>
      <c r="AD83" s="17">
        <v>0.25</v>
      </c>
      <c r="AE83" s="17">
        <v>1768.1</v>
      </c>
    </row>
    <row r="84" spans="1:31">
      <c r="A84" s="17">
        <v>71</v>
      </c>
      <c r="B84" s="19">
        <v>0.43657407407407406</v>
      </c>
      <c r="C84" s="17">
        <v>17.5</v>
      </c>
      <c r="D84" s="17">
        <v>30.8</v>
      </c>
      <c r="E84" s="17">
        <v>2.4749E-2</v>
      </c>
      <c r="F84" s="17">
        <v>1.198</v>
      </c>
      <c r="G84" s="17">
        <v>0.99632399999999999</v>
      </c>
      <c r="H84" s="17">
        <v>1.3266659999999999</v>
      </c>
      <c r="I84" s="17">
        <v>2.050754</v>
      </c>
      <c r="J84" s="17">
        <v>0.72408799999999995</v>
      </c>
      <c r="K84" s="17">
        <v>0.35308400000000001</v>
      </c>
      <c r="L84" s="17">
        <v>456.8</v>
      </c>
      <c r="M84" s="17">
        <v>1.0000000000000001E-5</v>
      </c>
      <c r="N84" s="17">
        <v>504</v>
      </c>
      <c r="O84" s="17">
        <v>0</v>
      </c>
      <c r="P84" s="17">
        <v>0</v>
      </c>
      <c r="Q84" s="17">
        <v>0.99666399999999999</v>
      </c>
      <c r="R84" s="17">
        <v>1.2442</v>
      </c>
      <c r="S84" s="17">
        <v>2.0608070000000001</v>
      </c>
      <c r="T84" s="17">
        <v>0.81660699999999997</v>
      </c>
      <c r="U84" s="17">
        <v>0.396256</v>
      </c>
      <c r="V84" s="17">
        <v>496</v>
      </c>
      <c r="W84" s="17">
        <v>2.1999999999999999E-5</v>
      </c>
      <c r="X84" s="17">
        <v>349</v>
      </c>
      <c r="Y84" s="17">
        <v>0</v>
      </c>
      <c r="Z84" s="17">
        <v>0</v>
      </c>
      <c r="AA84" s="17">
        <v>0.60962400000000005</v>
      </c>
      <c r="AB84" s="17">
        <v>4.0887899999999998E-2</v>
      </c>
      <c r="AC84" s="17">
        <v>1.27759</v>
      </c>
      <c r="AD84" s="17">
        <v>0.25</v>
      </c>
      <c r="AE84" s="17">
        <v>1818.1</v>
      </c>
    </row>
    <row r="85" spans="1:31">
      <c r="A85" s="17">
        <v>72</v>
      </c>
      <c r="B85" s="19">
        <v>0.43663194444444442</v>
      </c>
      <c r="C85" s="17">
        <v>18.399999999999999</v>
      </c>
      <c r="D85" s="17">
        <v>28.1</v>
      </c>
      <c r="E85" s="17">
        <v>2.4070999999999999E-2</v>
      </c>
      <c r="F85" s="17">
        <v>1.165</v>
      </c>
      <c r="G85" s="17">
        <v>0.99719500000000005</v>
      </c>
      <c r="H85" s="17">
        <v>1.330195</v>
      </c>
      <c r="I85" s="17">
        <v>2.0807359999999999</v>
      </c>
      <c r="J85" s="17">
        <v>0.75054100000000001</v>
      </c>
      <c r="K85" s="17">
        <v>0.360709</v>
      </c>
      <c r="L85" s="17">
        <v>479.8</v>
      </c>
      <c r="M85" s="17">
        <v>3.4508999999999998E-2</v>
      </c>
      <c r="N85" s="17">
        <v>485</v>
      </c>
      <c r="O85" s="17">
        <v>0</v>
      </c>
      <c r="P85" s="17">
        <v>0</v>
      </c>
      <c r="Q85" s="17">
        <v>0.99745700000000004</v>
      </c>
      <c r="R85" s="17">
        <v>1.2855099999999999</v>
      </c>
      <c r="S85" s="17">
        <v>2.1427800000000001</v>
      </c>
      <c r="T85" s="17">
        <v>0.85726999999999998</v>
      </c>
      <c r="U85" s="17">
        <v>0.40007399999999999</v>
      </c>
      <c r="V85" s="17">
        <v>496</v>
      </c>
      <c r="W85" s="17">
        <v>6.8999999999999997E-5</v>
      </c>
      <c r="X85" s="17">
        <v>394</v>
      </c>
      <c r="Y85" s="17">
        <v>0</v>
      </c>
      <c r="Z85" s="17">
        <v>0</v>
      </c>
      <c r="AA85" s="17">
        <v>0.61549799999999999</v>
      </c>
      <c r="AB85" s="17">
        <v>3.7900099999999999E-2</v>
      </c>
      <c r="AC85" s="17">
        <v>1.3180000000000001</v>
      </c>
      <c r="AD85" s="17">
        <v>0.25</v>
      </c>
      <c r="AE85" s="17">
        <v>1730.9</v>
      </c>
    </row>
    <row r="86" spans="1:31">
      <c r="A86" s="17">
        <v>73</v>
      </c>
      <c r="B86" s="19">
        <v>0.43667824074074074</v>
      </c>
      <c r="C86" s="17">
        <v>18.899999999999999</v>
      </c>
      <c r="D86" s="17">
        <v>25.5</v>
      </c>
      <c r="E86" s="17">
        <v>2.1915E-2</v>
      </c>
      <c r="F86" s="17">
        <v>1.06</v>
      </c>
      <c r="G86" s="17">
        <v>0.99773199999999995</v>
      </c>
      <c r="H86" s="17">
        <v>1.4002159999999999</v>
      </c>
      <c r="I86" s="17">
        <v>2.2282459999999999</v>
      </c>
      <c r="J86" s="17">
        <v>0.82803000000000004</v>
      </c>
      <c r="K86" s="17">
        <v>0.37160599999999999</v>
      </c>
      <c r="L86" s="17">
        <v>475.7</v>
      </c>
      <c r="M86" s="17">
        <v>2.6999999999999999E-5</v>
      </c>
      <c r="N86" s="17">
        <v>485</v>
      </c>
      <c r="O86" s="17">
        <v>0</v>
      </c>
      <c r="P86" s="17">
        <v>0</v>
      </c>
      <c r="Q86" s="17">
        <v>0.99662499999999998</v>
      </c>
      <c r="R86" s="17">
        <v>1.290815</v>
      </c>
      <c r="S86" s="17">
        <v>2.165314</v>
      </c>
      <c r="T86" s="17">
        <v>0.87449900000000003</v>
      </c>
      <c r="U86" s="17">
        <v>0.40386699999999998</v>
      </c>
      <c r="V86" s="17">
        <v>519.1</v>
      </c>
      <c r="W86" s="17">
        <v>1.0000000000000001E-5</v>
      </c>
      <c r="X86" s="17">
        <v>341</v>
      </c>
      <c r="Y86" s="17">
        <v>0</v>
      </c>
      <c r="Z86" s="17">
        <v>0</v>
      </c>
      <c r="AA86" s="17">
        <v>0.62133400000000005</v>
      </c>
      <c r="AB86" s="17">
        <v>3.4190900000000003E-2</v>
      </c>
      <c r="AC86" s="17">
        <v>1.3207100000000001</v>
      </c>
      <c r="AD86" s="17">
        <v>0.25</v>
      </c>
      <c r="AE86" s="17">
        <v>1746</v>
      </c>
    </row>
    <row r="87" spans="1:31">
      <c r="A87" s="17">
        <v>74</v>
      </c>
      <c r="B87" s="19">
        <v>0.43673611111111116</v>
      </c>
      <c r="C87" s="17">
        <v>20.6</v>
      </c>
      <c r="D87" s="17">
        <v>21.1</v>
      </c>
      <c r="E87" s="17">
        <v>1.8166000000000002E-2</v>
      </c>
      <c r="F87" s="17">
        <v>0.879</v>
      </c>
      <c r="G87" s="17">
        <v>0.99775199999999997</v>
      </c>
      <c r="H87" s="17">
        <v>1.3929419999999999</v>
      </c>
      <c r="I87" s="17">
        <v>2.2445219999999999</v>
      </c>
      <c r="J87" s="17">
        <v>0.85158</v>
      </c>
      <c r="K87" s="17">
        <v>0.37940400000000002</v>
      </c>
      <c r="L87" s="17">
        <v>471.8</v>
      </c>
      <c r="M87" s="17">
        <v>1.1E-5</v>
      </c>
      <c r="N87" s="17">
        <v>603</v>
      </c>
      <c r="O87" s="17">
        <v>0</v>
      </c>
      <c r="P87" s="17">
        <v>0</v>
      </c>
      <c r="Q87" s="17">
        <v>0.99793699999999996</v>
      </c>
      <c r="R87" s="17">
        <v>1.3458650000000001</v>
      </c>
      <c r="S87" s="17">
        <v>2.2741910000000001</v>
      </c>
      <c r="T87" s="17">
        <v>0.92832599999999998</v>
      </c>
      <c r="U87" s="17">
        <v>0.40820099999999998</v>
      </c>
      <c r="V87" s="17">
        <v>538.79999999999995</v>
      </c>
      <c r="W87" s="17">
        <v>6.0000000000000002E-5</v>
      </c>
      <c r="X87" s="17">
        <v>425</v>
      </c>
      <c r="Y87" s="17">
        <v>0</v>
      </c>
      <c r="Z87" s="17">
        <v>0</v>
      </c>
      <c r="AA87" s="17">
        <v>0.62800100000000003</v>
      </c>
      <c r="AB87" s="17">
        <v>3.4910499999999997E-2</v>
      </c>
      <c r="AC87" s="17">
        <v>1.3782700000000001</v>
      </c>
      <c r="AD87" s="17">
        <v>0.25</v>
      </c>
      <c r="AE87" s="17">
        <v>1760.6</v>
      </c>
    </row>
    <row r="88" spans="1:31">
      <c r="A88" s="17">
        <v>75</v>
      </c>
      <c r="B88" s="19">
        <v>0.43679398148148146</v>
      </c>
      <c r="C88" s="17">
        <v>21.7</v>
      </c>
      <c r="D88" s="17">
        <v>18.5</v>
      </c>
      <c r="E88" s="17">
        <v>1.6691000000000001E-2</v>
      </c>
      <c r="F88" s="17">
        <v>0.80800000000000005</v>
      </c>
      <c r="G88" s="17">
        <v>0.99741999999999997</v>
      </c>
      <c r="H88" s="17">
        <v>1.4619120000000001</v>
      </c>
      <c r="I88" s="17">
        <v>2.3890159999999998</v>
      </c>
      <c r="J88" s="17">
        <v>0.92710400000000004</v>
      </c>
      <c r="K88" s="17">
        <v>0.38807000000000003</v>
      </c>
      <c r="L88" s="17">
        <v>498.1</v>
      </c>
      <c r="M88" s="17">
        <v>6.0999999999999999E-5</v>
      </c>
      <c r="N88" s="17">
        <v>572</v>
      </c>
      <c r="O88" s="17">
        <v>0</v>
      </c>
      <c r="P88" s="17">
        <v>0</v>
      </c>
      <c r="Q88" s="17">
        <v>0.99733899999999998</v>
      </c>
      <c r="R88" s="17">
        <v>1.402102</v>
      </c>
      <c r="S88" s="17">
        <v>2.3532790000000001</v>
      </c>
      <c r="T88" s="17">
        <v>0.95117700000000005</v>
      </c>
      <c r="U88" s="17">
        <v>0.404192</v>
      </c>
      <c r="V88" s="17">
        <v>556</v>
      </c>
      <c r="W88" s="17">
        <v>8.5000000000000006E-5</v>
      </c>
      <c r="X88" s="17">
        <v>424</v>
      </c>
      <c r="Y88" s="17">
        <v>0</v>
      </c>
      <c r="Z88" s="17">
        <v>0</v>
      </c>
      <c r="AA88" s="17">
        <v>0.621834</v>
      </c>
      <c r="AB88" s="17">
        <v>3.0728399999999999E-2</v>
      </c>
      <c r="AC88" s="17">
        <v>1.43133</v>
      </c>
      <c r="AD88" s="17">
        <v>0.25</v>
      </c>
      <c r="AE88" s="17">
        <v>1667.4</v>
      </c>
    </row>
    <row r="89" spans="1:31">
      <c r="A89" s="17">
        <v>76</v>
      </c>
      <c r="B89" s="19">
        <v>0.43684027777777779</v>
      </c>
      <c r="C89" s="17">
        <v>22</v>
      </c>
      <c r="D89" s="17">
        <v>17.600000000000001</v>
      </c>
      <c r="E89" s="17">
        <v>1.7049999999999999E-2</v>
      </c>
      <c r="F89" s="17">
        <v>0.82499999999999996</v>
      </c>
      <c r="G89" s="17">
        <v>0.99771900000000002</v>
      </c>
      <c r="H89" s="17">
        <v>1.4308339999999999</v>
      </c>
      <c r="I89" s="17">
        <v>2.3449870000000002</v>
      </c>
      <c r="J89" s="17">
        <v>0.91415299999999999</v>
      </c>
      <c r="K89" s="17">
        <v>0.38983299999999999</v>
      </c>
      <c r="L89" s="17">
        <v>521.70000000000005</v>
      </c>
      <c r="M89" s="17">
        <v>1.7E-5</v>
      </c>
      <c r="N89" s="17">
        <v>554</v>
      </c>
      <c r="O89" s="17">
        <v>0</v>
      </c>
      <c r="P89" s="17">
        <v>0</v>
      </c>
      <c r="Q89" s="17">
        <v>0.99727200000000005</v>
      </c>
      <c r="R89" s="17">
        <v>1.3773249999999999</v>
      </c>
      <c r="S89" s="17">
        <v>2.3483209999999999</v>
      </c>
      <c r="T89" s="17">
        <v>0.97099599999999997</v>
      </c>
      <c r="U89" s="17">
        <v>0.41348499999999999</v>
      </c>
      <c r="V89" s="17">
        <v>542.4</v>
      </c>
      <c r="W89" s="17">
        <v>2.086E-2</v>
      </c>
      <c r="X89" s="17">
        <v>465</v>
      </c>
      <c r="Y89" s="17">
        <v>0</v>
      </c>
      <c r="Z89" s="17">
        <v>0</v>
      </c>
      <c r="AA89" s="17">
        <v>0.636131</v>
      </c>
      <c r="AB89" s="17">
        <v>2.9672799999999999E-2</v>
      </c>
      <c r="AC89" s="17">
        <v>1.4061399999999999</v>
      </c>
      <c r="AD89" s="17">
        <v>0.25</v>
      </c>
      <c r="AE89" s="17">
        <v>1592</v>
      </c>
    </row>
    <row r="90" spans="1:31">
      <c r="A90" s="17">
        <v>77</v>
      </c>
      <c r="B90" s="19">
        <v>0.43689814814814815</v>
      </c>
      <c r="C90" s="17">
        <v>23.9</v>
      </c>
      <c r="D90" s="17">
        <v>14.1</v>
      </c>
      <c r="E90" s="17">
        <v>1.3683000000000001E-2</v>
      </c>
      <c r="F90" s="17">
        <v>0.66200000000000003</v>
      </c>
      <c r="G90" s="17">
        <v>0.99849200000000005</v>
      </c>
      <c r="H90" s="17">
        <v>1.3804609999999999</v>
      </c>
      <c r="I90" s="17">
        <v>2.2599879999999999</v>
      </c>
      <c r="J90" s="17">
        <v>0.87952699999999995</v>
      </c>
      <c r="K90" s="17">
        <v>0.38917299999999999</v>
      </c>
      <c r="L90" s="17">
        <v>521.29999999999995</v>
      </c>
      <c r="M90" s="17">
        <v>2.5999999999999998E-5</v>
      </c>
      <c r="N90" s="17">
        <v>434</v>
      </c>
      <c r="O90" s="17">
        <v>0</v>
      </c>
      <c r="P90" s="17">
        <v>0</v>
      </c>
      <c r="Q90" s="17">
        <v>0.99848199999999998</v>
      </c>
      <c r="R90" s="17">
        <v>1.4965539999999999</v>
      </c>
      <c r="S90" s="17">
        <v>2.538627</v>
      </c>
      <c r="T90" s="17">
        <v>1.042073</v>
      </c>
      <c r="U90" s="17">
        <v>0.41048699999999999</v>
      </c>
      <c r="V90" s="17">
        <v>571</v>
      </c>
      <c r="W90" s="17">
        <v>4.2217999999999999E-2</v>
      </c>
      <c r="X90" s="17">
        <v>512</v>
      </c>
      <c r="Y90" s="17">
        <v>0</v>
      </c>
      <c r="Z90" s="17">
        <v>0</v>
      </c>
      <c r="AA90" s="17">
        <v>0.63151800000000002</v>
      </c>
      <c r="AB90" s="17">
        <v>1.88217E-2</v>
      </c>
      <c r="AC90" s="17">
        <v>1.51617</v>
      </c>
      <c r="AD90" s="17">
        <v>0.25</v>
      </c>
      <c r="AE90" s="17">
        <v>1593.1</v>
      </c>
    </row>
    <row r="91" spans="1:31">
      <c r="A91" s="17">
        <v>78</v>
      </c>
      <c r="B91" s="19">
        <v>0.43695601851851856</v>
      </c>
      <c r="C91" s="17">
        <v>24.6</v>
      </c>
      <c r="D91" s="17">
        <v>14.1</v>
      </c>
      <c r="E91" s="17">
        <v>1.4661E-2</v>
      </c>
      <c r="F91" s="17">
        <v>0.70899999999999996</v>
      </c>
      <c r="G91" s="17">
        <v>0.99734199999999995</v>
      </c>
      <c r="H91" s="17">
        <v>1.333915</v>
      </c>
      <c r="I91" s="17">
        <v>2.2030620000000001</v>
      </c>
      <c r="J91" s="17">
        <v>0.869147</v>
      </c>
      <c r="K91" s="17">
        <v>0.39451799999999998</v>
      </c>
      <c r="L91" s="17">
        <v>563.20000000000005</v>
      </c>
      <c r="M91" s="17">
        <v>7.4767E-2</v>
      </c>
      <c r="N91" s="17">
        <v>608</v>
      </c>
      <c r="O91" s="17">
        <v>0</v>
      </c>
      <c r="P91" s="17">
        <v>0</v>
      </c>
      <c r="Q91" s="17">
        <v>0.99744100000000002</v>
      </c>
      <c r="R91" s="17">
        <v>1.419886</v>
      </c>
      <c r="S91" s="17">
        <v>2.410892</v>
      </c>
      <c r="T91" s="17">
        <v>0.99100600000000005</v>
      </c>
      <c r="U91" s="17">
        <v>0.41105399999999997</v>
      </c>
      <c r="V91" s="17">
        <v>567.4</v>
      </c>
      <c r="W91" s="17">
        <v>1.6663000000000001E-2</v>
      </c>
      <c r="X91" s="17">
        <v>413</v>
      </c>
      <c r="Y91" s="17">
        <v>0</v>
      </c>
      <c r="Z91" s="17">
        <v>0</v>
      </c>
      <c r="AA91" s="17">
        <v>0.63239000000000001</v>
      </c>
      <c r="AB91" s="17">
        <v>2.81718E-2</v>
      </c>
      <c r="AC91" s="17">
        <v>1.4478</v>
      </c>
      <c r="AD91" s="17">
        <v>0.25</v>
      </c>
      <c r="AE91" s="17">
        <v>1474.7</v>
      </c>
    </row>
    <row r="92" spans="1:31">
      <c r="A92" s="17">
        <v>79</v>
      </c>
      <c r="B92" s="19">
        <v>0.43700231481481483</v>
      </c>
      <c r="C92" s="17">
        <v>25.5</v>
      </c>
      <c r="D92" s="17">
        <v>12.3</v>
      </c>
      <c r="E92" s="17">
        <v>1.2723999999999999E-2</v>
      </c>
      <c r="F92" s="17">
        <v>0.61599999999999999</v>
      </c>
      <c r="G92" s="17">
        <v>0.99755300000000002</v>
      </c>
      <c r="H92" s="17">
        <v>1.3410530000000001</v>
      </c>
      <c r="I92" s="17">
        <v>2.1778659999999999</v>
      </c>
      <c r="J92" s="17">
        <v>0.836812</v>
      </c>
      <c r="K92" s="17">
        <v>0.38423499999999999</v>
      </c>
      <c r="L92" s="17">
        <v>552.4</v>
      </c>
      <c r="M92" s="17">
        <v>0.123983</v>
      </c>
      <c r="N92" s="17">
        <v>474</v>
      </c>
      <c r="O92" s="17">
        <v>0</v>
      </c>
      <c r="P92" s="17">
        <v>0</v>
      </c>
      <c r="Q92" s="17">
        <v>0.99720399999999998</v>
      </c>
      <c r="R92" s="17">
        <v>1.287596</v>
      </c>
      <c r="S92" s="17">
        <v>2.188971</v>
      </c>
      <c r="T92" s="17">
        <v>0.90137500000000004</v>
      </c>
      <c r="U92" s="17">
        <v>0.41177999999999998</v>
      </c>
      <c r="V92" s="17">
        <v>585.4</v>
      </c>
      <c r="W92" s="17">
        <v>9.8865999999999996E-2</v>
      </c>
      <c r="X92" s="17">
        <v>427</v>
      </c>
      <c r="Y92" s="17">
        <v>0</v>
      </c>
      <c r="Z92" s="17">
        <v>0</v>
      </c>
      <c r="AA92" s="17">
        <v>0.63350799999999996</v>
      </c>
      <c r="AB92" s="17">
        <v>1.9055800000000001E-2</v>
      </c>
      <c r="AC92" s="17">
        <v>1.30477</v>
      </c>
      <c r="AD92" s="17">
        <v>0.25</v>
      </c>
      <c r="AE92" s="17">
        <v>1503.5</v>
      </c>
    </row>
    <row r="93" spans="1:31">
      <c r="A93" s="17">
        <v>80</v>
      </c>
      <c r="B93" s="19">
        <v>0.43706018518518519</v>
      </c>
      <c r="C93" s="17">
        <v>27.1</v>
      </c>
      <c r="D93" s="17">
        <v>10.6</v>
      </c>
      <c r="E93" s="17">
        <v>1.1074000000000001E-2</v>
      </c>
      <c r="F93" s="17">
        <v>0.53600000000000003</v>
      </c>
      <c r="G93" s="17">
        <v>0.99783299999999997</v>
      </c>
      <c r="H93" s="17">
        <v>1.3332839999999999</v>
      </c>
      <c r="I93" s="17">
        <v>2.1700029999999999</v>
      </c>
      <c r="J93" s="17">
        <v>0.83671899999999999</v>
      </c>
      <c r="K93" s="17">
        <v>0.38558399999999998</v>
      </c>
      <c r="L93" s="17">
        <v>569.9</v>
      </c>
      <c r="M93" s="17">
        <v>9.5703999999999997E-2</v>
      </c>
      <c r="N93" s="17">
        <v>621</v>
      </c>
      <c r="O93" s="17">
        <v>0</v>
      </c>
      <c r="P93" s="17">
        <v>0</v>
      </c>
      <c r="Q93" s="17">
        <v>0.99677199999999999</v>
      </c>
      <c r="R93" s="17">
        <v>1.2944070000000001</v>
      </c>
      <c r="S93" s="17">
        <v>2.180965</v>
      </c>
      <c r="T93" s="17">
        <v>0.88655899999999999</v>
      </c>
      <c r="U93" s="17">
        <v>0.40649800000000003</v>
      </c>
      <c r="V93" s="17">
        <v>597</v>
      </c>
      <c r="W93" s="17">
        <v>0.13208600000000001</v>
      </c>
      <c r="X93" s="17">
        <v>384</v>
      </c>
      <c r="Y93" s="17">
        <v>0</v>
      </c>
      <c r="Z93" s="17">
        <v>0</v>
      </c>
      <c r="AA93" s="17">
        <v>0.62538199999999999</v>
      </c>
      <c r="AB93" s="17">
        <v>2.1996499999999999E-2</v>
      </c>
      <c r="AC93" s="17">
        <v>1.3139099999999999</v>
      </c>
      <c r="AD93" s="17">
        <v>0.25</v>
      </c>
      <c r="AE93" s="17">
        <v>1457.3</v>
      </c>
    </row>
    <row r="94" spans="1:31">
      <c r="A94" s="17">
        <v>81</v>
      </c>
      <c r="B94" s="19">
        <v>0.43711805555555555</v>
      </c>
      <c r="C94" s="17">
        <v>27.7</v>
      </c>
      <c r="D94" s="17">
        <v>9.6999999999999993</v>
      </c>
      <c r="E94" s="17">
        <v>1.0635E-2</v>
      </c>
      <c r="F94" s="17">
        <v>0.51500000000000001</v>
      </c>
      <c r="G94" s="17">
        <v>0.99679499999999999</v>
      </c>
      <c r="H94" s="17">
        <v>1.261193</v>
      </c>
      <c r="I94" s="17">
        <v>2.0514950000000001</v>
      </c>
      <c r="J94" s="17">
        <v>0.79030299999999998</v>
      </c>
      <c r="K94" s="17">
        <v>0.38523200000000002</v>
      </c>
      <c r="L94" s="17">
        <v>595</v>
      </c>
      <c r="M94" s="17">
        <v>0.113552</v>
      </c>
      <c r="N94" s="17">
        <v>480</v>
      </c>
      <c r="O94" s="17">
        <v>0</v>
      </c>
      <c r="P94" s="17">
        <v>0</v>
      </c>
      <c r="Q94" s="17">
        <v>0.99733400000000005</v>
      </c>
      <c r="R94" s="17">
        <v>1.3067139999999999</v>
      </c>
      <c r="S94" s="17">
        <v>2.1983579999999998</v>
      </c>
      <c r="T94" s="17">
        <v>0.89164399999999999</v>
      </c>
      <c r="U94" s="17">
        <v>0.40559499999999998</v>
      </c>
      <c r="V94" s="17">
        <v>615.5</v>
      </c>
      <c r="W94" s="17">
        <v>0.124262</v>
      </c>
      <c r="X94" s="17">
        <v>323</v>
      </c>
      <c r="Y94" s="17">
        <v>0</v>
      </c>
      <c r="Z94" s="17">
        <v>0</v>
      </c>
      <c r="AA94" s="17">
        <v>0.62399300000000002</v>
      </c>
      <c r="AB94" s="17">
        <v>1.6348600000000001E-2</v>
      </c>
      <c r="AC94" s="17">
        <v>1.3212900000000001</v>
      </c>
      <c r="AD94" s="17">
        <v>0.25</v>
      </c>
      <c r="AE94" s="17">
        <v>1395.9</v>
      </c>
    </row>
    <row r="95" spans="1:31">
      <c r="A95" s="17">
        <v>82</v>
      </c>
      <c r="B95" s="19">
        <v>0.43716435185185182</v>
      </c>
      <c r="C95" s="17">
        <v>29</v>
      </c>
      <c r="D95" s="17">
        <v>8.8000000000000007</v>
      </c>
      <c r="E95" s="17">
        <v>9.6939999999999995E-3</v>
      </c>
      <c r="F95" s="17">
        <v>0.46899999999999997</v>
      </c>
      <c r="G95" s="17">
        <v>0.99792000000000003</v>
      </c>
      <c r="H95" s="17">
        <v>1.2874289999999999</v>
      </c>
      <c r="I95" s="17">
        <v>2.1158489999999999</v>
      </c>
      <c r="J95" s="17">
        <v>0.82842000000000005</v>
      </c>
      <c r="K95" s="17">
        <v>0.39153100000000002</v>
      </c>
      <c r="L95" s="17">
        <v>602.4</v>
      </c>
      <c r="M95" s="17">
        <v>0.13530800000000001</v>
      </c>
      <c r="N95" s="17">
        <v>572</v>
      </c>
      <c r="O95" s="17">
        <v>0</v>
      </c>
      <c r="P95" s="17">
        <v>0</v>
      </c>
      <c r="Q95" s="17">
        <v>0.99723799999999996</v>
      </c>
      <c r="R95" s="17">
        <v>1.335351</v>
      </c>
      <c r="S95" s="17">
        <v>2.2342170000000001</v>
      </c>
      <c r="T95" s="17">
        <v>0.89886600000000005</v>
      </c>
      <c r="U95" s="17">
        <v>0.40231800000000001</v>
      </c>
      <c r="V95" s="17">
        <v>613.4</v>
      </c>
      <c r="W95" s="17">
        <v>0.14957400000000001</v>
      </c>
      <c r="X95" s="17">
        <v>432</v>
      </c>
      <c r="Y95" s="17">
        <v>0</v>
      </c>
      <c r="Z95" s="17">
        <v>0</v>
      </c>
      <c r="AA95" s="17">
        <v>0.61895100000000003</v>
      </c>
      <c r="AB95" s="17">
        <v>1.7914699999999999E-2</v>
      </c>
      <c r="AC95" s="17">
        <v>1.35145</v>
      </c>
      <c r="AD95" s="17">
        <v>0.25</v>
      </c>
      <c r="AE95" s="17">
        <v>1378.7</v>
      </c>
    </row>
    <row r="96" spans="1:31">
      <c r="A96" s="17">
        <v>83</v>
      </c>
      <c r="B96" s="19">
        <v>0.43722222222222223</v>
      </c>
      <c r="C96" s="17">
        <v>29.7</v>
      </c>
      <c r="D96" s="17">
        <v>7.9</v>
      </c>
      <c r="E96" s="17">
        <v>8.9009999999999992E-3</v>
      </c>
      <c r="F96" s="17">
        <v>0.43099999999999999</v>
      </c>
      <c r="G96" s="17">
        <v>0.99614999999999998</v>
      </c>
      <c r="H96" s="17">
        <v>1.2912140000000001</v>
      </c>
      <c r="I96" s="17">
        <v>2.111907</v>
      </c>
      <c r="J96" s="17">
        <v>0.82069300000000001</v>
      </c>
      <c r="K96" s="17">
        <v>0.38860299999999998</v>
      </c>
      <c r="L96" s="17">
        <v>609.20000000000005</v>
      </c>
      <c r="M96" s="17">
        <v>0.10888399999999999</v>
      </c>
      <c r="N96" s="17">
        <v>556</v>
      </c>
      <c r="O96" s="17">
        <v>0</v>
      </c>
      <c r="P96" s="17">
        <v>0</v>
      </c>
      <c r="Q96" s="17">
        <v>0.99621000000000004</v>
      </c>
      <c r="R96" s="17">
        <v>1.2693270000000001</v>
      </c>
      <c r="S96" s="17">
        <v>2.133419</v>
      </c>
      <c r="T96" s="17">
        <v>0.86409100000000005</v>
      </c>
      <c r="U96" s="17">
        <v>0.40502700000000003</v>
      </c>
      <c r="V96" s="17">
        <v>641.79999999999995</v>
      </c>
      <c r="W96" s="17">
        <v>0.128829</v>
      </c>
      <c r="X96" s="17">
        <v>401</v>
      </c>
      <c r="Y96" s="17">
        <v>0</v>
      </c>
      <c r="Z96" s="17">
        <v>0</v>
      </c>
      <c r="AA96" s="17">
        <v>0.62311799999999995</v>
      </c>
      <c r="AB96" s="17">
        <v>1.5878099999999999E-2</v>
      </c>
      <c r="AC96" s="17">
        <v>1.28305</v>
      </c>
      <c r="AD96" s="17">
        <v>0.25</v>
      </c>
      <c r="AE96" s="17">
        <v>1363.3</v>
      </c>
    </row>
    <row r="97" spans="1:31">
      <c r="A97" s="17">
        <v>84</v>
      </c>
      <c r="B97" s="19">
        <v>0.4372800925925926</v>
      </c>
      <c r="C97" s="17">
        <v>31.3</v>
      </c>
      <c r="D97" s="17">
        <v>7</v>
      </c>
      <c r="E97" s="17">
        <v>8.0450000000000001E-3</v>
      </c>
      <c r="F97" s="17">
        <v>0.38900000000000001</v>
      </c>
      <c r="G97" s="17">
        <v>0.99639100000000003</v>
      </c>
      <c r="H97" s="17">
        <v>1.2779640000000001</v>
      </c>
      <c r="I97" s="17">
        <v>2.0845289999999999</v>
      </c>
      <c r="J97" s="17">
        <v>0.80656499999999998</v>
      </c>
      <c r="K97" s="17">
        <v>0.38692900000000002</v>
      </c>
      <c r="L97" s="17">
        <v>625.20000000000005</v>
      </c>
      <c r="M97" s="17">
        <v>6.4620999999999998E-2</v>
      </c>
      <c r="N97" s="17">
        <v>458</v>
      </c>
      <c r="O97" s="17">
        <v>0</v>
      </c>
      <c r="P97" s="17">
        <v>0</v>
      </c>
      <c r="Q97" s="17">
        <v>0.99667300000000003</v>
      </c>
      <c r="R97" s="17">
        <v>1.3345579999999999</v>
      </c>
      <c r="S97" s="17">
        <v>2.2230910000000002</v>
      </c>
      <c r="T97" s="17">
        <v>0.88853300000000002</v>
      </c>
      <c r="U97" s="17">
        <v>0.39968399999999998</v>
      </c>
      <c r="V97" s="17">
        <v>659.8</v>
      </c>
      <c r="W97" s="17">
        <v>0.15135699999999999</v>
      </c>
      <c r="X97" s="17">
        <v>451</v>
      </c>
      <c r="Y97" s="17">
        <v>0</v>
      </c>
      <c r="Z97" s="17">
        <v>0</v>
      </c>
      <c r="AA97" s="17">
        <v>0.61489799999999994</v>
      </c>
      <c r="AB97" s="17">
        <v>1.1992600000000001E-2</v>
      </c>
      <c r="AC97" s="17">
        <v>1.34521</v>
      </c>
      <c r="AD97" s="17">
        <v>0.25</v>
      </c>
      <c r="AE97" s="17">
        <v>1328.4</v>
      </c>
    </row>
    <row r="98" spans="1:31">
      <c r="A98" s="17">
        <v>85</v>
      </c>
      <c r="B98" s="19">
        <v>0.43732638888888892</v>
      </c>
      <c r="C98" s="17">
        <v>31.9</v>
      </c>
      <c r="D98" s="17">
        <v>7</v>
      </c>
      <c r="E98" s="17">
        <v>8.352E-3</v>
      </c>
      <c r="F98" s="17">
        <v>0.40400000000000003</v>
      </c>
      <c r="G98" s="17">
        <v>0.99746999999999997</v>
      </c>
      <c r="H98" s="17">
        <v>1.3036460000000001</v>
      </c>
      <c r="I98" s="17">
        <v>2.125486</v>
      </c>
      <c r="J98" s="17">
        <v>0.82184100000000004</v>
      </c>
      <c r="K98" s="17">
        <v>0.38666</v>
      </c>
      <c r="L98" s="17">
        <v>649.6</v>
      </c>
      <c r="M98" s="17">
        <v>8.2659999999999997E-2</v>
      </c>
      <c r="N98" s="17">
        <v>612</v>
      </c>
      <c r="O98" s="17">
        <v>0</v>
      </c>
      <c r="P98" s="17">
        <v>0</v>
      </c>
      <c r="Q98" s="17">
        <v>0.99729100000000004</v>
      </c>
      <c r="R98" s="17">
        <v>1.3437859999999999</v>
      </c>
      <c r="S98" s="17">
        <v>2.2443749999999998</v>
      </c>
      <c r="T98" s="17">
        <v>0.90058899999999997</v>
      </c>
      <c r="U98" s="17">
        <v>0.40126499999999998</v>
      </c>
      <c r="V98" s="17">
        <v>657.2</v>
      </c>
      <c r="W98" s="17">
        <v>3.7908999999999998E-2</v>
      </c>
      <c r="X98" s="17">
        <v>446</v>
      </c>
      <c r="Y98" s="17">
        <v>0</v>
      </c>
      <c r="Z98" s="17">
        <v>0</v>
      </c>
      <c r="AA98" s="17">
        <v>0.61733099999999996</v>
      </c>
      <c r="AB98" s="17">
        <v>1.6572E-2</v>
      </c>
      <c r="AC98" s="17">
        <v>1.3587100000000001</v>
      </c>
      <c r="AD98" s="17">
        <v>0.25</v>
      </c>
      <c r="AE98" s="17">
        <v>1278.5999999999999</v>
      </c>
    </row>
    <row r="99" spans="1:31">
      <c r="A99" s="17">
        <v>86</v>
      </c>
      <c r="B99" s="19">
        <v>0.43738425925925922</v>
      </c>
      <c r="C99" s="17">
        <v>33.1</v>
      </c>
      <c r="D99" s="17">
        <v>6.2</v>
      </c>
      <c r="E99" s="17">
        <v>7.1859999999999997E-3</v>
      </c>
      <c r="F99" s="17">
        <v>0.34799999999999998</v>
      </c>
      <c r="G99" s="17">
        <v>0.99553499999999995</v>
      </c>
      <c r="H99" s="17">
        <v>1.31402</v>
      </c>
      <c r="I99" s="17">
        <v>2.119208</v>
      </c>
      <c r="J99" s="17">
        <v>0.80518800000000001</v>
      </c>
      <c r="K99" s="17">
        <v>0.37994699999999998</v>
      </c>
      <c r="L99" s="17">
        <v>655.5</v>
      </c>
      <c r="M99" s="17">
        <v>9.6495999999999998E-2</v>
      </c>
      <c r="N99" s="17">
        <v>683</v>
      </c>
      <c r="O99" s="17">
        <v>0</v>
      </c>
      <c r="P99" s="17">
        <v>0</v>
      </c>
      <c r="Q99" s="17">
        <v>0.99523899999999998</v>
      </c>
      <c r="R99" s="17">
        <v>1.3136779999999999</v>
      </c>
      <c r="S99" s="17">
        <v>2.1569159999999998</v>
      </c>
      <c r="T99" s="17">
        <v>0.84323800000000004</v>
      </c>
      <c r="U99" s="17">
        <v>0.39094600000000002</v>
      </c>
      <c r="V99" s="17">
        <v>644.4</v>
      </c>
      <c r="W99" s="17">
        <v>0.129408</v>
      </c>
      <c r="X99" s="17">
        <v>464</v>
      </c>
      <c r="Y99" s="17">
        <v>0</v>
      </c>
      <c r="Z99" s="17">
        <v>0</v>
      </c>
      <c r="AA99" s="17">
        <v>0.60145599999999999</v>
      </c>
      <c r="AB99" s="17">
        <v>1.63231E-2</v>
      </c>
      <c r="AC99" s="17">
        <v>1.32744</v>
      </c>
      <c r="AD99" s="17">
        <v>0.25</v>
      </c>
      <c r="AE99" s="17">
        <v>1267.2</v>
      </c>
    </row>
    <row r="100" spans="1:31">
      <c r="A100" s="17">
        <v>87</v>
      </c>
      <c r="B100" s="19">
        <v>0.43744212962962964</v>
      </c>
      <c r="C100" s="17">
        <v>34.4</v>
      </c>
      <c r="D100" s="17">
        <v>5.3</v>
      </c>
      <c r="E100" s="17">
        <v>6.5069999999999998E-3</v>
      </c>
      <c r="F100" s="17">
        <v>0.315</v>
      </c>
      <c r="G100" s="17">
        <v>0.99604899999999996</v>
      </c>
      <c r="H100" s="17">
        <v>1.307447</v>
      </c>
      <c r="I100" s="17">
        <v>2.1248290000000001</v>
      </c>
      <c r="J100" s="17">
        <v>0.81738200000000005</v>
      </c>
      <c r="K100" s="17">
        <v>0.384681</v>
      </c>
      <c r="L100" s="17">
        <v>673.7</v>
      </c>
      <c r="M100" s="17">
        <v>0.14005300000000001</v>
      </c>
      <c r="N100" s="17">
        <v>476</v>
      </c>
      <c r="O100" s="17">
        <v>0</v>
      </c>
      <c r="P100" s="17">
        <v>0</v>
      </c>
      <c r="Q100" s="17">
        <v>0.99739199999999995</v>
      </c>
      <c r="R100" s="17">
        <v>1.3464739999999999</v>
      </c>
      <c r="S100" s="17">
        <v>2.2413620000000001</v>
      </c>
      <c r="T100" s="17">
        <v>0.89488699999999999</v>
      </c>
      <c r="U100" s="17">
        <v>0.39926099999999998</v>
      </c>
      <c r="V100" s="17">
        <v>658.2</v>
      </c>
      <c r="W100" s="17">
        <v>7.8053999999999998E-2</v>
      </c>
      <c r="X100" s="17">
        <v>501</v>
      </c>
      <c r="Y100" s="17">
        <v>0</v>
      </c>
      <c r="Z100" s="17">
        <v>0</v>
      </c>
      <c r="AA100" s="17">
        <v>0.61424699999999999</v>
      </c>
      <c r="AB100" s="17">
        <v>1.00821E-2</v>
      </c>
      <c r="AC100" s="17">
        <v>1.3554999999999999</v>
      </c>
      <c r="AD100" s="17">
        <v>0.25</v>
      </c>
      <c r="AE100" s="17">
        <v>1232.8</v>
      </c>
    </row>
    <row r="101" spans="1:31">
      <c r="A101" s="17">
        <v>88</v>
      </c>
      <c r="B101" s="19">
        <v>0.43748842592592596</v>
      </c>
      <c r="C101" s="17">
        <v>34.799999999999997</v>
      </c>
      <c r="D101" s="17">
        <v>5.3</v>
      </c>
      <c r="E101" s="17">
        <v>6.3109999999999998E-3</v>
      </c>
      <c r="F101" s="17">
        <v>0.30499999999999999</v>
      </c>
      <c r="G101" s="17">
        <v>0.99627900000000003</v>
      </c>
      <c r="H101" s="17">
        <v>1.3624849999999999</v>
      </c>
      <c r="I101" s="17">
        <v>2.1907109999999999</v>
      </c>
      <c r="J101" s="17">
        <v>0.82822600000000002</v>
      </c>
      <c r="K101" s="17">
        <v>0.37806299999999998</v>
      </c>
      <c r="L101" s="17">
        <v>665.5</v>
      </c>
      <c r="M101" s="17">
        <v>0.126917</v>
      </c>
      <c r="N101" s="17">
        <v>535</v>
      </c>
      <c r="O101" s="17">
        <v>0</v>
      </c>
      <c r="P101" s="17">
        <v>0</v>
      </c>
      <c r="Q101" s="17">
        <v>0.99478599999999995</v>
      </c>
      <c r="R101" s="17">
        <v>1.3492059999999999</v>
      </c>
      <c r="S101" s="17">
        <v>2.2206610000000002</v>
      </c>
      <c r="T101" s="17">
        <v>0.87145499999999998</v>
      </c>
      <c r="U101" s="17">
        <v>0.39243</v>
      </c>
      <c r="V101" s="17">
        <v>711</v>
      </c>
      <c r="W101" s="17">
        <v>0.19458500000000001</v>
      </c>
      <c r="X101" s="17">
        <v>518</v>
      </c>
      <c r="Y101" s="17">
        <v>0</v>
      </c>
      <c r="Z101" s="17">
        <v>0</v>
      </c>
      <c r="AA101" s="17">
        <v>0.60373900000000003</v>
      </c>
      <c r="AB101" s="17">
        <v>1.11895E-2</v>
      </c>
      <c r="AC101" s="17">
        <v>1.3589599999999999</v>
      </c>
      <c r="AD101" s="17">
        <v>0.25</v>
      </c>
      <c r="AE101" s="17">
        <v>1248</v>
      </c>
    </row>
    <row r="102" spans="1:31">
      <c r="A102" s="17">
        <v>89</v>
      </c>
      <c r="B102" s="19">
        <v>0.43754629629629632</v>
      </c>
      <c r="C102" s="17">
        <v>36.200000000000003</v>
      </c>
      <c r="D102" s="17">
        <v>4.4000000000000004</v>
      </c>
      <c r="E102" s="17">
        <v>5.5719999999999997E-3</v>
      </c>
      <c r="F102" s="17">
        <v>0.27</v>
      </c>
      <c r="G102" s="17">
        <v>0.99480500000000005</v>
      </c>
      <c r="H102" s="17">
        <v>1.3301419999999999</v>
      </c>
      <c r="I102" s="17">
        <v>2.1429360000000002</v>
      </c>
      <c r="J102" s="17">
        <v>0.81279299999999999</v>
      </c>
      <c r="K102" s="17">
        <v>0.37929000000000002</v>
      </c>
      <c r="L102" s="17">
        <v>700.9</v>
      </c>
      <c r="M102" s="17">
        <v>0.172761</v>
      </c>
      <c r="N102" s="17">
        <v>461</v>
      </c>
      <c r="O102" s="17">
        <v>0</v>
      </c>
      <c r="P102" s="17">
        <v>0</v>
      </c>
      <c r="Q102" s="17">
        <v>0.99473400000000001</v>
      </c>
      <c r="R102" s="17">
        <v>1.430007</v>
      </c>
      <c r="S102" s="17">
        <v>2.3587159999999998</v>
      </c>
      <c r="T102" s="17">
        <v>0.92870900000000001</v>
      </c>
      <c r="U102" s="17">
        <v>0.393735</v>
      </c>
      <c r="V102" s="17">
        <v>707</v>
      </c>
      <c r="W102" s="17">
        <v>0.210564</v>
      </c>
      <c r="X102" s="17">
        <v>426</v>
      </c>
      <c r="Y102" s="17">
        <v>0</v>
      </c>
      <c r="Z102" s="17">
        <v>0</v>
      </c>
      <c r="AA102" s="17">
        <v>0.60574600000000001</v>
      </c>
      <c r="AB102" s="17">
        <v>8.47236E-3</v>
      </c>
      <c r="AC102" s="17">
        <v>1.43787</v>
      </c>
      <c r="AD102" s="17">
        <v>0.25</v>
      </c>
      <c r="AE102" s="17">
        <v>1185.0999999999999</v>
      </c>
    </row>
    <row r="103" spans="1:31">
      <c r="A103" s="17">
        <v>90</v>
      </c>
      <c r="B103" s="19">
        <v>0.43760416666666663</v>
      </c>
      <c r="C103" s="17">
        <v>37.200000000000003</v>
      </c>
      <c r="D103" s="17">
        <v>4.4000000000000004</v>
      </c>
      <c r="E103" s="17">
        <v>5.4270000000000004E-3</v>
      </c>
      <c r="F103" s="17">
        <v>0.26300000000000001</v>
      </c>
      <c r="G103" s="17">
        <v>0.99588200000000004</v>
      </c>
      <c r="H103" s="17">
        <v>1.290699</v>
      </c>
      <c r="I103" s="17">
        <v>2.0913140000000001</v>
      </c>
      <c r="J103" s="17">
        <v>0.80061599999999999</v>
      </c>
      <c r="K103" s="17">
        <v>0.38282899999999997</v>
      </c>
      <c r="L103" s="17">
        <v>695.4</v>
      </c>
      <c r="M103" s="17">
        <v>0.16159299999999999</v>
      </c>
      <c r="N103" s="17">
        <v>696</v>
      </c>
      <c r="O103" s="17">
        <v>0</v>
      </c>
      <c r="P103" s="17">
        <v>0</v>
      </c>
      <c r="Q103" s="17">
        <v>0.994309</v>
      </c>
      <c r="R103" s="17">
        <v>1.412534</v>
      </c>
      <c r="S103" s="17">
        <v>2.308602</v>
      </c>
      <c r="T103" s="17">
        <v>0.896069</v>
      </c>
      <c r="U103" s="17">
        <v>0.38814300000000002</v>
      </c>
      <c r="V103" s="17">
        <v>693.7</v>
      </c>
      <c r="W103" s="17">
        <v>0.19380800000000001</v>
      </c>
      <c r="X103" s="17">
        <v>434</v>
      </c>
      <c r="Y103" s="17">
        <v>0</v>
      </c>
      <c r="Z103" s="17">
        <v>0</v>
      </c>
      <c r="AA103" s="17">
        <v>0.59714400000000001</v>
      </c>
      <c r="AB103" s="17">
        <v>1.2644000000000001E-2</v>
      </c>
      <c r="AC103" s="17">
        <v>1.4238599999999999</v>
      </c>
      <c r="AD103" s="17">
        <v>0.25</v>
      </c>
      <c r="AE103" s="17">
        <v>1194.4000000000001</v>
      </c>
    </row>
    <row r="104" spans="1:31">
      <c r="A104" s="17">
        <v>91</v>
      </c>
      <c r="B104" s="19">
        <v>0.43765046296296295</v>
      </c>
      <c r="C104" s="17">
        <v>38.799999999999997</v>
      </c>
      <c r="D104" s="17">
        <v>3.5</v>
      </c>
      <c r="E104" s="17">
        <v>4.3949999999999996E-3</v>
      </c>
      <c r="F104" s="17">
        <v>0.21299999999999999</v>
      </c>
      <c r="G104" s="17">
        <v>0.99619999999999997</v>
      </c>
      <c r="H104" s="17">
        <v>1.323669</v>
      </c>
      <c r="I104" s="17">
        <v>2.1525159999999999</v>
      </c>
      <c r="J104" s="17">
        <v>0.828847</v>
      </c>
      <c r="K104" s="17">
        <v>0.38506000000000001</v>
      </c>
      <c r="L104" s="17">
        <v>706</v>
      </c>
      <c r="M104" s="17">
        <v>0.14979999999999999</v>
      </c>
      <c r="N104" s="17">
        <v>591</v>
      </c>
      <c r="O104" s="17">
        <v>0</v>
      </c>
      <c r="P104" s="17">
        <v>0</v>
      </c>
      <c r="Q104" s="17">
        <v>0.99425799999999998</v>
      </c>
      <c r="R104" s="17">
        <v>1.366724</v>
      </c>
      <c r="S104" s="17">
        <v>2.2240280000000001</v>
      </c>
      <c r="T104" s="17">
        <v>0.85730399999999995</v>
      </c>
      <c r="U104" s="17">
        <v>0.38547399999999998</v>
      </c>
      <c r="V104" s="17">
        <v>693</v>
      </c>
      <c r="W104" s="17">
        <v>0.20402799999999999</v>
      </c>
      <c r="X104" s="17">
        <v>383</v>
      </c>
      <c r="Y104" s="17">
        <v>0</v>
      </c>
      <c r="Z104" s="17">
        <v>0</v>
      </c>
      <c r="AA104" s="17">
        <v>0.59303600000000001</v>
      </c>
      <c r="AB104" s="17">
        <v>8.7661500000000003E-3</v>
      </c>
      <c r="AC104" s="17">
        <v>1.3742399999999999</v>
      </c>
      <c r="AD104" s="17">
        <v>0.25</v>
      </c>
      <c r="AE104" s="17">
        <v>1176.4000000000001</v>
      </c>
    </row>
    <row r="105" spans="1:31">
      <c r="A105" s="17">
        <v>92</v>
      </c>
      <c r="B105" s="19">
        <v>0.43770833333333337</v>
      </c>
      <c r="C105" s="17">
        <v>39</v>
      </c>
      <c r="D105" s="17">
        <v>3.5</v>
      </c>
      <c r="E105" s="17">
        <v>4.4619999999999998E-3</v>
      </c>
      <c r="F105" s="17">
        <v>0.216</v>
      </c>
      <c r="G105" s="17">
        <v>0.99359500000000001</v>
      </c>
      <c r="H105" s="17">
        <v>1.33151</v>
      </c>
      <c r="I105" s="17">
        <v>2.155383</v>
      </c>
      <c r="J105" s="17">
        <v>0.82387299999999997</v>
      </c>
      <c r="K105" s="17">
        <v>0.38224000000000002</v>
      </c>
      <c r="L105" s="17">
        <v>703.1</v>
      </c>
      <c r="M105" s="17">
        <v>0.17771899999999999</v>
      </c>
      <c r="N105" s="17">
        <v>496</v>
      </c>
      <c r="O105" s="17">
        <v>0</v>
      </c>
      <c r="P105" s="17">
        <v>0</v>
      </c>
      <c r="Q105" s="17">
        <v>0.99453000000000003</v>
      </c>
      <c r="R105" s="17">
        <v>1.3570489999999999</v>
      </c>
      <c r="S105" s="17">
        <v>2.233698</v>
      </c>
      <c r="T105" s="17">
        <v>0.87665000000000004</v>
      </c>
      <c r="U105" s="17">
        <v>0.39246599999999998</v>
      </c>
      <c r="V105" s="17">
        <v>701.2</v>
      </c>
      <c r="W105" s="17">
        <v>0.15688199999999999</v>
      </c>
      <c r="X105" s="17">
        <v>480</v>
      </c>
      <c r="Y105" s="17">
        <v>0</v>
      </c>
      <c r="Z105" s="17">
        <v>0</v>
      </c>
      <c r="AA105" s="17">
        <v>0.60379300000000002</v>
      </c>
      <c r="AB105" s="17">
        <v>7.3368299999999999E-3</v>
      </c>
      <c r="AC105" s="17">
        <v>1.36348</v>
      </c>
      <c r="AD105" s="17">
        <v>0.25</v>
      </c>
      <c r="AE105" s="17">
        <v>1181.3</v>
      </c>
    </row>
    <row r="106" spans="1:31">
      <c r="A106" s="17">
        <v>93</v>
      </c>
      <c r="B106" s="19">
        <v>0.43775462962962958</v>
      </c>
      <c r="C106" s="17">
        <v>41</v>
      </c>
      <c r="D106" s="17">
        <v>2.6</v>
      </c>
      <c r="E106" s="17">
        <v>3.4359999999999998E-3</v>
      </c>
      <c r="F106" s="17">
        <v>0.16600000000000001</v>
      </c>
      <c r="G106" s="17">
        <v>0.99460300000000001</v>
      </c>
      <c r="H106" s="17">
        <v>1.317331</v>
      </c>
      <c r="I106" s="17">
        <v>2.1414819999999999</v>
      </c>
      <c r="J106" s="17">
        <v>0.82415099999999997</v>
      </c>
      <c r="K106" s="17">
        <v>0.384851</v>
      </c>
      <c r="L106" s="17">
        <v>706.3</v>
      </c>
      <c r="M106" s="17">
        <v>0.113027</v>
      </c>
      <c r="N106" s="17">
        <v>522</v>
      </c>
      <c r="O106" s="17">
        <v>0</v>
      </c>
      <c r="P106" s="17">
        <v>0</v>
      </c>
      <c r="Q106" s="17">
        <v>0.99351500000000004</v>
      </c>
      <c r="R106" s="17">
        <v>1.3466800000000001</v>
      </c>
      <c r="S106" s="17">
        <v>2.2461039999999999</v>
      </c>
      <c r="T106" s="17">
        <v>0.899424</v>
      </c>
      <c r="U106" s="17">
        <v>0.40043699999999999</v>
      </c>
      <c r="V106" s="17">
        <v>693.9</v>
      </c>
      <c r="W106" s="17">
        <v>0.15742500000000001</v>
      </c>
      <c r="X106" s="17">
        <v>415</v>
      </c>
      <c r="Y106" s="17">
        <v>0</v>
      </c>
      <c r="Z106" s="17">
        <v>0</v>
      </c>
      <c r="AA106" s="17">
        <v>0.61605799999999999</v>
      </c>
      <c r="AB106" s="17">
        <v>5.8216600000000002E-3</v>
      </c>
      <c r="AC106" s="17">
        <v>1.35192</v>
      </c>
      <c r="AD106" s="17">
        <v>0.25</v>
      </c>
      <c r="AE106" s="17">
        <v>1175.9000000000001</v>
      </c>
    </row>
    <row r="107" spans="1:31">
      <c r="A107" s="17">
        <v>94</v>
      </c>
      <c r="B107" s="19">
        <v>0.43781249999999999</v>
      </c>
      <c r="C107" s="17">
        <v>41.9</v>
      </c>
      <c r="D107" s="17">
        <v>2.6</v>
      </c>
      <c r="E107" s="17">
        <v>3.4169999999999999E-3</v>
      </c>
      <c r="F107" s="17">
        <v>0.16500000000000001</v>
      </c>
      <c r="G107" s="17">
        <v>0.99495900000000004</v>
      </c>
      <c r="H107" s="17">
        <v>1.3358719999999999</v>
      </c>
      <c r="I107" s="17">
        <v>2.1684169999999998</v>
      </c>
      <c r="J107" s="17">
        <v>0.83254600000000001</v>
      </c>
      <c r="K107" s="17">
        <v>0.38394200000000001</v>
      </c>
      <c r="L107" s="17">
        <v>720.3</v>
      </c>
      <c r="M107" s="17">
        <v>0.19371099999999999</v>
      </c>
      <c r="N107" s="17">
        <v>563</v>
      </c>
      <c r="O107" s="17">
        <v>0</v>
      </c>
      <c r="P107" s="17">
        <v>0</v>
      </c>
      <c r="Q107" s="17">
        <v>0.99445700000000004</v>
      </c>
      <c r="R107" s="17">
        <v>1.312308</v>
      </c>
      <c r="S107" s="17">
        <v>2.1538339999999998</v>
      </c>
      <c r="T107" s="17">
        <v>0.841526</v>
      </c>
      <c r="U107" s="17">
        <v>0.39071099999999997</v>
      </c>
      <c r="V107" s="17">
        <v>704.6</v>
      </c>
      <c r="W107" s="17">
        <v>0.194047</v>
      </c>
      <c r="X107" s="17">
        <v>473</v>
      </c>
      <c r="Y107" s="17">
        <v>0</v>
      </c>
      <c r="Z107" s="17">
        <v>0</v>
      </c>
      <c r="AA107" s="17">
        <v>0.60109299999999999</v>
      </c>
      <c r="AB107" s="17">
        <v>6.3975200000000003E-3</v>
      </c>
      <c r="AC107" s="17">
        <v>1.31769</v>
      </c>
      <c r="AD107" s="17">
        <v>0.25</v>
      </c>
      <c r="AE107" s="17">
        <v>1153.0999999999999</v>
      </c>
    </row>
    <row r="108" spans="1:31">
      <c r="A108" s="17">
        <v>95</v>
      </c>
      <c r="B108" s="19">
        <v>0.43787037037037035</v>
      </c>
      <c r="C108" s="17">
        <v>42.3</v>
      </c>
      <c r="D108" s="17">
        <v>2.6</v>
      </c>
      <c r="E108" s="17">
        <v>3.568E-3</v>
      </c>
      <c r="F108" s="17">
        <v>0.17299999999999999</v>
      </c>
      <c r="G108" s="17">
        <v>0.991842</v>
      </c>
      <c r="H108" s="17">
        <v>1.2037150000000001</v>
      </c>
      <c r="I108" s="17">
        <v>1.9804790000000001</v>
      </c>
      <c r="J108" s="17">
        <v>0.77676500000000004</v>
      </c>
      <c r="K108" s="17">
        <v>0.39221</v>
      </c>
      <c r="L108" s="17">
        <v>746.4</v>
      </c>
      <c r="M108" s="17">
        <v>0.20236899999999999</v>
      </c>
      <c r="N108" s="17">
        <v>502</v>
      </c>
      <c r="O108" s="17">
        <v>0</v>
      </c>
      <c r="P108" s="17">
        <v>0</v>
      </c>
      <c r="Q108" s="17">
        <v>0.99192400000000003</v>
      </c>
      <c r="R108" s="17">
        <v>1.3239000000000001</v>
      </c>
      <c r="S108" s="17">
        <v>2.1831070000000001</v>
      </c>
      <c r="T108" s="17">
        <v>0.85920700000000005</v>
      </c>
      <c r="U108" s="17">
        <v>0.393571</v>
      </c>
      <c r="V108" s="17">
        <v>708.8</v>
      </c>
      <c r="W108" s="17">
        <v>0.194799</v>
      </c>
      <c r="X108" s="17">
        <v>526</v>
      </c>
      <c r="Y108" s="17">
        <v>0</v>
      </c>
      <c r="Z108" s="17">
        <v>0</v>
      </c>
      <c r="AA108" s="17">
        <v>0.60549299999999995</v>
      </c>
      <c r="AB108" s="17">
        <v>5.9149299999999997E-3</v>
      </c>
      <c r="AC108" s="17">
        <v>1.3289800000000001</v>
      </c>
      <c r="AD108" s="17">
        <v>0.25</v>
      </c>
      <c r="AE108" s="17">
        <v>1112.7</v>
      </c>
    </row>
    <row r="109" spans="1:31">
      <c r="A109" s="17">
        <v>96</v>
      </c>
      <c r="B109" s="19">
        <v>0.43791666666666668</v>
      </c>
      <c r="C109" s="17">
        <v>43.7</v>
      </c>
      <c r="D109" s="17">
        <v>2.6</v>
      </c>
      <c r="E109" s="17">
        <v>3.5560000000000001E-3</v>
      </c>
      <c r="F109" s="17">
        <v>0.17199999999999999</v>
      </c>
      <c r="G109" s="17">
        <v>0.99219999999999997</v>
      </c>
      <c r="H109" s="17">
        <v>1.165181</v>
      </c>
      <c r="I109" s="17">
        <v>1.9140980000000001</v>
      </c>
      <c r="J109" s="17">
        <v>0.74891700000000005</v>
      </c>
      <c r="K109" s="17">
        <v>0.391264</v>
      </c>
      <c r="L109" s="17">
        <v>729.7</v>
      </c>
      <c r="M109" s="17">
        <v>0.17904600000000001</v>
      </c>
      <c r="N109" s="17">
        <v>488</v>
      </c>
      <c r="O109" s="17">
        <v>0</v>
      </c>
      <c r="P109" s="17">
        <v>0</v>
      </c>
      <c r="Q109" s="17">
        <v>0.99399800000000005</v>
      </c>
      <c r="R109" s="17">
        <v>1.1828959999999999</v>
      </c>
      <c r="S109" s="17">
        <v>1.97495</v>
      </c>
      <c r="T109" s="17">
        <v>0.79205400000000004</v>
      </c>
      <c r="U109" s="17">
        <v>0.40105000000000002</v>
      </c>
      <c r="V109" s="17">
        <v>718.6</v>
      </c>
      <c r="W109" s="17">
        <v>0.21667700000000001</v>
      </c>
      <c r="X109" s="17">
        <v>389</v>
      </c>
      <c r="Y109" s="17">
        <v>0</v>
      </c>
      <c r="Z109" s="17">
        <v>0</v>
      </c>
      <c r="AA109" s="17">
        <v>0.61699999999999999</v>
      </c>
      <c r="AB109" s="17">
        <v>5.6257900000000003E-3</v>
      </c>
      <c r="AC109" s="17">
        <v>1.1873499999999999</v>
      </c>
      <c r="AD109" s="17">
        <v>0.25</v>
      </c>
      <c r="AE109" s="17">
        <v>1138.2</v>
      </c>
    </row>
    <row r="110" spans="1:31">
      <c r="A110" s="17">
        <v>97</v>
      </c>
      <c r="B110" s="19">
        <v>0.43797453703703698</v>
      </c>
      <c r="C110" s="17">
        <v>45.2</v>
      </c>
      <c r="D110" s="17">
        <v>1.8</v>
      </c>
      <c r="E110" s="17">
        <v>2.4910000000000002E-3</v>
      </c>
      <c r="F110" s="17">
        <v>0.121</v>
      </c>
      <c r="G110" s="17">
        <v>0.98969700000000005</v>
      </c>
      <c r="H110" s="17">
        <v>1.086981</v>
      </c>
      <c r="I110" s="17">
        <v>1.7899369999999999</v>
      </c>
      <c r="J110" s="17">
        <v>0.70295700000000005</v>
      </c>
      <c r="K110" s="17">
        <v>0.39272699999999999</v>
      </c>
      <c r="L110" s="17">
        <v>759</v>
      </c>
      <c r="M110" s="17">
        <v>0.151254</v>
      </c>
      <c r="N110" s="17">
        <v>431</v>
      </c>
      <c r="O110" s="17">
        <v>0</v>
      </c>
      <c r="P110" s="17">
        <v>0</v>
      </c>
      <c r="Q110" s="17">
        <v>0.99093799999999999</v>
      </c>
      <c r="R110" s="17">
        <v>0.96670800000000001</v>
      </c>
      <c r="S110" s="17">
        <v>1.622803</v>
      </c>
      <c r="T110" s="17">
        <v>0.65609499999999998</v>
      </c>
      <c r="U110" s="17">
        <v>0.40429700000000002</v>
      </c>
      <c r="V110" s="17">
        <v>700.2</v>
      </c>
      <c r="W110" s="17">
        <v>0.16458800000000001</v>
      </c>
      <c r="X110" s="17">
        <v>479</v>
      </c>
      <c r="Y110" s="17">
        <v>0</v>
      </c>
      <c r="Z110" s="17">
        <v>0</v>
      </c>
      <c r="AA110" s="17">
        <v>0.62199599999999999</v>
      </c>
      <c r="AB110" s="17">
        <v>3.4558000000000002E-3</v>
      </c>
      <c r="AC110" s="17">
        <v>0.96897500000000003</v>
      </c>
      <c r="AD110" s="17">
        <v>0.25</v>
      </c>
      <c r="AE110" s="17">
        <v>1094.3</v>
      </c>
    </row>
    <row r="111" spans="1:31">
      <c r="A111" s="17">
        <v>98</v>
      </c>
      <c r="B111" s="19">
        <v>0.4380324074074074</v>
      </c>
      <c r="C111" s="17">
        <v>45.3</v>
      </c>
      <c r="D111" s="17">
        <v>1.8</v>
      </c>
      <c r="E111" s="17">
        <v>2.4199999999999998E-3</v>
      </c>
      <c r="F111" s="17">
        <v>0.11700000000000001</v>
      </c>
      <c r="G111" s="17">
        <v>0.99107800000000001</v>
      </c>
      <c r="H111" s="17">
        <v>0.89232599999999995</v>
      </c>
      <c r="I111" s="17">
        <v>1.4923420000000001</v>
      </c>
      <c r="J111" s="17">
        <v>0.60001599999999999</v>
      </c>
      <c r="K111" s="17">
        <v>0.40206399999999998</v>
      </c>
      <c r="L111" s="17">
        <v>742.2</v>
      </c>
      <c r="M111" s="17">
        <v>0.244253</v>
      </c>
      <c r="N111" s="17">
        <v>426</v>
      </c>
      <c r="O111" s="17">
        <v>0</v>
      </c>
      <c r="P111" s="17">
        <v>0</v>
      </c>
      <c r="Q111" s="17">
        <v>0.99228499999999997</v>
      </c>
      <c r="R111" s="17">
        <v>0.87093799999999999</v>
      </c>
      <c r="S111" s="17">
        <v>1.4556800000000001</v>
      </c>
      <c r="T111" s="17">
        <v>0.58474199999999998</v>
      </c>
      <c r="U111" s="17">
        <v>0.40169700000000003</v>
      </c>
      <c r="V111" s="17">
        <v>708.1</v>
      </c>
      <c r="W111" s="17">
        <v>0.28070600000000001</v>
      </c>
      <c r="X111" s="17">
        <v>581</v>
      </c>
      <c r="Y111" s="17">
        <v>0</v>
      </c>
      <c r="Z111" s="17">
        <v>0</v>
      </c>
      <c r="AA111" s="17">
        <v>0.61799499999999996</v>
      </c>
      <c r="AB111" s="17">
        <v>3.3402599999999998E-3</v>
      </c>
      <c r="AC111" s="17">
        <v>0.872892</v>
      </c>
      <c r="AD111" s="17">
        <v>0.25</v>
      </c>
      <c r="AE111" s="17">
        <v>1119.0999999999999</v>
      </c>
    </row>
    <row r="112" spans="1:31">
      <c r="A112" s="17">
        <v>99</v>
      </c>
      <c r="B112" s="19">
        <v>0.43807870370370372</v>
      </c>
      <c r="C112" s="17">
        <v>47.2</v>
      </c>
      <c r="D112" s="17">
        <v>1.8</v>
      </c>
      <c r="E112" s="17">
        <v>2.5309999999999998E-3</v>
      </c>
      <c r="F112" s="17">
        <v>0.122</v>
      </c>
      <c r="G112" s="17">
        <v>0.99207000000000001</v>
      </c>
      <c r="H112" s="17">
        <v>0.84059799999999996</v>
      </c>
      <c r="I112" s="17">
        <v>1.4057010000000001</v>
      </c>
      <c r="J112" s="17">
        <v>0.56510199999999999</v>
      </c>
      <c r="K112" s="17">
        <v>0.40200799999999998</v>
      </c>
      <c r="L112" s="17">
        <v>744.6</v>
      </c>
      <c r="M112" s="17">
        <v>0.190691</v>
      </c>
      <c r="N112" s="17">
        <v>458</v>
      </c>
      <c r="O112" s="17">
        <v>0</v>
      </c>
      <c r="P112" s="17">
        <v>0</v>
      </c>
      <c r="Q112" s="17">
        <v>0.98897500000000005</v>
      </c>
      <c r="R112" s="17">
        <v>0.83780699999999997</v>
      </c>
      <c r="S112" s="17">
        <v>1.4416800000000001</v>
      </c>
      <c r="T112" s="17">
        <v>0.60387299999999999</v>
      </c>
      <c r="U112" s="17">
        <v>0.41886800000000002</v>
      </c>
      <c r="V112" s="17">
        <v>733.1</v>
      </c>
      <c r="W112" s="17">
        <v>0.218552</v>
      </c>
      <c r="X112" s="17">
        <v>467</v>
      </c>
      <c r="Y112" s="17">
        <v>0</v>
      </c>
      <c r="Z112" s="17">
        <v>0</v>
      </c>
      <c r="AA112" s="17">
        <v>0.64441199999999998</v>
      </c>
      <c r="AB112" s="17">
        <v>3.5977299999999999E-3</v>
      </c>
      <c r="AC112" s="17">
        <v>0.83997900000000003</v>
      </c>
      <c r="AD112" s="17">
        <v>0.25</v>
      </c>
      <c r="AE112" s="17">
        <v>1115.4000000000001</v>
      </c>
    </row>
    <row r="113" spans="1:31">
      <c r="A113" s="17">
        <v>100</v>
      </c>
      <c r="B113" s="19">
        <v>0.43813657407407408</v>
      </c>
      <c r="C113" s="17">
        <v>48.3</v>
      </c>
      <c r="D113" s="17">
        <v>1.8</v>
      </c>
      <c r="E113" s="17">
        <v>2.6679999999999998E-3</v>
      </c>
      <c r="F113" s="17">
        <v>0.129</v>
      </c>
      <c r="G113" s="17">
        <v>0.98820200000000002</v>
      </c>
      <c r="H113" s="17">
        <v>0.753745</v>
      </c>
      <c r="I113" s="17">
        <v>1.287596</v>
      </c>
      <c r="J113" s="17">
        <v>0.53385099999999996</v>
      </c>
      <c r="K113" s="17">
        <v>0.41461100000000001</v>
      </c>
      <c r="L113" s="17">
        <v>769.3</v>
      </c>
      <c r="M113" s="17">
        <v>0.18887899999999999</v>
      </c>
      <c r="N113" s="17">
        <v>457</v>
      </c>
      <c r="O113" s="17">
        <v>0</v>
      </c>
      <c r="P113" s="17">
        <v>0</v>
      </c>
      <c r="Q113" s="17">
        <v>0.98999300000000001</v>
      </c>
      <c r="R113" s="17">
        <v>0.77259999999999995</v>
      </c>
      <c r="S113" s="17">
        <v>1.3490230000000001</v>
      </c>
      <c r="T113" s="17">
        <v>0.57642300000000002</v>
      </c>
      <c r="U113" s="17">
        <v>0.42728899999999997</v>
      </c>
      <c r="V113" s="17">
        <v>750.3</v>
      </c>
      <c r="W113" s="17">
        <v>0.24411099999999999</v>
      </c>
      <c r="X113" s="17">
        <v>519</v>
      </c>
      <c r="Y113" s="17">
        <v>0</v>
      </c>
      <c r="Z113" s="17">
        <v>0</v>
      </c>
      <c r="AA113" s="17">
        <v>0.65736799999999995</v>
      </c>
      <c r="AB113" s="17">
        <v>3.7084700000000002E-3</v>
      </c>
      <c r="AC113" s="17">
        <v>0.77473800000000004</v>
      </c>
      <c r="AD113" s="17">
        <v>0.25</v>
      </c>
      <c r="AE113" s="17">
        <v>1079.5999999999999</v>
      </c>
    </row>
    <row r="114" spans="1:31">
      <c r="A114" s="17">
        <v>101</v>
      </c>
      <c r="B114" s="19">
        <v>0.4381944444444445</v>
      </c>
      <c r="C114" s="17">
        <v>48.8</v>
      </c>
      <c r="D114" s="17">
        <v>1.8</v>
      </c>
      <c r="E114" s="17">
        <v>2.5860000000000002E-3</v>
      </c>
      <c r="F114" s="17">
        <v>0.125</v>
      </c>
      <c r="G114" s="17">
        <v>0.99108600000000002</v>
      </c>
      <c r="H114" s="17">
        <v>0.72346100000000002</v>
      </c>
      <c r="I114" s="17">
        <v>1.233284</v>
      </c>
      <c r="J114" s="17">
        <v>0.50982300000000003</v>
      </c>
      <c r="K114" s="17">
        <v>0.413387</v>
      </c>
      <c r="L114" s="17">
        <v>755.8</v>
      </c>
      <c r="M114" s="17">
        <v>0.22473899999999999</v>
      </c>
      <c r="N114" s="17">
        <v>585</v>
      </c>
      <c r="O114" s="17">
        <v>0</v>
      </c>
      <c r="P114" s="17">
        <v>0</v>
      </c>
      <c r="Q114" s="17">
        <v>0.991143</v>
      </c>
      <c r="R114" s="17">
        <v>0.73807900000000004</v>
      </c>
      <c r="S114" s="17">
        <v>1.2771410000000001</v>
      </c>
      <c r="T114" s="17">
        <v>0.53906100000000001</v>
      </c>
      <c r="U114" s="17">
        <v>0.42208499999999999</v>
      </c>
      <c r="V114" s="17">
        <v>707.3</v>
      </c>
      <c r="W114" s="17">
        <v>0.21196300000000001</v>
      </c>
      <c r="X114" s="17">
        <v>460</v>
      </c>
      <c r="Y114" s="17">
        <v>0</v>
      </c>
      <c r="Z114" s="17">
        <v>0</v>
      </c>
      <c r="AA114" s="17">
        <v>0.64936099999999997</v>
      </c>
      <c r="AB114" s="17">
        <v>4.6576500000000002E-3</v>
      </c>
      <c r="AC114" s="17">
        <v>0.74058999999999997</v>
      </c>
      <c r="AD114" s="17">
        <v>0.25</v>
      </c>
      <c r="AE114" s="17">
        <v>1098.9000000000001</v>
      </c>
    </row>
    <row r="115" spans="1:31">
      <c r="A115" s="17">
        <v>102</v>
      </c>
      <c r="B115" s="19">
        <v>0.43824074074074071</v>
      </c>
      <c r="C115" s="17">
        <v>50.4</v>
      </c>
      <c r="D115" s="17">
        <v>1.8</v>
      </c>
      <c r="E115" s="17">
        <v>2.4450000000000001E-3</v>
      </c>
      <c r="F115" s="17">
        <v>0.11799999999999999</v>
      </c>
      <c r="G115" s="17">
        <v>0.98982499999999995</v>
      </c>
      <c r="H115" s="17">
        <v>0.71491000000000005</v>
      </c>
      <c r="I115" s="17">
        <v>1.2123969999999999</v>
      </c>
      <c r="J115" s="17">
        <v>0.49748700000000001</v>
      </c>
      <c r="K115" s="17">
        <v>0.410333</v>
      </c>
      <c r="L115" s="17">
        <v>723.5</v>
      </c>
      <c r="M115" s="17">
        <v>0.24538499999999999</v>
      </c>
      <c r="N115" s="17">
        <v>555</v>
      </c>
      <c r="O115" s="17">
        <v>0</v>
      </c>
      <c r="P115" s="17">
        <v>0</v>
      </c>
      <c r="Q115" s="17">
        <v>0.98756100000000002</v>
      </c>
      <c r="R115" s="17">
        <v>0.73817500000000003</v>
      </c>
      <c r="S115" s="17">
        <v>1.2652620000000001</v>
      </c>
      <c r="T115" s="17">
        <v>0.52708699999999997</v>
      </c>
      <c r="U115" s="17">
        <v>0.41658299999999998</v>
      </c>
      <c r="V115" s="17">
        <v>699.7</v>
      </c>
      <c r="W115" s="17">
        <v>0.27046100000000001</v>
      </c>
      <c r="X115" s="17">
        <v>485</v>
      </c>
      <c r="Y115" s="17">
        <v>0</v>
      </c>
      <c r="Z115" s="17">
        <v>0</v>
      </c>
      <c r="AA115" s="17">
        <v>0.64089700000000005</v>
      </c>
      <c r="AB115" s="17">
        <v>4.2342899999999999E-3</v>
      </c>
      <c r="AC115" s="17">
        <v>0.74040700000000004</v>
      </c>
      <c r="AD115" s="17">
        <v>0.25</v>
      </c>
      <c r="AE115" s="17">
        <v>1148</v>
      </c>
    </row>
    <row r="116" spans="1:31">
      <c r="A116" s="17">
        <v>103</v>
      </c>
      <c r="B116" s="19">
        <v>0.43829861111111112</v>
      </c>
      <c r="C116" s="17">
        <v>50.8</v>
      </c>
      <c r="D116" s="17">
        <v>1.8</v>
      </c>
      <c r="E116" s="17">
        <v>2.47E-3</v>
      </c>
      <c r="F116" s="17">
        <v>0.12</v>
      </c>
      <c r="G116" s="17">
        <v>0.98660599999999998</v>
      </c>
      <c r="H116" s="17">
        <v>0.54975200000000002</v>
      </c>
      <c r="I116" s="17">
        <v>0.96165699999999998</v>
      </c>
      <c r="J116" s="17">
        <v>0.41190399999999999</v>
      </c>
      <c r="K116" s="17">
        <v>0.42832799999999999</v>
      </c>
      <c r="L116" s="17">
        <v>716.1</v>
      </c>
      <c r="M116" s="17">
        <v>0.237953</v>
      </c>
      <c r="N116" s="17">
        <v>652</v>
      </c>
      <c r="O116" s="17">
        <v>0</v>
      </c>
      <c r="P116" s="17">
        <v>0</v>
      </c>
      <c r="Q116" s="17">
        <v>0.98411300000000002</v>
      </c>
      <c r="R116" s="17">
        <v>0.57268699999999995</v>
      </c>
      <c r="S116" s="17">
        <v>0.99701399999999996</v>
      </c>
      <c r="T116" s="17">
        <v>0.42432700000000001</v>
      </c>
      <c r="U116" s="17">
        <v>0.42559799999999998</v>
      </c>
      <c r="V116" s="17">
        <v>689.1</v>
      </c>
      <c r="W116" s="17">
        <v>0.308784</v>
      </c>
      <c r="X116" s="17">
        <v>436</v>
      </c>
      <c r="Y116" s="17">
        <v>0</v>
      </c>
      <c r="Z116" s="17">
        <v>0</v>
      </c>
      <c r="AA116" s="17">
        <v>0.65476599999999996</v>
      </c>
      <c r="AB116" s="17">
        <v>4.9218899999999999E-3</v>
      </c>
      <c r="AC116" s="17">
        <v>0.57477599999999995</v>
      </c>
      <c r="AD116" s="17">
        <v>0.25</v>
      </c>
      <c r="AE116" s="17">
        <v>1159.8</v>
      </c>
    </row>
    <row r="117" spans="1:31">
      <c r="A117" s="17">
        <v>104</v>
      </c>
      <c r="B117" s="19">
        <v>0.43834490740740745</v>
      </c>
      <c r="C117" s="17">
        <v>51.7</v>
      </c>
      <c r="D117" s="17">
        <v>1.8</v>
      </c>
      <c r="E117" s="17">
        <v>2.464E-3</v>
      </c>
      <c r="F117" s="17">
        <v>0.11899999999999999</v>
      </c>
      <c r="G117" s="17">
        <v>0.985595</v>
      </c>
      <c r="H117" s="17">
        <v>0.51241499999999995</v>
      </c>
      <c r="I117" s="17">
        <v>0.88232500000000003</v>
      </c>
      <c r="J117" s="17">
        <v>0.36991000000000002</v>
      </c>
      <c r="K117" s="17">
        <v>0.41924400000000001</v>
      </c>
      <c r="L117" s="17">
        <v>709.1</v>
      </c>
      <c r="M117" s="17">
        <v>0.33546300000000001</v>
      </c>
      <c r="N117" s="17">
        <v>549</v>
      </c>
      <c r="O117" s="17">
        <v>0</v>
      </c>
      <c r="P117" s="17">
        <v>0</v>
      </c>
      <c r="Q117" s="17">
        <v>0.98753999999999997</v>
      </c>
      <c r="R117" s="17">
        <v>0.51252799999999998</v>
      </c>
      <c r="S117" s="17">
        <v>0.89649400000000001</v>
      </c>
      <c r="T117" s="17">
        <v>0.38396599999999997</v>
      </c>
      <c r="U117" s="17">
        <v>0.42829699999999998</v>
      </c>
      <c r="V117" s="17">
        <v>674</v>
      </c>
      <c r="W117" s="17">
        <v>0.27881899999999998</v>
      </c>
      <c r="X117" s="17">
        <v>452</v>
      </c>
      <c r="Y117" s="17">
        <v>0</v>
      </c>
      <c r="Z117" s="17">
        <v>0</v>
      </c>
      <c r="AA117" s="17">
        <v>0.658918</v>
      </c>
      <c r="AB117" s="17">
        <v>4.1043099999999999E-3</v>
      </c>
      <c r="AC117" s="17">
        <v>0.51410400000000001</v>
      </c>
      <c r="AD117" s="17">
        <v>0.25</v>
      </c>
      <c r="AE117" s="17">
        <v>1171.3</v>
      </c>
    </row>
    <row r="118" spans="1:31">
      <c r="A118" s="17">
        <v>105</v>
      </c>
      <c r="B118" s="19">
        <v>0.43840277777777775</v>
      </c>
      <c r="C118" s="17">
        <v>53.5</v>
      </c>
      <c r="D118" s="17">
        <v>1.8</v>
      </c>
      <c r="E118" s="17">
        <v>2.5509999999999999E-3</v>
      </c>
      <c r="F118" s="17">
        <v>0.123</v>
      </c>
      <c r="G118" s="17">
        <v>0.9889</v>
      </c>
      <c r="H118" s="17">
        <v>0.482126</v>
      </c>
      <c r="I118" s="17">
        <v>0.84207399999999999</v>
      </c>
      <c r="J118" s="17">
        <v>0.35994799999999999</v>
      </c>
      <c r="K118" s="17">
        <v>0.427454</v>
      </c>
      <c r="L118" s="17">
        <v>722.1</v>
      </c>
      <c r="M118" s="17">
        <v>0.28123999999999999</v>
      </c>
      <c r="N118" s="17">
        <v>651</v>
      </c>
      <c r="O118" s="17">
        <v>0</v>
      </c>
      <c r="P118" s="17">
        <v>0</v>
      </c>
      <c r="Q118" s="17">
        <v>0.98343100000000006</v>
      </c>
      <c r="R118" s="17">
        <v>0.46932699999999999</v>
      </c>
      <c r="S118" s="17">
        <v>0.83180900000000002</v>
      </c>
      <c r="T118" s="17">
        <v>0.36248200000000003</v>
      </c>
      <c r="U118" s="17">
        <v>0.435776</v>
      </c>
      <c r="V118" s="17">
        <v>706.5</v>
      </c>
      <c r="W118" s="17">
        <v>0.238175</v>
      </c>
      <c r="X118" s="17">
        <v>506</v>
      </c>
      <c r="Y118" s="17">
        <v>0</v>
      </c>
      <c r="Z118" s="17">
        <v>0</v>
      </c>
      <c r="AA118" s="17">
        <v>0.67042400000000002</v>
      </c>
      <c r="AB118" s="17">
        <v>4.9541400000000001E-3</v>
      </c>
      <c r="AC118" s="17">
        <v>0.47112199999999999</v>
      </c>
      <c r="AD118" s="17">
        <v>0.25</v>
      </c>
      <c r="AE118" s="17">
        <v>1150.2</v>
      </c>
    </row>
    <row r="119" spans="1:31">
      <c r="A119" s="17">
        <v>106</v>
      </c>
      <c r="B119" s="19">
        <v>0.43846064814814811</v>
      </c>
      <c r="C119" s="17">
        <v>54.1</v>
      </c>
      <c r="D119" s="17">
        <v>1.8</v>
      </c>
      <c r="E119" s="17">
        <v>2.48E-3</v>
      </c>
      <c r="F119" s="17">
        <v>0.12</v>
      </c>
      <c r="G119" s="17">
        <v>0.98877499999999996</v>
      </c>
      <c r="H119" s="17">
        <v>0.46858699999999998</v>
      </c>
      <c r="I119" s="17">
        <v>0.816187</v>
      </c>
      <c r="J119" s="17">
        <v>0.34760000000000002</v>
      </c>
      <c r="K119" s="17">
        <v>0.42588300000000001</v>
      </c>
      <c r="L119" s="17">
        <v>711.5</v>
      </c>
      <c r="M119" s="17">
        <v>0.26850800000000002</v>
      </c>
      <c r="N119" s="17">
        <v>473</v>
      </c>
      <c r="O119" s="17">
        <v>0</v>
      </c>
      <c r="P119" s="17">
        <v>0</v>
      </c>
      <c r="Q119" s="17">
        <v>0.98479000000000005</v>
      </c>
      <c r="R119" s="17">
        <v>0.44745000000000001</v>
      </c>
      <c r="S119" s="17">
        <v>0.78428699999999996</v>
      </c>
      <c r="T119" s="17">
        <v>0.336837</v>
      </c>
      <c r="U119" s="17">
        <v>0.42948199999999997</v>
      </c>
      <c r="V119" s="17">
        <v>663.5</v>
      </c>
      <c r="W119" s="17">
        <v>0.24444099999999999</v>
      </c>
      <c r="X119" s="17">
        <v>429</v>
      </c>
      <c r="Y119" s="17">
        <v>0</v>
      </c>
      <c r="Z119" s="17">
        <v>0</v>
      </c>
      <c r="AA119" s="17">
        <v>0.66074200000000005</v>
      </c>
      <c r="AB119" s="17">
        <v>3.5532300000000001E-3</v>
      </c>
      <c r="AC119" s="17">
        <v>0.44864700000000002</v>
      </c>
      <c r="AD119" s="17">
        <v>0.25</v>
      </c>
      <c r="AE119" s="17">
        <v>1167.4000000000001</v>
      </c>
    </row>
    <row r="120" spans="1:31">
      <c r="A120" s="17">
        <v>107</v>
      </c>
      <c r="B120" s="19">
        <v>0.43850694444444444</v>
      </c>
      <c r="C120" s="17">
        <v>55.2</v>
      </c>
      <c r="D120" s="17">
        <v>1.8</v>
      </c>
      <c r="E120" s="17">
        <v>2.3670000000000002E-3</v>
      </c>
      <c r="F120" s="17">
        <v>0.115</v>
      </c>
      <c r="G120" s="17">
        <v>0.98529299999999997</v>
      </c>
      <c r="H120" s="17">
        <v>0.35829</v>
      </c>
      <c r="I120" s="17">
        <v>0.61975999999999998</v>
      </c>
      <c r="J120" s="17">
        <v>0.26147100000000001</v>
      </c>
      <c r="K120" s="17">
        <v>0.42188999999999999</v>
      </c>
      <c r="L120" s="17">
        <v>690</v>
      </c>
      <c r="M120" s="17">
        <v>0.28328199999999998</v>
      </c>
      <c r="N120" s="17">
        <v>485</v>
      </c>
      <c r="O120" s="17">
        <v>0</v>
      </c>
      <c r="P120" s="17">
        <v>0</v>
      </c>
      <c r="Q120" s="17">
        <v>0.97808099999999998</v>
      </c>
      <c r="R120" s="17">
        <v>0.406225</v>
      </c>
      <c r="S120" s="17">
        <v>0.70355800000000002</v>
      </c>
      <c r="T120" s="17">
        <v>0.29733300000000001</v>
      </c>
      <c r="U120" s="17">
        <v>0.42261300000000002</v>
      </c>
      <c r="V120" s="17">
        <v>664.3</v>
      </c>
      <c r="W120" s="17">
        <v>0.327602</v>
      </c>
      <c r="X120" s="17">
        <v>479</v>
      </c>
      <c r="Y120" s="17">
        <v>0</v>
      </c>
      <c r="Z120" s="17">
        <v>0</v>
      </c>
      <c r="AA120" s="17">
        <v>0.65017400000000003</v>
      </c>
      <c r="AB120" s="17">
        <v>3.5339199999999999E-3</v>
      </c>
      <c r="AC120" s="17">
        <v>0.40727600000000003</v>
      </c>
      <c r="AD120" s="17">
        <v>0.25</v>
      </c>
      <c r="AE120" s="17">
        <v>1203.8</v>
      </c>
    </row>
    <row r="121" spans="1:31">
      <c r="A121" s="17">
        <v>108</v>
      </c>
      <c r="B121" s="19">
        <v>0.43856481481481485</v>
      </c>
      <c r="C121" s="17">
        <v>55.9</v>
      </c>
      <c r="D121" s="17">
        <v>1.8</v>
      </c>
      <c r="E121" s="17">
        <v>2.2980000000000001E-3</v>
      </c>
      <c r="F121" s="17">
        <v>0.111</v>
      </c>
      <c r="G121" s="17">
        <v>0.98409800000000003</v>
      </c>
      <c r="H121" s="17">
        <v>0.37343900000000002</v>
      </c>
      <c r="I121" s="17">
        <v>0.64085599999999998</v>
      </c>
      <c r="J121" s="17">
        <v>0.26741599999999999</v>
      </c>
      <c r="K121" s="17">
        <v>0.41727999999999998</v>
      </c>
      <c r="L121" s="17">
        <v>669.3</v>
      </c>
      <c r="M121" s="17">
        <v>0.31961800000000001</v>
      </c>
      <c r="N121" s="17">
        <v>588</v>
      </c>
      <c r="O121" s="17">
        <v>0</v>
      </c>
      <c r="P121" s="17">
        <v>0</v>
      </c>
      <c r="Q121" s="17">
        <v>0.98315900000000001</v>
      </c>
      <c r="R121" s="17">
        <v>0.37717800000000001</v>
      </c>
      <c r="S121" s="17">
        <v>0.65402800000000005</v>
      </c>
      <c r="T121" s="17">
        <v>0.27684900000000001</v>
      </c>
      <c r="U121" s="17">
        <v>0.42329899999999998</v>
      </c>
      <c r="V121" s="17">
        <v>664.2</v>
      </c>
      <c r="W121" s="17">
        <v>0.30865700000000001</v>
      </c>
      <c r="X121" s="17">
        <v>339</v>
      </c>
      <c r="Y121" s="17">
        <v>0</v>
      </c>
      <c r="Z121" s="17">
        <v>0</v>
      </c>
      <c r="AA121" s="17">
        <v>0.65122899999999995</v>
      </c>
      <c r="AB121" s="17">
        <v>4.1491100000000001E-3</v>
      </c>
      <c r="AC121" s="17">
        <v>0.37832700000000002</v>
      </c>
      <c r="AD121" s="17">
        <v>0.25</v>
      </c>
      <c r="AE121" s="17">
        <v>1241</v>
      </c>
    </row>
    <row r="122" spans="1:31">
      <c r="A122" s="17">
        <v>109</v>
      </c>
      <c r="B122" s="19">
        <v>0.43862268518518516</v>
      </c>
      <c r="C122" s="17">
        <v>58.1</v>
      </c>
      <c r="D122" s="17">
        <v>1.8</v>
      </c>
      <c r="E122" s="17">
        <v>2.4350000000000001E-3</v>
      </c>
      <c r="F122" s="17">
        <v>0.11799999999999999</v>
      </c>
      <c r="G122" s="17">
        <v>0.98141199999999995</v>
      </c>
      <c r="H122" s="17">
        <v>0.35335299999999997</v>
      </c>
      <c r="I122" s="17">
        <v>0.60919199999999996</v>
      </c>
      <c r="J122" s="17">
        <v>0.25583800000000001</v>
      </c>
      <c r="K122" s="17">
        <v>0.419964</v>
      </c>
      <c r="L122" s="17">
        <v>700.8</v>
      </c>
      <c r="M122" s="17">
        <v>0.260185</v>
      </c>
      <c r="N122" s="17">
        <v>483</v>
      </c>
      <c r="O122" s="17">
        <v>0</v>
      </c>
      <c r="P122" s="17">
        <v>0</v>
      </c>
      <c r="Q122" s="17">
        <v>0.98097000000000001</v>
      </c>
      <c r="R122" s="17">
        <v>0.36612600000000001</v>
      </c>
      <c r="S122" s="17">
        <v>0.64021499999999998</v>
      </c>
      <c r="T122" s="17">
        <v>0.27408900000000003</v>
      </c>
      <c r="U122" s="17">
        <v>0.42812</v>
      </c>
      <c r="V122" s="17">
        <v>679.3</v>
      </c>
      <c r="W122" s="17">
        <v>0.31403900000000001</v>
      </c>
      <c r="X122" s="17">
        <v>665</v>
      </c>
      <c r="Y122" s="17">
        <v>0</v>
      </c>
      <c r="Z122" s="17">
        <v>0</v>
      </c>
      <c r="AA122" s="17">
        <v>0.65864599999999995</v>
      </c>
      <c r="AB122" s="17">
        <v>3.5714900000000001E-3</v>
      </c>
      <c r="AC122" s="17">
        <v>0.36710500000000001</v>
      </c>
      <c r="AD122" s="17">
        <v>0.25</v>
      </c>
      <c r="AE122" s="17">
        <v>1185.2</v>
      </c>
    </row>
    <row r="123" spans="1:31">
      <c r="A123" s="17">
        <v>110</v>
      </c>
      <c r="B123" s="19">
        <v>0.43866898148148148</v>
      </c>
      <c r="C123" s="17">
        <v>57.7</v>
      </c>
      <c r="D123" s="17">
        <v>1.8</v>
      </c>
      <c r="E123" s="17">
        <v>2.3219999999999998E-3</v>
      </c>
      <c r="F123" s="17">
        <v>0.112</v>
      </c>
      <c r="G123" s="17">
        <v>0.98355000000000004</v>
      </c>
      <c r="H123" s="17">
        <v>0.33856999999999998</v>
      </c>
      <c r="I123" s="17">
        <v>0.57970900000000003</v>
      </c>
      <c r="J123" s="17">
        <v>0.24113999999999999</v>
      </c>
      <c r="K123" s="17">
        <v>0.415966</v>
      </c>
      <c r="L123" s="17">
        <v>681.8</v>
      </c>
      <c r="M123" s="17">
        <v>0.32585599999999998</v>
      </c>
      <c r="N123" s="17">
        <v>553</v>
      </c>
      <c r="O123" s="17">
        <v>0</v>
      </c>
      <c r="P123" s="17">
        <v>0</v>
      </c>
      <c r="Q123" s="17">
        <v>0.97816800000000004</v>
      </c>
      <c r="R123" s="17">
        <v>0.34770299999999998</v>
      </c>
      <c r="S123" s="17">
        <v>0.59919500000000003</v>
      </c>
      <c r="T123" s="17">
        <v>0.25149199999999999</v>
      </c>
      <c r="U123" s="17">
        <v>0.41971700000000001</v>
      </c>
      <c r="V123" s="17">
        <v>679.9</v>
      </c>
      <c r="W123" s="17">
        <v>0.32255499999999998</v>
      </c>
      <c r="X123" s="17">
        <v>399</v>
      </c>
      <c r="Y123" s="17">
        <v>0</v>
      </c>
      <c r="Z123" s="17">
        <v>0</v>
      </c>
      <c r="AA123" s="17">
        <v>0.64571800000000001</v>
      </c>
      <c r="AB123" s="17">
        <v>3.9737799999999997E-3</v>
      </c>
      <c r="AC123" s="17">
        <v>0.34870299999999999</v>
      </c>
      <c r="AD123" s="17">
        <v>0.25</v>
      </c>
      <c r="AE123" s="17">
        <v>1218.2</v>
      </c>
    </row>
    <row r="124" spans="1:31">
      <c r="A124" s="17">
        <v>111</v>
      </c>
      <c r="B124" s="19">
        <v>0.43872685185185184</v>
      </c>
      <c r="C124" s="17">
        <v>59.7</v>
      </c>
      <c r="D124" s="17">
        <v>1.8</v>
      </c>
      <c r="E124" s="17">
        <v>2.3649999999999999E-3</v>
      </c>
      <c r="F124" s="17">
        <v>0.114</v>
      </c>
      <c r="G124" s="17">
        <v>0.981985</v>
      </c>
      <c r="H124" s="17">
        <v>0.31350800000000001</v>
      </c>
      <c r="I124" s="17">
        <v>0.54350399999999999</v>
      </c>
      <c r="J124" s="17">
        <v>0.229995</v>
      </c>
      <c r="K124" s="17">
        <v>0.42317100000000002</v>
      </c>
      <c r="L124" s="17">
        <v>687.9</v>
      </c>
      <c r="M124" s="17">
        <v>0.20735799999999999</v>
      </c>
      <c r="N124" s="17">
        <v>657</v>
      </c>
      <c r="O124" s="17">
        <v>0</v>
      </c>
      <c r="P124" s="17">
        <v>0</v>
      </c>
      <c r="Q124" s="17">
        <v>0.98276799999999997</v>
      </c>
      <c r="R124" s="17">
        <v>0.32264300000000001</v>
      </c>
      <c r="S124" s="17">
        <v>0.56019099999999999</v>
      </c>
      <c r="T124" s="17">
        <v>0.23754800000000001</v>
      </c>
      <c r="U124" s="17">
        <v>0.42404799999999998</v>
      </c>
      <c r="V124" s="17">
        <v>662.6</v>
      </c>
      <c r="W124" s="17">
        <v>0.28328199999999998</v>
      </c>
      <c r="X124" s="17">
        <v>588</v>
      </c>
      <c r="Y124" s="17">
        <v>0</v>
      </c>
      <c r="Z124" s="17">
        <v>0</v>
      </c>
      <c r="AA124" s="17">
        <v>0.65238099999999999</v>
      </c>
      <c r="AB124" s="17">
        <v>4.7656199999999999E-3</v>
      </c>
      <c r="AC124" s="17">
        <v>0.32377499999999998</v>
      </c>
      <c r="AD124" s="17">
        <v>0.25</v>
      </c>
      <c r="AE124" s="17">
        <v>1207.4000000000001</v>
      </c>
    </row>
    <row r="125" spans="1:31">
      <c r="A125" s="17">
        <v>112</v>
      </c>
      <c r="B125" s="19">
        <v>0.43877314814814811</v>
      </c>
      <c r="C125" s="17">
        <v>60.5</v>
      </c>
      <c r="D125" s="17">
        <v>1.8</v>
      </c>
      <c r="E125" s="17">
        <v>2.1619999999999999E-3</v>
      </c>
      <c r="F125" s="17">
        <v>0.105</v>
      </c>
      <c r="G125" s="17">
        <v>0.97833400000000004</v>
      </c>
      <c r="H125" s="17">
        <v>0.30066700000000002</v>
      </c>
      <c r="I125" s="17">
        <v>0.50984799999999997</v>
      </c>
      <c r="J125" s="17">
        <v>0.20918100000000001</v>
      </c>
      <c r="K125" s="17">
        <v>0.41028100000000001</v>
      </c>
      <c r="L125" s="17">
        <v>653.4</v>
      </c>
      <c r="M125" s="17">
        <v>0.24008399999999999</v>
      </c>
      <c r="N125" s="17">
        <v>572</v>
      </c>
      <c r="O125" s="17">
        <v>0</v>
      </c>
      <c r="P125" s="17">
        <v>0</v>
      </c>
      <c r="Q125" s="17">
        <v>0.97831599999999996</v>
      </c>
      <c r="R125" s="17">
        <v>0.29002600000000001</v>
      </c>
      <c r="S125" s="17">
        <v>0.48975299999999999</v>
      </c>
      <c r="T125" s="17">
        <v>0.19972699999999999</v>
      </c>
      <c r="U125" s="17">
        <v>0.40781099999999998</v>
      </c>
      <c r="V125" s="17">
        <v>654.29999999999995</v>
      </c>
      <c r="W125" s="17">
        <v>0.31326399999999999</v>
      </c>
      <c r="X125" s="17">
        <v>547</v>
      </c>
      <c r="Y125" s="17">
        <v>0</v>
      </c>
      <c r="Z125" s="17">
        <v>0</v>
      </c>
      <c r="AA125" s="17">
        <v>0.62740200000000002</v>
      </c>
      <c r="AB125" s="17">
        <v>3.9421999999999999E-3</v>
      </c>
      <c r="AC125" s="17">
        <v>0.29081299999999999</v>
      </c>
      <c r="AD125" s="17">
        <v>0.25</v>
      </c>
      <c r="AE125" s="17">
        <v>1271.0999999999999</v>
      </c>
    </row>
    <row r="126" spans="1:31">
      <c r="A126" s="17">
        <v>113</v>
      </c>
      <c r="B126" s="19">
        <v>0.43883101851851852</v>
      </c>
      <c r="C126" s="17">
        <v>61.6</v>
      </c>
      <c r="D126" s="17">
        <v>0.9</v>
      </c>
      <c r="E126" s="17">
        <v>1.139E-3</v>
      </c>
      <c r="F126" s="17">
        <v>5.5E-2</v>
      </c>
      <c r="G126" s="17">
        <v>0.97550899999999996</v>
      </c>
      <c r="H126" s="17">
        <v>0.28526299999999999</v>
      </c>
      <c r="I126" s="17">
        <v>0.48013499999999998</v>
      </c>
      <c r="J126" s="17">
        <v>0.19487099999999999</v>
      </c>
      <c r="K126" s="17">
        <v>0.40586800000000001</v>
      </c>
      <c r="L126" s="17">
        <v>679.6</v>
      </c>
      <c r="M126" s="17">
        <v>0.257187</v>
      </c>
      <c r="N126" s="17">
        <v>431</v>
      </c>
      <c r="O126" s="17">
        <v>0</v>
      </c>
      <c r="P126" s="17">
        <v>0</v>
      </c>
      <c r="Q126" s="17">
        <v>0.98217500000000002</v>
      </c>
      <c r="R126" s="17">
        <v>0.31034</v>
      </c>
      <c r="S126" s="17">
        <v>0.52804499999999999</v>
      </c>
      <c r="T126" s="17">
        <v>0.21770500000000001</v>
      </c>
      <c r="U126" s="17">
        <v>0.41228500000000001</v>
      </c>
      <c r="V126" s="17">
        <v>657</v>
      </c>
      <c r="W126" s="17">
        <v>0.315498</v>
      </c>
      <c r="X126" s="17">
        <v>535</v>
      </c>
      <c r="Y126" s="17">
        <v>0</v>
      </c>
      <c r="Z126" s="17">
        <v>0</v>
      </c>
      <c r="AA126" s="17">
        <v>0.63428499999999999</v>
      </c>
      <c r="AB126" s="17">
        <v>1.5471300000000001E-3</v>
      </c>
      <c r="AC126" s="17">
        <v>0.31067699999999998</v>
      </c>
      <c r="AD126" s="17">
        <v>0.25</v>
      </c>
      <c r="AE126" s="17">
        <v>1222.0999999999999</v>
      </c>
    </row>
    <row r="127" spans="1:31">
      <c r="A127" s="17">
        <v>114</v>
      </c>
      <c r="B127" s="19">
        <v>0.43888888888888888</v>
      </c>
      <c r="C127" s="17">
        <v>62.8</v>
      </c>
      <c r="D127" s="17">
        <v>0.9</v>
      </c>
      <c r="E127" s="17">
        <v>1.124E-3</v>
      </c>
      <c r="F127" s="17">
        <v>5.3999999999999999E-2</v>
      </c>
      <c r="G127" s="17">
        <v>0.97750099999999995</v>
      </c>
      <c r="H127" s="17">
        <v>0.29843399999999998</v>
      </c>
      <c r="I127" s="17">
        <v>0.49863800000000003</v>
      </c>
      <c r="J127" s="17">
        <v>0.20020299999999999</v>
      </c>
      <c r="K127" s="17">
        <v>0.40150000000000002</v>
      </c>
      <c r="L127" s="17">
        <v>671.9</v>
      </c>
      <c r="M127" s="17">
        <v>0.32557399999999997</v>
      </c>
      <c r="N127" s="17">
        <v>744</v>
      </c>
      <c r="O127" s="17">
        <v>0</v>
      </c>
      <c r="P127" s="17">
        <v>0</v>
      </c>
      <c r="Q127" s="17">
        <v>0.97275199999999995</v>
      </c>
      <c r="R127" s="17">
        <v>0.30061700000000002</v>
      </c>
      <c r="S127" s="17">
        <v>0.51099000000000006</v>
      </c>
      <c r="T127" s="17">
        <v>0.210373</v>
      </c>
      <c r="U127" s="17">
        <v>0.41169699999999998</v>
      </c>
      <c r="V127" s="17">
        <v>688</v>
      </c>
      <c r="W127" s="17">
        <v>0.31445000000000001</v>
      </c>
      <c r="X127" s="17">
        <v>535</v>
      </c>
      <c r="Y127" s="17">
        <v>0</v>
      </c>
      <c r="Z127" s="17">
        <v>0</v>
      </c>
      <c r="AA127" s="17">
        <v>0.63338000000000005</v>
      </c>
      <c r="AB127" s="17">
        <v>2.6408500000000001E-3</v>
      </c>
      <c r="AC127" s="17">
        <v>0.301172</v>
      </c>
      <c r="AD127" s="17">
        <v>0.25</v>
      </c>
      <c r="AE127" s="17">
        <v>1236.2</v>
      </c>
    </row>
    <row r="128" spans="1:31">
      <c r="A128" s="17">
        <v>115</v>
      </c>
      <c r="B128" s="19">
        <v>0.43893518518518521</v>
      </c>
      <c r="C128" s="17">
        <v>63</v>
      </c>
      <c r="D128" s="17">
        <v>0.9</v>
      </c>
      <c r="E128" s="17">
        <v>1.1349999999999999E-3</v>
      </c>
      <c r="F128" s="17">
        <v>5.5E-2</v>
      </c>
      <c r="G128" s="17">
        <v>0.97675000000000001</v>
      </c>
      <c r="H128" s="17">
        <v>0.28687800000000002</v>
      </c>
      <c r="I128" s="17">
        <v>0.48035299999999997</v>
      </c>
      <c r="J128" s="17">
        <v>0.19347500000000001</v>
      </c>
      <c r="K128" s="17">
        <v>0.402777</v>
      </c>
      <c r="L128" s="17">
        <v>699</v>
      </c>
      <c r="M128" s="17">
        <v>0.33733299999999999</v>
      </c>
      <c r="N128" s="17">
        <v>555</v>
      </c>
      <c r="O128" s="17">
        <v>0</v>
      </c>
      <c r="P128" s="17">
        <v>0</v>
      </c>
      <c r="Q128" s="17">
        <v>0.97183900000000001</v>
      </c>
      <c r="R128" s="17">
        <v>0.29635800000000001</v>
      </c>
      <c r="S128" s="17">
        <v>0.49340600000000001</v>
      </c>
      <c r="T128" s="17">
        <v>0.197048</v>
      </c>
      <c r="U128" s="17">
        <v>0.39936300000000002</v>
      </c>
      <c r="V128" s="17">
        <v>643.70000000000005</v>
      </c>
      <c r="W128" s="17">
        <v>0.36374299999999998</v>
      </c>
      <c r="X128" s="17">
        <v>386</v>
      </c>
      <c r="Y128" s="17">
        <v>0</v>
      </c>
      <c r="Z128" s="17">
        <v>0</v>
      </c>
      <c r="AA128" s="17">
        <v>0.61440499999999998</v>
      </c>
      <c r="AB128" s="17">
        <v>2.0508700000000002E-3</v>
      </c>
      <c r="AC128" s="17">
        <v>0.29676200000000003</v>
      </c>
      <c r="AD128" s="17">
        <v>0.25</v>
      </c>
      <c r="AE128" s="17">
        <v>1188.2</v>
      </c>
    </row>
    <row r="129" spans="1:31">
      <c r="A129" s="17">
        <v>116</v>
      </c>
      <c r="B129" s="19">
        <v>0.43899305555555551</v>
      </c>
      <c r="C129" s="17">
        <v>64.8</v>
      </c>
      <c r="D129" s="17">
        <v>0.9</v>
      </c>
      <c r="E129" s="17">
        <v>1.078E-3</v>
      </c>
      <c r="F129" s="17">
        <v>5.1999999999999998E-2</v>
      </c>
      <c r="G129" s="17">
        <v>0.97760999999999998</v>
      </c>
      <c r="H129" s="17">
        <v>0.29570299999999999</v>
      </c>
      <c r="I129" s="17">
        <v>0.48694300000000001</v>
      </c>
      <c r="J129" s="17">
        <v>0.19123999999999999</v>
      </c>
      <c r="K129" s="17">
        <v>0.39273599999999997</v>
      </c>
      <c r="L129" s="17">
        <v>661</v>
      </c>
      <c r="M129" s="17">
        <v>0.36001499999999997</v>
      </c>
      <c r="N129" s="17">
        <v>426</v>
      </c>
      <c r="O129" s="17">
        <v>0</v>
      </c>
      <c r="P129" s="17">
        <v>0</v>
      </c>
      <c r="Q129" s="17">
        <v>0.966144</v>
      </c>
      <c r="R129" s="17">
        <v>0.308199</v>
      </c>
      <c r="S129" s="17">
        <v>0.51463599999999998</v>
      </c>
      <c r="T129" s="17">
        <v>0.20643700000000001</v>
      </c>
      <c r="U129" s="17">
        <v>0.40113300000000002</v>
      </c>
      <c r="V129" s="17">
        <v>652.29999999999995</v>
      </c>
      <c r="W129" s="17">
        <v>0.34128199999999997</v>
      </c>
      <c r="X129" s="17">
        <v>711</v>
      </c>
      <c r="Y129" s="17">
        <v>0</v>
      </c>
      <c r="Z129" s="17">
        <v>0</v>
      </c>
      <c r="AA129" s="17">
        <v>0.61712699999999998</v>
      </c>
      <c r="AB129" s="17">
        <v>1.4888E-3</v>
      </c>
      <c r="AC129" s="17">
        <v>0.308506</v>
      </c>
      <c r="AD129" s="17">
        <v>0.25</v>
      </c>
      <c r="AE129" s="17">
        <v>1256.5999999999999</v>
      </c>
    </row>
    <row r="130" spans="1:31">
      <c r="A130" s="17">
        <v>117</v>
      </c>
      <c r="B130" s="19">
        <v>0.43905092592592593</v>
      </c>
      <c r="C130" s="17">
        <v>65.900000000000006</v>
      </c>
      <c r="D130" s="17">
        <v>0.9</v>
      </c>
      <c r="E130" s="17">
        <v>1.077E-3</v>
      </c>
      <c r="F130" s="17">
        <v>5.1999999999999998E-2</v>
      </c>
      <c r="G130" s="17">
        <v>0.97539600000000004</v>
      </c>
      <c r="H130" s="17">
        <v>0.24061399999999999</v>
      </c>
      <c r="I130" s="17">
        <v>0.39243099999999997</v>
      </c>
      <c r="J130" s="17">
        <v>0.15181700000000001</v>
      </c>
      <c r="K130" s="17">
        <v>0.38686300000000001</v>
      </c>
      <c r="L130" s="17">
        <v>671.7</v>
      </c>
      <c r="M130" s="17">
        <v>0.33962700000000001</v>
      </c>
      <c r="N130" s="17">
        <v>576</v>
      </c>
      <c r="O130" s="17">
        <v>0</v>
      </c>
      <c r="P130" s="17">
        <v>0</v>
      </c>
      <c r="Q130" s="17">
        <v>0.97579800000000005</v>
      </c>
      <c r="R130" s="17">
        <v>0.22937299999999999</v>
      </c>
      <c r="S130" s="17">
        <v>0.378745</v>
      </c>
      <c r="T130" s="17">
        <v>0.149372</v>
      </c>
      <c r="U130" s="17">
        <v>0.39438699999999999</v>
      </c>
      <c r="V130" s="17">
        <v>652.4</v>
      </c>
      <c r="W130" s="17">
        <v>0.211816</v>
      </c>
      <c r="X130" s="17">
        <v>623</v>
      </c>
      <c r="Y130" s="17">
        <v>0</v>
      </c>
      <c r="Z130" s="17">
        <v>0</v>
      </c>
      <c r="AA130" s="17">
        <v>0.60674899999999998</v>
      </c>
      <c r="AB130" s="17">
        <v>2.0437699999999999E-3</v>
      </c>
      <c r="AC130" s="17">
        <v>0.22967799999999999</v>
      </c>
      <c r="AD130" s="17">
        <v>0.25</v>
      </c>
      <c r="AE130" s="17">
        <v>1236.5</v>
      </c>
    </row>
    <row r="131" spans="1:31">
      <c r="A131" s="17">
        <v>118</v>
      </c>
      <c r="B131" s="19">
        <v>0.43909722222222225</v>
      </c>
      <c r="C131" s="17">
        <v>67</v>
      </c>
      <c r="D131" s="17">
        <v>0.9</v>
      </c>
      <c r="E131" s="17">
        <v>1.111E-3</v>
      </c>
      <c r="F131" s="17">
        <v>5.3999999999999999E-2</v>
      </c>
      <c r="G131" s="17">
        <v>0.96890600000000004</v>
      </c>
      <c r="H131" s="17">
        <v>0.165019</v>
      </c>
      <c r="I131" s="17">
        <v>0.276536</v>
      </c>
      <c r="J131" s="17">
        <v>0.11151700000000001</v>
      </c>
      <c r="K131" s="17">
        <v>0.40326499999999998</v>
      </c>
      <c r="L131" s="17">
        <v>703.7</v>
      </c>
      <c r="M131" s="17">
        <v>0.182002</v>
      </c>
      <c r="N131" s="17">
        <v>497</v>
      </c>
      <c r="O131" s="17">
        <v>0</v>
      </c>
      <c r="P131" s="17">
        <v>0</v>
      </c>
      <c r="Q131" s="17">
        <v>0.95527700000000004</v>
      </c>
      <c r="R131" s="17">
        <v>0.182778</v>
      </c>
      <c r="S131" s="17">
        <v>0.29882799999999998</v>
      </c>
      <c r="T131" s="17">
        <v>0.116051</v>
      </c>
      <c r="U131" s="17">
        <v>0.38835199999999997</v>
      </c>
      <c r="V131" s="17">
        <v>711.9</v>
      </c>
      <c r="W131" s="17">
        <v>0.37036799999999998</v>
      </c>
      <c r="X131" s="17">
        <v>724</v>
      </c>
      <c r="Y131" s="17">
        <v>0</v>
      </c>
      <c r="Z131" s="17">
        <v>0</v>
      </c>
      <c r="AA131" s="17">
        <v>0.59746500000000002</v>
      </c>
      <c r="AB131" s="17">
        <v>1.84775E-3</v>
      </c>
      <c r="AC131" s="17">
        <v>0.18299199999999999</v>
      </c>
      <c r="AD131" s="17">
        <v>0.25</v>
      </c>
      <c r="AE131" s="17">
        <v>1180.3</v>
      </c>
    </row>
    <row r="132" spans="1:31">
      <c r="A132" s="17">
        <v>119</v>
      </c>
      <c r="B132" s="19">
        <v>0.43915509259259261</v>
      </c>
      <c r="C132" s="17">
        <v>67.8</v>
      </c>
      <c r="D132" s="17">
        <v>0.9</v>
      </c>
      <c r="E132" s="17">
        <v>1.1640000000000001E-3</v>
      </c>
      <c r="F132" s="17">
        <v>5.6000000000000001E-2</v>
      </c>
      <c r="G132" s="17">
        <v>0.97398899999999999</v>
      </c>
      <c r="H132" s="17">
        <v>0.15573000000000001</v>
      </c>
      <c r="I132" s="17">
        <v>0.26164599999999999</v>
      </c>
      <c r="J132" s="17">
        <v>0.105917</v>
      </c>
      <c r="K132" s="17">
        <v>0.40480899999999997</v>
      </c>
      <c r="L132" s="17">
        <v>724.7</v>
      </c>
      <c r="M132" s="17">
        <v>0.165968</v>
      </c>
      <c r="N132" s="17">
        <v>505</v>
      </c>
      <c r="O132" s="17">
        <v>0</v>
      </c>
      <c r="P132" s="17">
        <v>0</v>
      </c>
      <c r="Q132" s="17">
        <v>0.95483300000000004</v>
      </c>
      <c r="R132" s="17">
        <v>0.17000999999999999</v>
      </c>
      <c r="S132" s="17">
        <v>0.28103299999999998</v>
      </c>
      <c r="T132" s="17">
        <v>0.111023</v>
      </c>
      <c r="U132" s="17">
        <v>0.39505299999999999</v>
      </c>
      <c r="V132" s="17">
        <v>721.7</v>
      </c>
      <c r="W132" s="17">
        <v>0.28097499999999997</v>
      </c>
      <c r="X132" s="17">
        <v>527</v>
      </c>
      <c r="Y132" s="17">
        <v>0</v>
      </c>
      <c r="Z132" s="17">
        <v>0</v>
      </c>
      <c r="AA132" s="17">
        <v>0.60777300000000001</v>
      </c>
      <c r="AB132" s="17">
        <v>1.93451E-3</v>
      </c>
      <c r="AC132" s="17">
        <v>0.17022499999999999</v>
      </c>
      <c r="AD132" s="17">
        <v>0.25</v>
      </c>
      <c r="AE132" s="17">
        <v>1146.2</v>
      </c>
    </row>
    <row r="133" spans="1:31">
      <c r="A133" s="17">
        <v>120</v>
      </c>
      <c r="B133" s="19">
        <v>0.43921296296296292</v>
      </c>
      <c r="C133" s="17">
        <v>69</v>
      </c>
      <c r="D133" s="17">
        <v>0.9</v>
      </c>
      <c r="E133" s="17">
        <v>1.1000000000000001E-3</v>
      </c>
      <c r="F133" s="17">
        <v>5.2999999999999999E-2</v>
      </c>
      <c r="G133" s="17">
        <v>0.96298600000000001</v>
      </c>
      <c r="H133" s="17">
        <v>0.16962099999999999</v>
      </c>
      <c r="I133" s="17">
        <v>0.27494299999999999</v>
      </c>
      <c r="J133" s="17">
        <v>0.105322</v>
      </c>
      <c r="K133" s="17">
        <v>0.38306800000000002</v>
      </c>
      <c r="L133" s="17">
        <v>690.8</v>
      </c>
      <c r="M133" s="17">
        <v>0.32586700000000002</v>
      </c>
      <c r="N133" s="17">
        <v>631</v>
      </c>
      <c r="O133" s="17">
        <v>0</v>
      </c>
      <c r="P133" s="17">
        <v>0</v>
      </c>
      <c r="Q133" s="17">
        <v>0.96322600000000003</v>
      </c>
      <c r="R133" s="17">
        <v>0.16411200000000001</v>
      </c>
      <c r="S133" s="17">
        <v>0.269816</v>
      </c>
      <c r="T133" s="17">
        <v>0.10570400000000001</v>
      </c>
      <c r="U133" s="17">
        <v>0.391764</v>
      </c>
      <c r="V133" s="17">
        <v>676.4</v>
      </c>
      <c r="W133" s="17">
        <v>0.23372200000000001</v>
      </c>
      <c r="X133" s="17">
        <v>602</v>
      </c>
      <c r="Y133" s="17">
        <v>0</v>
      </c>
      <c r="Z133" s="17">
        <v>0</v>
      </c>
      <c r="AA133" s="17">
        <v>0.60271300000000005</v>
      </c>
      <c r="AB133" s="17">
        <v>2.3013399999999998E-3</v>
      </c>
      <c r="AC133" s="17">
        <v>0.164355</v>
      </c>
      <c r="AD133" s="17">
        <v>0.25</v>
      </c>
      <c r="AE133" s="17">
        <v>1202.3</v>
      </c>
    </row>
    <row r="134" spans="1:31">
      <c r="A134" s="17">
        <v>121</v>
      </c>
      <c r="B134" s="19">
        <v>0.43925925925925924</v>
      </c>
      <c r="C134" s="17">
        <v>70.3</v>
      </c>
      <c r="D134" s="17">
        <v>0.9</v>
      </c>
      <c r="E134" s="17">
        <v>1.0150000000000001E-3</v>
      </c>
      <c r="F134" s="17">
        <v>4.9000000000000002E-2</v>
      </c>
      <c r="G134" s="17">
        <v>0.961704</v>
      </c>
      <c r="H134" s="17">
        <v>0.14658399999999999</v>
      </c>
      <c r="I134" s="17">
        <v>0.24120900000000001</v>
      </c>
      <c r="J134" s="17">
        <v>9.4625000000000001E-2</v>
      </c>
      <c r="K134" s="17">
        <v>0.39229599999999998</v>
      </c>
      <c r="L134" s="17">
        <v>688.8</v>
      </c>
      <c r="M134" s="17">
        <v>0.21457599999999999</v>
      </c>
      <c r="N134" s="17">
        <v>635</v>
      </c>
      <c r="O134" s="17">
        <v>0</v>
      </c>
      <c r="P134" s="17">
        <v>0</v>
      </c>
      <c r="Q134" s="17">
        <v>0.94387299999999996</v>
      </c>
      <c r="R134" s="17">
        <v>0.15115799999999999</v>
      </c>
      <c r="S134" s="17">
        <v>0.23713799999999999</v>
      </c>
      <c r="T134" s="17">
        <v>8.5980000000000001E-2</v>
      </c>
      <c r="U134" s="17">
        <v>0.36257299999999998</v>
      </c>
      <c r="V134" s="17">
        <v>706.5</v>
      </c>
      <c r="W134" s="17">
        <v>0.45840199999999998</v>
      </c>
      <c r="X134" s="17">
        <v>563</v>
      </c>
      <c r="Y134" s="17">
        <v>0</v>
      </c>
      <c r="Z134" s="17">
        <v>0</v>
      </c>
      <c r="AA134" s="17">
        <v>0.55780399999999997</v>
      </c>
      <c r="AB134" s="17">
        <v>2.31117E-3</v>
      </c>
      <c r="AC134" s="17">
        <v>0.15135699999999999</v>
      </c>
      <c r="AD134" s="17">
        <v>0.25</v>
      </c>
      <c r="AE134" s="17">
        <v>1205.9000000000001</v>
      </c>
    </row>
    <row r="135" spans="1:31">
      <c r="A135" s="17">
        <v>122</v>
      </c>
      <c r="B135" s="19">
        <v>0.43931712962962965</v>
      </c>
      <c r="C135" s="17">
        <v>70.7</v>
      </c>
      <c r="D135" s="17">
        <v>0.9</v>
      </c>
      <c r="E135" s="17">
        <v>1.0510000000000001E-3</v>
      </c>
      <c r="F135" s="17">
        <v>5.0999999999999997E-2</v>
      </c>
      <c r="G135" s="17">
        <v>0.95064899999999997</v>
      </c>
      <c r="H135" s="17">
        <v>0.14321900000000001</v>
      </c>
      <c r="I135" s="17">
        <v>0.22578999999999999</v>
      </c>
      <c r="J135" s="17">
        <v>8.2570000000000005E-2</v>
      </c>
      <c r="K135" s="17">
        <v>0.36569600000000002</v>
      </c>
      <c r="L135" s="17">
        <v>679.6</v>
      </c>
      <c r="M135" s="17">
        <v>0.37081999999999998</v>
      </c>
      <c r="N135" s="17">
        <v>507</v>
      </c>
      <c r="O135" s="17">
        <v>0</v>
      </c>
      <c r="P135" s="17">
        <v>0</v>
      </c>
      <c r="Q135" s="17">
        <v>0.95729399999999998</v>
      </c>
      <c r="R135" s="17">
        <v>0.14213000000000001</v>
      </c>
      <c r="S135" s="17">
        <v>0.22944700000000001</v>
      </c>
      <c r="T135" s="17">
        <v>8.7316000000000005E-2</v>
      </c>
      <c r="U135" s="17">
        <v>0.380552</v>
      </c>
      <c r="V135" s="17">
        <v>654.6</v>
      </c>
      <c r="W135" s="17">
        <v>0.198657</v>
      </c>
      <c r="X135" s="17">
        <v>507</v>
      </c>
      <c r="Y135" s="17">
        <v>0</v>
      </c>
      <c r="Z135" s="17">
        <v>0</v>
      </c>
      <c r="AA135" s="17">
        <v>0.58546399999999998</v>
      </c>
      <c r="AB135" s="17">
        <v>1.8216199999999999E-3</v>
      </c>
      <c r="AC135" s="17">
        <v>0.142289</v>
      </c>
      <c r="AD135" s="17">
        <v>0.25</v>
      </c>
      <c r="AE135" s="17">
        <v>1222.0999999999999</v>
      </c>
    </row>
    <row r="136" spans="1:31">
      <c r="A136" s="17">
        <v>123</v>
      </c>
      <c r="B136" s="19">
        <v>0.43937500000000002</v>
      </c>
      <c r="C136" s="17">
        <v>72.3</v>
      </c>
      <c r="D136" s="17">
        <v>0.9</v>
      </c>
      <c r="E136" s="17">
        <v>1.073E-3</v>
      </c>
      <c r="F136" s="17">
        <v>5.1999999999999998E-2</v>
      </c>
      <c r="G136" s="17">
        <v>0.93903700000000001</v>
      </c>
      <c r="H136" s="17">
        <v>0.13064700000000001</v>
      </c>
      <c r="I136" s="17">
        <v>0.20074400000000001</v>
      </c>
      <c r="J136" s="17">
        <v>7.0097000000000007E-2</v>
      </c>
      <c r="K136" s="17">
        <v>0.349186</v>
      </c>
      <c r="L136" s="17">
        <v>684.8</v>
      </c>
      <c r="M136" s="17">
        <v>0.339507</v>
      </c>
      <c r="N136" s="17">
        <v>815</v>
      </c>
      <c r="O136" s="17">
        <v>0</v>
      </c>
      <c r="P136" s="17">
        <v>0</v>
      </c>
      <c r="Q136" s="17">
        <v>0.94028599999999996</v>
      </c>
      <c r="R136" s="17">
        <v>0.12800300000000001</v>
      </c>
      <c r="S136" s="17">
        <v>0.208429</v>
      </c>
      <c r="T136" s="17">
        <v>8.0426999999999998E-2</v>
      </c>
      <c r="U136" s="17">
        <v>0.38586999999999999</v>
      </c>
      <c r="V136" s="17">
        <v>754.3</v>
      </c>
      <c r="W136" s="17">
        <v>0.30696200000000001</v>
      </c>
      <c r="X136" s="17">
        <v>503</v>
      </c>
      <c r="Y136" s="17">
        <v>0</v>
      </c>
      <c r="Z136" s="17">
        <v>0</v>
      </c>
      <c r="AA136" s="17">
        <v>0.59364700000000004</v>
      </c>
      <c r="AB136" s="17">
        <v>2.94561E-3</v>
      </c>
      <c r="AC136" s="17">
        <v>0.12823999999999999</v>
      </c>
      <c r="AD136" s="17">
        <v>0.25</v>
      </c>
      <c r="AE136" s="17">
        <v>1212.9000000000001</v>
      </c>
    </row>
    <row r="137" spans="1:31">
      <c r="A137" s="17">
        <v>124</v>
      </c>
      <c r="B137" s="19">
        <v>0.43942129629629628</v>
      </c>
      <c r="C137" s="17">
        <v>73.400000000000006</v>
      </c>
      <c r="D137" s="17">
        <v>0.9</v>
      </c>
      <c r="E137" s="17">
        <v>9.5600000000000004E-4</v>
      </c>
      <c r="F137" s="17">
        <v>4.5999999999999999E-2</v>
      </c>
      <c r="G137" s="17">
        <v>0.95311400000000002</v>
      </c>
      <c r="H137" s="17">
        <v>0.126664</v>
      </c>
      <c r="I137" s="17">
        <v>0.19864200000000001</v>
      </c>
      <c r="J137" s="17">
        <v>7.1976999999999999E-2</v>
      </c>
      <c r="K137" s="17">
        <v>0.36234699999999997</v>
      </c>
      <c r="L137" s="17">
        <v>667.6</v>
      </c>
      <c r="M137" s="17">
        <v>0.21989600000000001</v>
      </c>
      <c r="N137" s="17">
        <v>432</v>
      </c>
      <c r="O137" s="17">
        <v>0</v>
      </c>
      <c r="P137" s="17">
        <v>0</v>
      </c>
      <c r="Q137" s="17">
        <v>0.92986100000000005</v>
      </c>
      <c r="R137" s="17">
        <v>0.12809599999999999</v>
      </c>
      <c r="S137" s="17">
        <v>0.19772400000000001</v>
      </c>
      <c r="T137" s="17">
        <v>6.9626999999999994E-2</v>
      </c>
      <c r="U137" s="17">
        <v>0.35214499999999999</v>
      </c>
      <c r="V137" s="17">
        <v>652.1</v>
      </c>
      <c r="W137" s="17">
        <v>0.119329</v>
      </c>
      <c r="X137" s="17">
        <v>544</v>
      </c>
      <c r="Y137" s="17">
        <v>0</v>
      </c>
      <c r="Z137" s="17">
        <v>0</v>
      </c>
      <c r="AA137" s="17">
        <v>0.54176100000000005</v>
      </c>
      <c r="AB137" s="17">
        <v>1.52528E-3</v>
      </c>
      <c r="AC137" s="17">
        <v>0.12820300000000001</v>
      </c>
      <c r="AD137" s="17">
        <v>0.25</v>
      </c>
      <c r="AE137" s="17">
        <v>1244.2</v>
      </c>
    </row>
    <row r="138" spans="1:31">
      <c r="A138" s="17">
        <v>125</v>
      </c>
      <c r="B138" s="19">
        <v>0.43947916666666664</v>
      </c>
      <c r="C138" s="17">
        <v>73.8</v>
      </c>
      <c r="D138" s="17">
        <v>0.9</v>
      </c>
      <c r="E138" s="17">
        <v>1.1559999999999999E-3</v>
      </c>
      <c r="F138" s="17">
        <v>5.6000000000000001E-2</v>
      </c>
      <c r="G138" s="17">
        <v>0.93391599999999997</v>
      </c>
      <c r="H138" s="17">
        <v>0.119243</v>
      </c>
      <c r="I138" s="17">
        <v>0.18762200000000001</v>
      </c>
      <c r="J138" s="17">
        <v>6.8377999999999994E-2</v>
      </c>
      <c r="K138" s="17">
        <v>0.36444799999999999</v>
      </c>
      <c r="L138" s="17">
        <v>761.9</v>
      </c>
      <c r="M138" s="17">
        <v>0.34992299999999998</v>
      </c>
      <c r="N138" s="17">
        <v>567</v>
      </c>
      <c r="O138" s="17">
        <v>0</v>
      </c>
      <c r="P138" s="17">
        <v>0</v>
      </c>
      <c r="Q138" s="17">
        <v>0.91702600000000001</v>
      </c>
      <c r="R138" s="17">
        <v>0.119784</v>
      </c>
      <c r="S138" s="17">
        <v>0.191131</v>
      </c>
      <c r="T138" s="17">
        <v>7.1346999999999994E-2</v>
      </c>
      <c r="U138" s="17">
        <v>0.37328800000000001</v>
      </c>
      <c r="V138" s="17">
        <v>713.3</v>
      </c>
      <c r="W138" s="17">
        <v>0.15318699999999999</v>
      </c>
      <c r="X138" s="17">
        <v>608</v>
      </c>
      <c r="Y138" s="17">
        <v>0</v>
      </c>
      <c r="Z138" s="17">
        <v>0</v>
      </c>
      <c r="AA138" s="17">
        <v>0.57428900000000005</v>
      </c>
      <c r="AB138" s="17">
        <v>2.28284E-3</v>
      </c>
      <c r="AC138" s="17">
        <v>0.119947</v>
      </c>
      <c r="AD138" s="17">
        <v>0.25</v>
      </c>
      <c r="AE138" s="17">
        <v>1090.2</v>
      </c>
    </row>
    <row r="139" spans="1:31">
      <c r="A139" s="17">
        <v>126</v>
      </c>
      <c r="B139" s="19">
        <v>0.43953703703703706</v>
      </c>
      <c r="C139" s="17">
        <v>75.900000000000006</v>
      </c>
      <c r="D139" s="17">
        <v>0.9</v>
      </c>
      <c r="E139" s="17">
        <v>9.0499999999999999E-4</v>
      </c>
      <c r="F139" s="17">
        <v>4.3999999999999997E-2</v>
      </c>
      <c r="G139" s="17">
        <v>0.94955000000000001</v>
      </c>
      <c r="H139" s="17">
        <v>0.12517900000000001</v>
      </c>
      <c r="I139" s="17">
        <v>0.18872700000000001</v>
      </c>
      <c r="J139" s="17">
        <v>6.3548999999999994E-2</v>
      </c>
      <c r="K139" s="17">
        <v>0.33672200000000002</v>
      </c>
      <c r="L139" s="17">
        <v>629.4</v>
      </c>
      <c r="M139" s="17">
        <v>0.35187299999999999</v>
      </c>
      <c r="N139" s="17">
        <v>632</v>
      </c>
      <c r="O139" s="17">
        <v>0</v>
      </c>
      <c r="P139" s="17">
        <v>0</v>
      </c>
      <c r="Q139" s="17">
        <v>0.92361199999999999</v>
      </c>
      <c r="R139" s="17">
        <v>0.118538</v>
      </c>
      <c r="S139" s="17">
        <v>0.18337800000000001</v>
      </c>
      <c r="T139" s="17">
        <v>6.4839999999999995E-2</v>
      </c>
      <c r="U139" s="17">
        <v>0.35358499999999998</v>
      </c>
      <c r="V139" s="17">
        <v>638.29999999999995</v>
      </c>
      <c r="W139" s="17">
        <v>0.134682</v>
      </c>
      <c r="X139" s="17">
        <v>802</v>
      </c>
      <c r="Y139" s="17">
        <v>0</v>
      </c>
      <c r="Z139" s="17">
        <v>0</v>
      </c>
      <c r="AA139" s="17">
        <v>0.54397700000000004</v>
      </c>
      <c r="AB139" s="17">
        <v>2.1007999999999999E-3</v>
      </c>
      <c r="AC139" s="17">
        <v>0.118674</v>
      </c>
      <c r="AD139" s="17">
        <v>0.25</v>
      </c>
      <c r="AE139" s="17">
        <v>1319.5</v>
      </c>
    </row>
    <row r="140" spans="1:31">
      <c r="A140" s="17">
        <v>127</v>
      </c>
      <c r="B140" s="19">
        <v>0.43958333333333338</v>
      </c>
      <c r="C140" s="17">
        <v>75.900000000000006</v>
      </c>
      <c r="D140" s="17">
        <v>0.9</v>
      </c>
      <c r="E140" s="17">
        <v>9.6299999999999999E-4</v>
      </c>
      <c r="F140" s="17">
        <v>4.7E-2</v>
      </c>
      <c r="G140" s="17">
        <v>0.92731799999999998</v>
      </c>
      <c r="H140" s="17">
        <v>0.10809000000000001</v>
      </c>
      <c r="I140" s="17">
        <v>0.17083400000000001</v>
      </c>
      <c r="J140" s="17">
        <v>6.2743999999999994E-2</v>
      </c>
      <c r="K140" s="17">
        <v>0.367282</v>
      </c>
      <c r="L140" s="17">
        <v>652.70000000000005</v>
      </c>
      <c r="M140" s="17">
        <v>8.6765999999999996E-2</v>
      </c>
      <c r="N140" s="17">
        <v>816</v>
      </c>
      <c r="O140" s="17">
        <v>0</v>
      </c>
      <c r="P140" s="17">
        <v>0</v>
      </c>
      <c r="Q140" s="17">
        <v>0.92981599999999998</v>
      </c>
      <c r="R140" s="17">
        <v>0.109456</v>
      </c>
      <c r="S140" s="17">
        <v>0.171903</v>
      </c>
      <c r="T140" s="17">
        <v>6.2447000000000003E-2</v>
      </c>
      <c r="U140" s="17">
        <v>0.36326799999999998</v>
      </c>
      <c r="V140" s="17">
        <v>661</v>
      </c>
      <c r="W140" s="17">
        <v>0.13497200000000001</v>
      </c>
      <c r="X140" s="17">
        <v>726</v>
      </c>
      <c r="Y140" s="17">
        <v>0</v>
      </c>
      <c r="Z140" s="17">
        <v>0</v>
      </c>
      <c r="AA140" s="17">
        <v>0.55887399999999998</v>
      </c>
      <c r="AB140" s="17">
        <v>2.8110499999999998E-3</v>
      </c>
      <c r="AC140" s="17">
        <v>0.10963199999999999</v>
      </c>
      <c r="AD140" s="17">
        <v>0.25</v>
      </c>
      <c r="AE140" s="17">
        <v>1272.5999999999999</v>
      </c>
    </row>
    <row r="141" spans="1:31">
      <c r="A141" s="17">
        <v>128</v>
      </c>
      <c r="B141" s="19">
        <v>0.43964120370370369</v>
      </c>
      <c r="C141" s="17">
        <v>77.2</v>
      </c>
      <c r="D141" s="17">
        <v>0.9</v>
      </c>
      <c r="E141" s="17">
        <v>9.77E-4</v>
      </c>
      <c r="F141" s="17">
        <v>4.7E-2</v>
      </c>
      <c r="G141" s="17">
        <v>0.96052700000000002</v>
      </c>
      <c r="H141" s="17">
        <v>0.113188</v>
      </c>
      <c r="I141" s="17">
        <v>0.17381199999999999</v>
      </c>
      <c r="J141" s="17">
        <v>6.0623999999999997E-2</v>
      </c>
      <c r="K141" s="17">
        <v>0.34878900000000002</v>
      </c>
      <c r="L141" s="17">
        <v>743.1</v>
      </c>
      <c r="M141" s="17">
        <v>0.37081999999999998</v>
      </c>
      <c r="N141" s="17">
        <v>559</v>
      </c>
      <c r="O141" s="17">
        <v>0</v>
      </c>
      <c r="P141" s="17">
        <v>0</v>
      </c>
      <c r="Q141" s="17">
        <v>0.92473499999999997</v>
      </c>
      <c r="R141" s="17">
        <v>0.11494500000000001</v>
      </c>
      <c r="S141" s="17">
        <v>0.16988900000000001</v>
      </c>
      <c r="T141" s="17">
        <v>5.4944E-2</v>
      </c>
      <c r="U141" s="17">
        <v>0.32341199999999998</v>
      </c>
      <c r="V141" s="17">
        <v>666.1</v>
      </c>
      <c r="W141" s="17">
        <v>0.37081799999999998</v>
      </c>
      <c r="X141" s="17">
        <v>610</v>
      </c>
      <c r="Y141" s="17">
        <v>0</v>
      </c>
      <c r="Z141" s="17">
        <v>0</v>
      </c>
      <c r="AA141" s="17">
        <v>0.49755700000000003</v>
      </c>
      <c r="AB141" s="17">
        <v>2.1956200000000001E-3</v>
      </c>
      <c r="AC141" s="17">
        <v>0.115066</v>
      </c>
      <c r="AD141" s="17">
        <v>0.25</v>
      </c>
      <c r="AE141" s="17">
        <v>1117.5999999999999</v>
      </c>
    </row>
    <row r="142" spans="1:31">
      <c r="A142" s="17">
        <v>129</v>
      </c>
      <c r="B142" s="19">
        <v>0.43969907407407405</v>
      </c>
      <c r="C142" s="17">
        <v>78.3</v>
      </c>
      <c r="D142" s="17">
        <v>0.9</v>
      </c>
      <c r="E142" s="17">
        <v>8.9700000000000001E-4</v>
      </c>
      <c r="F142" s="17">
        <v>4.2999999999999997E-2</v>
      </c>
      <c r="G142" s="17">
        <v>0.94850000000000001</v>
      </c>
      <c r="H142" s="17">
        <v>0.11235299999999999</v>
      </c>
      <c r="I142" s="17">
        <v>0.17587</v>
      </c>
      <c r="J142" s="17">
        <v>6.3517000000000004E-2</v>
      </c>
      <c r="K142" s="17">
        <v>0.36115999999999998</v>
      </c>
      <c r="L142" s="17">
        <v>691.1</v>
      </c>
      <c r="M142" s="17">
        <v>0.24163999999999999</v>
      </c>
      <c r="N142" s="17">
        <v>756</v>
      </c>
      <c r="O142" s="17">
        <v>0</v>
      </c>
      <c r="P142" s="17">
        <v>0</v>
      </c>
      <c r="Q142" s="17">
        <v>0.88020799999999999</v>
      </c>
      <c r="R142" s="17">
        <v>0.12289</v>
      </c>
      <c r="S142" s="17">
        <v>0.180641</v>
      </c>
      <c r="T142" s="17">
        <v>5.7750999999999997E-2</v>
      </c>
      <c r="U142" s="17">
        <v>0.31969900000000001</v>
      </c>
      <c r="V142" s="17">
        <v>686.3</v>
      </c>
      <c r="W142" s="17">
        <v>0.37081999999999998</v>
      </c>
      <c r="X142" s="17">
        <v>820</v>
      </c>
      <c r="Y142" s="17">
        <v>0</v>
      </c>
      <c r="Z142" s="17">
        <v>0</v>
      </c>
      <c r="AA142" s="17">
        <v>0.49184499999999998</v>
      </c>
      <c r="AB142" s="17">
        <v>2.7580600000000001E-3</v>
      </c>
      <c r="AC142" s="17">
        <v>0.12304900000000001</v>
      </c>
      <c r="AD142" s="17">
        <v>0.25</v>
      </c>
      <c r="AE142" s="17">
        <v>1201.9000000000001</v>
      </c>
    </row>
    <row r="143" spans="1:31">
      <c r="A143" s="17">
        <v>130</v>
      </c>
      <c r="B143" s="19">
        <v>0.43974537037037037</v>
      </c>
      <c r="C143" s="17">
        <v>79.2</v>
      </c>
      <c r="D143" s="17">
        <v>0.9</v>
      </c>
      <c r="E143" s="17">
        <v>8.4599999999999996E-4</v>
      </c>
      <c r="F143" s="17">
        <v>4.1000000000000002E-2</v>
      </c>
      <c r="G143" s="17">
        <v>0.97037600000000002</v>
      </c>
      <c r="H143" s="17">
        <v>0.100894</v>
      </c>
      <c r="I143" s="17">
        <v>0.15810399999999999</v>
      </c>
      <c r="J143" s="17">
        <v>5.7209999999999997E-2</v>
      </c>
      <c r="K143" s="17">
        <v>0.361848</v>
      </c>
      <c r="L143" s="17">
        <v>657.1</v>
      </c>
      <c r="M143" s="17">
        <v>0.18965199999999999</v>
      </c>
      <c r="N143" s="17">
        <v>1027</v>
      </c>
      <c r="O143" s="17">
        <v>0</v>
      </c>
      <c r="P143" s="17">
        <v>0</v>
      </c>
      <c r="Q143" s="17">
        <v>0.91798100000000005</v>
      </c>
      <c r="R143" s="17">
        <v>0.115023</v>
      </c>
      <c r="S143" s="17">
        <v>0.16848099999999999</v>
      </c>
      <c r="T143" s="17">
        <v>5.3457999999999999E-2</v>
      </c>
      <c r="U143" s="17">
        <v>0.31729200000000002</v>
      </c>
      <c r="V143" s="17">
        <v>671.4</v>
      </c>
      <c r="W143" s="17">
        <v>0.23927899999999999</v>
      </c>
      <c r="X143" s="17">
        <v>866</v>
      </c>
      <c r="Y143" s="17">
        <v>0</v>
      </c>
      <c r="Z143" s="17">
        <v>0</v>
      </c>
      <c r="AA143" s="17">
        <v>0.48814200000000002</v>
      </c>
      <c r="AB143" s="17">
        <v>3.5584900000000001E-3</v>
      </c>
      <c r="AC143" s="17">
        <v>0.115214</v>
      </c>
      <c r="AD143" s="17">
        <v>0.25</v>
      </c>
      <c r="AE143" s="17">
        <v>1264.0999999999999</v>
      </c>
    </row>
    <row r="144" spans="1:31">
      <c r="A144" s="17">
        <v>131</v>
      </c>
      <c r="B144" s="19">
        <v>0.43980324074074079</v>
      </c>
      <c r="C144" s="17">
        <v>80.900000000000006</v>
      </c>
      <c r="D144" s="17">
        <v>0.9</v>
      </c>
      <c r="E144" s="17">
        <v>9.7000000000000005E-4</v>
      </c>
      <c r="F144" s="17">
        <v>4.7E-2</v>
      </c>
      <c r="G144" s="17">
        <v>0.92793800000000004</v>
      </c>
      <c r="H144" s="17">
        <v>0.10803500000000001</v>
      </c>
      <c r="I144" s="17">
        <v>0.16074099999999999</v>
      </c>
      <c r="J144" s="17">
        <v>5.2705000000000002E-2</v>
      </c>
      <c r="K144" s="17">
        <v>0.32789000000000001</v>
      </c>
      <c r="L144" s="17">
        <v>703.4</v>
      </c>
      <c r="M144" s="17">
        <v>0.37081999999999998</v>
      </c>
      <c r="N144" s="17">
        <v>694</v>
      </c>
      <c r="O144" s="17">
        <v>0</v>
      </c>
      <c r="P144" s="17">
        <v>0</v>
      </c>
      <c r="Q144" s="17">
        <v>0.94054000000000004</v>
      </c>
      <c r="R144" s="17">
        <v>0.109968</v>
      </c>
      <c r="S144" s="17">
        <v>0.16644999999999999</v>
      </c>
      <c r="T144" s="17">
        <v>5.6481999999999997E-2</v>
      </c>
      <c r="U144" s="17">
        <v>0.33933099999999999</v>
      </c>
      <c r="V144" s="17">
        <v>639.4</v>
      </c>
      <c r="W144" s="17">
        <v>0.198188</v>
      </c>
      <c r="X144" s="17">
        <v>520</v>
      </c>
      <c r="Y144" s="17">
        <v>0</v>
      </c>
      <c r="Z144" s="17">
        <v>0</v>
      </c>
      <c r="AA144" s="17">
        <v>0.52204799999999996</v>
      </c>
      <c r="AB144" s="17">
        <v>2.5781699999999999E-3</v>
      </c>
      <c r="AC144" s="17">
        <v>0.110114</v>
      </c>
      <c r="AD144" s="17">
        <v>0.25</v>
      </c>
      <c r="AE144" s="17">
        <v>1180.8</v>
      </c>
    </row>
    <row r="145" spans="1:31">
      <c r="A145" s="17">
        <v>132</v>
      </c>
      <c r="B145" s="19">
        <v>0.43986111111111109</v>
      </c>
      <c r="C145" s="17">
        <v>81</v>
      </c>
      <c r="D145" s="17">
        <v>0.9</v>
      </c>
      <c r="E145" s="17">
        <v>9.3400000000000004E-4</v>
      </c>
      <c r="F145" s="17">
        <v>4.4999999999999998E-2</v>
      </c>
      <c r="G145" s="17">
        <v>0.93770699999999996</v>
      </c>
      <c r="H145" s="17">
        <v>9.493E-2</v>
      </c>
      <c r="I145" s="17">
        <v>0.14973600000000001</v>
      </c>
      <c r="J145" s="17">
        <v>5.4805E-2</v>
      </c>
      <c r="K145" s="17">
        <v>0.36601299999999998</v>
      </c>
      <c r="L145" s="17">
        <v>705.3</v>
      </c>
      <c r="M145" s="17">
        <v>6.9999999999999999E-6</v>
      </c>
      <c r="N145" s="17">
        <v>921</v>
      </c>
      <c r="O145" s="17">
        <v>0</v>
      </c>
      <c r="P145" s="17">
        <v>0</v>
      </c>
      <c r="Q145" s="17">
        <v>0.91061199999999998</v>
      </c>
      <c r="R145" s="17">
        <v>0.108672</v>
      </c>
      <c r="S145" s="17">
        <v>0.16132099999999999</v>
      </c>
      <c r="T145" s="17">
        <v>5.2650000000000002E-2</v>
      </c>
      <c r="U145" s="17">
        <v>0.32636500000000002</v>
      </c>
      <c r="V145" s="17">
        <v>709.5</v>
      </c>
      <c r="W145" s="17">
        <v>0.37081900000000001</v>
      </c>
      <c r="X145" s="17">
        <v>363</v>
      </c>
      <c r="Y145" s="17">
        <v>0</v>
      </c>
      <c r="Z145" s="17">
        <v>0</v>
      </c>
      <c r="AA145" s="17">
        <v>0.50209999999999999</v>
      </c>
      <c r="AB145" s="17">
        <v>3.4267400000000002E-3</v>
      </c>
      <c r="AC145" s="17">
        <v>0.108852</v>
      </c>
      <c r="AD145" s="17">
        <v>0.25</v>
      </c>
      <c r="AE145" s="17">
        <v>1177.5</v>
      </c>
    </row>
    <row r="146" spans="1:31">
      <c r="A146" s="17">
        <v>133</v>
      </c>
      <c r="B146" s="19">
        <v>0.43990740740740741</v>
      </c>
      <c r="C146" s="17">
        <v>83.2</v>
      </c>
      <c r="D146" s="17">
        <v>0.9</v>
      </c>
      <c r="E146" s="17">
        <v>1.0020000000000001E-3</v>
      </c>
      <c r="F146" s="17">
        <v>4.8000000000000001E-2</v>
      </c>
      <c r="G146" s="17">
        <v>0.90266100000000005</v>
      </c>
      <c r="H146" s="17">
        <v>9.5270999999999995E-2</v>
      </c>
      <c r="I146" s="17">
        <v>0.142904</v>
      </c>
      <c r="J146" s="17">
        <v>4.7633000000000002E-2</v>
      </c>
      <c r="K146" s="17">
        <v>0.33332000000000001</v>
      </c>
      <c r="L146" s="17">
        <v>746.1</v>
      </c>
      <c r="M146" s="17">
        <v>5.2151000000000003E-2</v>
      </c>
      <c r="N146" s="17">
        <v>668</v>
      </c>
      <c r="O146" s="17">
        <v>0</v>
      </c>
      <c r="P146" s="17">
        <v>0</v>
      </c>
      <c r="Q146" s="17">
        <v>0.95610799999999996</v>
      </c>
      <c r="R146" s="17">
        <v>0.10131</v>
      </c>
      <c r="S146" s="17">
        <v>0.15134600000000001</v>
      </c>
      <c r="T146" s="17">
        <v>5.0035999999999997E-2</v>
      </c>
      <c r="U146" s="17">
        <v>0.33060699999999998</v>
      </c>
      <c r="V146" s="17">
        <v>624.9</v>
      </c>
      <c r="W146" s="17">
        <v>0.29637000000000002</v>
      </c>
      <c r="X146" s="17">
        <v>419</v>
      </c>
      <c r="Y146" s="17">
        <v>0</v>
      </c>
      <c r="Z146" s="17">
        <v>0</v>
      </c>
      <c r="AA146" s="17">
        <v>0.50862700000000005</v>
      </c>
      <c r="AB146" s="17">
        <v>2.6318600000000002E-3</v>
      </c>
      <c r="AC146" s="17">
        <v>0.101441</v>
      </c>
      <c r="AD146" s="17">
        <v>0.25</v>
      </c>
      <c r="AE146" s="17">
        <v>1113.3</v>
      </c>
    </row>
    <row r="147" spans="1:31">
      <c r="A147" s="17">
        <v>134</v>
      </c>
      <c r="B147" s="19">
        <v>0.43996527777777777</v>
      </c>
      <c r="C147" s="17">
        <v>82.9</v>
      </c>
      <c r="D147" s="17">
        <v>0.9</v>
      </c>
      <c r="E147" s="17">
        <v>8.8000000000000003E-4</v>
      </c>
      <c r="F147" s="17">
        <v>4.2999999999999997E-2</v>
      </c>
      <c r="G147" s="17">
        <v>0.90271500000000005</v>
      </c>
      <c r="H147" s="17">
        <v>8.9659000000000003E-2</v>
      </c>
      <c r="I147" s="17">
        <v>0.131771</v>
      </c>
      <c r="J147" s="17">
        <v>4.2111999999999997E-2</v>
      </c>
      <c r="K147" s="17">
        <v>0.31958500000000001</v>
      </c>
      <c r="L147" s="17">
        <v>655.5</v>
      </c>
      <c r="M147" s="17">
        <v>0.111067</v>
      </c>
      <c r="N147" s="17">
        <v>911</v>
      </c>
      <c r="O147" s="17">
        <v>0</v>
      </c>
      <c r="P147" s="17">
        <v>0</v>
      </c>
      <c r="Q147" s="17">
        <v>0.92018599999999995</v>
      </c>
      <c r="R147" s="17">
        <v>8.6126999999999995E-2</v>
      </c>
      <c r="S147" s="17">
        <v>0.12870400000000001</v>
      </c>
      <c r="T147" s="17">
        <v>4.2576999999999997E-2</v>
      </c>
      <c r="U147" s="17">
        <v>0.33081199999999999</v>
      </c>
      <c r="V147" s="17">
        <v>699</v>
      </c>
      <c r="W147" s="17">
        <v>0.33987000000000001</v>
      </c>
      <c r="X147" s="17">
        <v>796</v>
      </c>
      <c r="Y147" s="17">
        <v>0</v>
      </c>
      <c r="Z147" s="17">
        <v>0</v>
      </c>
      <c r="AA147" s="17">
        <v>0.50894200000000001</v>
      </c>
      <c r="AB147" s="17">
        <v>3.15118E-3</v>
      </c>
      <c r="AC147" s="17">
        <v>8.6261099999999993E-2</v>
      </c>
      <c r="AD147" s="17">
        <v>0.25</v>
      </c>
      <c r="AE147" s="17">
        <v>1267.0999999999999</v>
      </c>
    </row>
    <row r="148" spans="1:31">
      <c r="A148" s="17">
        <v>135</v>
      </c>
      <c r="B148" s="19">
        <v>0.44001157407407404</v>
      </c>
      <c r="C148" s="17">
        <v>85.1</v>
      </c>
      <c r="D148" s="17">
        <v>0.9</v>
      </c>
      <c r="E148" s="17">
        <v>7.4600000000000003E-4</v>
      </c>
      <c r="F148" s="17">
        <v>3.5999999999999997E-2</v>
      </c>
      <c r="G148" s="17">
        <v>0.93798099999999995</v>
      </c>
      <c r="H148" s="17">
        <v>9.8128000000000007E-2</v>
      </c>
      <c r="I148" s="17">
        <v>0.13219</v>
      </c>
      <c r="J148" s="17">
        <v>3.4062000000000002E-2</v>
      </c>
      <c r="K148" s="17">
        <v>0.25767400000000001</v>
      </c>
      <c r="L148" s="17">
        <v>584.20000000000005</v>
      </c>
      <c r="M148" s="17">
        <v>0.434917</v>
      </c>
      <c r="N148" s="17">
        <v>857</v>
      </c>
      <c r="O148" s="17">
        <v>0</v>
      </c>
      <c r="P148" s="17">
        <v>0</v>
      </c>
      <c r="Q148" s="17">
        <v>0.85119199999999995</v>
      </c>
      <c r="R148" s="17">
        <v>9.0572E-2</v>
      </c>
      <c r="S148" s="17">
        <v>0.132079</v>
      </c>
      <c r="T148" s="17">
        <v>4.1507000000000002E-2</v>
      </c>
      <c r="U148" s="17">
        <v>0.31425999999999998</v>
      </c>
      <c r="V148" s="17">
        <v>544.29999999999995</v>
      </c>
      <c r="W148" s="17">
        <v>3.0000000000000001E-6</v>
      </c>
      <c r="X148" s="17">
        <v>719</v>
      </c>
      <c r="Y148" s="17">
        <v>0</v>
      </c>
      <c r="Z148" s="17">
        <v>0</v>
      </c>
      <c r="AA148" s="17">
        <v>0.48347699999999999</v>
      </c>
      <c r="AB148" s="17">
        <v>2.6443199999999999E-3</v>
      </c>
      <c r="AC148" s="17">
        <v>9.0681499999999998E-2</v>
      </c>
      <c r="AD148" s="17">
        <v>0.25</v>
      </c>
      <c r="AE148" s="17">
        <v>1421.8</v>
      </c>
    </row>
    <row r="149" spans="1:31">
      <c r="A149" s="17">
        <v>136</v>
      </c>
      <c r="B149" s="19">
        <v>0.44006944444444446</v>
      </c>
      <c r="C149" s="17">
        <v>85.4</v>
      </c>
      <c r="D149" s="17">
        <v>0.9</v>
      </c>
      <c r="E149" s="17">
        <v>7.7099999999999998E-4</v>
      </c>
      <c r="F149" s="17">
        <v>3.6999999999999998E-2</v>
      </c>
      <c r="G149" s="17">
        <v>0.89555200000000001</v>
      </c>
      <c r="H149" s="17">
        <v>8.4948999999999997E-2</v>
      </c>
      <c r="I149" s="17">
        <v>0.119131</v>
      </c>
      <c r="J149" s="17">
        <v>3.4181000000000003E-2</v>
      </c>
      <c r="K149" s="17">
        <v>0.28692200000000001</v>
      </c>
      <c r="L149" s="17">
        <v>546.29999999999995</v>
      </c>
      <c r="M149" s="17">
        <v>0.126001</v>
      </c>
      <c r="N149" s="17">
        <v>558</v>
      </c>
      <c r="O149" s="17">
        <v>0</v>
      </c>
      <c r="P149" s="17">
        <v>0</v>
      </c>
      <c r="Q149" s="17">
        <v>0.91841399999999995</v>
      </c>
      <c r="R149" s="17">
        <v>8.0924999999999997E-2</v>
      </c>
      <c r="S149" s="17">
        <v>0.12395100000000001</v>
      </c>
      <c r="T149" s="17">
        <v>4.3025000000000001E-2</v>
      </c>
      <c r="U149" s="17">
        <v>0.34711700000000001</v>
      </c>
      <c r="V149" s="17">
        <v>601.1</v>
      </c>
      <c r="W149" s="17">
        <v>1.9668000000000001E-2</v>
      </c>
      <c r="X149" s="17">
        <v>754</v>
      </c>
      <c r="Y149" s="17">
        <v>0</v>
      </c>
      <c r="Z149" s="17">
        <v>0</v>
      </c>
      <c r="AA149" s="17">
        <v>0.534026</v>
      </c>
      <c r="AB149" s="17">
        <v>1.61118E-3</v>
      </c>
      <c r="AC149" s="17">
        <v>8.09946E-2</v>
      </c>
      <c r="AD149" s="17">
        <v>0.25</v>
      </c>
      <c r="AE149" s="17">
        <v>1520.4</v>
      </c>
    </row>
    <row r="150" spans="1:31">
      <c r="A150" s="17">
        <v>137</v>
      </c>
      <c r="B150" s="19">
        <v>0.44011574074074072</v>
      </c>
      <c r="C150" s="17">
        <v>86.9</v>
      </c>
      <c r="D150" s="17">
        <v>0.9</v>
      </c>
      <c r="E150" s="17">
        <v>6.4800000000000003E-4</v>
      </c>
      <c r="F150" s="17">
        <v>3.1E-2</v>
      </c>
      <c r="G150" s="17">
        <v>0.88138000000000005</v>
      </c>
      <c r="H150" s="17">
        <v>8.3402000000000004E-2</v>
      </c>
      <c r="I150" s="17">
        <v>0.113501</v>
      </c>
      <c r="J150" s="17">
        <v>3.0099000000000001E-2</v>
      </c>
      <c r="K150" s="17">
        <v>0.26518700000000001</v>
      </c>
      <c r="L150" s="17">
        <v>541.79999999999995</v>
      </c>
      <c r="M150" s="17">
        <v>0.45835900000000002</v>
      </c>
      <c r="N150" s="17">
        <v>953</v>
      </c>
      <c r="O150" s="17">
        <v>0</v>
      </c>
      <c r="P150" s="17">
        <v>0</v>
      </c>
      <c r="Q150" s="17">
        <v>0.80335100000000004</v>
      </c>
      <c r="R150" s="17">
        <v>8.1014000000000003E-2</v>
      </c>
      <c r="S150" s="17">
        <v>0.114818</v>
      </c>
      <c r="T150" s="17">
        <v>3.3804000000000001E-2</v>
      </c>
      <c r="U150" s="17">
        <v>0.29441299999999998</v>
      </c>
      <c r="V150" s="17">
        <v>539.70000000000005</v>
      </c>
      <c r="W150" s="17">
        <v>6.7999999999999999E-5</v>
      </c>
      <c r="X150" s="17">
        <v>765</v>
      </c>
      <c r="Y150" s="17">
        <v>0</v>
      </c>
      <c r="Z150" s="17">
        <v>0</v>
      </c>
      <c r="AA150" s="17">
        <v>0.45294200000000001</v>
      </c>
      <c r="AB150" s="17">
        <v>2.7273599999999999E-3</v>
      </c>
      <c r="AC150" s="17">
        <v>8.11061E-2</v>
      </c>
      <c r="AD150" s="17">
        <v>0.25</v>
      </c>
      <c r="AE150" s="17">
        <v>1533</v>
      </c>
    </row>
    <row r="151" spans="1:31">
      <c r="A151" s="17">
        <v>138</v>
      </c>
      <c r="B151" s="19">
        <v>0.44017361111111114</v>
      </c>
      <c r="C151" s="17">
        <v>88</v>
      </c>
      <c r="D151" s="17">
        <v>0.9</v>
      </c>
      <c r="E151" s="17">
        <v>8.4199999999999998E-4</v>
      </c>
      <c r="F151" s="17">
        <v>4.1000000000000002E-2</v>
      </c>
      <c r="G151" s="17">
        <v>0.88953499999999996</v>
      </c>
      <c r="H151" s="17">
        <v>7.8051999999999996E-2</v>
      </c>
      <c r="I151" s="17">
        <v>0.11096</v>
      </c>
      <c r="J151" s="17">
        <v>3.2909000000000001E-2</v>
      </c>
      <c r="K151" s="17">
        <v>0.29658000000000001</v>
      </c>
      <c r="L151" s="17">
        <v>660.9</v>
      </c>
      <c r="M151" s="17">
        <v>0.31831900000000002</v>
      </c>
      <c r="N151" s="17">
        <v>1040</v>
      </c>
      <c r="O151" s="17">
        <v>0</v>
      </c>
      <c r="P151" s="17">
        <v>0</v>
      </c>
      <c r="Q151" s="17">
        <v>0.87139299999999997</v>
      </c>
      <c r="R151" s="17">
        <v>7.6615000000000003E-2</v>
      </c>
      <c r="S151" s="17">
        <v>0.111664</v>
      </c>
      <c r="T151" s="17">
        <v>3.5048000000000003E-2</v>
      </c>
      <c r="U151" s="17">
        <v>0.31387500000000002</v>
      </c>
      <c r="V151" s="17">
        <v>642</v>
      </c>
      <c r="W151" s="17">
        <v>9.0000000000000002E-6</v>
      </c>
      <c r="X151" s="17">
        <v>805</v>
      </c>
      <c r="Y151" s="17">
        <v>0</v>
      </c>
      <c r="Z151" s="17">
        <v>0</v>
      </c>
      <c r="AA151" s="17">
        <v>0.48288500000000001</v>
      </c>
      <c r="AB151" s="17">
        <v>3.6266900000000001E-3</v>
      </c>
      <c r="AC151" s="17">
        <v>7.6742299999999999E-2</v>
      </c>
      <c r="AD151" s="17">
        <v>0.25</v>
      </c>
      <c r="AE151" s="17">
        <v>1256.7</v>
      </c>
    </row>
    <row r="152" spans="1:31">
      <c r="A152" s="17">
        <v>139</v>
      </c>
      <c r="B152" s="19">
        <v>0.44023148148148145</v>
      </c>
      <c r="C152" s="17">
        <v>88.9</v>
      </c>
      <c r="D152" s="17">
        <v>0.9</v>
      </c>
      <c r="E152" s="17">
        <v>7.9900000000000001E-4</v>
      </c>
      <c r="F152" s="17">
        <v>3.9E-2</v>
      </c>
      <c r="G152" s="17">
        <v>0.87903600000000004</v>
      </c>
      <c r="H152" s="17">
        <v>7.9371999999999998E-2</v>
      </c>
      <c r="I152" s="17">
        <v>0.112801</v>
      </c>
      <c r="J152" s="17">
        <v>3.3429E-2</v>
      </c>
      <c r="K152" s="17">
        <v>0.29635600000000001</v>
      </c>
      <c r="L152" s="17">
        <v>675.2</v>
      </c>
      <c r="M152" s="17">
        <v>0.267293</v>
      </c>
      <c r="N152" s="17">
        <v>863</v>
      </c>
      <c r="O152" s="17">
        <v>0</v>
      </c>
      <c r="P152" s="17">
        <v>0</v>
      </c>
      <c r="Q152" s="17">
        <v>0.82150299999999998</v>
      </c>
      <c r="R152" s="17">
        <v>7.8275999999999998E-2</v>
      </c>
      <c r="S152" s="17">
        <v>0.110476</v>
      </c>
      <c r="T152" s="17">
        <v>3.2199999999999999E-2</v>
      </c>
      <c r="U152" s="17">
        <v>0.29147000000000001</v>
      </c>
      <c r="V152" s="17">
        <v>648.5</v>
      </c>
      <c r="W152" s="17">
        <v>4.5546000000000003E-2</v>
      </c>
      <c r="X152" s="17">
        <v>1363</v>
      </c>
      <c r="Y152" s="17">
        <v>0</v>
      </c>
      <c r="Z152" s="17">
        <v>0</v>
      </c>
      <c r="AA152" s="17">
        <v>0.44841500000000001</v>
      </c>
      <c r="AB152" s="17">
        <v>3.0753899999999999E-3</v>
      </c>
      <c r="AC152" s="17">
        <v>7.8374700000000005E-2</v>
      </c>
      <c r="AD152" s="17">
        <v>0.25</v>
      </c>
      <c r="AE152" s="17">
        <v>1230.2</v>
      </c>
    </row>
    <row r="153" spans="1:31">
      <c r="A153" s="17">
        <v>140</v>
      </c>
      <c r="B153" s="19">
        <v>0.44027777777777777</v>
      </c>
      <c r="C153" s="17">
        <v>90.2</v>
      </c>
      <c r="D153" s="17">
        <v>0.9</v>
      </c>
      <c r="E153" s="17">
        <v>6.7900000000000002E-4</v>
      </c>
      <c r="F153" s="17">
        <v>3.3000000000000002E-2</v>
      </c>
      <c r="G153" s="17">
        <v>0.83775999999999995</v>
      </c>
      <c r="H153" s="17">
        <v>7.1850999999999998E-2</v>
      </c>
      <c r="I153" s="17">
        <v>9.9661E-2</v>
      </c>
      <c r="J153" s="17">
        <v>2.7810000000000001E-2</v>
      </c>
      <c r="K153" s="17">
        <v>0.27904699999999999</v>
      </c>
      <c r="L153" s="17">
        <v>604.4</v>
      </c>
      <c r="M153" s="17">
        <v>1.2E-5</v>
      </c>
      <c r="N153" s="17">
        <v>663</v>
      </c>
      <c r="O153" s="17">
        <v>0</v>
      </c>
      <c r="P153" s="17">
        <v>0</v>
      </c>
      <c r="Q153" s="17">
        <v>0.79039999999999999</v>
      </c>
      <c r="R153" s="17">
        <v>7.5670000000000001E-2</v>
      </c>
      <c r="S153" s="17">
        <v>0.10456799999999999</v>
      </c>
      <c r="T153" s="17">
        <v>2.8898E-2</v>
      </c>
      <c r="U153" s="17">
        <v>0.27635900000000002</v>
      </c>
      <c r="V153" s="17">
        <v>556</v>
      </c>
      <c r="W153" s="17">
        <v>0.30862200000000001</v>
      </c>
      <c r="X153" s="17">
        <v>1061</v>
      </c>
      <c r="Y153" s="17">
        <v>0</v>
      </c>
      <c r="Z153" s="17">
        <v>0</v>
      </c>
      <c r="AA153" s="17">
        <v>0.42516799999999999</v>
      </c>
      <c r="AB153" s="17">
        <v>2.1167199999999999E-3</v>
      </c>
      <c r="AC153" s="17">
        <v>7.5731000000000007E-2</v>
      </c>
      <c r="AD153" s="17">
        <v>0.25</v>
      </c>
      <c r="AE153" s="17">
        <v>1374.1</v>
      </c>
    </row>
    <row r="154" spans="1:31">
      <c r="A154" s="17">
        <v>141</v>
      </c>
      <c r="B154" s="19">
        <v>0.44033564814814818</v>
      </c>
      <c r="C154" s="17">
        <v>90.5</v>
      </c>
      <c r="D154" s="17">
        <v>0.9</v>
      </c>
      <c r="E154" s="17">
        <v>8.2299999999999995E-4</v>
      </c>
      <c r="F154" s="17">
        <v>0.04</v>
      </c>
      <c r="G154" s="17">
        <v>0.88062700000000005</v>
      </c>
      <c r="H154" s="17">
        <v>6.7944000000000004E-2</v>
      </c>
      <c r="I154" s="17">
        <v>9.6612000000000003E-2</v>
      </c>
      <c r="J154" s="17">
        <v>2.8667999999999999E-2</v>
      </c>
      <c r="K154" s="17">
        <v>0.29673300000000002</v>
      </c>
      <c r="L154" s="17">
        <v>603.29999999999995</v>
      </c>
      <c r="M154" s="17">
        <v>1.9999999999999999E-6</v>
      </c>
      <c r="N154" s="17">
        <v>988</v>
      </c>
      <c r="O154" s="17">
        <v>0</v>
      </c>
      <c r="P154" s="17">
        <v>0</v>
      </c>
      <c r="Q154" s="17">
        <v>0.85689800000000005</v>
      </c>
      <c r="R154" s="17">
        <v>7.0422999999999999E-2</v>
      </c>
      <c r="S154" s="17">
        <v>0.106087</v>
      </c>
      <c r="T154" s="17">
        <v>3.5665000000000002E-2</v>
      </c>
      <c r="U154" s="17">
        <v>0.33618399999999998</v>
      </c>
      <c r="V154" s="17">
        <v>778.8</v>
      </c>
      <c r="W154" s="17">
        <v>7.5594999999999996E-2</v>
      </c>
      <c r="X154" s="17">
        <v>1086</v>
      </c>
      <c r="Y154" s="17">
        <v>0</v>
      </c>
      <c r="Z154" s="17">
        <v>0</v>
      </c>
      <c r="AA154" s="17">
        <v>0.51720500000000003</v>
      </c>
      <c r="AB154" s="17">
        <v>3.1465E-3</v>
      </c>
      <c r="AC154" s="17">
        <v>7.0534700000000006E-2</v>
      </c>
      <c r="AD154" s="17">
        <v>0.25</v>
      </c>
      <c r="AE154" s="17">
        <v>1376.8</v>
      </c>
    </row>
    <row r="155" spans="1:31">
      <c r="A155" s="17">
        <v>142</v>
      </c>
      <c r="B155" s="19">
        <v>0.44039351851851855</v>
      </c>
      <c r="C155" s="17">
        <v>92.2</v>
      </c>
      <c r="D155" s="17">
        <v>0.9</v>
      </c>
      <c r="E155" s="17">
        <v>7.3999999999999999E-4</v>
      </c>
      <c r="F155" s="17">
        <v>3.5999999999999997E-2</v>
      </c>
      <c r="G155" s="17">
        <v>0.81820300000000001</v>
      </c>
      <c r="H155" s="17">
        <v>6.8690000000000001E-2</v>
      </c>
      <c r="I155" s="17">
        <v>9.3118999999999993E-2</v>
      </c>
      <c r="J155" s="17">
        <v>2.4428999999999999E-2</v>
      </c>
      <c r="K155" s="17">
        <v>0.26234400000000002</v>
      </c>
      <c r="L155" s="17">
        <v>648.20000000000005</v>
      </c>
      <c r="M155" s="17">
        <v>0.22919400000000001</v>
      </c>
      <c r="N155" s="17">
        <v>1094</v>
      </c>
      <c r="O155" s="17">
        <v>0</v>
      </c>
      <c r="P155" s="17">
        <v>0</v>
      </c>
      <c r="Q155" s="17">
        <v>0.77899099999999999</v>
      </c>
      <c r="R155" s="17">
        <v>7.0074999999999998E-2</v>
      </c>
      <c r="S155" s="17">
        <v>9.7530000000000006E-2</v>
      </c>
      <c r="T155" s="17">
        <v>2.7455E-2</v>
      </c>
      <c r="U155" s="17">
        <v>0.28150500000000001</v>
      </c>
      <c r="V155" s="17">
        <v>686.8</v>
      </c>
      <c r="W155" s="17">
        <v>6.9999999999999999E-6</v>
      </c>
      <c r="X155" s="17">
        <v>1201</v>
      </c>
      <c r="Y155" s="17">
        <v>0</v>
      </c>
      <c r="Z155" s="17">
        <v>0</v>
      </c>
      <c r="AA155" s="17">
        <v>0.43308400000000002</v>
      </c>
      <c r="AB155" s="17">
        <v>3.7394300000000002E-3</v>
      </c>
      <c r="AC155" s="17">
        <v>7.0177299999999998E-2</v>
      </c>
      <c r="AD155" s="17">
        <v>0.25</v>
      </c>
      <c r="AE155" s="17">
        <v>1281.3</v>
      </c>
    </row>
    <row r="156" spans="1:31">
      <c r="A156" s="17">
        <v>143</v>
      </c>
      <c r="B156" s="19">
        <v>0.44043981481481481</v>
      </c>
      <c r="C156" s="17">
        <v>93.1</v>
      </c>
      <c r="D156" s="17">
        <v>0.9</v>
      </c>
      <c r="E156" s="17">
        <v>9.7799999999999992E-4</v>
      </c>
      <c r="F156" s="17">
        <v>4.7E-2</v>
      </c>
      <c r="G156" s="17">
        <v>0.80513900000000005</v>
      </c>
      <c r="H156" s="17">
        <v>6.7742999999999998E-2</v>
      </c>
      <c r="I156" s="17">
        <v>8.9700000000000002E-2</v>
      </c>
      <c r="J156" s="17">
        <v>2.1957999999999998E-2</v>
      </c>
      <c r="K156" s="17">
        <v>0.24479200000000001</v>
      </c>
      <c r="L156" s="17">
        <v>722.6</v>
      </c>
      <c r="M156" s="17">
        <v>0.57932899999999998</v>
      </c>
      <c r="N156" s="17">
        <v>1792</v>
      </c>
      <c r="O156" s="17">
        <v>0</v>
      </c>
      <c r="P156" s="17">
        <v>0</v>
      </c>
      <c r="Q156" s="17">
        <v>0.82974800000000004</v>
      </c>
      <c r="R156" s="17">
        <v>6.1976999999999997E-2</v>
      </c>
      <c r="S156" s="17">
        <v>9.3120999999999995E-2</v>
      </c>
      <c r="T156" s="17">
        <v>3.1144000000000002E-2</v>
      </c>
      <c r="U156" s="17">
        <v>0.33445000000000003</v>
      </c>
      <c r="V156" s="17">
        <v>713.5</v>
      </c>
      <c r="W156" s="17">
        <v>7.9999999999999996E-6</v>
      </c>
      <c r="X156" s="17">
        <v>993</v>
      </c>
      <c r="Y156" s="17">
        <v>0</v>
      </c>
      <c r="Z156" s="17">
        <v>0</v>
      </c>
      <c r="AA156" s="17">
        <v>0.51453899999999997</v>
      </c>
      <c r="AB156" s="17">
        <v>6.8089700000000001E-3</v>
      </c>
      <c r="AC156" s="17">
        <v>6.21887E-2</v>
      </c>
      <c r="AD156" s="17">
        <v>0.25</v>
      </c>
      <c r="AE156" s="17">
        <v>1149.4000000000001</v>
      </c>
    </row>
    <row r="157" spans="1:31">
      <c r="A157" s="17">
        <v>144</v>
      </c>
      <c r="B157" s="19">
        <v>0.44049768518518517</v>
      </c>
      <c r="C157" s="17">
        <v>94</v>
      </c>
      <c r="D157" s="17">
        <v>0.9</v>
      </c>
      <c r="E157" s="17">
        <v>9.6199999999999996E-4</v>
      </c>
      <c r="F157" s="17">
        <v>4.7E-2</v>
      </c>
      <c r="G157" s="17">
        <v>0.70204599999999995</v>
      </c>
      <c r="H157" s="17">
        <v>6.3879000000000005E-2</v>
      </c>
      <c r="I157" s="17">
        <v>8.4665000000000004E-2</v>
      </c>
      <c r="J157" s="17">
        <v>2.0785999999999999E-2</v>
      </c>
      <c r="K157" s="17">
        <v>0.245506</v>
      </c>
      <c r="L157" s="17">
        <v>848.2</v>
      </c>
      <c r="M157" s="17">
        <v>8.7526000000000007E-2</v>
      </c>
      <c r="N157" s="17">
        <v>639</v>
      </c>
      <c r="O157" s="17">
        <v>0</v>
      </c>
      <c r="P157" s="17">
        <v>0</v>
      </c>
      <c r="Q157" s="17">
        <v>0.78259299999999998</v>
      </c>
      <c r="R157" s="17">
        <v>6.3457E-2</v>
      </c>
      <c r="S157" s="17">
        <v>8.8043999999999997E-2</v>
      </c>
      <c r="T157" s="17">
        <v>2.4587000000000001E-2</v>
      </c>
      <c r="U157" s="17">
        <v>0.27925800000000001</v>
      </c>
      <c r="V157" s="17">
        <v>505.6</v>
      </c>
      <c r="W157" s="17">
        <v>2.9E-5</v>
      </c>
      <c r="X157" s="17">
        <v>1377</v>
      </c>
      <c r="Y157" s="17">
        <v>0</v>
      </c>
      <c r="Z157" s="17">
        <v>0</v>
      </c>
      <c r="AA157" s="17">
        <v>0.42962699999999998</v>
      </c>
      <c r="AB157" s="17">
        <v>2.8601899999999999E-3</v>
      </c>
      <c r="AC157" s="17">
        <v>6.3527500000000001E-2</v>
      </c>
      <c r="AD157" s="17">
        <v>0.25</v>
      </c>
      <c r="AE157" s="17">
        <v>979.2</v>
      </c>
    </row>
    <row r="158" spans="1:31">
      <c r="A158" s="17">
        <v>145</v>
      </c>
      <c r="B158" s="19">
        <v>0.44055555555555559</v>
      </c>
      <c r="C158" s="17">
        <v>95.1</v>
      </c>
      <c r="D158" s="17">
        <v>0.9</v>
      </c>
      <c r="E158" s="17">
        <v>6.1200000000000002E-4</v>
      </c>
      <c r="F158" s="17">
        <v>0.03</v>
      </c>
      <c r="G158" s="17">
        <v>0.75737200000000005</v>
      </c>
      <c r="H158" s="17">
        <v>6.3392000000000004E-2</v>
      </c>
      <c r="I158" s="17">
        <v>8.3525000000000002E-2</v>
      </c>
      <c r="J158" s="17">
        <v>2.0133000000000002E-2</v>
      </c>
      <c r="K158" s="17">
        <v>0.24104400000000001</v>
      </c>
      <c r="L158" s="17">
        <v>581.29999999999995</v>
      </c>
      <c r="M158" s="17">
        <v>3.9999999999999998E-6</v>
      </c>
      <c r="N158" s="17">
        <v>1051</v>
      </c>
      <c r="O158" s="17">
        <v>0</v>
      </c>
      <c r="P158" s="17">
        <v>0</v>
      </c>
      <c r="Q158" s="17">
        <v>0.64383299999999999</v>
      </c>
      <c r="R158" s="17">
        <v>6.1802000000000003E-2</v>
      </c>
      <c r="S158" s="17">
        <v>8.3443000000000003E-2</v>
      </c>
      <c r="T158" s="17">
        <v>2.1641000000000001E-2</v>
      </c>
      <c r="U158" s="17">
        <v>0.25934699999999999</v>
      </c>
      <c r="V158" s="17">
        <v>543.5</v>
      </c>
      <c r="W158" s="17">
        <v>0.118199</v>
      </c>
      <c r="X158" s="17">
        <v>991</v>
      </c>
      <c r="Y158" s="17">
        <v>0</v>
      </c>
      <c r="Z158" s="17">
        <v>0</v>
      </c>
      <c r="AA158" s="17">
        <v>0.39899600000000002</v>
      </c>
      <c r="AB158" s="17">
        <v>3.22324E-3</v>
      </c>
      <c r="AC158" s="17">
        <v>6.1871799999999998E-2</v>
      </c>
      <c r="AD158" s="17">
        <v>0.25</v>
      </c>
      <c r="AE158" s="17">
        <v>1428.8</v>
      </c>
    </row>
    <row r="159" spans="1:31">
      <c r="A159" s="17">
        <v>146</v>
      </c>
      <c r="B159" s="19">
        <v>0.4406018518518518</v>
      </c>
      <c r="C159" s="17">
        <v>96.3</v>
      </c>
      <c r="D159" s="17">
        <v>0.9</v>
      </c>
      <c r="E159" s="17">
        <v>5.4900000000000001E-4</v>
      </c>
      <c r="F159" s="17">
        <v>2.7E-2</v>
      </c>
      <c r="G159" s="17">
        <v>0.70903799999999995</v>
      </c>
      <c r="H159" s="17">
        <v>6.3191999999999998E-2</v>
      </c>
      <c r="I159" s="17">
        <v>7.8958E-2</v>
      </c>
      <c r="J159" s="17">
        <v>1.5765999999999999E-2</v>
      </c>
      <c r="K159" s="17">
        <v>0.19967799999999999</v>
      </c>
      <c r="L159" s="17">
        <v>600.9</v>
      </c>
      <c r="M159" s="17">
        <v>0.208844</v>
      </c>
      <c r="N159" s="17">
        <v>593</v>
      </c>
      <c r="O159" s="17">
        <v>0</v>
      </c>
      <c r="P159" s="17">
        <v>0</v>
      </c>
      <c r="Q159" s="17">
        <v>0.65833799999999998</v>
      </c>
      <c r="R159" s="17">
        <v>6.1461000000000002E-2</v>
      </c>
      <c r="S159" s="17">
        <v>7.9294000000000003E-2</v>
      </c>
      <c r="T159" s="17">
        <v>1.7833000000000002E-2</v>
      </c>
      <c r="U159" s="17">
        <v>0.22489500000000001</v>
      </c>
      <c r="V159" s="17">
        <v>507.4</v>
      </c>
      <c r="W159" s="17">
        <v>2.0300000000000001E-3</v>
      </c>
      <c r="X159" s="17">
        <v>1430</v>
      </c>
      <c r="Y159" s="17">
        <v>0</v>
      </c>
      <c r="Z159" s="17">
        <v>0</v>
      </c>
      <c r="AA159" s="17">
        <v>0.34599200000000002</v>
      </c>
      <c r="AB159" s="17">
        <v>1.88215E-3</v>
      </c>
      <c r="AC159" s="17">
        <v>6.1494699999999999E-2</v>
      </c>
      <c r="AD159" s="17">
        <v>0.25</v>
      </c>
      <c r="AE159" s="17">
        <v>1382.2</v>
      </c>
    </row>
    <row r="160" spans="1:31">
      <c r="A160" s="17">
        <v>147</v>
      </c>
      <c r="B160" s="19">
        <v>0.44065972222222222</v>
      </c>
      <c r="C160" s="17">
        <v>97.3</v>
      </c>
      <c r="D160" s="17">
        <v>0.9</v>
      </c>
      <c r="E160" s="17">
        <v>5.2800000000000004E-4</v>
      </c>
      <c r="F160" s="17">
        <v>2.5999999999999999E-2</v>
      </c>
      <c r="G160" s="17">
        <v>0.62061699999999997</v>
      </c>
      <c r="H160" s="17">
        <v>5.9597999999999998E-2</v>
      </c>
      <c r="I160" s="17">
        <v>7.4529999999999999E-2</v>
      </c>
      <c r="J160" s="17">
        <v>1.4932000000000001E-2</v>
      </c>
      <c r="K160" s="17">
        <v>0.200351</v>
      </c>
      <c r="L160" s="17">
        <v>633.4</v>
      </c>
      <c r="M160" s="17">
        <v>0.37081900000000001</v>
      </c>
      <c r="N160" s="17">
        <v>1192</v>
      </c>
      <c r="O160" s="17">
        <v>0</v>
      </c>
      <c r="P160" s="17">
        <v>0</v>
      </c>
      <c r="Q160" s="17">
        <v>0.60506199999999999</v>
      </c>
      <c r="R160" s="17">
        <v>6.1822000000000002E-2</v>
      </c>
      <c r="S160" s="17">
        <v>7.7812000000000006E-2</v>
      </c>
      <c r="T160" s="17">
        <v>1.5990000000000001E-2</v>
      </c>
      <c r="U160" s="17">
        <v>0.20549600000000001</v>
      </c>
      <c r="V160" s="17">
        <v>540</v>
      </c>
      <c r="W160" s="17">
        <v>5.4233000000000003E-2</v>
      </c>
      <c r="X160" s="17">
        <v>1011</v>
      </c>
      <c r="Y160" s="17">
        <v>0</v>
      </c>
      <c r="Z160" s="17">
        <v>0</v>
      </c>
      <c r="AA160" s="17">
        <v>0.31614799999999998</v>
      </c>
      <c r="AB160" s="17">
        <v>3.9810599999999998E-3</v>
      </c>
      <c r="AC160" s="17">
        <v>6.1885299999999997E-2</v>
      </c>
      <c r="AD160" s="17">
        <v>0.25</v>
      </c>
      <c r="AE160" s="17">
        <v>1311.3</v>
      </c>
    </row>
    <row r="161" spans="1:31">
      <c r="A161" s="17">
        <v>148</v>
      </c>
      <c r="B161" s="19">
        <v>0.44071759259259258</v>
      </c>
      <c r="C161" s="17">
        <v>98.2</v>
      </c>
      <c r="D161" s="17">
        <v>0.9</v>
      </c>
      <c r="E161" s="17">
        <v>4.2999999999999999E-4</v>
      </c>
      <c r="F161" s="17">
        <v>2.1000000000000001E-2</v>
      </c>
      <c r="G161" s="17">
        <v>0.54556199999999999</v>
      </c>
      <c r="H161" s="17">
        <v>6.2127000000000002E-2</v>
      </c>
      <c r="I161" s="17">
        <v>7.2724999999999998E-2</v>
      </c>
      <c r="J161" s="17">
        <v>1.0597000000000001E-2</v>
      </c>
      <c r="K161" s="17">
        <v>0.14571799999999999</v>
      </c>
      <c r="L161" s="17">
        <v>589</v>
      </c>
      <c r="M161" s="17">
        <v>0.59999899999999995</v>
      </c>
      <c r="N161" s="17">
        <v>1250</v>
      </c>
      <c r="O161" s="17">
        <v>0</v>
      </c>
      <c r="P161" s="17">
        <v>0</v>
      </c>
      <c r="Q161" s="17">
        <v>0.56345800000000001</v>
      </c>
      <c r="R161" s="17">
        <v>6.2330999999999998E-2</v>
      </c>
      <c r="S161" s="17">
        <v>7.6008999999999993E-2</v>
      </c>
      <c r="T161" s="17">
        <v>1.3677999999999999E-2</v>
      </c>
      <c r="U161" s="17">
        <v>0.179951</v>
      </c>
      <c r="V161" s="17">
        <v>447.5</v>
      </c>
      <c r="W161" s="17">
        <v>0.34297499999999997</v>
      </c>
      <c r="X161" s="17">
        <v>1032</v>
      </c>
      <c r="Y161" s="17">
        <v>0</v>
      </c>
      <c r="Z161" s="17">
        <v>0</v>
      </c>
      <c r="AA161" s="17">
        <v>0.27684700000000001</v>
      </c>
      <c r="AB161" s="17">
        <v>3.8844600000000002E-3</v>
      </c>
      <c r="AC161" s="17">
        <v>6.2384200000000001E-2</v>
      </c>
      <c r="AD161" s="17">
        <v>0.25</v>
      </c>
      <c r="AE161" s="17">
        <v>1410.2</v>
      </c>
    </row>
    <row r="162" spans="1:31">
      <c r="A162" s="17">
        <v>149</v>
      </c>
      <c r="B162" s="19">
        <v>0.4407638888888889</v>
      </c>
      <c r="C162" s="17">
        <v>99.1</v>
      </c>
      <c r="D162" s="17">
        <v>0.9</v>
      </c>
      <c r="E162" s="17">
        <v>3.9599999999999998E-4</v>
      </c>
      <c r="F162" s="17">
        <v>1.9E-2</v>
      </c>
      <c r="G162" s="17">
        <v>0.56737700000000002</v>
      </c>
      <c r="H162" s="17">
        <v>5.7598999999999997E-2</v>
      </c>
      <c r="I162" s="17">
        <v>7.1215000000000001E-2</v>
      </c>
      <c r="J162" s="17">
        <v>1.3616E-2</v>
      </c>
      <c r="K162" s="17">
        <v>0.191192</v>
      </c>
      <c r="L162" s="17">
        <v>503.1</v>
      </c>
      <c r="M162" s="17">
        <v>3.0000000000000001E-6</v>
      </c>
      <c r="N162" s="17">
        <v>943</v>
      </c>
      <c r="O162" s="17">
        <v>0</v>
      </c>
      <c r="P162" s="17">
        <v>0</v>
      </c>
      <c r="Q162" s="17">
        <v>0.450046</v>
      </c>
      <c r="R162" s="17">
        <v>6.1239000000000002E-2</v>
      </c>
      <c r="S162" s="17">
        <v>7.5943999999999998E-2</v>
      </c>
      <c r="T162" s="17">
        <v>1.4704999999999999E-2</v>
      </c>
      <c r="U162" s="17">
        <v>0.19362799999999999</v>
      </c>
      <c r="V162" s="17">
        <v>660.7</v>
      </c>
      <c r="W162" s="17">
        <v>3.0000000000000001E-6</v>
      </c>
      <c r="X162" s="17">
        <v>789</v>
      </c>
      <c r="Y162" s="17">
        <v>0</v>
      </c>
      <c r="Z162" s="17">
        <v>0</v>
      </c>
      <c r="AA162" s="17">
        <v>0.29788900000000001</v>
      </c>
      <c r="AB162" s="17">
        <v>2.5066099999999998E-3</v>
      </c>
      <c r="AC162" s="17">
        <v>6.1275799999999998E-2</v>
      </c>
      <c r="AD162" s="17">
        <v>0.25</v>
      </c>
      <c r="AE162" s="17">
        <v>1651</v>
      </c>
    </row>
    <row r="163" spans="1:31">
      <c r="A163" s="17">
        <v>150</v>
      </c>
      <c r="B163" s="19">
        <v>0.4408217592592592</v>
      </c>
      <c r="C163" s="17">
        <v>100.7</v>
      </c>
      <c r="D163" s="17">
        <v>0.9</v>
      </c>
      <c r="E163" s="17">
        <v>3.3100000000000002E-4</v>
      </c>
      <c r="F163" s="17">
        <v>1.6E-2</v>
      </c>
      <c r="G163" s="17">
        <v>0.62448400000000004</v>
      </c>
      <c r="H163" s="17">
        <v>6.0489000000000001E-2</v>
      </c>
      <c r="I163" s="17">
        <v>7.1417999999999995E-2</v>
      </c>
      <c r="J163" s="17">
        <v>1.0928999999999999E-2</v>
      </c>
      <c r="K163" s="17">
        <v>0.153029</v>
      </c>
      <c r="L163" s="17">
        <v>584.4</v>
      </c>
      <c r="M163" s="17">
        <v>0.59999899999999995</v>
      </c>
      <c r="N163" s="17">
        <v>1119</v>
      </c>
      <c r="O163" s="17">
        <v>0</v>
      </c>
      <c r="P163" s="17">
        <v>0</v>
      </c>
      <c r="Q163" s="17">
        <v>0.49376500000000001</v>
      </c>
      <c r="R163" s="17">
        <v>6.4388000000000001E-2</v>
      </c>
      <c r="S163" s="17">
        <v>7.4814000000000005E-2</v>
      </c>
      <c r="T163" s="17">
        <v>1.0425E-2</v>
      </c>
      <c r="U163" s="17">
        <v>0.139351</v>
      </c>
      <c r="V163" s="17">
        <v>321.89999999999998</v>
      </c>
      <c r="W163" s="17">
        <v>0.59999899999999995</v>
      </c>
      <c r="X163" s="17">
        <v>1027</v>
      </c>
      <c r="Y163" s="17">
        <v>0</v>
      </c>
      <c r="Z163" s="17">
        <v>0</v>
      </c>
      <c r="AA163" s="17">
        <v>0.21438599999999999</v>
      </c>
      <c r="AB163" s="17">
        <v>3.4517200000000001E-3</v>
      </c>
      <c r="AC163" s="17">
        <v>6.4424200000000001E-2</v>
      </c>
      <c r="AD163" s="17">
        <v>0.25</v>
      </c>
      <c r="AE163" s="17">
        <v>1421.1</v>
      </c>
    </row>
    <row r="164" spans="1:31">
      <c r="A164" s="17">
        <v>151</v>
      </c>
      <c r="B164" s="19">
        <v>0.44087962962962962</v>
      </c>
      <c r="C164" s="17">
        <v>101.1</v>
      </c>
      <c r="D164" s="17">
        <v>0.9</v>
      </c>
      <c r="E164" s="17">
        <v>3.1399999999999999E-4</v>
      </c>
      <c r="F164" s="17">
        <v>1.4999999999999999E-2</v>
      </c>
      <c r="G164" s="17">
        <v>0.49426399999999998</v>
      </c>
      <c r="H164" s="17">
        <v>6.1327E-2</v>
      </c>
      <c r="I164" s="17">
        <v>7.0717000000000002E-2</v>
      </c>
      <c r="J164" s="17">
        <v>9.3900000000000008E-3</v>
      </c>
      <c r="K164" s="17">
        <v>0.13278400000000001</v>
      </c>
      <c r="L164" s="17">
        <v>516.70000000000005</v>
      </c>
      <c r="M164" s="17">
        <v>0.599997</v>
      </c>
      <c r="N164" s="17">
        <v>582</v>
      </c>
      <c r="O164" s="17">
        <v>0</v>
      </c>
      <c r="P164" s="17">
        <v>0</v>
      </c>
      <c r="Q164" s="17">
        <v>0.48110199999999997</v>
      </c>
      <c r="R164" s="17">
        <v>6.0447000000000001E-2</v>
      </c>
      <c r="S164" s="17">
        <v>7.1083999999999994E-2</v>
      </c>
      <c r="T164" s="17">
        <v>1.0637000000000001E-2</v>
      </c>
      <c r="U164" s="17">
        <v>0.149645</v>
      </c>
      <c r="V164" s="17">
        <v>513</v>
      </c>
      <c r="W164" s="17">
        <v>0.45834999999999998</v>
      </c>
      <c r="X164" s="17">
        <v>953</v>
      </c>
      <c r="Y164" s="17">
        <v>0</v>
      </c>
      <c r="Z164" s="17">
        <v>0</v>
      </c>
      <c r="AA164" s="17">
        <v>0.23022300000000001</v>
      </c>
      <c r="AB164" s="17">
        <v>1.5905800000000001E-3</v>
      </c>
      <c r="AC164" s="17">
        <v>6.0463900000000001E-2</v>
      </c>
      <c r="AD164" s="17">
        <v>0.25</v>
      </c>
      <c r="AE164" s="17">
        <v>1607.4</v>
      </c>
    </row>
    <row r="165" spans="1:31">
      <c r="A165" s="17">
        <v>152</v>
      </c>
      <c r="B165" s="19">
        <v>0.44092592592592594</v>
      </c>
      <c r="C165" s="17">
        <v>102.7</v>
      </c>
      <c r="D165" s="17">
        <v>0.9</v>
      </c>
      <c r="E165" s="17">
        <v>4.5600000000000003E-4</v>
      </c>
      <c r="F165" s="17">
        <v>2.1999999999999999E-2</v>
      </c>
      <c r="G165" s="17">
        <v>0.67288300000000001</v>
      </c>
      <c r="H165" s="17">
        <v>5.9247000000000001E-2</v>
      </c>
      <c r="I165" s="17">
        <v>7.2531999999999999E-2</v>
      </c>
      <c r="J165" s="17">
        <v>1.3285E-2</v>
      </c>
      <c r="K165" s="17">
        <v>0.183166</v>
      </c>
      <c r="L165" s="17">
        <v>646.6</v>
      </c>
      <c r="M165" s="17">
        <v>8.7797E-2</v>
      </c>
      <c r="N165" s="17">
        <v>1108</v>
      </c>
      <c r="O165" s="17">
        <v>0</v>
      </c>
      <c r="P165" s="17">
        <v>0</v>
      </c>
      <c r="Q165" s="17">
        <v>0.59445099999999995</v>
      </c>
      <c r="R165" s="17">
        <v>5.9034000000000003E-2</v>
      </c>
      <c r="S165" s="17">
        <v>7.1466000000000002E-2</v>
      </c>
      <c r="T165" s="17">
        <v>1.2430999999999999E-2</v>
      </c>
      <c r="U165" s="17">
        <v>0.17394899999999999</v>
      </c>
      <c r="V165" s="17">
        <v>472.1</v>
      </c>
      <c r="W165" s="17">
        <v>0.59999899999999995</v>
      </c>
      <c r="X165" s="17">
        <v>1650</v>
      </c>
      <c r="Y165" s="17">
        <v>0</v>
      </c>
      <c r="Z165" s="17">
        <v>0</v>
      </c>
      <c r="AA165" s="17">
        <v>0.26761400000000002</v>
      </c>
      <c r="AB165" s="17">
        <v>3.77772E-3</v>
      </c>
      <c r="AC165" s="17">
        <v>5.9081099999999998E-2</v>
      </c>
      <c r="AD165" s="17">
        <v>0.25</v>
      </c>
      <c r="AE165" s="17">
        <v>1284.5</v>
      </c>
    </row>
    <row r="166" spans="1:31">
      <c r="A166" s="17">
        <v>153</v>
      </c>
      <c r="B166" s="19">
        <v>0.4409837962962963</v>
      </c>
      <c r="C166" s="17">
        <v>103.4</v>
      </c>
      <c r="D166" s="17">
        <v>0.9</v>
      </c>
      <c r="E166" s="17">
        <v>6.2699999999999995E-4</v>
      </c>
      <c r="F166" s="17">
        <v>0.03</v>
      </c>
      <c r="G166" s="17">
        <v>0.61408200000000002</v>
      </c>
      <c r="H166" s="17">
        <v>6.0039000000000002E-2</v>
      </c>
      <c r="I166" s="17">
        <v>7.6310000000000003E-2</v>
      </c>
      <c r="J166" s="17">
        <v>1.6271999999999998E-2</v>
      </c>
      <c r="K166" s="17">
        <v>0.213229</v>
      </c>
      <c r="L166" s="17">
        <v>823.1</v>
      </c>
      <c r="M166" s="17">
        <v>1.9999999999999999E-6</v>
      </c>
      <c r="N166" s="17">
        <v>1098</v>
      </c>
      <c r="O166" s="17">
        <v>0</v>
      </c>
      <c r="P166" s="17">
        <v>0</v>
      </c>
      <c r="Q166" s="17">
        <v>0.39258599999999999</v>
      </c>
      <c r="R166" s="17">
        <v>5.7332000000000001E-2</v>
      </c>
      <c r="S166" s="17">
        <v>7.0596000000000006E-2</v>
      </c>
      <c r="T166" s="17">
        <v>1.3264E-2</v>
      </c>
      <c r="U166" s="17">
        <v>0.187888</v>
      </c>
      <c r="V166" s="17">
        <v>900</v>
      </c>
      <c r="W166" s="17">
        <v>3.1999999999999999E-5</v>
      </c>
      <c r="X166" s="17">
        <v>663</v>
      </c>
      <c r="Y166" s="17">
        <v>0</v>
      </c>
      <c r="Z166" s="17">
        <v>0</v>
      </c>
      <c r="AA166" s="17">
        <v>0.28905900000000001</v>
      </c>
      <c r="AB166" s="17">
        <v>4.7612899999999996E-3</v>
      </c>
      <c r="AC166" s="17">
        <v>5.7394899999999999E-2</v>
      </c>
      <c r="AD166" s="17">
        <v>0.25</v>
      </c>
      <c r="AE166" s="17">
        <v>1009</v>
      </c>
    </row>
    <row r="167" spans="1:31">
      <c r="A167" s="17">
        <v>154</v>
      </c>
      <c r="B167" s="19">
        <v>0.44104166666666672</v>
      </c>
      <c r="C167" s="17">
        <v>104.2</v>
      </c>
      <c r="D167" s="17">
        <v>0.9</v>
      </c>
      <c r="E167" s="17">
        <v>4.5300000000000001E-4</v>
      </c>
      <c r="F167" s="17">
        <v>2.1999999999999999E-2</v>
      </c>
      <c r="G167" s="17">
        <v>0.66444199999999998</v>
      </c>
      <c r="H167" s="17">
        <v>5.8276000000000001E-2</v>
      </c>
      <c r="I167" s="17">
        <v>7.1495000000000003E-2</v>
      </c>
      <c r="J167" s="17">
        <v>1.3219E-2</v>
      </c>
      <c r="K167" s="17">
        <v>0.184893</v>
      </c>
      <c r="L167" s="17">
        <v>669.4</v>
      </c>
      <c r="M167" s="17">
        <v>1.4E-5</v>
      </c>
      <c r="N167" s="17">
        <v>927</v>
      </c>
      <c r="O167" s="17">
        <v>0</v>
      </c>
      <c r="P167" s="17">
        <v>0</v>
      </c>
      <c r="Q167" s="17">
        <v>0.44808300000000001</v>
      </c>
      <c r="R167" s="17">
        <v>5.7527000000000002E-2</v>
      </c>
      <c r="S167" s="17">
        <v>6.9026000000000004E-2</v>
      </c>
      <c r="T167" s="17">
        <v>1.15E-2</v>
      </c>
      <c r="U167" s="17">
        <v>0.166599</v>
      </c>
      <c r="V167" s="17">
        <v>700</v>
      </c>
      <c r="W167" s="17">
        <v>0.20730799999999999</v>
      </c>
      <c r="X167" s="17">
        <v>1245</v>
      </c>
      <c r="Y167" s="17">
        <v>0</v>
      </c>
      <c r="Z167" s="17">
        <v>0</v>
      </c>
      <c r="AA167" s="17">
        <v>0.25630599999999998</v>
      </c>
      <c r="AB167" s="17">
        <v>3.2747000000000002E-3</v>
      </c>
      <c r="AC167" s="17">
        <v>5.7564200000000003E-2</v>
      </c>
      <c r="AD167" s="17">
        <v>0.25</v>
      </c>
      <c r="AE167" s="17">
        <v>1240.8</v>
      </c>
    </row>
    <row r="168" spans="1:31">
      <c r="A168" s="17">
        <v>155</v>
      </c>
      <c r="B168" s="19">
        <v>0.44108796296296293</v>
      </c>
      <c r="C168" s="17">
        <v>105.8</v>
      </c>
      <c r="D168" s="17">
        <v>0.9</v>
      </c>
      <c r="E168" s="17">
        <v>2.22E-4</v>
      </c>
      <c r="F168" s="17">
        <v>1.0999999999999999E-2</v>
      </c>
      <c r="G168" s="17">
        <v>0.47163500000000003</v>
      </c>
      <c r="H168" s="17">
        <v>6.6203999999999999E-2</v>
      </c>
      <c r="I168" s="17">
        <v>7.6780000000000001E-2</v>
      </c>
      <c r="J168" s="17">
        <v>1.0576E-2</v>
      </c>
      <c r="K168" s="17">
        <v>0.13774500000000001</v>
      </c>
      <c r="L168" s="17">
        <v>370.9</v>
      </c>
      <c r="M168" s="17">
        <v>1.47E-4</v>
      </c>
      <c r="N168" s="17">
        <v>934</v>
      </c>
      <c r="O168" s="17">
        <v>0</v>
      </c>
      <c r="P168" s="17">
        <v>0</v>
      </c>
      <c r="Q168" s="17">
        <v>0.46782200000000002</v>
      </c>
      <c r="R168" s="17">
        <v>6.2121999999999997E-2</v>
      </c>
      <c r="S168" s="17">
        <v>7.2832999999999995E-2</v>
      </c>
      <c r="T168" s="17">
        <v>1.0711E-2</v>
      </c>
      <c r="U168" s="17">
        <v>0.147063</v>
      </c>
      <c r="V168" s="17">
        <v>538.29999999999995</v>
      </c>
      <c r="W168" s="17">
        <v>0.59999899999999995</v>
      </c>
      <c r="X168" s="17">
        <v>894</v>
      </c>
      <c r="Y168" s="17">
        <v>0</v>
      </c>
      <c r="Z168" s="17">
        <v>0</v>
      </c>
      <c r="AA168" s="17">
        <v>0.22625000000000001</v>
      </c>
      <c r="AB168" s="17">
        <v>1.83081E-3</v>
      </c>
      <c r="AC168" s="17">
        <v>6.2141399999999999E-2</v>
      </c>
      <c r="AD168" s="17">
        <v>0.25</v>
      </c>
      <c r="AE168" s="17">
        <v>2239.5</v>
      </c>
    </row>
    <row r="169" spans="1:31">
      <c r="A169" s="17">
        <v>156</v>
      </c>
      <c r="B169" s="19">
        <v>0.44114583333333335</v>
      </c>
      <c r="C169" s="17">
        <v>104.2</v>
      </c>
      <c r="D169" s="17">
        <v>0.9</v>
      </c>
      <c r="E169" s="17">
        <v>4.4900000000000002E-4</v>
      </c>
      <c r="F169" s="17">
        <v>2.1999999999999999E-2</v>
      </c>
      <c r="G169" s="17">
        <v>0.59268399999999999</v>
      </c>
      <c r="H169" s="17">
        <v>5.8545E-2</v>
      </c>
      <c r="I169" s="17">
        <v>6.8987000000000007E-2</v>
      </c>
      <c r="J169" s="17">
        <v>1.0442E-2</v>
      </c>
      <c r="K169" s="17">
        <v>0.151362</v>
      </c>
      <c r="L169" s="17">
        <v>616.1</v>
      </c>
      <c r="M169" s="17">
        <v>0.37080999999999997</v>
      </c>
      <c r="N169" s="17">
        <v>802</v>
      </c>
      <c r="O169" s="17">
        <v>0</v>
      </c>
      <c r="P169" s="17">
        <v>0</v>
      </c>
      <c r="Q169" s="17">
        <v>0.50753499999999996</v>
      </c>
      <c r="R169" s="17">
        <v>6.0718000000000001E-2</v>
      </c>
      <c r="S169" s="17">
        <v>7.3983999999999994E-2</v>
      </c>
      <c r="T169" s="17">
        <v>1.3266E-2</v>
      </c>
      <c r="U169" s="17">
        <v>0.17931</v>
      </c>
      <c r="V169" s="17">
        <v>523.1</v>
      </c>
      <c r="W169" s="17">
        <v>1.9999999999999999E-6</v>
      </c>
      <c r="X169" s="17">
        <v>1281</v>
      </c>
      <c r="Y169" s="17">
        <v>0</v>
      </c>
      <c r="Z169" s="17">
        <v>0</v>
      </c>
      <c r="AA169" s="17">
        <v>0.275862</v>
      </c>
      <c r="AB169" s="17">
        <v>2.6098499999999999E-3</v>
      </c>
      <c r="AC169" s="17">
        <v>6.0752500000000001E-2</v>
      </c>
      <c r="AD169" s="17">
        <v>0.25</v>
      </c>
      <c r="AE169" s="17">
        <v>1348.1</v>
      </c>
    </row>
    <row r="170" spans="1:31">
      <c r="A170" s="17">
        <v>157</v>
      </c>
      <c r="B170" s="19">
        <v>0.44120370370370371</v>
      </c>
      <c r="C170" s="17">
        <v>104.2</v>
      </c>
      <c r="D170" s="17">
        <v>0.9</v>
      </c>
      <c r="E170" s="17">
        <v>2.9799999999999998E-4</v>
      </c>
      <c r="F170" s="17">
        <v>1.4E-2</v>
      </c>
      <c r="G170" s="17">
        <v>0.50567799999999996</v>
      </c>
      <c r="H170" s="17">
        <v>5.9396999999999998E-2</v>
      </c>
      <c r="I170" s="17">
        <v>7.2428000000000006E-2</v>
      </c>
      <c r="J170" s="17">
        <v>1.3030999999999999E-2</v>
      </c>
      <c r="K170" s="17">
        <v>0.17991199999999999</v>
      </c>
      <c r="L170" s="17">
        <v>591.4</v>
      </c>
      <c r="M170" s="17">
        <v>9.0000000000000002E-6</v>
      </c>
      <c r="N170" s="17">
        <v>974</v>
      </c>
      <c r="O170" s="17">
        <v>0</v>
      </c>
      <c r="P170" s="17">
        <v>0</v>
      </c>
      <c r="Q170" s="17">
        <v>0.42535600000000001</v>
      </c>
      <c r="R170" s="17">
        <v>6.3478999999999994E-2</v>
      </c>
      <c r="S170" s="17">
        <v>7.2468000000000005E-2</v>
      </c>
      <c r="T170" s="17">
        <v>8.9879999999999995E-3</v>
      </c>
      <c r="U170" s="17">
        <v>0.124031</v>
      </c>
      <c r="V170" s="17">
        <v>395.5</v>
      </c>
      <c r="W170" s="17">
        <v>0.22928499999999999</v>
      </c>
      <c r="X170" s="17">
        <v>1500</v>
      </c>
      <c r="Y170" s="17">
        <v>0</v>
      </c>
      <c r="Z170" s="17">
        <v>0</v>
      </c>
      <c r="AA170" s="17">
        <v>0.19081699999999999</v>
      </c>
      <c r="AB170" s="17">
        <v>3.0406700000000001E-3</v>
      </c>
      <c r="AC170" s="17">
        <v>6.3506699999999999E-2</v>
      </c>
      <c r="AD170" s="17">
        <v>0.25</v>
      </c>
      <c r="AE170" s="17">
        <v>1404.5</v>
      </c>
    </row>
    <row r="171" spans="1:31">
      <c r="A171" s="17">
        <v>158</v>
      </c>
      <c r="B171" s="19">
        <v>0.44124999999999998</v>
      </c>
      <c r="C171" s="17">
        <v>102.5</v>
      </c>
      <c r="D171" s="17">
        <v>0.9</v>
      </c>
      <c r="E171" s="17">
        <v>4.3800000000000002E-4</v>
      </c>
      <c r="F171" s="17">
        <v>2.1000000000000001E-2</v>
      </c>
      <c r="G171" s="17">
        <v>0.60596499999999998</v>
      </c>
      <c r="H171" s="17">
        <v>6.0458999999999999E-2</v>
      </c>
      <c r="I171" s="17">
        <v>7.1152999999999994E-2</v>
      </c>
      <c r="J171" s="17">
        <v>1.0695E-2</v>
      </c>
      <c r="K171" s="17">
        <v>0.15030399999999999</v>
      </c>
      <c r="L171" s="17">
        <v>514.29999999999995</v>
      </c>
      <c r="M171" s="17">
        <v>0.59936599999999995</v>
      </c>
      <c r="N171" s="17">
        <v>836</v>
      </c>
      <c r="O171" s="17">
        <v>0</v>
      </c>
      <c r="P171" s="17">
        <v>0</v>
      </c>
      <c r="Q171" s="17">
        <v>0.56922899999999998</v>
      </c>
      <c r="R171" s="17">
        <v>5.8483E-2</v>
      </c>
      <c r="S171" s="17">
        <v>7.3980000000000004E-2</v>
      </c>
      <c r="T171" s="17">
        <v>1.5495999999999999E-2</v>
      </c>
      <c r="U171" s="17">
        <v>0.20946799999999999</v>
      </c>
      <c r="V171" s="17">
        <v>900</v>
      </c>
      <c r="W171" s="17">
        <v>0.22917699999999999</v>
      </c>
      <c r="X171" s="17">
        <v>866</v>
      </c>
      <c r="Y171" s="17">
        <v>0</v>
      </c>
      <c r="Z171" s="17">
        <v>0</v>
      </c>
      <c r="AA171" s="17">
        <v>0.32225799999999999</v>
      </c>
      <c r="AB171" s="17">
        <v>2.2723700000000001E-3</v>
      </c>
      <c r="AC171" s="17">
        <v>5.8518500000000001E-2</v>
      </c>
      <c r="AD171" s="17">
        <v>0.25</v>
      </c>
      <c r="AE171" s="17">
        <v>1614.9</v>
      </c>
    </row>
    <row r="172" spans="1:31">
      <c r="A172" s="17">
        <v>159</v>
      </c>
      <c r="B172" s="19">
        <v>0.44130787037037034</v>
      </c>
      <c r="C172" s="17">
        <v>102</v>
      </c>
      <c r="D172" s="17">
        <v>0.9</v>
      </c>
      <c r="E172" s="17">
        <v>4.5100000000000001E-4</v>
      </c>
      <c r="F172" s="17">
        <v>2.1999999999999999E-2</v>
      </c>
      <c r="G172" s="17">
        <v>0.75013799999999997</v>
      </c>
      <c r="H172" s="17">
        <v>6.5542000000000003E-2</v>
      </c>
      <c r="I172" s="17">
        <v>8.1118999999999997E-2</v>
      </c>
      <c r="J172" s="17">
        <v>1.5578E-2</v>
      </c>
      <c r="K172" s="17">
        <v>0.19203300000000001</v>
      </c>
      <c r="L172" s="17">
        <v>545.6</v>
      </c>
      <c r="M172" s="17">
        <v>5.0000000000000004E-6</v>
      </c>
      <c r="N172" s="17">
        <v>839</v>
      </c>
      <c r="O172" s="17">
        <v>0</v>
      </c>
      <c r="P172" s="17">
        <v>0</v>
      </c>
      <c r="Q172" s="17">
        <v>0.56947199999999998</v>
      </c>
      <c r="R172" s="17">
        <v>5.883E-2</v>
      </c>
      <c r="S172" s="17">
        <v>7.3854000000000003E-2</v>
      </c>
      <c r="T172" s="17">
        <v>1.5023E-2</v>
      </c>
      <c r="U172" s="17">
        <v>0.20342199999999999</v>
      </c>
      <c r="V172" s="17">
        <v>400</v>
      </c>
      <c r="W172" s="17">
        <v>8.6993000000000001E-2</v>
      </c>
      <c r="X172" s="17">
        <v>666</v>
      </c>
      <c r="Y172" s="17">
        <v>0</v>
      </c>
      <c r="Z172" s="17">
        <v>0</v>
      </c>
      <c r="AA172" s="17">
        <v>0.31295699999999999</v>
      </c>
      <c r="AB172" s="17">
        <v>2.41874E-3</v>
      </c>
      <c r="AC172" s="17">
        <v>5.8866500000000002E-2</v>
      </c>
      <c r="AD172" s="17">
        <v>0.25</v>
      </c>
      <c r="AE172" s="17">
        <v>1522.4</v>
      </c>
    </row>
    <row r="173" spans="1:31">
      <c r="A173" s="17">
        <v>160</v>
      </c>
      <c r="B173" s="19">
        <v>0.44136574074074075</v>
      </c>
      <c r="C173" s="17">
        <v>101.1</v>
      </c>
      <c r="D173" s="17">
        <v>0.9</v>
      </c>
      <c r="E173" s="17">
        <v>3.2200000000000002E-4</v>
      </c>
      <c r="F173" s="17">
        <v>1.6E-2</v>
      </c>
      <c r="G173" s="17">
        <v>0.67027199999999998</v>
      </c>
      <c r="H173" s="17">
        <v>5.6273999999999998E-2</v>
      </c>
      <c r="I173" s="17">
        <v>7.1887999999999994E-2</v>
      </c>
      <c r="J173" s="17">
        <v>1.5613999999999999E-2</v>
      </c>
      <c r="K173" s="17">
        <v>0.217197</v>
      </c>
      <c r="L173" s="17">
        <v>543.6</v>
      </c>
      <c r="M173" s="17">
        <v>5.0000000000000004E-6</v>
      </c>
      <c r="N173" s="17">
        <v>781</v>
      </c>
      <c r="O173" s="17">
        <v>0</v>
      </c>
      <c r="P173" s="17">
        <v>0</v>
      </c>
      <c r="Q173" s="17">
        <v>0.442187</v>
      </c>
      <c r="R173" s="17">
        <v>6.0276999999999997E-2</v>
      </c>
      <c r="S173" s="17">
        <v>7.0567000000000005E-2</v>
      </c>
      <c r="T173" s="17">
        <v>1.0290000000000001E-2</v>
      </c>
      <c r="U173" s="17">
        <v>0.14582200000000001</v>
      </c>
      <c r="V173" s="17">
        <v>626.29999999999995</v>
      </c>
      <c r="W173" s="17">
        <v>1.2999999999999999E-5</v>
      </c>
      <c r="X173" s="17">
        <v>2598</v>
      </c>
      <c r="Y173" s="17">
        <v>0</v>
      </c>
      <c r="Z173" s="17">
        <v>0</v>
      </c>
      <c r="AA173" s="17">
        <v>0.22434100000000001</v>
      </c>
      <c r="AB173" s="17">
        <v>2.2433900000000001E-3</v>
      </c>
      <c r="AC173" s="17">
        <v>6.0299899999999997E-2</v>
      </c>
      <c r="AD173" s="17">
        <v>0.25</v>
      </c>
      <c r="AE173" s="17">
        <v>1527.9</v>
      </c>
    </row>
    <row r="174" spans="1:31">
      <c r="A174" s="17">
        <v>161</v>
      </c>
      <c r="B174" s="19">
        <v>0.44141203703703707</v>
      </c>
      <c r="C174" s="17">
        <v>100.2</v>
      </c>
      <c r="D174" s="17">
        <v>0.9</v>
      </c>
      <c r="E174" s="17">
        <v>3.9899999999999999E-4</v>
      </c>
      <c r="F174" s="17">
        <v>1.9E-2</v>
      </c>
      <c r="G174" s="17">
        <v>0.60796499999999998</v>
      </c>
      <c r="H174" s="17">
        <v>6.0162E-2</v>
      </c>
      <c r="I174" s="17">
        <v>7.4810000000000001E-2</v>
      </c>
      <c r="J174" s="17">
        <v>1.4648E-2</v>
      </c>
      <c r="K174" s="17">
        <v>0.195801</v>
      </c>
      <c r="L174" s="17">
        <v>456.8</v>
      </c>
      <c r="M174" s="17">
        <v>6.0000000000000002E-6</v>
      </c>
      <c r="N174" s="17">
        <v>1151</v>
      </c>
      <c r="O174" s="17">
        <v>0</v>
      </c>
      <c r="P174" s="17">
        <v>0</v>
      </c>
      <c r="Q174" s="17">
        <v>0.44840799999999997</v>
      </c>
      <c r="R174" s="17">
        <v>5.7926999999999999E-2</v>
      </c>
      <c r="S174" s="17">
        <v>7.3780999999999999E-2</v>
      </c>
      <c r="T174" s="17">
        <v>1.5854E-2</v>
      </c>
      <c r="U174" s="17">
        <v>0.21487999999999999</v>
      </c>
      <c r="V174" s="17">
        <v>744.8</v>
      </c>
      <c r="W174" s="17">
        <v>0.117442</v>
      </c>
      <c r="X174" s="17">
        <v>2037</v>
      </c>
      <c r="Y174" s="17">
        <v>0</v>
      </c>
      <c r="Z174" s="17">
        <v>0</v>
      </c>
      <c r="AA174" s="17">
        <v>0.33058399999999999</v>
      </c>
      <c r="AB174" s="17">
        <v>2.77604E-3</v>
      </c>
      <c r="AC174" s="17">
        <v>5.7970899999999999E-2</v>
      </c>
      <c r="AD174" s="17">
        <v>0.25</v>
      </c>
      <c r="AE174" s="17">
        <v>1818.3</v>
      </c>
    </row>
    <row r="175" spans="1:31">
      <c r="A175" s="17">
        <v>162</v>
      </c>
      <c r="B175" s="19">
        <v>0.44146990740740738</v>
      </c>
      <c r="C175" s="17">
        <v>99.6</v>
      </c>
      <c r="D175" s="17">
        <v>0.9</v>
      </c>
      <c r="E175" s="17">
        <v>6.6E-4</v>
      </c>
      <c r="F175" s="17">
        <v>3.2000000000000001E-2</v>
      </c>
      <c r="G175" s="17">
        <v>0.59679000000000004</v>
      </c>
      <c r="H175" s="17">
        <v>5.8326000000000003E-2</v>
      </c>
      <c r="I175" s="17">
        <v>7.2899000000000005E-2</v>
      </c>
      <c r="J175" s="17">
        <v>1.4572999999999999E-2</v>
      </c>
      <c r="K175" s="17">
        <v>0.199908</v>
      </c>
      <c r="L175" s="17">
        <v>807.7</v>
      </c>
      <c r="M175" s="17">
        <v>0.29168699999999997</v>
      </c>
      <c r="N175" s="17">
        <v>655</v>
      </c>
      <c r="O175" s="17">
        <v>0</v>
      </c>
      <c r="P175" s="17">
        <v>0</v>
      </c>
      <c r="Q175" s="17">
        <v>0.57301800000000003</v>
      </c>
      <c r="R175" s="17">
        <v>6.0335E-2</v>
      </c>
      <c r="S175" s="17">
        <v>7.5527999999999998E-2</v>
      </c>
      <c r="T175" s="17">
        <v>1.5193E-2</v>
      </c>
      <c r="U175" s="17">
        <v>0.201159</v>
      </c>
      <c r="V175" s="17">
        <v>426.8</v>
      </c>
      <c r="W175" s="17">
        <v>0.34966700000000001</v>
      </c>
      <c r="X175" s="17">
        <v>612</v>
      </c>
      <c r="Y175" s="17">
        <v>0</v>
      </c>
      <c r="Z175" s="17">
        <v>0</v>
      </c>
      <c r="AA175" s="17">
        <v>0.309475</v>
      </c>
      <c r="AB175" s="17">
        <v>2.7950700000000002E-3</v>
      </c>
      <c r="AC175" s="17">
        <v>6.0377599999999997E-2</v>
      </c>
      <c r="AD175" s="17">
        <v>0.25</v>
      </c>
      <c r="AE175" s="17">
        <v>1028.3</v>
      </c>
    </row>
    <row r="176" spans="1:31">
      <c r="A176" s="17">
        <v>163</v>
      </c>
      <c r="B176" s="19">
        <v>0.44152777777777774</v>
      </c>
      <c r="C176" s="17">
        <v>98.2</v>
      </c>
      <c r="D176" s="17">
        <v>0.9</v>
      </c>
      <c r="E176" s="17">
        <v>4.7100000000000001E-4</v>
      </c>
      <c r="F176" s="17">
        <v>2.3E-2</v>
      </c>
      <c r="G176" s="17">
        <v>0.57764099999999996</v>
      </c>
      <c r="H176" s="17">
        <v>5.8569999999999997E-2</v>
      </c>
      <c r="I176" s="17">
        <v>7.2598999999999997E-2</v>
      </c>
      <c r="J176" s="17">
        <v>1.4029E-2</v>
      </c>
      <c r="K176" s="17">
        <v>0.19323499999999999</v>
      </c>
      <c r="L176" s="17">
        <v>707.6</v>
      </c>
      <c r="M176" s="17">
        <v>0.49476799999999999</v>
      </c>
      <c r="N176" s="17">
        <v>906</v>
      </c>
      <c r="O176" s="17">
        <v>0</v>
      </c>
      <c r="P176" s="17">
        <v>0</v>
      </c>
      <c r="Q176" s="17">
        <v>0.51111799999999996</v>
      </c>
      <c r="R176" s="17">
        <v>6.0567000000000003E-2</v>
      </c>
      <c r="S176" s="17">
        <v>7.2443999999999995E-2</v>
      </c>
      <c r="T176" s="17">
        <v>1.1877E-2</v>
      </c>
      <c r="U176" s="17">
        <v>0.16394800000000001</v>
      </c>
      <c r="V176" s="17">
        <v>566.20000000000005</v>
      </c>
      <c r="W176" s="17">
        <v>0.42821300000000001</v>
      </c>
      <c r="X176" s="17">
        <v>851</v>
      </c>
      <c r="Y176" s="17">
        <v>0</v>
      </c>
      <c r="Z176" s="17">
        <v>0</v>
      </c>
      <c r="AA176" s="17">
        <v>0.25222800000000001</v>
      </c>
      <c r="AB176" s="17">
        <v>3.3835900000000001E-3</v>
      </c>
      <c r="AC176" s="17">
        <v>6.0606800000000002E-2</v>
      </c>
      <c r="AD176" s="17">
        <v>0.25</v>
      </c>
      <c r="AE176" s="17">
        <v>1173.7</v>
      </c>
    </row>
    <row r="177" spans="1:31">
      <c r="A177" s="17">
        <v>164</v>
      </c>
      <c r="B177" s="19">
        <v>0.44157407407407406</v>
      </c>
      <c r="C177" s="17">
        <v>97.4</v>
      </c>
      <c r="D177" s="17">
        <v>0.9</v>
      </c>
      <c r="E177" s="17">
        <v>5.0000000000000001E-4</v>
      </c>
      <c r="F177" s="17">
        <v>2.4E-2</v>
      </c>
      <c r="G177" s="17">
        <v>0.62270300000000001</v>
      </c>
      <c r="H177" s="17">
        <v>6.6455E-2</v>
      </c>
      <c r="I177" s="17">
        <v>8.0128000000000005E-2</v>
      </c>
      <c r="J177" s="17">
        <v>1.3672E-2</v>
      </c>
      <c r="K177" s="17">
        <v>0.17063300000000001</v>
      </c>
      <c r="L177" s="17">
        <v>503.3</v>
      </c>
      <c r="M177" s="17">
        <v>1.2999999999999999E-5</v>
      </c>
      <c r="N177" s="17">
        <v>1167</v>
      </c>
      <c r="O177" s="17">
        <v>0</v>
      </c>
      <c r="P177" s="17">
        <v>0</v>
      </c>
      <c r="Q177" s="17">
        <v>0.58770100000000003</v>
      </c>
      <c r="R177" s="17">
        <v>5.6436E-2</v>
      </c>
      <c r="S177" s="17">
        <v>7.4699000000000002E-2</v>
      </c>
      <c r="T177" s="17">
        <v>1.8263000000000001E-2</v>
      </c>
      <c r="U177" s="17">
        <v>0.24448500000000001</v>
      </c>
      <c r="V177" s="17">
        <v>762.8</v>
      </c>
      <c r="W177" s="17">
        <v>3.8442999999999998E-2</v>
      </c>
      <c r="X177" s="17">
        <v>1050</v>
      </c>
      <c r="Y177" s="17">
        <v>0</v>
      </c>
      <c r="Z177" s="17">
        <v>0</v>
      </c>
      <c r="AA177" s="17">
        <v>0.37613099999999999</v>
      </c>
      <c r="AB177" s="17">
        <v>3.1016400000000001E-3</v>
      </c>
      <c r="AC177" s="17">
        <v>5.6492800000000003E-2</v>
      </c>
      <c r="AD177" s="17">
        <v>0.25</v>
      </c>
      <c r="AE177" s="17">
        <v>1650.1</v>
      </c>
    </row>
    <row r="178" spans="1:31">
      <c r="A178" s="17">
        <v>165</v>
      </c>
      <c r="B178" s="19">
        <v>0.44163194444444448</v>
      </c>
      <c r="C178" s="17">
        <v>96.3</v>
      </c>
      <c r="D178" s="17">
        <v>0.9</v>
      </c>
      <c r="E178" s="17">
        <v>2.99E-4</v>
      </c>
      <c r="F178" s="17">
        <v>1.4E-2</v>
      </c>
      <c r="G178" s="17">
        <v>0.67452800000000002</v>
      </c>
      <c r="H178" s="17">
        <v>6.0148E-2</v>
      </c>
      <c r="I178" s="17">
        <v>7.6185000000000003E-2</v>
      </c>
      <c r="J178" s="17">
        <v>1.6038E-2</v>
      </c>
      <c r="K178" s="17">
        <v>0.210509</v>
      </c>
      <c r="L178" s="17">
        <v>535.20000000000005</v>
      </c>
      <c r="M178" s="17">
        <v>0.39158399999999999</v>
      </c>
      <c r="N178" s="17">
        <v>830</v>
      </c>
      <c r="O178" s="17">
        <v>0</v>
      </c>
      <c r="P178" s="17">
        <v>0</v>
      </c>
      <c r="Q178" s="17">
        <v>0.388436</v>
      </c>
      <c r="R178" s="17">
        <v>6.6671999999999995E-2</v>
      </c>
      <c r="S178" s="17">
        <v>7.7282000000000003E-2</v>
      </c>
      <c r="T178" s="17">
        <v>1.061E-2</v>
      </c>
      <c r="U178" s="17">
        <v>0.137291</v>
      </c>
      <c r="V178" s="17">
        <v>598.1</v>
      </c>
      <c r="W178" s="17">
        <v>0.59999599999999997</v>
      </c>
      <c r="X178" s="17">
        <v>649</v>
      </c>
      <c r="Y178" s="17">
        <v>0</v>
      </c>
      <c r="Z178" s="17">
        <v>0</v>
      </c>
      <c r="AA178" s="17">
        <v>0.21121599999999999</v>
      </c>
      <c r="AB178" s="17">
        <v>2.34709E-3</v>
      </c>
      <c r="AC178" s="17">
        <v>6.6696400000000003E-2</v>
      </c>
      <c r="AD178" s="17">
        <v>0.25</v>
      </c>
      <c r="AE178" s="17">
        <v>1551.9</v>
      </c>
    </row>
    <row r="179" spans="1:31">
      <c r="A179" s="17">
        <v>166</v>
      </c>
      <c r="B179" s="19">
        <v>0.44168981481481479</v>
      </c>
      <c r="C179" s="17">
        <v>95.8</v>
      </c>
      <c r="D179" s="17">
        <v>0.9</v>
      </c>
      <c r="E179" s="17">
        <v>5.4199999999999995E-4</v>
      </c>
      <c r="F179" s="17">
        <v>2.5999999999999999E-2</v>
      </c>
      <c r="G179" s="17">
        <v>0.75507599999999997</v>
      </c>
      <c r="H179" s="17">
        <v>6.2520000000000006E-2</v>
      </c>
      <c r="I179" s="17">
        <v>8.3578E-2</v>
      </c>
      <c r="J179" s="17">
        <v>2.1058E-2</v>
      </c>
      <c r="K179" s="17">
        <v>0.25195400000000001</v>
      </c>
      <c r="L179" s="17">
        <v>624.70000000000005</v>
      </c>
      <c r="M179" s="17">
        <v>0.47508800000000001</v>
      </c>
      <c r="N179" s="17">
        <v>1093</v>
      </c>
      <c r="O179" s="17">
        <v>0</v>
      </c>
      <c r="P179" s="17">
        <v>0</v>
      </c>
      <c r="Q179" s="17">
        <v>0.72944299999999995</v>
      </c>
      <c r="R179" s="17">
        <v>6.8095000000000003E-2</v>
      </c>
      <c r="S179" s="17">
        <v>8.6598999999999995E-2</v>
      </c>
      <c r="T179" s="17">
        <v>1.8504E-2</v>
      </c>
      <c r="U179" s="17">
        <v>0.213673</v>
      </c>
      <c r="V179" s="17">
        <v>520.70000000000005</v>
      </c>
      <c r="W179" s="17">
        <v>0.48566199999999998</v>
      </c>
      <c r="X179" s="17">
        <v>513</v>
      </c>
      <c r="Y179" s="17">
        <v>0</v>
      </c>
      <c r="Z179" s="17">
        <v>0</v>
      </c>
      <c r="AA179" s="17">
        <v>0.32872800000000002</v>
      </c>
      <c r="AB179" s="17">
        <v>3.6024300000000002E-3</v>
      </c>
      <c r="AC179" s="17">
        <v>6.8162E-2</v>
      </c>
      <c r="AD179" s="17">
        <v>0.25</v>
      </c>
      <c r="AE179" s="17">
        <v>1329.6</v>
      </c>
    </row>
    <row r="180" spans="1:31">
      <c r="A180" s="17">
        <v>167</v>
      </c>
      <c r="B180" s="19">
        <v>0.44173611111111111</v>
      </c>
      <c r="C180" s="17">
        <v>94.3</v>
      </c>
      <c r="D180" s="17">
        <v>0.9</v>
      </c>
      <c r="E180" s="17">
        <v>6.3599999999999996E-4</v>
      </c>
      <c r="F180" s="17">
        <v>3.1E-2</v>
      </c>
      <c r="G180" s="17">
        <v>0.74735200000000002</v>
      </c>
      <c r="H180" s="17">
        <v>6.5437999999999996E-2</v>
      </c>
      <c r="I180" s="17">
        <v>8.3839999999999998E-2</v>
      </c>
      <c r="J180" s="17">
        <v>1.8402000000000002E-2</v>
      </c>
      <c r="K180" s="17">
        <v>0.21949299999999999</v>
      </c>
      <c r="L180" s="17">
        <v>571.9</v>
      </c>
      <c r="M180" s="17">
        <v>0.31667699999999999</v>
      </c>
      <c r="N180" s="17">
        <v>719</v>
      </c>
      <c r="O180" s="17">
        <v>0</v>
      </c>
      <c r="P180" s="17">
        <v>0</v>
      </c>
      <c r="Q180" s="17">
        <v>0.70438000000000001</v>
      </c>
      <c r="R180" s="17">
        <v>6.7763000000000004E-2</v>
      </c>
      <c r="S180" s="17">
        <v>9.3283000000000005E-2</v>
      </c>
      <c r="T180" s="17">
        <v>2.5520999999999999E-2</v>
      </c>
      <c r="U180" s="17">
        <v>0.27358100000000002</v>
      </c>
      <c r="V180" s="17">
        <v>686.2</v>
      </c>
      <c r="W180" s="17">
        <v>2.3734999999999999E-2</v>
      </c>
      <c r="X180" s="17">
        <v>603</v>
      </c>
      <c r="Y180" s="17">
        <v>0</v>
      </c>
      <c r="Z180" s="17">
        <v>0</v>
      </c>
      <c r="AA180" s="17">
        <v>0.42089399999999999</v>
      </c>
      <c r="AB180" s="17">
        <v>2.17191E-3</v>
      </c>
      <c r="AC180" s="17">
        <v>6.7818299999999998E-2</v>
      </c>
      <c r="AD180" s="17">
        <v>0.25</v>
      </c>
      <c r="AE180" s="17">
        <v>1452.3</v>
      </c>
    </row>
    <row r="181" spans="1:31">
      <c r="A181" s="17">
        <v>168</v>
      </c>
      <c r="B181" s="19">
        <v>0.44179398148148147</v>
      </c>
      <c r="C181" s="17">
        <v>94.3</v>
      </c>
      <c r="D181" s="17">
        <v>0.9</v>
      </c>
      <c r="E181" s="17">
        <v>6.9300000000000004E-4</v>
      </c>
      <c r="F181" s="17">
        <v>3.4000000000000002E-2</v>
      </c>
      <c r="G181" s="17">
        <v>0.75745499999999999</v>
      </c>
      <c r="H181" s="17">
        <v>7.0725999999999997E-2</v>
      </c>
      <c r="I181" s="17">
        <v>9.3046000000000004E-2</v>
      </c>
      <c r="J181" s="17">
        <v>2.232E-2</v>
      </c>
      <c r="K181" s="17">
        <v>0.23987900000000001</v>
      </c>
      <c r="L181" s="17">
        <v>582.1</v>
      </c>
      <c r="M181" s="17">
        <v>0.14308699999999999</v>
      </c>
      <c r="N181" s="17">
        <v>810</v>
      </c>
      <c r="O181" s="17">
        <v>0</v>
      </c>
      <c r="P181" s="17">
        <v>0</v>
      </c>
      <c r="Q181" s="17">
        <v>0.82686800000000005</v>
      </c>
      <c r="R181" s="17">
        <v>6.9110000000000005E-2</v>
      </c>
      <c r="S181" s="17">
        <v>9.7776000000000002E-2</v>
      </c>
      <c r="T181" s="17">
        <v>2.8666000000000001E-2</v>
      </c>
      <c r="U181" s="17">
        <v>0.293184</v>
      </c>
      <c r="V181" s="17">
        <v>696.4</v>
      </c>
      <c r="W181" s="17">
        <v>0.126892</v>
      </c>
      <c r="X181" s="17">
        <v>1211</v>
      </c>
      <c r="Y181" s="17">
        <v>0</v>
      </c>
      <c r="Z181" s="17">
        <v>0</v>
      </c>
      <c r="AA181" s="17">
        <v>0.45105299999999998</v>
      </c>
      <c r="AB181" s="17">
        <v>2.4897299999999999E-3</v>
      </c>
      <c r="AC181" s="17">
        <v>6.9181000000000006E-2</v>
      </c>
      <c r="AD181" s="17">
        <v>0.25</v>
      </c>
      <c r="AE181" s="17">
        <v>1426.9</v>
      </c>
    </row>
    <row r="182" spans="1:31">
      <c r="A182" s="17">
        <v>169</v>
      </c>
      <c r="B182" s="19">
        <v>0.44185185185185188</v>
      </c>
      <c r="C182" s="17">
        <v>92.2</v>
      </c>
      <c r="D182" s="17">
        <v>0.9</v>
      </c>
      <c r="E182" s="17">
        <v>5.6300000000000002E-4</v>
      </c>
      <c r="F182" s="17">
        <v>2.7E-2</v>
      </c>
      <c r="G182" s="17">
        <v>0.85275699999999999</v>
      </c>
      <c r="H182" s="17">
        <v>6.9932999999999995E-2</v>
      </c>
      <c r="I182" s="17">
        <v>9.4185000000000005E-2</v>
      </c>
      <c r="J182" s="17">
        <v>2.4251999999999999E-2</v>
      </c>
      <c r="K182" s="17">
        <v>0.25749</v>
      </c>
      <c r="L182" s="17">
        <v>577.9</v>
      </c>
      <c r="M182" s="17">
        <v>0.31557600000000002</v>
      </c>
      <c r="N182" s="17">
        <v>1014</v>
      </c>
      <c r="O182" s="17">
        <v>0</v>
      </c>
      <c r="P182" s="17">
        <v>0</v>
      </c>
      <c r="Q182" s="17">
        <v>0.71719599999999994</v>
      </c>
      <c r="R182" s="17">
        <v>7.1010000000000004E-2</v>
      </c>
      <c r="S182" s="17">
        <v>9.3410000000000007E-2</v>
      </c>
      <c r="T182" s="17">
        <v>2.2398999999999999E-2</v>
      </c>
      <c r="U182" s="17">
        <v>0.23979800000000001</v>
      </c>
      <c r="V182" s="17">
        <v>631.6</v>
      </c>
      <c r="W182" s="17">
        <v>0.40423900000000001</v>
      </c>
      <c r="X182" s="17">
        <v>836</v>
      </c>
      <c r="Y182" s="17">
        <v>0</v>
      </c>
      <c r="Z182" s="17">
        <v>0</v>
      </c>
      <c r="AA182" s="17">
        <v>0.368921</v>
      </c>
      <c r="AB182" s="17">
        <v>3.0941499999999999E-3</v>
      </c>
      <c r="AC182" s="17">
        <v>7.1079400000000001E-2</v>
      </c>
      <c r="AD182" s="17">
        <v>0.25</v>
      </c>
      <c r="AE182" s="17">
        <v>1437.2</v>
      </c>
    </row>
    <row r="183" spans="1:31">
      <c r="A183" s="17">
        <v>170</v>
      </c>
      <c r="B183" s="19">
        <v>0.44189814814814815</v>
      </c>
      <c r="C183" s="17">
        <v>92.3</v>
      </c>
      <c r="D183" s="17">
        <v>0.9</v>
      </c>
      <c r="E183" s="17">
        <v>5.6099999999999998E-4</v>
      </c>
      <c r="F183" s="17">
        <v>2.7E-2</v>
      </c>
      <c r="G183" s="17">
        <v>0.89971199999999996</v>
      </c>
      <c r="H183" s="17">
        <v>7.2357000000000005E-2</v>
      </c>
      <c r="I183" s="17">
        <v>0.103507</v>
      </c>
      <c r="J183" s="17">
        <v>3.1150000000000001E-2</v>
      </c>
      <c r="K183" s="17">
        <v>0.30094900000000002</v>
      </c>
      <c r="L183" s="17">
        <v>590.1</v>
      </c>
      <c r="M183" s="17">
        <v>0.22917699999999999</v>
      </c>
      <c r="N183" s="17">
        <v>595</v>
      </c>
      <c r="O183" s="17">
        <v>0</v>
      </c>
      <c r="P183" s="17">
        <v>0</v>
      </c>
      <c r="Q183" s="17">
        <v>0.78863799999999995</v>
      </c>
      <c r="R183" s="17">
        <v>7.9313999999999996E-2</v>
      </c>
      <c r="S183" s="17">
        <v>0.10353</v>
      </c>
      <c r="T183" s="17">
        <v>2.4216000000000001E-2</v>
      </c>
      <c r="U183" s="17">
        <v>0.233901</v>
      </c>
      <c r="V183" s="17">
        <v>518.1</v>
      </c>
      <c r="W183" s="17">
        <v>0.39061899999999999</v>
      </c>
      <c r="X183" s="17">
        <v>1324</v>
      </c>
      <c r="Y183" s="17">
        <v>0</v>
      </c>
      <c r="Z183" s="17">
        <v>0</v>
      </c>
      <c r="AA183" s="17">
        <v>0.359848</v>
      </c>
      <c r="AB183" s="17">
        <v>1.8552200000000001E-3</v>
      </c>
      <c r="AC183" s="17">
        <v>7.9359200000000005E-2</v>
      </c>
      <c r="AD183" s="17">
        <v>0.25</v>
      </c>
      <c r="AE183" s="17">
        <v>1407.4</v>
      </c>
    </row>
    <row r="184" spans="1:31">
      <c r="A184" s="17">
        <v>171</v>
      </c>
      <c r="B184" s="19">
        <v>0.44195601851851851</v>
      </c>
      <c r="C184" s="17">
        <v>90.5</v>
      </c>
      <c r="D184" s="17">
        <v>0.9</v>
      </c>
      <c r="E184" s="17">
        <v>6.5499999999999998E-4</v>
      </c>
      <c r="F184" s="17">
        <v>3.2000000000000001E-2</v>
      </c>
      <c r="G184" s="17">
        <v>0.83620300000000003</v>
      </c>
      <c r="H184" s="17">
        <v>7.8827999999999995E-2</v>
      </c>
      <c r="I184" s="17">
        <v>0.103183</v>
      </c>
      <c r="J184" s="17">
        <v>2.4355000000000002E-2</v>
      </c>
      <c r="K184" s="17">
        <v>0.236037</v>
      </c>
      <c r="L184" s="17">
        <v>555.9</v>
      </c>
      <c r="M184" s="17">
        <v>0.45835900000000002</v>
      </c>
      <c r="N184" s="17">
        <v>1015</v>
      </c>
      <c r="O184" s="17">
        <v>0</v>
      </c>
      <c r="P184" s="17">
        <v>0</v>
      </c>
      <c r="Q184" s="17">
        <v>0.82279800000000003</v>
      </c>
      <c r="R184" s="17">
        <v>7.3981000000000005E-2</v>
      </c>
      <c r="S184" s="17">
        <v>0.10424700000000001</v>
      </c>
      <c r="T184" s="17">
        <v>3.0266000000000001E-2</v>
      </c>
      <c r="U184" s="17">
        <v>0.290329</v>
      </c>
      <c r="V184" s="17">
        <v>699.1</v>
      </c>
      <c r="W184" s="17">
        <v>0.370813</v>
      </c>
      <c r="X184" s="17">
        <v>1583</v>
      </c>
      <c r="Y184" s="17">
        <v>0</v>
      </c>
      <c r="Z184" s="17">
        <v>0</v>
      </c>
      <c r="AA184" s="17">
        <v>0.44666</v>
      </c>
      <c r="AB184" s="17">
        <v>2.97956E-3</v>
      </c>
      <c r="AC184" s="17">
        <v>7.4071300000000007E-2</v>
      </c>
      <c r="AD184" s="17">
        <v>0.25</v>
      </c>
      <c r="AE184" s="17">
        <v>1494.2</v>
      </c>
    </row>
    <row r="185" spans="1:31">
      <c r="A185" s="17">
        <v>172</v>
      </c>
      <c r="B185" s="19">
        <v>0.44200231481481483</v>
      </c>
      <c r="C185" s="17">
        <v>90.2</v>
      </c>
      <c r="D185" s="17">
        <v>0.9</v>
      </c>
      <c r="E185" s="17">
        <v>7.9699999999999997E-4</v>
      </c>
      <c r="F185" s="17">
        <v>3.9E-2</v>
      </c>
      <c r="G185" s="17">
        <v>0.88125900000000001</v>
      </c>
      <c r="H185" s="17">
        <v>7.8728999999999993E-2</v>
      </c>
      <c r="I185" s="17">
        <v>0.10718</v>
      </c>
      <c r="J185" s="17">
        <v>2.8452000000000002E-2</v>
      </c>
      <c r="K185" s="17">
        <v>0.265455</v>
      </c>
      <c r="L185" s="17">
        <v>688.7</v>
      </c>
      <c r="M185" s="17">
        <v>0.37081700000000001</v>
      </c>
      <c r="N185" s="17">
        <v>602</v>
      </c>
      <c r="O185" s="17">
        <v>0</v>
      </c>
      <c r="P185" s="17">
        <v>0</v>
      </c>
      <c r="Q185" s="17">
        <v>0.83793700000000004</v>
      </c>
      <c r="R185" s="17">
        <v>8.0948999999999993E-2</v>
      </c>
      <c r="S185" s="17">
        <v>0.113191</v>
      </c>
      <c r="T185" s="17">
        <v>3.2240999999999999E-2</v>
      </c>
      <c r="U185" s="17">
        <v>0.28483999999999998</v>
      </c>
      <c r="V185" s="17">
        <v>569.79999999999995</v>
      </c>
      <c r="W185" s="17">
        <v>0.31669399999999998</v>
      </c>
      <c r="X185" s="17">
        <v>1116</v>
      </c>
      <c r="Y185" s="17">
        <v>0</v>
      </c>
      <c r="Z185" s="17">
        <v>0</v>
      </c>
      <c r="AA185" s="17">
        <v>0.43821500000000002</v>
      </c>
      <c r="AB185" s="17">
        <v>2.19045E-3</v>
      </c>
      <c r="AC185" s="17">
        <v>8.1019999999999995E-2</v>
      </c>
      <c r="AD185" s="17">
        <v>0.25</v>
      </c>
      <c r="AE185" s="17">
        <v>1205.9000000000001</v>
      </c>
    </row>
    <row r="186" spans="1:31">
      <c r="A186" s="17">
        <v>173</v>
      </c>
      <c r="B186" s="19">
        <v>0.44206018518518514</v>
      </c>
      <c r="C186" s="17">
        <v>89.4</v>
      </c>
      <c r="D186" s="17">
        <v>0.9</v>
      </c>
      <c r="E186" s="17">
        <v>6.8800000000000003E-4</v>
      </c>
      <c r="F186" s="17">
        <v>3.3000000000000002E-2</v>
      </c>
      <c r="G186" s="17">
        <v>0.86906399999999995</v>
      </c>
      <c r="H186" s="17">
        <v>8.5108000000000003E-2</v>
      </c>
      <c r="I186" s="17">
        <v>0.121002</v>
      </c>
      <c r="J186" s="17">
        <v>3.5894000000000002E-2</v>
      </c>
      <c r="K186" s="17">
        <v>0.29664299999999999</v>
      </c>
      <c r="L186" s="17">
        <v>642.29999999999995</v>
      </c>
      <c r="M186" s="17">
        <v>0.25373400000000002</v>
      </c>
      <c r="N186" s="17">
        <v>734</v>
      </c>
      <c r="O186" s="17">
        <v>0</v>
      </c>
      <c r="P186" s="17">
        <v>0</v>
      </c>
      <c r="Q186" s="17">
        <v>0.83388300000000004</v>
      </c>
      <c r="R186" s="17">
        <v>8.4090999999999999E-2</v>
      </c>
      <c r="S186" s="17">
        <v>0.11422599999999999</v>
      </c>
      <c r="T186" s="17">
        <v>3.0136E-2</v>
      </c>
      <c r="U186" s="17">
        <v>0.263824</v>
      </c>
      <c r="V186" s="17">
        <v>661.5</v>
      </c>
      <c r="W186" s="17">
        <v>0.489699</v>
      </c>
      <c r="X186" s="17">
        <v>993</v>
      </c>
      <c r="Y186" s="17">
        <v>0</v>
      </c>
      <c r="Z186" s="17">
        <v>0</v>
      </c>
      <c r="AA186" s="17">
        <v>0.40588400000000002</v>
      </c>
      <c r="AB186" s="17">
        <v>2.4903400000000002E-3</v>
      </c>
      <c r="AC186" s="17">
        <v>8.4165599999999993E-2</v>
      </c>
      <c r="AD186" s="17">
        <v>0.25</v>
      </c>
      <c r="AE186" s="17">
        <v>1293.2</v>
      </c>
    </row>
    <row r="187" spans="1:31">
      <c r="A187" s="17">
        <v>174</v>
      </c>
      <c r="B187" s="19">
        <v>0.44211805555555556</v>
      </c>
      <c r="C187" s="17">
        <v>87.8</v>
      </c>
      <c r="D187" s="17">
        <v>0.9</v>
      </c>
      <c r="E187" s="17">
        <v>7.6000000000000004E-4</v>
      </c>
      <c r="F187" s="17">
        <v>3.6999999999999998E-2</v>
      </c>
      <c r="G187" s="17">
        <v>0.90848700000000004</v>
      </c>
      <c r="H187" s="17">
        <v>8.1849000000000005E-2</v>
      </c>
      <c r="I187" s="17">
        <v>0.11802799999999999</v>
      </c>
      <c r="J187" s="17">
        <v>3.6179000000000003E-2</v>
      </c>
      <c r="K187" s="17">
        <v>0.30653200000000003</v>
      </c>
      <c r="L187" s="17">
        <v>605</v>
      </c>
      <c r="M187" s="17">
        <v>0.175373</v>
      </c>
      <c r="N187" s="17">
        <v>1031</v>
      </c>
      <c r="O187" s="17">
        <v>0</v>
      </c>
      <c r="P187" s="17">
        <v>0</v>
      </c>
      <c r="Q187" s="17">
        <v>0.81165100000000001</v>
      </c>
      <c r="R187" s="17">
        <v>7.6463000000000003E-2</v>
      </c>
      <c r="S187" s="17">
        <v>0.11074100000000001</v>
      </c>
      <c r="T187" s="17">
        <v>3.4278000000000003E-2</v>
      </c>
      <c r="U187" s="17">
        <v>0.309535</v>
      </c>
      <c r="V187" s="17">
        <v>616.20000000000005</v>
      </c>
      <c r="W187" s="17">
        <v>5.4203000000000001E-2</v>
      </c>
      <c r="X187" s="17">
        <v>1169</v>
      </c>
      <c r="Y187" s="17">
        <v>0</v>
      </c>
      <c r="Z187" s="17">
        <v>0</v>
      </c>
      <c r="AA187" s="17">
        <v>0.47620800000000002</v>
      </c>
      <c r="AB187" s="17">
        <v>3.2921299999999999E-3</v>
      </c>
      <c r="AC187" s="17">
        <v>7.6575900000000002E-2</v>
      </c>
      <c r="AD187" s="17">
        <v>0.25</v>
      </c>
      <c r="AE187" s="17">
        <v>1372.9</v>
      </c>
    </row>
    <row r="188" spans="1:31">
      <c r="A188" s="17">
        <v>175</v>
      </c>
      <c r="B188" s="19">
        <v>0.44216435185185188</v>
      </c>
      <c r="C188" s="17">
        <v>87.4</v>
      </c>
      <c r="D188" s="17">
        <v>0.9</v>
      </c>
      <c r="E188" s="17">
        <v>9.5799999999999998E-4</v>
      </c>
      <c r="F188" s="17">
        <v>4.5999999999999999E-2</v>
      </c>
      <c r="G188" s="17">
        <v>0.90662900000000002</v>
      </c>
      <c r="H188" s="17">
        <v>8.0231999999999998E-2</v>
      </c>
      <c r="I188" s="17">
        <v>0.117677</v>
      </c>
      <c r="J188" s="17">
        <v>3.7446E-2</v>
      </c>
      <c r="K188" s="17">
        <v>0.31820599999999999</v>
      </c>
      <c r="L188" s="17">
        <v>769.1</v>
      </c>
      <c r="M188" s="17">
        <v>0.208429</v>
      </c>
      <c r="N188" s="17">
        <v>965</v>
      </c>
      <c r="O188" s="17">
        <v>0</v>
      </c>
      <c r="P188" s="17">
        <v>0</v>
      </c>
      <c r="Q188" s="17">
        <v>0.89287799999999995</v>
      </c>
      <c r="R188" s="17">
        <v>8.0869999999999997E-2</v>
      </c>
      <c r="S188" s="17">
        <v>0.116727</v>
      </c>
      <c r="T188" s="17">
        <v>3.5857E-2</v>
      </c>
      <c r="U188" s="17">
        <v>0.30718299999999998</v>
      </c>
      <c r="V188" s="17">
        <v>676.5</v>
      </c>
      <c r="W188" s="17">
        <v>0.18756200000000001</v>
      </c>
      <c r="X188" s="17">
        <v>688</v>
      </c>
      <c r="Y188" s="17">
        <v>0</v>
      </c>
      <c r="Z188" s="17">
        <v>0</v>
      </c>
      <c r="AA188" s="17">
        <v>0.47259000000000001</v>
      </c>
      <c r="AB188" s="17">
        <v>3.9130399999999996E-3</v>
      </c>
      <c r="AC188" s="17">
        <v>8.1010799999999994E-2</v>
      </c>
      <c r="AD188" s="17">
        <v>0.25</v>
      </c>
      <c r="AE188" s="17">
        <v>1080</v>
      </c>
    </row>
    <row r="189" spans="1:31">
      <c r="A189" s="17">
        <v>176</v>
      </c>
      <c r="B189" s="19">
        <v>0.44222222222222224</v>
      </c>
      <c r="C189" s="17">
        <v>86</v>
      </c>
      <c r="D189" s="17">
        <v>0.9</v>
      </c>
      <c r="E189" s="17">
        <v>7.5900000000000002E-4</v>
      </c>
      <c r="F189" s="17">
        <v>3.6999999999999998E-2</v>
      </c>
      <c r="G189" s="17">
        <v>0.87270800000000004</v>
      </c>
      <c r="H189" s="17">
        <v>8.6571999999999996E-2</v>
      </c>
      <c r="I189" s="17">
        <v>0.12338</v>
      </c>
      <c r="J189" s="17">
        <v>3.6808E-2</v>
      </c>
      <c r="K189" s="17">
        <v>0.29832799999999998</v>
      </c>
      <c r="L189" s="17">
        <v>598.6</v>
      </c>
      <c r="M189" s="17">
        <v>6.0000000000000002E-6</v>
      </c>
      <c r="N189" s="17">
        <v>465</v>
      </c>
      <c r="O189" s="17">
        <v>0</v>
      </c>
      <c r="P189" s="17">
        <v>0</v>
      </c>
      <c r="Q189" s="17">
        <v>0.87085900000000005</v>
      </c>
      <c r="R189" s="17">
        <v>8.6143999999999998E-2</v>
      </c>
      <c r="S189" s="17">
        <v>0.125166</v>
      </c>
      <c r="T189" s="17">
        <v>3.9022000000000001E-2</v>
      </c>
      <c r="U189" s="17">
        <v>0.31176199999999998</v>
      </c>
      <c r="V189" s="17">
        <v>607.1</v>
      </c>
      <c r="W189" s="17">
        <v>0.19697899999999999</v>
      </c>
      <c r="X189" s="17">
        <v>1089</v>
      </c>
      <c r="Y189" s="17">
        <v>0</v>
      </c>
      <c r="Z189" s="17">
        <v>0</v>
      </c>
      <c r="AA189" s="17">
        <v>0.47963299999999998</v>
      </c>
      <c r="AB189" s="17">
        <v>1.47167E-3</v>
      </c>
      <c r="AC189" s="17">
        <v>8.6201799999999995E-2</v>
      </c>
      <c r="AD189" s="17">
        <v>0.25</v>
      </c>
      <c r="AE189" s="17">
        <v>1387.6</v>
      </c>
    </row>
    <row r="190" spans="1:31">
      <c r="A190" s="17">
        <v>177</v>
      </c>
      <c r="B190" s="19">
        <v>0.44228009259259254</v>
      </c>
      <c r="C190" s="17">
        <v>85.8</v>
      </c>
      <c r="D190" s="17">
        <v>0.9</v>
      </c>
      <c r="E190" s="17">
        <v>6.78E-4</v>
      </c>
      <c r="F190" s="17">
        <v>3.3000000000000002E-2</v>
      </c>
      <c r="G190" s="17">
        <v>0.88701099999999999</v>
      </c>
      <c r="H190" s="17">
        <v>9.1838000000000003E-2</v>
      </c>
      <c r="I190" s="17">
        <v>0.128692</v>
      </c>
      <c r="J190" s="17">
        <v>3.6853999999999998E-2</v>
      </c>
      <c r="K190" s="17">
        <v>0.28637299999999999</v>
      </c>
      <c r="L190" s="17">
        <v>552.6</v>
      </c>
      <c r="M190" s="17">
        <v>0.107281</v>
      </c>
      <c r="N190" s="17">
        <v>561</v>
      </c>
      <c r="O190" s="17">
        <v>0</v>
      </c>
      <c r="P190" s="17">
        <v>0</v>
      </c>
      <c r="Q190" s="17">
        <v>0.85396700000000003</v>
      </c>
      <c r="R190" s="17">
        <v>9.2752000000000001E-2</v>
      </c>
      <c r="S190" s="17">
        <v>0.132795</v>
      </c>
      <c r="T190" s="17">
        <v>4.0043000000000002E-2</v>
      </c>
      <c r="U190" s="17">
        <v>0.30153999999999997</v>
      </c>
      <c r="V190" s="17">
        <v>655</v>
      </c>
      <c r="W190" s="17">
        <v>0.32631900000000003</v>
      </c>
      <c r="X190" s="17">
        <v>702</v>
      </c>
      <c r="Y190" s="17">
        <v>0</v>
      </c>
      <c r="Z190" s="17">
        <v>0</v>
      </c>
      <c r="AA190" s="17">
        <v>0.46390799999999999</v>
      </c>
      <c r="AB190" s="17">
        <v>1.63926E-3</v>
      </c>
      <c r="AC190" s="17">
        <v>9.2817300000000005E-2</v>
      </c>
      <c r="AD190" s="17">
        <v>0.25</v>
      </c>
      <c r="AE190" s="17">
        <v>1503.1</v>
      </c>
    </row>
    <row r="191" spans="1:31">
      <c r="A191" s="17">
        <v>178</v>
      </c>
      <c r="B191" s="19">
        <v>0.44232638888888887</v>
      </c>
      <c r="C191" s="17">
        <v>84.5</v>
      </c>
      <c r="D191" s="17">
        <v>0.9</v>
      </c>
      <c r="E191" s="17">
        <v>8.3900000000000001E-4</v>
      </c>
      <c r="F191" s="17">
        <v>4.1000000000000002E-2</v>
      </c>
      <c r="G191" s="17">
        <v>0.88305699999999998</v>
      </c>
      <c r="H191" s="17">
        <v>9.0074000000000001E-2</v>
      </c>
      <c r="I191" s="17">
        <v>0.129579</v>
      </c>
      <c r="J191" s="17">
        <v>3.9504999999999998E-2</v>
      </c>
      <c r="K191" s="17">
        <v>0.30487500000000001</v>
      </c>
      <c r="L191" s="17">
        <v>613.5</v>
      </c>
      <c r="M191" s="17">
        <v>9.3026999999999999E-2</v>
      </c>
      <c r="N191" s="17">
        <v>815</v>
      </c>
      <c r="O191" s="17">
        <v>0</v>
      </c>
      <c r="P191" s="17">
        <v>0</v>
      </c>
      <c r="Q191" s="17">
        <v>0.91173899999999997</v>
      </c>
      <c r="R191" s="17">
        <v>9.2057E-2</v>
      </c>
      <c r="S191" s="17">
        <v>0.13881199999999999</v>
      </c>
      <c r="T191" s="17">
        <v>4.6755999999999999E-2</v>
      </c>
      <c r="U191" s="17">
        <v>0.33682699999999999</v>
      </c>
      <c r="V191" s="17">
        <v>583.70000000000005</v>
      </c>
      <c r="W191" s="17">
        <v>0.196302</v>
      </c>
      <c r="X191" s="17">
        <v>407</v>
      </c>
      <c r="Y191" s="17">
        <v>0</v>
      </c>
      <c r="Z191" s="17">
        <v>0</v>
      </c>
      <c r="AA191" s="17">
        <v>0.51819599999999999</v>
      </c>
      <c r="AB191" s="17">
        <v>2.6403799999999999E-3</v>
      </c>
      <c r="AC191" s="17">
        <v>9.2180100000000001E-2</v>
      </c>
      <c r="AD191" s="17">
        <v>0.25</v>
      </c>
      <c r="AE191" s="17">
        <v>1353.8</v>
      </c>
    </row>
    <row r="192" spans="1:31">
      <c r="A192" s="17">
        <v>179</v>
      </c>
      <c r="B192" s="19">
        <v>0.44238425925925928</v>
      </c>
      <c r="C192" s="17">
        <v>83.8</v>
      </c>
      <c r="D192" s="17">
        <v>0.9</v>
      </c>
      <c r="E192" s="17">
        <v>8.43E-4</v>
      </c>
      <c r="F192" s="17">
        <v>4.1000000000000002E-2</v>
      </c>
      <c r="G192" s="17">
        <v>0.89050799999999997</v>
      </c>
      <c r="H192" s="17">
        <v>9.4717999999999997E-2</v>
      </c>
      <c r="I192" s="17">
        <v>0.14149600000000001</v>
      </c>
      <c r="J192" s="17">
        <v>4.6776999999999999E-2</v>
      </c>
      <c r="K192" s="17">
        <v>0.330592</v>
      </c>
      <c r="L192" s="17">
        <v>673.7</v>
      </c>
      <c r="M192" s="17">
        <v>0.122586</v>
      </c>
      <c r="N192" s="17">
        <v>972</v>
      </c>
      <c r="O192" s="17">
        <v>0</v>
      </c>
      <c r="P192" s="17">
        <v>0</v>
      </c>
      <c r="Q192" s="17">
        <v>0.86032200000000003</v>
      </c>
      <c r="R192" s="17">
        <v>9.5882999999999996E-2</v>
      </c>
      <c r="S192" s="17">
        <v>0.13859199999999999</v>
      </c>
      <c r="T192" s="17">
        <v>4.2708000000000003E-2</v>
      </c>
      <c r="U192" s="17">
        <v>0.30815799999999999</v>
      </c>
      <c r="V192" s="17">
        <v>599.29999999999995</v>
      </c>
      <c r="W192" s="17">
        <v>0.45715099999999997</v>
      </c>
      <c r="X192" s="17">
        <v>567</v>
      </c>
      <c r="Y192" s="17">
        <v>0</v>
      </c>
      <c r="Z192" s="17">
        <v>0</v>
      </c>
      <c r="AA192" s="17">
        <v>0.47408899999999998</v>
      </c>
      <c r="AB192" s="17">
        <v>3.4536599999999999E-3</v>
      </c>
      <c r="AC192" s="17">
        <v>9.6031000000000005E-2</v>
      </c>
      <c r="AD192" s="17">
        <v>0.25</v>
      </c>
      <c r="AE192" s="17">
        <v>1232.9000000000001</v>
      </c>
    </row>
    <row r="193" spans="1:31">
      <c r="A193" s="17">
        <v>180</v>
      </c>
      <c r="B193" s="19">
        <v>0.44244212962962964</v>
      </c>
      <c r="C193" s="17">
        <v>82.5</v>
      </c>
      <c r="D193" s="17">
        <v>0.9</v>
      </c>
      <c r="E193" s="17">
        <v>8.4599999999999996E-4</v>
      </c>
      <c r="F193" s="17">
        <v>4.1000000000000002E-2</v>
      </c>
      <c r="G193" s="17">
        <v>0.96424699999999997</v>
      </c>
      <c r="H193" s="17">
        <v>0.106888</v>
      </c>
      <c r="I193" s="17">
        <v>0.162134</v>
      </c>
      <c r="J193" s="17">
        <v>5.5246000000000003E-2</v>
      </c>
      <c r="K193" s="17">
        <v>0.34074399999999999</v>
      </c>
      <c r="L193" s="17">
        <v>609.9</v>
      </c>
      <c r="M193" s="17">
        <v>0.20732300000000001</v>
      </c>
      <c r="N193" s="17">
        <v>1219</v>
      </c>
      <c r="O193" s="17">
        <v>0</v>
      </c>
      <c r="P193" s="17">
        <v>0</v>
      </c>
      <c r="Q193" s="17">
        <v>0.89153099999999996</v>
      </c>
      <c r="R193" s="17">
        <v>0.104327</v>
      </c>
      <c r="S193" s="17">
        <v>0.15857199999999999</v>
      </c>
      <c r="T193" s="17">
        <v>5.4245000000000002E-2</v>
      </c>
      <c r="U193" s="17">
        <v>0.34208300000000003</v>
      </c>
      <c r="V193" s="17">
        <v>706.2</v>
      </c>
      <c r="W193" s="17">
        <v>0.191967</v>
      </c>
      <c r="X193" s="17">
        <v>857</v>
      </c>
      <c r="Y193" s="17">
        <v>0</v>
      </c>
      <c r="Z193" s="17">
        <v>0</v>
      </c>
      <c r="AA193" s="17">
        <v>0.526281</v>
      </c>
      <c r="AB193" s="17">
        <v>3.92129E-3</v>
      </c>
      <c r="AC193" s="17">
        <v>0.10453999999999999</v>
      </c>
      <c r="AD193" s="17">
        <v>0.25</v>
      </c>
      <c r="AE193" s="17">
        <v>1361.8</v>
      </c>
    </row>
    <row r="194" spans="1:31">
      <c r="A194" s="17">
        <v>181</v>
      </c>
      <c r="B194" s="19">
        <v>0.44248842592592591</v>
      </c>
      <c r="C194" s="17">
        <v>81.599999999999994</v>
      </c>
      <c r="D194" s="17">
        <v>0.9</v>
      </c>
      <c r="E194" s="17">
        <v>9.2400000000000002E-4</v>
      </c>
      <c r="F194" s="17">
        <v>4.4999999999999998E-2</v>
      </c>
      <c r="G194" s="17">
        <v>0.93450100000000003</v>
      </c>
      <c r="H194" s="17">
        <v>0.110316</v>
      </c>
      <c r="I194" s="17">
        <v>0.16425999999999999</v>
      </c>
      <c r="J194" s="17">
        <v>5.3943999999999999E-2</v>
      </c>
      <c r="K194" s="17">
        <v>0.32840599999999998</v>
      </c>
      <c r="L194" s="17">
        <v>678.8</v>
      </c>
      <c r="M194" s="17">
        <v>0.23655000000000001</v>
      </c>
      <c r="N194" s="17">
        <v>775</v>
      </c>
      <c r="O194" s="17">
        <v>0</v>
      </c>
      <c r="P194" s="17">
        <v>0</v>
      </c>
      <c r="Q194" s="17">
        <v>0.90349599999999997</v>
      </c>
      <c r="R194" s="17">
        <v>0.10760599999999999</v>
      </c>
      <c r="S194" s="17">
        <v>0.161829</v>
      </c>
      <c r="T194" s="17">
        <v>5.4223E-2</v>
      </c>
      <c r="U194" s="17">
        <v>0.335061</v>
      </c>
      <c r="V194" s="17">
        <v>615.29999999999995</v>
      </c>
      <c r="W194" s="17">
        <v>0.42257899999999998</v>
      </c>
      <c r="X194" s="17">
        <v>935</v>
      </c>
      <c r="Y194" s="17">
        <v>0</v>
      </c>
      <c r="Z194" s="17">
        <v>0</v>
      </c>
      <c r="AA194" s="17">
        <v>0.51547900000000002</v>
      </c>
      <c r="AB194" s="17">
        <v>2.77707E-3</v>
      </c>
      <c r="AC194" s="17">
        <v>0.10775700000000001</v>
      </c>
      <c r="AD194" s="17">
        <v>0.25</v>
      </c>
      <c r="AE194" s="17">
        <v>1223.7</v>
      </c>
    </row>
    <row r="195" spans="1:31">
      <c r="A195" s="17">
        <v>182</v>
      </c>
      <c r="B195" s="19">
        <v>0.44254629629629627</v>
      </c>
      <c r="C195" s="17">
        <v>80.7</v>
      </c>
      <c r="D195" s="17">
        <v>0.9</v>
      </c>
      <c r="E195" s="17">
        <v>9.0600000000000001E-4</v>
      </c>
      <c r="F195" s="17">
        <v>4.3999999999999997E-2</v>
      </c>
      <c r="G195" s="17">
        <v>0.93156499999999998</v>
      </c>
      <c r="H195" s="17">
        <v>0.112451</v>
      </c>
      <c r="I195" s="17">
        <v>0.16323099999999999</v>
      </c>
      <c r="J195" s="17">
        <v>5.0779999999999999E-2</v>
      </c>
      <c r="K195" s="17">
        <v>0.31109199999999998</v>
      </c>
      <c r="L195" s="17">
        <v>638.9</v>
      </c>
      <c r="M195" s="17">
        <v>0.43666300000000002</v>
      </c>
      <c r="N195" s="17">
        <v>612</v>
      </c>
      <c r="O195" s="17">
        <v>0</v>
      </c>
      <c r="P195" s="17">
        <v>0</v>
      </c>
      <c r="Q195" s="17">
        <v>0.93739499999999998</v>
      </c>
      <c r="R195" s="17">
        <v>0.108154</v>
      </c>
      <c r="S195" s="17">
        <v>0.16616500000000001</v>
      </c>
      <c r="T195" s="17">
        <v>5.8009999999999999E-2</v>
      </c>
      <c r="U195" s="17">
        <v>0.34911399999999998</v>
      </c>
      <c r="V195" s="17">
        <v>659</v>
      </c>
      <c r="W195" s="17">
        <v>0.29286899999999999</v>
      </c>
      <c r="X195" s="17">
        <v>511</v>
      </c>
      <c r="Y195" s="17">
        <v>0</v>
      </c>
      <c r="Z195" s="17">
        <v>0</v>
      </c>
      <c r="AA195" s="17">
        <v>0.53709899999999999</v>
      </c>
      <c r="AB195" s="17">
        <v>2.06543E-3</v>
      </c>
      <c r="AC195" s="17">
        <v>0.108274</v>
      </c>
      <c r="AD195" s="17">
        <v>0.25</v>
      </c>
      <c r="AE195" s="17">
        <v>1300.0999999999999</v>
      </c>
    </row>
    <row r="196" spans="1:31">
      <c r="A196" s="17">
        <v>183</v>
      </c>
      <c r="B196" s="19">
        <v>0.44260416666666669</v>
      </c>
      <c r="C196" s="17">
        <v>79.8</v>
      </c>
      <c r="D196" s="17">
        <v>0.9</v>
      </c>
      <c r="E196" s="17">
        <v>9.7199999999999999E-4</v>
      </c>
      <c r="F196" s="17">
        <v>4.7E-2</v>
      </c>
      <c r="G196" s="17">
        <v>0.90926799999999997</v>
      </c>
      <c r="H196" s="17">
        <v>0.109432</v>
      </c>
      <c r="I196" s="17">
        <v>0.16869000000000001</v>
      </c>
      <c r="J196" s="17">
        <v>5.9257999999999998E-2</v>
      </c>
      <c r="K196" s="17">
        <v>0.35128199999999998</v>
      </c>
      <c r="L196" s="17">
        <v>670.4</v>
      </c>
      <c r="M196" s="17">
        <v>0.189161</v>
      </c>
      <c r="N196" s="17">
        <v>502</v>
      </c>
      <c r="O196" s="17">
        <v>0</v>
      </c>
      <c r="P196" s="17">
        <v>0</v>
      </c>
      <c r="Q196" s="17">
        <v>0.93042199999999997</v>
      </c>
      <c r="R196" s="17">
        <v>0.110573</v>
      </c>
      <c r="S196" s="17">
        <v>0.17186100000000001</v>
      </c>
      <c r="T196" s="17">
        <v>6.1288000000000002E-2</v>
      </c>
      <c r="U196" s="17">
        <v>0.35661300000000001</v>
      </c>
      <c r="V196" s="17">
        <v>721.3</v>
      </c>
      <c r="W196" s="17">
        <v>0.20582</v>
      </c>
      <c r="X196" s="17">
        <v>638</v>
      </c>
      <c r="Y196" s="17">
        <v>0</v>
      </c>
      <c r="Z196" s="17">
        <v>0</v>
      </c>
      <c r="AA196" s="17">
        <v>0.54863600000000001</v>
      </c>
      <c r="AB196" s="17">
        <v>1.7778900000000001E-3</v>
      </c>
      <c r="AC196" s="17">
        <v>0.110682</v>
      </c>
      <c r="AD196" s="17">
        <v>0.25</v>
      </c>
      <c r="AE196" s="17">
        <v>1239</v>
      </c>
    </row>
    <row r="197" spans="1:31">
      <c r="A197" s="17">
        <v>184</v>
      </c>
      <c r="B197" s="19">
        <v>0.44265046296296301</v>
      </c>
      <c r="C197" s="17">
        <v>78.900000000000006</v>
      </c>
      <c r="D197" s="17">
        <v>0.9</v>
      </c>
      <c r="E197" s="17">
        <v>1.06E-3</v>
      </c>
      <c r="F197" s="17">
        <v>5.0999999999999997E-2</v>
      </c>
      <c r="G197" s="17">
        <v>0.91719399999999995</v>
      </c>
      <c r="H197" s="17">
        <v>0.110619</v>
      </c>
      <c r="I197" s="17">
        <v>0.16725599999999999</v>
      </c>
      <c r="J197" s="17">
        <v>5.6635999999999999E-2</v>
      </c>
      <c r="K197" s="17">
        <v>0.33862100000000001</v>
      </c>
      <c r="L197" s="17">
        <v>725.7</v>
      </c>
      <c r="M197" s="17">
        <v>0.286493</v>
      </c>
      <c r="N197" s="17">
        <v>522</v>
      </c>
      <c r="O197" s="17">
        <v>0</v>
      </c>
      <c r="P197" s="17">
        <v>0</v>
      </c>
      <c r="Q197" s="17">
        <v>0.94256799999999996</v>
      </c>
      <c r="R197" s="17">
        <v>0.11955300000000001</v>
      </c>
      <c r="S197" s="17">
        <v>0.18660399999999999</v>
      </c>
      <c r="T197" s="17">
        <v>6.7050999999999999E-2</v>
      </c>
      <c r="U197" s="17">
        <v>0.359321</v>
      </c>
      <c r="V197" s="17">
        <v>638.79999999999995</v>
      </c>
      <c r="W197" s="17">
        <v>0.27812799999999999</v>
      </c>
      <c r="X197" s="17">
        <v>1051</v>
      </c>
      <c r="Y197" s="17">
        <v>0</v>
      </c>
      <c r="Z197" s="17">
        <v>0</v>
      </c>
      <c r="AA197" s="17">
        <v>0.55280200000000002</v>
      </c>
      <c r="AB197" s="17">
        <v>2.00038E-3</v>
      </c>
      <c r="AC197" s="17">
        <v>0.119687</v>
      </c>
      <c r="AD197" s="17">
        <v>0.25</v>
      </c>
      <c r="AE197" s="17">
        <v>1144.5</v>
      </c>
    </row>
    <row r="198" spans="1:31">
      <c r="A198" s="17">
        <v>185</v>
      </c>
      <c r="B198" s="19">
        <v>0.44270833333333331</v>
      </c>
      <c r="C198" s="17">
        <v>77.400000000000006</v>
      </c>
      <c r="D198" s="17">
        <v>0.9</v>
      </c>
      <c r="E198" s="17">
        <v>9.810000000000001E-4</v>
      </c>
      <c r="F198" s="17">
        <v>4.7E-2</v>
      </c>
      <c r="G198" s="17">
        <v>0.94657800000000003</v>
      </c>
      <c r="H198" s="17">
        <v>0.11269</v>
      </c>
      <c r="I198" s="17">
        <v>0.17133399999999999</v>
      </c>
      <c r="J198" s="17">
        <v>5.8644000000000002E-2</v>
      </c>
      <c r="K198" s="17">
        <v>0.34227800000000003</v>
      </c>
      <c r="L198" s="17">
        <v>706.4</v>
      </c>
      <c r="M198" s="17">
        <v>0.330567</v>
      </c>
      <c r="N198" s="17">
        <v>525</v>
      </c>
      <c r="O198" s="17">
        <v>0</v>
      </c>
      <c r="P198" s="17">
        <v>0</v>
      </c>
      <c r="Q198" s="17">
        <v>0.916134</v>
      </c>
      <c r="R198" s="17">
        <v>0.11458</v>
      </c>
      <c r="S198" s="17">
        <v>0.174012</v>
      </c>
      <c r="T198" s="17">
        <v>5.9433E-2</v>
      </c>
      <c r="U198" s="17">
        <v>0.34154299999999999</v>
      </c>
      <c r="V198" s="17">
        <v>670.5</v>
      </c>
      <c r="W198" s="17">
        <v>0.37081799999999998</v>
      </c>
      <c r="X198" s="17">
        <v>907</v>
      </c>
      <c r="Y198" s="17">
        <v>0</v>
      </c>
      <c r="Z198" s="17">
        <v>0</v>
      </c>
      <c r="AA198" s="17">
        <v>0.52544999999999997</v>
      </c>
      <c r="AB198" s="17">
        <v>1.9604000000000002E-3</v>
      </c>
      <c r="AC198" s="17">
        <v>0.11469600000000001</v>
      </c>
      <c r="AD198" s="17">
        <v>0.25</v>
      </c>
      <c r="AE198" s="17">
        <v>1175.8</v>
      </c>
    </row>
    <row r="199" spans="1:31">
      <c r="A199" s="17">
        <v>186</v>
      </c>
      <c r="B199" s="19">
        <v>0.44276620370370368</v>
      </c>
      <c r="C199" s="17">
        <v>77</v>
      </c>
      <c r="D199" s="17">
        <v>0.9</v>
      </c>
      <c r="E199" s="17">
        <v>1.026E-3</v>
      </c>
      <c r="F199" s="17">
        <v>0.05</v>
      </c>
      <c r="G199" s="17">
        <v>0.95151200000000002</v>
      </c>
      <c r="H199" s="17">
        <v>0.11204699999999999</v>
      </c>
      <c r="I199" s="17">
        <v>0.18134400000000001</v>
      </c>
      <c r="J199" s="17">
        <v>6.9296999999999997E-2</v>
      </c>
      <c r="K199" s="17">
        <v>0.38213000000000003</v>
      </c>
      <c r="L199" s="17">
        <v>739.8</v>
      </c>
      <c r="M199" s="17">
        <v>0.32758199999999998</v>
      </c>
      <c r="N199" s="17">
        <v>730</v>
      </c>
      <c r="O199" s="17">
        <v>0</v>
      </c>
      <c r="P199" s="17">
        <v>0</v>
      </c>
      <c r="Q199" s="17">
        <v>0.92916100000000001</v>
      </c>
      <c r="R199" s="17">
        <v>0.11334900000000001</v>
      </c>
      <c r="S199" s="17">
        <v>0.17213899999999999</v>
      </c>
      <c r="T199" s="17">
        <v>5.8790000000000002E-2</v>
      </c>
      <c r="U199" s="17">
        <v>0.341526</v>
      </c>
      <c r="V199" s="17">
        <v>678.7</v>
      </c>
      <c r="W199" s="17">
        <v>0.35714400000000002</v>
      </c>
      <c r="X199" s="17">
        <v>798</v>
      </c>
      <c r="Y199" s="17">
        <v>0</v>
      </c>
      <c r="Z199" s="17">
        <v>0</v>
      </c>
      <c r="AA199" s="17">
        <v>0.52542500000000003</v>
      </c>
      <c r="AB199" s="17">
        <v>2.8522700000000001E-3</v>
      </c>
      <c r="AC199" s="17">
        <v>0.11351700000000001</v>
      </c>
      <c r="AD199" s="17">
        <v>0.25</v>
      </c>
      <c r="AE199" s="17">
        <v>1122.7</v>
      </c>
    </row>
    <row r="200" spans="1:31">
      <c r="A200" s="17">
        <v>187</v>
      </c>
      <c r="B200" s="19">
        <v>0.4428125</v>
      </c>
      <c r="C200" s="17">
        <v>75.900000000000006</v>
      </c>
      <c r="D200" s="17">
        <v>0.9</v>
      </c>
      <c r="E200" s="17">
        <v>9.19E-4</v>
      </c>
      <c r="F200" s="17">
        <v>4.3999999999999997E-2</v>
      </c>
      <c r="G200" s="17">
        <v>0.94099299999999997</v>
      </c>
      <c r="H200" s="17">
        <v>0.11615399999999999</v>
      </c>
      <c r="I200" s="17">
        <v>0.171845</v>
      </c>
      <c r="J200" s="17">
        <v>5.5690999999999997E-2</v>
      </c>
      <c r="K200" s="17">
        <v>0.324077</v>
      </c>
      <c r="L200" s="17">
        <v>617.1</v>
      </c>
      <c r="M200" s="17">
        <v>0.42491800000000002</v>
      </c>
      <c r="N200" s="17">
        <v>517</v>
      </c>
      <c r="O200" s="17">
        <v>0</v>
      </c>
      <c r="P200" s="17">
        <v>0</v>
      </c>
      <c r="Q200" s="17">
        <v>0.91764199999999996</v>
      </c>
      <c r="R200" s="17">
        <v>0.109886</v>
      </c>
      <c r="S200" s="17">
        <v>0.17341200000000001</v>
      </c>
      <c r="T200" s="17">
        <v>6.3525999999999999E-2</v>
      </c>
      <c r="U200" s="17">
        <v>0.36632799999999999</v>
      </c>
      <c r="V200" s="17">
        <v>655.7</v>
      </c>
      <c r="W200" s="17">
        <v>0.176817</v>
      </c>
      <c r="X200" s="17">
        <v>722</v>
      </c>
      <c r="Y200" s="17">
        <v>0</v>
      </c>
      <c r="Z200" s="17">
        <v>0</v>
      </c>
      <c r="AA200" s="17">
        <v>0.56358200000000003</v>
      </c>
      <c r="AB200" s="17">
        <v>1.6851500000000001E-3</v>
      </c>
      <c r="AC200" s="17">
        <v>0.10999299999999999</v>
      </c>
      <c r="AD200" s="17">
        <v>0.25</v>
      </c>
      <c r="AE200" s="17">
        <v>1345.9</v>
      </c>
    </row>
    <row r="201" spans="1:31">
      <c r="A201" s="17">
        <v>188</v>
      </c>
      <c r="B201" s="19">
        <v>0.44287037037037041</v>
      </c>
      <c r="C201" s="17">
        <v>75.2</v>
      </c>
      <c r="D201" s="17">
        <v>0.9</v>
      </c>
      <c r="E201" s="17">
        <v>9.6599999999999995E-4</v>
      </c>
      <c r="F201" s="17">
        <v>4.7E-2</v>
      </c>
      <c r="G201" s="17">
        <v>0.93160799999999999</v>
      </c>
      <c r="H201" s="17">
        <v>0.118174</v>
      </c>
      <c r="I201" s="17">
        <v>0.18316099999999999</v>
      </c>
      <c r="J201" s="17">
        <v>6.4987000000000003E-2</v>
      </c>
      <c r="K201" s="17">
        <v>0.35480899999999999</v>
      </c>
      <c r="L201" s="17">
        <v>687.9</v>
      </c>
      <c r="M201" s="17">
        <v>0.24981800000000001</v>
      </c>
      <c r="N201" s="17">
        <v>692</v>
      </c>
      <c r="O201" s="17">
        <v>0</v>
      </c>
      <c r="P201" s="17">
        <v>0</v>
      </c>
      <c r="Q201" s="17">
        <v>0.939438</v>
      </c>
      <c r="R201" s="17">
        <v>0.12826599999999999</v>
      </c>
      <c r="S201" s="17">
        <v>0.19602800000000001</v>
      </c>
      <c r="T201" s="17">
        <v>6.7763000000000004E-2</v>
      </c>
      <c r="U201" s="17">
        <v>0.34567799999999999</v>
      </c>
      <c r="V201" s="17">
        <v>550</v>
      </c>
      <c r="W201" s="17">
        <v>0.191497</v>
      </c>
      <c r="X201" s="17">
        <v>838</v>
      </c>
      <c r="Y201" s="17">
        <v>0</v>
      </c>
      <c r="Z201" s="17">
        <v>0</v>
      </c>
      <c r="AA201" s="17">
        <v>0.53181199999999995</v>
      </c>
      <c r="AB201" s="17">
        <v>2.5150900000000002E-3</v>
      </c>
      <c r="AC201" s="17">
        <v>0.12843599999999999</v>
      </c>
      <c r="AD201" s="17">
        <v>0.25</v>
      </c>
      <c r="AE201" s="17">
        <v>1207.3</v>
      </c>
    </row>
    <row r="202" spans="1:31">
      <c r="A202" s="17">
        <v>189</v>
      </c>
      <c r="B202" s="19">
        <v>0.44292824074074072</v>
      </c>
      <c r="C202" s="17">
        <v>74.3</v>
      </c>
      <c r="D202" s="17">
        <v>0.9</v>
      </c>
      <c r="E202" s="17">
        <v>9.5799999999999998E-4</v>
      </c>
      <c r="F202" s="17">
        <v>4.5999999999999999E-2</v>
      </c>
      <c r="G202" s="17">
        <v>0.96432700000000005</v>
      </c>
      <c r="H202" s="17">
        <v>0.12879699999999999</v>
      </c>
      <c r="I202" s="17">
        <v>0.19927500000000001</v>
      </c>
      <c r="J202" s="17">
        <v>7.0477999999999999E-2</v>
      </c>
      <c r="K202" s="17">
        <v>0.35366999999999998</v>
      </c>
      <c r="L202" s="17">
        <v>683.1</v>
      </c>
      <c r="M202" s="17">
        <v>0.32426300000000002</v>
      </c>
      <c r="N202" s="17">
        <v>856</v>
      </c>
      <c r="O202" s="17">
        <v>0</v>
      </c>
      <c r="P202" s="17">
        <v>0</v>
      </c>
      <c r="Q202" s="17">
        <v>0.95158799999999999</v>
      </c>
      <c r="R202" s="17">
        <v>0.12551499999999999</v>
      </c>
      <c r="S202" s="17">
        <v>0.191716</v>
      </c>
      <c r="T202" s="17">
        <v>6.6201999999999997E-2</v>
      </c>
      <c r="U202" s="17">
        <v>0.34531200000000001</v>
      </c>
      <c r="V202" s="17">
        <v>604</v>
      </c>
      <c r="W202" s="17">
        <v>0.31057400000000002</v>
      </c>
      <c r="X202" s="17">
        <v>733</v>
      </c>
      <c r="Y202" s="17">
        <v>0</v>
      </c>
      <c r="Z202" s="17">
        <v>0</v>
      </c>
      <c r="AA202" s="17">
        <v>0.53124899999999997</v>
      </c>
      <c r="AB202" s="17">
        <v>3.08604E-3</v>
      </c>
      <c r="AC202" s="17">
        <v>0.125719</v>
      </c>
      <c r="AD202" s="17">
        <v>0.25</v>
      </c>
      <c r="AE202" s="17">
        <v>1215.9000000000001</v>
      </c>
    </row>
    <row r="203" spans="1:31">
      <c r="A203" s="17">
        <v>190</v>
      </c>
      <c r="B203" s="19">
        <v>0.44297453703703704</v>
      </c>
      <c r="C203" s="17">
        <v>73.2</v>
      </c>
      <c r="D203" s="17">
        <v>0.9</v>
      </c>
      <c r="E203" s="17">
        <v>1.0499999999999999E-3</v>
      </c>
      <c r="F203" s="17">
        <v>5.0999999999999997E-2</v>
      </c>
      <c r="G203" s="17">
        <v>0.94813899999999995</v>
      </c>
      <c r="H203" s="17">
        <v>0.13103600000000001</v>
      </c>
      <c r="I203" s="17">
        <v>0.208783</v>
      </c>
      <c r="J203" s="17">
        <v>7.7745999999999996E-2</v>
      </c>
      <c r="K203" s="17">
        <v>0.37237900000000002</v>
      </c>
      <c r="L203" s="17">
        <v>700.2</v>
      </c>
      <c r="M203" s="17">
        <v>0.34339999999999998</v>
      </c>
      <c r="N203" s="17">
        <v>507</v>
      </c>
      <c r="O203" s="17">
        <v>0</v>
      </c>
      <c r="P203" s="17">
        <v>0</v>
      </c>
      <c r="Q203" s="17">
        <v>0.94391000000000003</v>
      </c>
      <c r="R203" s="17">
        <v>0.13331000000000001</v>
      </c>
      <c r="S203" s="17">
        <v>0.21129400000000001</v>
      </c>
      <c r="T203" s="17">
        <v>7.7983999999999998E-2</v>
      </c>
      <c r="U203" s="17">
        <v>0.36907899999999999</v>
      </c>
      <c r="V203" s="17">
        <v>711.5</v>
      </c>
      <c r="W203" s="17">
        <v>0.35872199999999999</v>
      </c>
      <c r="X203" s="17">
        <v>732</v>
      </c>
      <c r="Y203" s="17">
        <v>0</v>
      </c>
      <c r="Z203" s="17">
        <v>0</v>
      </c>
      <c r="AA203" s="17">
        <v>0.56781300000000001</v>
      </c>
      <c r="AB203" s="17">
        <v>1.87616E-3</v>
      </c>
      <c r="AC203" s="17">
        <v>0.13345599999999999</v>
      </c>
      <c r="AD203" s="17">
        <v>0.25</v>
      </c>
      <c r="AE203" s="17">
        <v>1186.3</v>
      </c>
    </row>
    <row r="204" spans="1:31">
      <c r="A204" s="17">
        <v>191</v>
      </c>
      <c r="B204" s="19">
        <v>0.4430324074074074</v>
      </c>
      <c r="C204" s="17">
        <v>72.099999999999994</v>
      </c>
      <c r="D204" s="17">
        <v>0.9</v>
      </c>
      <c r="E204" s="17">
        <v>9.7199999999999999E-4</v>
      </c>
      <c r="F204" s="17">
        <v>4.7E-2</v>
      </c>
      <c r="G204" s="17">
        <v>0.94374899999999995</v>
      </c>
      <c r="H204" s="17">
        <v>0.13413600000000001</v>
      </c>
      <c r="I204" s="17">
        <v>0.20338500000000001</v>
      </c>
      <c r="J204" s="17">
        <v>6.9250000000000006E-2</v>
      </c>
      <c r="K204" s="17">
        <v>0.34048499999999998</v>
      </c>
      <c r="L204" s="17">
        <v>672.8</v>
      </c>
      <c r="M204" s="17">
        <v>0.37081799999999998</v>
      </c>
      <c r="N204" s="17">
        <v>670</v>
      </c>
      <c r="O204" s="17">
        <v>0</v>
      </c>
      <c r="P204" s="17">
        <v>0</v>
      </c>
      <c r="Q204" s="17">
        <v>0.95389100000000004</v>
      </c>
      <c r="R204" s="17">
        <v>0.13960900000000001</v>
      </c>
      <c r="S204" s="17">
        <v>0.21669099999999999</v>
      </c>
      <c r="T204" s="17">
        <v>7.7081999999999998E-2</v>
      </c>
      <c r="U204" s="17">
        <v>0.35572199999999998</v>
      </c>
      <c r="V204" s="17">
        <v>666.4</v>
      </c>
      <c r="W204" s="17">
        <v>0.34287000000000001</v>
      </c>
      <c r="X204" s="17">
        <v>751</v>
      </c>
      <c r="Y204" s="17">
        <v>0</v>
      </c>
      <c r="Z204" s="17">
        <v>0</v>
      </c>
      <c r="AA204" s="17">
        <v>0.54726399999999997</v>
      </c>
      <c r="AB204" s="17">
        <v>2.38251E-3</v>
      </c>
      <c r="AC204" s="17">
        <v>0.139793</v>
      </c>
      <c r="AD204" s="17">
        <v>0.25</v>
      </c>
      <c r="AE204" s="17">
        <v>1234.5</v>
      </c>
    </row>
    <row r="205" spans="1:31">
      <c r="A205" s="17">
        <v>192</v>
      </c>
      <c r="B205" s="19">
        <v>0.44309027777777782</v>
      </c>
      <c r="C205" s="17">
        <v>70.8</v>
      </c>
      <c r="D205" s="17">
        <v>0.9</v>
      </c>
      <c r="E205" s="17">
        <v>9.5E-4</v>
      </c>
      <c r="F205" s="17">
        <v>4.5999999999999999E-2</v>
      </c>
      <c r="G205" s="17">
        <v>0.94216</v>
      </c>
      <c r="H205" s="17">
        <v>0.13724700000000001</v>
      </c>
      <c r="I205" s="17">
        <v>0.212975</v>
      </c>
      <c r="J205" s="17">
        <v>7.5729000000000005E-2</v>
      </c>
      <c r="K205" s="17">
        <v>0.35557499999999997</v>
      </c>
      <c r="L205" s="17">
        <v>743.6</v>
      </c>
      <c r="M205" s="17">
        <v>0.37081999999999998</v>
      </c>
      <c r="N205" s="17">
        <v>633</v>
      </c>
      <c r="O205" s="17">
        <v>0</v>
      </c>
      <c r="P205" s="17">
        <v>0</v>
      </c>
      <c r="Q205" s="17">
        <v>0.92008000000000001</v>
      </c>
      <c r="R205" s="17">
        <v>0.160749</v>
      </c>
      <c r="S205" s="17">
        <v>0.23443700000000001</v>
      </c>
      <c r="T205" s="17">
        <v>7.3688000000000003E-2</v>
      </c>
      <c r="U205" s="17">
        <v>0.31431900000000002</v>
      </c>
      <c r="V205" s="17">
        <v>586.20000000000005</v>
      </c>
      <c r="W205" s="17">
        <v>0.47983900000000002</v>
      </c>
      <c r="X205" s="17">
        <v>623</v>
      </c>
      <c r="Y205" s="17">
        <v>0</v>
      </c>
      <c r="Z205" s="17">
        <v>0</v>
      </c>
      <c r="AA205" s="17">
        <v>0.483568</v>
      </c>
      <c r="AB205" s="17">
        <v>2.4870299999999999E-3</v>
      </c>
      <c r="AC205" s="17">
        <v>0.16093199999999999</v>
      </c>
      <c r="AD205" s="17">
        <v>0.25</v>
      </c>
      <c r="AE205" s="17">
        <v>1116.9000000000001</v>
      </c>
    </row>
    <row r="206" spans="1:31">
      <c r="A206" s="17">
        <v>193</v>
      </c>
      <c r="B206" s="19">
        <v>0.44313657407407409</v>
      </c>
      <c r="C206" s="17">
        <v>70.7</v>
      </c>
      <c r="D206" s="17">
        <v>0.9</v>
      </c>
      <c r="E206" s="17">
        <v>1.0950000000000001E-3</v>
      </c>
      <c r="F206" s="17">
        <v>5.2999999999999999E-2</v>
      </c>
      <c r="G206" s="17">
        <v>0.96248299999999998</v>
      </c>
      <c r="H206" s="17">
        <v>0.153535</v>
      </c>
      <c r="I206" s="17">
        <v>0.25067499999999998</v>
      </c>
      <c r="J206" s="17">
        <v>9.7140000000000004E-2</v>
      </c>
      <c r="K206" s="17">
        <v>0.387515</v>
      </c>
      <c r="L206" s="17">
        <v>729.4</v>
      </c>
      <c r="M206" s="17">
        <v>0.203538</v>
      </c>
      <c r="N206" s="17">
        <v>714</v>
      </c>
      <c r="O206" s="17">
        <v>0</v>
      </c>
      <c r="P206" s="17">
        <v>0</v>
      </c>
      <c r="Q206" s="17">
        <v>0.95730400000000004</v>
      </c>
      <c r="R206" s="17">
        <v>0.16967299999999999</v>
      </c>
      <c r="S206" s="17">
        <v>0.26915899999999998</v>
      </c>
      <c r="T206" s="17">
        <v>9.9486000000000005E-2</v>
      </c>
      <c r="U206" s="17">
        <v>0.369618</v>
      </c>
      <c r="V206" s="17">
        <v>671</v>
      </c>
      <c r="W206" s="17">
        <v>0.34446100000000002</v>
      </c>
      <c r="X206" s="17">
        <v>482</v>
      </c>
      <c r="Y206" s="17">
        <v>0</v>
      </c>
      <c r="Z206" s="17">
        <v>0</v>
      </c>
      <c r="AA206" s="17">
        <v>0.56864300000000001</v>
      </c>
      <c r="AB206" s="17">
        <v>2.7509499999999998E-3</v>
      </c>
      <c r="AC206" s="17">
        <v>0.16994699999999999</v>
      </c>
      <c r="AD206" s="17">
        <v>0.25</v>
      </c>
      <c r="AE206" s="17">
        <v>1138.7</v>
      </c>
    </row>
    <row r="207" spans="1:31">
      <c r="A207" s="17">
        <v>194</v>
      </c>
      <c r="B207" s="19">
        <v>0.44319444444444445</v>
      </c>
      <c r="C207" s="17">
        <v>69.2</v>
      </c>
      <c r="D207" s="17">
        <v>0.9</v>
      </c>
      <c r="E207" s="17">
        <v>1.077E-3</v>
      </c>
      <c r="F207" s="17">
        <v>5.1999999999999998E-2</v>
      </c>
      <c r="G207" s="17">
        <v>0.96367400000000003</v>
      </c>
      <c r="H207" s="17">
        <v>0.17075599999999999</v>
      </c>
      <c r="I207" s="17">
        <v>0.281638</v>
      </c>
      <c r="J207" s="17">
        <v>0.11088099999999999</v>
      </c>
      <c r="K207" s="17">
        <v>0.393702</v>
      </c>
      <c r="L207" s="17">
        <v>714.8</v>
      </c>
      <c r="M207" s="17">
        <v>0.24492700000000001</v>
      </c>
      <c r="N207" s="17">
        <v>482</v>
      </c>
      <c r="O207" s="17">
        <v>0</v>
      </c>
      <c r="P207" s="17">
        <v>0</v>
      </c>
      <c r="Q207" s="17">
        <v>0.97297500000000003</v>
      </c>
      <c r="R207" s="17">
        <v>0.17077000000000001</v>
      </c>
      <c r="S207" s="17">
        <v>0.27128400000000003</v>
      </c>
      <c r="T207" s="17">
        <v>0.10051400000000001</v>
      </c>
      <c r="U207" s="17">
        <v>0.37051400000000001</v>
      </c>
      <c r="V207" s="17">
        <v>605.1</v>
      </c>
      <c r="W207" s="17">
        <v>0.17754900000000001</v>
      </c>
      <c r="X207" s="17">
        <v>533</v>
      </c>
      <c r="Y207" s="17">
        <v>0</v>
      </c>
      <c r="Z207" s="17">
        <v>0</v>
      </c>
      <c r="AA207" s="17">
        <v>0.570021</v>
      </c>
      <c r="AB207" s="17">
        <v>1.8219899999999999E-3</v>
      </c>
      <c r="AC207" s="17">
        <v>0.17095299999999999</v>
      </c>
      <c r="AD207" s="17">
        <v>0.25</v>
      </c>
      <c r="AE207" s="17">
        <v>1162</v>
      </c>
    </row>
    <row r="208" spans="1:31">
      <c r="A208" s="17">
        <v>195</v>
      </c>
      <c r="B208" s="19">
        <v>0.44325231481481481</v>
      </c>
      <c r="C208" s="17">
        <v>68.5</v>
      </c>
      <c r="D208" s="17">
        <v>0.9</v>
      </c>
      <c r="E208" s="17">
        <v>1.088E-3</v>
      </c>
      <c r="F208" s="17">
        <v>5.2999999999999999E-2</v>
      </c>
      <c r="G208" s="17">
        <v>0.97198700000000005</v>
      </c>
      <c r="H208" s="17">
        <v>0.18094299999999999</v>
      </c>
      <c r="I208" s="17">
        <v>0.28875099999999998</v>
      </c>
      <c r="J208" s="17">
        <v>0.107807</v>
      </c>
      <c r="K208" s="17">
        <v>0.37335800000000002</v>
      </c>
      <c r="L208" s="17">
        <v>676.6</v>
      </c>
      <c r="M208" s="17">
        <v>0.25458500000000001</v>
      </c>
      <c r="N208" s="17">
        <v>426</v>
      </c>
      <c r="O208" s="17">
        <v>0</v>
      </c>
      <c r="P208" s="17">
        <v>0</v>
      </c>
      <c r="Q208" s="17">
        <v>0.97070400000000001</v>
      </c>
      <c r="R208" s="17">
        <v>0.19675899999999999</v>
      </c>
      <c r="S208" s="17">
        <v>0.325459</v>
      </c>
      <c r="T208" s="17">
        <v>0.12870000000000001</v>
      </c>
      <c r="U208" s="17">
        <v>0.39544099999999999</v>
      </c>
      <c r="V208" s="17">
        <v>644.79999999999995</v>
      </c>
      <c r="W208" s="17">
        <v>0.25355800000000001</v>
      </c>
      <c r="X208" s="17">
        <v>569</v>
      </c>
      <c r="Y208" s="17">
        <v>0</v>
      </c>
      <c r="Z208" s="17">
        <v>0</v>
      </c>
      <c r="AA208" s="17">
        <v>0.60836999999999997</v>
      </c>
      <c r="AB208" s="17">
        <v>1.52506E-3</v>
      </c>
      <c r="AC208" s="17">
        <v>0.19695499999999999</v>
      </c>
      <c r="AD208" s="17">
        <v>0.25</v>
      </c>
      <c r="AE208" s="17">
        <v>1227.5999999999999</v>
      </c>
    </row>
    <row r="209" spans="1:31">
      <c r="A209" s="17">
        <v>196</v>
      </c>
      <c r="B209" s="19">
        <v>0.44329861111111107</v>
      </c>
      <c r="C209" s="17">
        <v>67.400000000000006</v>
      </c>
      <c r="D209" s="17">
        <v>0.9</v>
      </c>
      <c r="E209" s="17">
        <v>1.168E-3</v>
      </c>
      <c r="F209" s="17">
        <v>5.7000000000000002E-2</v>
      </c>
      <c r="G209" s="17">
        <v>0.97605900000000001</v>
      </c>
      <c r="H209" s="17">
        <v>0.220055</v>
      </c>
      <c r="I209" s="17">
        <v>0.36969299999999999</v>
      </c>
      <c r="J209" s="17">
        <v>0.14963799999999999</v>
      </c>
      <c r="K209" s="17">
        <v>0.40476299999999998</v>
      </c>
      <c r="L209" s="17">
        <v>695.9</v>
      </c>
      <c r="M209" s="17">
        <v>0.31615399999999999</v>
      </c>
      <c r="N209" s="17">
        <v>348</v>
      </c>
      <c r="O209" s="17">
        <v>0</v>
      </c>
      <c r="P209" s="17">
        <v>0</v>
      </c>
      <c r="Q209" s="17">
        <v>0.96542499999999998</v>
      </c>
      <c r="R209" s="17">
        <v>0.20697399999999999</v>
      </c>
      <c r="S209" s="17">
        <v>0.35242600000000002</v>
      </c>
      <c r="T209" s="17">
        <v>0.145452</v>
      </c>
      <c r="U209" s="17">
        <v>0.412717</v>
      </c>
      <c r="V209" s="17">
        <v>690.7</v>
      </c>
      <c r="W209" s="17">
        <v>0.22900699999999999</v>
      </c>
      <c r="X209" s="17">
        <v>641</v>
      </c>
      <c r="Y209" s="17">
        <v>0</v>
      </c>
      <c r="Z209" s="17">
        <v>0</v>
      </c>
      <c r="AA209" s="17">
        <v>0.63494899999999999</v>
      </c>
      <c r="AB209" s="17">
        <v>1.2802E-3</v>
      </c>
      <c r="AC209" s="17">
        <v>0.20716000000000001</v>
      </c>
      <c r="AD209" s="17">
        <v>0.25</v>
      </c>
      <c r="AE209" s="17">
        <v>1193.5</v>
      </c>
    </row>
    <row r="210" spans="1:31">
      <c r="A210" s="17">
        <v>197</v>
      </c>
      <c r="B210" s="19">
        <v>0.44335648148148149</v>
      </c>
      <c r="C210" s="17">
        <v>66.3</v>
      </c>
      <c r="D210" s="17">
        <v>0.9</v>
      </c>
      <c r="E210" s="17">
        <v>1.0319999999999999E-3</v>
      </c>
      <c r="F210" s="17">
        <v>0.05</v>
      </c>
      <c r="G210" s="17">
        <v>0.97013099999999997</v>
      </c>
      <c r="H210" s="17">
        <v>0.31075999999999998</v>
      </c>
      <c r="I210" s="17">
        <v>0.51272499999999999</v>
      </c>
      <c r="J210" s="17">
        <v>0.20196500000000001</v>
      </c>
      <c r="K210" s="17">
        <v>0.39390500000000001</v>
      </c>
      <c r="L210" s="17">
        <v>643.4</v>
      </c>
      <c r="M210" s="17">
        <v>0.39512199999999997</v>
      </c>
      <c r="N210" s="17">
        <v>568</v>
      </c>
      <c r="O210" s="17">
        <v>0</v>
      </c>
      <c r="P210" s="17">
        <v>0</v>
      </c>
      <c r="Q210" s="17">
        <v>0.96907900000000002</v>
      </c>
      <c r="R210" s="17">
        <v>0.328484</v>
      </c>
      <c r="S210" s="17">
        <v>0.54245600000000005</v>
      </c>
      <c r="T210" s="17">
        <v>0.213972</v>
      </c>
      <c r="U210" s="17">
        <v>0.394451</v>
      </c>
      <c r="V210" s="17">
        <v>610.20000000000005</v>
      </c>
      <c r="W210" s="17">
        <v>0.37652999999999998</v>
      </c>
      <c r="X210" s="17">
        <v>504</v>
      </c>
      <c r="Y210" s="17">
        <v>0</v>
      </c>
      <c r="Z210" s="17">
        <v>0</v>
      </c>
      <c r="AA210" s="17">
        <v>0.60684800000000005</v>
      </c>
      <c r="AB210" s="17">
        <v>1.9317099999999999E-3</v>
      </c>
      <c r="AC210" s="17">
        <v>0.32889699999999999</v>
      </c>
      <c r="AD210" s="17">
        <v>0.25</v>
      </c>
      <c r="AE210" s="17">
        <v>1291</v>
      </c>
    </row>
    <row r="211" spans="1:31">
      <c r="A211" s="17">
        <v>198</v>
      </c>
      <c r="B211" s="19">
        <v>0.44341435185185185</v>
      </c>
      <c r="C211" s="17">
        <v>65.7</v>
      </c>
      <c r="D211" s="17">
        <v>0.9</v>
      </c>
      <c r="E211" s="17">
        <v>1.0219999999999999E-3</v>
      </c>
      <c r="F211" s="17">
        <v>4.9000000000000002E-2</v>
      </c>
      <c r="G211" s="17">
        <v>0.98145099999999996</v>
      </c>
      <c r="H211" s="17">
        <v>0.312384</v>
      </c>
      <c r="I211" s="17">
        <v>0.51460300000000003</v>
      </c>
      <c r="J211" s="17">
        <v>0.20221900000000001</v>
      </c>
      <c r="K211" s="17">
        <v>0.392961</v>
      </c>
      <c r="L211" s="17">
        <v>631.20000000000005</v>
      </c>
      <c r="M211" s="17">
        <v>0.32956600000000003</v>
      </c>
      <c r="N211" s="17">
        <v>780</v>
      </c>
      <c r="O211" s="17">
        <v>0</v>
      </c>
      <c r="P211" s="17">
        <v>0</v>
      </c>
      <c r="Q211" s="17">
        <v>0.97255100000000005</v>
      </c>
      <c r="R211" s="17">
        <v>0.31101499999999999</v>
      </c>
      <c r="S211" s="17">
        <v>0.51705900000000005</v>
      </c>
      <c r="T211" s="17">
        <v>0.206044</v>
      </c>
      <c r="U211" s="17">
        <v>0.39849200000000001</v>
      </c>
      <c r="V211" s="17">
        <v>640.4</v>
      </c>
      <c r="W211" s="17">
        <v>0.30535699999999999</v>
      </c>
      <c r="X211" s="17">
        <v>502</v>
      </c>
      <c r="Y211" s="17">
        <v>0</v>
      </c>
      <c r="Z211" s="17">
        <v>0</v>
      </c>
      <c r="AA211" s="17">
        <v>0.61306499999999997</v>
      </c>
      <c r="AB211" s="17">
        <v>2.5999500000000002E-3</v>
      </c>
      <c r="AC211" s="17">
        <v>0.31154999999999999</v>
      </c>
      <c r="AD211" s="17">
        <v>0.25</v>
      </c>
      <c r="AE211" s="17">
        <v>1315.8</v>
      </c>
    </row>
    <row r="212" spans="1:31">
      <c r="A212" s="17">
        <v>199</v>
      </c>
      <c r="B212" s="19">
        <v>0.44346064814814817</v>
      </c>
      <c r="C212" s="17">
        <v>64.5</v>
      </c>
      <c r="D212" s="17">
        <v>0.9</v>
      </c>
      <c r="E212" s="17">
        <v>1.109E-3</v>
      </c>
      <c r="F212" s="17">
        <v>5.3999999999999999E-2</v>
      </c>
      <c r="G212" s="17">
        <v>0.97656299999999996</v>
      </c>
      <c r="H212" s="17">
        <v>0.31052099999999999</v>
      </c>
      <c r="I212" s="17">
        <v>0.52350699999999994</v>
      </c>
      <c r="J212" s="17">
        <v>0.21298600000000001</v>
      </c>
      <c r="K212" s="17">
        <v>0.40684500000000001</v>
      </c>
      <c r="L212" s="17">
        <v>676.7</v>
      </c>
      <c r="M212" s="17">
        <v>0.29467199999999999</v>
      </c>
      <c r="N212" s="17">
        <v>672</v>
      </c>
      <c r="O212" s="17">
        <v>0</v>
      </c>
      <c r="P212" s="17">
        <v>0</v>
      </c>
      <c r="Q212" s="17">
        <v>0.98130200000000001</v>
      </c>
      <c r="R212" s="17">
        <v>0.30584499999999998</v>
      </c>
      <c r="S212" s="17">
        <v>0.51255300000000004</v>
      </c>
      <c r="T212" s="17">
        <v>0.206708</v>
      </c>
      <c r="U212" s="17">
        <v>0.40329100000000001</v>
      </c>
      <c r="V212" s="17">
        <v>615.1</v>
      </c>
      <c r="W212" s="17">
        <v>0.33384399999999997</v>
      </c>
      <c r="X212" s="17">
        <v>525</v>
      </c>
      <c r="Y212" s="17">
        <v>0</v>
      </c>
      <c r="Z212" s="17">
        <v>0</v>
      </c>
      <c r="AA212" s="17">
        <v>0.620448</v>
      </c>
      <c r="AB212" s="17">
        <v>2.4024200000000002E-3</v>
      </c>
      <c r="AC212" s="17">
        <v>0.306342</v>
      </c>
      <c r="AD212" s="17">
        <v>0.25</v>
      </c>
      <c r="AE212" s="17">
        <v>1227.4000000000001</v>
      </c>
    </row>
    <row r="213" spans="1:31">
      <c r="A213" s="17">
        <v>200</v>
      </c>
      <c r="B213" s="19">
        <v>0.44351851851851848</v>
      </c>
      <c r="C213" s="17">
        <v>63.9</v>
      </c>
      <c r="D213" s="17">
        <v>0.9</v>
      </c>
      <c r="E213" s="17">
        <v>1.1540000000000001E-3</v>
      </c>
      <c r="F213" s="17">
        <v>5.6000000000000001E-2</v>
      </c>
      <c r="G213" s="17">
        <v>0.97980500000000004</v>
      </c>
      <c r="H213" s="17">
        <v>0.31049399999999999</v>
      </c>
      <c r="I213" s="17">
        <v>0.52527500000000005</v>
      </c>
      <c r="J213" s="17">
        <v>0.214781</v>
      </c>
      <c r="K213" s="17">
        <v>0.40889199999999998</v>
      </c>
      <c r="L213" s="17">
        <v>684.5</v>
      </c>
      <c r="M213" s="17">
        <v>0.29699500000000001</v>
      </c>
      <c r="N213" s="17">
        <v>550</v>
      </c>
      <c r="O213" s="17">
        <v>0</v>
      </c>
      <c r="P213" s="17">
        <v>0</v>
      </c>
      <c r="Q213" s="17">
        <v>0.977495</v>
      </c>
      <c r="R213" s="17">
        <v>0.32691199999999998</v>
      </c>
      <c r="S213" s="17">
        <v>0.55862900000000004</v>
      </c>
      <c r="T213" s="17">
        <v>0.23171700000000001</v>
      </c>
      <c r="U213" s="17">
        <v>0.414796</v>
      </c>
      <c r="V213" s="17">
        <v>641</v>
      </c>
      <c r="W213" s="17">
        <v>0.28185100000000002</v>
      </c>
      <c r="X213" s="17">
        <v>334</v>
      </c>
      <c r="Y213" s="17">
        <v>0</v>
      </c>
      <c r="Z213" s="17">
        <v>0</v>
      </c>
      <c r="AA213" s="17">
        <v>0.63814700000000002</v>
      </c>
      <c r="AB213" s="17">
        <v>1.9891900000000001E-3</v>
      </c>
      <c r="AC213" s="17">
        <v>0.32737300000000003</v>
      </c>
      <c r="AD213" s="17">
        <v>0.25</v>
      </c>
      <c r="AE213" s="17">
        <v>1213.3</v>
      </c>
    </row>
    <row r="214" spans="1:31">
      <c r="A214" s="17">
        <v>201</v>
      </c>
      <c r="B214" s="19">
        <v>0.4435763888888889</v>
      </c>
      <c r="C214" s="17">
        <v>63</v>
      </c>
      <c r="D214" s="17">
        <v>0.9</v>
      </c>
      <c r="E214" s="17">
        <v>1.139E-3</v>
      </c>
      <c r="F214" s="17">
        <v>5.5E-2</v>
      </c>
      <c r="G214" s="17">
        <v>0.97880999999999996</v>
      </c>
      <c r="H214" s="17">
        <v>0.33620699999999998</v>
      </c>
      <c r="I214" s="17">
        <v>0.56500300000000003</v>
      </c>
      <c r="J214" s="17">
        <v>0.228796</v>
      </c>
      <c r="K214" s="17">
        <v>0.40494599999999997</v>
      </c>
      <c r="L214" s="17">
        <v>680.2</v>
      </c>
      <c r="M214" s="17">
        <v>0.31434099999999998</v>
      </c>
      <c r="N214" s="17">
        <v>532</v>
      </c>
      <c r="O214" s="17">
        <v>0</v>
      </c>
      <c r="P214" s="17">
        <v>0</v>
      </c>
      <c r="Q214" s="17">
        <v>0.97929600000000006</v>
      </c>
      <c r="R214" s="17">
        <v>0.33670499999999998</v>
      </c>
      <c r="S214" s="17">
        <v>0.57262500000000005</v>
      </c>
      <c r="T214" s="17">
        <v>0.23591899999999999</v>
      </c>
      <c r="U214" s="17">
        <v>0.411997</v>
      </c>
      <c r="V214" s="17">
        <v>643.6</v>
      </c>
      <c r="W214" s="17">
        <v>0.37495000000000001</v>
      </c>
      <c r="X214" s="17">
        <v>447</v>
      </c>
      <c r="Y214" s="17">
        <v>0</v>
      </c>
      <c r="Z214" s="17">
        <v>0</v>
      </c>
      <c r="AA214" s="17">
        <v>0.63384099999999999</v>
      </c>
      <c r="AB214" s="17">
        <v>1.9111200000000001E-3</v>
      </c>
      <c r="AC214" s="17">
        <v>0.33715600000000001</v>
      </c>
      <c r="AD214" s="17">
        <v>0.25</v>
      </c>
      <c r="AE214" s="17">
        <v>1221.0999999999999</v>
      </c>
    </row>
    <row r="215" spans="1:31">
      <c r="A215" s="17">
        <v>202</v>
      </c>
      <c r="B215" s="19">
        <v>0.44362268518518522</v>
      </c>
      <c r="C215" s="17">
        <v>61.4</v>
      </c>
      <c r="D215" s="17">
        <v>0.9</v>
      </c>
      <c r="E215" s="17">
        <v>1.232E-3</v>
      </c>
      <c r="F215" s="17">
        <v>0.06</v>
      </c>
      <c r="G215" s="17">
        <v>0.98501799999999995</v>
      </c>
      <c r="H215" s="17">
        <v>0.33448899999999998</v>
      </c>
      <c r="I215" s="17">
        <v>0.587534</v>
      </c>
      <c r="J215" s="17">
        <v>0.25304500000000002</v>
      </c>
      <c r="K215" s="17">
        <v>0.43069099999999999</v>
      </c>
      <c r="L215" s="17">
        <v>708.4</v>
      </c>
      <c r="M215" s="17">
        <v>0.22559199999999999</v>
      </c>
      <c r="N215" s="17">
        <v>493</v>
      </c>
      <c r="O215" s="17">
        <v>0</v>
      </c>
      <c r="P215" s="17">
        <v>0</v>
      </c>
      <c r="Q215" s="17">
        <v>0.98538199999999998</v>
      </c>
      <c r="R215" s="17">
        <v>0.34819299999999997</v>
      </c>
      <c r="S215" s="17">
        <v>0.60843800000000003</v>
      </c>
      <c r="T215" s="17">
        <v>0.260245</v>
      </c>
      <c r="U215" s="17">
        <v>0.42772700000000002</v>
      </c>
      <c r="V215" s="17">
        <v>656.4</v>
      </c>
      <c r="W215" s="17">
        <v>0.26255200000000001</v>
      </c>
      <c r="X215" s="17">
        <v>446</v>
      </c>
      <c r="Y215" s="17">
        <v>0</v>
      </c>
      <c r="Z215" s="17">
        <v>0</v>
      </c>
      <c r="AA215" s="17">
        <v>0.65804099999999999</v>
      </c>
      <c r="AB215" s="17">
        <v>1.8450199999999999E-3</v>
      </c>
      <c r="AC215" s="17">
        <v>0.34867300000000001</v>
      </c>
      <c r="AD215" s="17">
        <v>0.25</v>
      </c>
      <c r="AE215" s="17">
        <v>1172.4000000000001</v>
      </c>
    </row>
    <row r="216" spans="1:31">
      <c r="A216" s="17">
        <v>203</v>
      </c>
      <c r="B216" s="19">
        <v>0.44368055555555558</v>
      </c>
      <c r="C216" s="17">
        <v>61.4</v>
      </c>
      <c r="D216" s="17">
        <v>0.9</v>
      </c>
      <c r="E216" s="17">
        <v>1.1820000000000001E-3</v>
      </c>
      <c r="F216" s="17">
        <v>5.7000000000000002E-2</v>
      </c>
      <c r="G216" s="17">
        <v>0.98605900000000002</v>
      </c>
      <c r="H216" s="17">
        <v>0.34820099999999998</v>
      </c>
      <c r="I216" s="17">
        <v>0.59474099999999996</v>
      </c>
      <c r="J216" s="17">
        <v>0.24654100000000001</v>
      </c>
      <c r="K216" s="17">
        <v>0.41453400000000001</v>
      </c>
      <c r="L216" s="17">
        <v>680.2</v>
      </c>
      <c r="M216" s="17">
        <v>0.26750099999999999</v>
      </c>
      <c r="N216" s="17">
        <v>703</v>
      </c>
      <c r="O216" s="17">
        <v>0</v>
      </c>
      <c r="P216" s="17">
        <v>0</v>
      </c>
      <c r="Q216" s="17">
        <v>0.98459799999999997</v>
      </c>
      <c r="R216" s="17">
        <v>0.39570300000000003</v>
      </c>
      <c r="S216" s="17">
        <v>0.69142400000000004</v>
      </c>
      <c r="T216" s="17">
        <v>0.29572100000000001</v>
      </c>
      <c r="U216" s="17">
        <v>0.42769800000000002</v>
      </c>
      <c r="V216" s="17">
        <v>668.5</v>
      </c>
      <c r="W216" s="17">
        <v>0.253992</v>
      </c>
      <c r="X216" s="17">
        <v>514</v>
      </c>
      <c r="Y216" s="17">
        <v>0</v>
      </c>
      <c r="Z216" s="17">
        <v>0</v>
      </c>
      <c r="AA216" s="17">
        <v>0.65799799999999997</v>
      </c>
      <c r="AB216" s="17">
        <v>2.5259599999999998E-3</v>
      </c>
      <c r="AC216" s="17">
        <v>0.39645000000000002</v>
      </c>
      <c r="AD216" s="17">
        <v>0.25</v>
      </c>
      <c r="AE216" s="17">
        <v>1221.0999999999999</v>
      </c>
    </row>
    <row r="217" spans="1:31">
      <c r="A217" s="17">
        <v>204</v>
      </c>
      <c r="B217" s="19">
        <v>0.44372685185185184</v>
      </c>
      <c r="C217" s="17">
        <v>59.2</v>
      </c>
      <c r="D217" s="17">
        <v>1.8</v>
      </c>
      <c r="E217" s="17">
        <v>2.2750000000000001E-3</v>
      </c>
      <c r="F217" s="17">
        <v>0.11</v>
      </c>
      <c r="G217" s="17">
        <v>0.98267800000000005</v>
      </c>
      <c r="H217" s="17">
        <v>0.35596899999999998</v>
      </c>
      <c r="I217" s="17">
        <v>0.60592500000000005</v>
      </c>
      <c r="J217" s="17">
        <v>0.24995700000000001</v>
      </c>
      <c r="K217" s="17">
        <v>0.41252100000000003</v>
      </c>
      <c r="L217" s="17">
        <v>671.5</v>
      </c>
      <c r="M217" s="17">
        <v>0.223217</v>
      </c>
      <c r="N217" s="17">
        <v>511</v>
      </c>
      <c r="O217" s="17">
        <v>0</v>
      </c>
      <c r="P217" s="17">
        <v>0</v>
      </c>
      <c r="Q217" s="17">
        <v>0.98906899999999998</v>
      </c>
      <c r="R217" s="17">
        <v>0.36333399999999999</v>
      </c>
      <c r="S217" s="17">
        <v>0.623749</v>
      </c>
      <c r="T217" s="17">
        <v>0.26041599999999998</v>
      </c>
      <c r="U217" s="17">
        <v>0.41750100000000001</v>
      </c>
      <c r="V217" s="17">
        <v>641.5</v>
      </c>
      <c r="W217" s="17">
        <v>0.30968600000000002</v>
      </c>
      <c r="X217" s="17">
        <v>633</v>
      </c>
      <c r="Y217" s="17">
        <v>0</v>
      </c>
      <c r="Z217" s="17">
        <v>0</v>
      </c>
      <c r="AA217" s="17">
        <v>0.64230900000000002</v>
      </c>
      <c r="AB217" s="17">
        <v>3.6194199999999999E-3</v>
      </c>
      <c r="AC217" s="17">
        <v>0.36427599999999999</v>
      </c>
      <c r="AD217" s="17">
        <v>0.25</v>
      </c>
      <c r="AE217" s="17">
        <v>1236.8</v>
      </c>
    </row>
    <row r="218" spans="1:31">
      <c r="A218" s="17">
        <v>205</v>
      </c>
      <c r="B218" s="19">
        <v>0.44378472222222221</v>
      </c>
      <c r="C218" s="17">
        <v>59</v>
      </c>
      <c r="D218" s="17">
        <v>0.9</v>
      </c>
      <c r="E218" s="17">
        <v>1.2160000000000001E-3</v>
      </c>
      <c r="F218" s="17">
        <v>5.8999999999999997E-2</v>
      </c>
      <c r="G218" s="17">
        <v>0.98485699999999998</v>
      </c>
      <c r="H218" s="17">
        <v>0.370479</v>
      </c>
      <c r="I218" s="17">
        <v>0.63449</v>
      </c>
      <c r="J218" s="17">
        <v>0.264011</v>
      </c>
      <c r="K218" s="17">
        <v>0.41610000000000003</v>
      </c>
      <c r="L218" s="17">
        <v>678.4</v>
      </c>
      <c r="M218" s="17">
        <v>0.27336500000000002</v>
      </c>
      <c r="N218" s="17">
        <v>606</v>
      </c>
      <c r="O218" s="17">
        <v>0</v>
      </c>
      <c r="P218" s="17">
        <v>0</v>
      </c>
      <c r="Q218" s="17">
        <v>0.98101000000000005</v>
      </c>
      <c r="R218" s="17">
        <v>0.391629</v>
      </c>
      <c r="S218" s="17">
        <v>0.70057000000000003</v>
      </c>
      <c r="T218" s="17">
        <v>0.30893999999999999</v>
      </c>
      <c r="U218" s="17">
        <v>0.44098500000000002</v>
      </c>
      <c r="V218" s="17">
        <v>649.29999999999995</v>
      </c>
      <c r="W218" s="17">
        <v>0.22772800000000001</v>
      </c>
      <c r="X218" s="17">
        <v>486</v>
      </c>
      <c r="Y218" s="17">
        <v>0</v>
      </c>
      <c r="Z218" s="17">
        <v>0</v>
      </c>
      <c r="AA218" s="17">
        <v>0.67843799999999999</v>
      </c>
      <c r="AB218" s="17">
        <v>2.1721100000000001E-3</v>
      </c>
      <c r="AC218" s="17">
        <v>0.39229999999999998</v>
      </c>
      <c r="AD218" s="17">
        <v>0.25</v>
      </c>
      <c r="AE218" s="17">
        <v>1224.3</v>
      </c>
    </row>
    <row r="219" spans="1:31">
      <c r="A219" s="17">
        <v>206</v>
      </c>
      <c r="B219" s="19">
        <v>0.44384259259259262</v>
      </c>
      <c r="C219" s="17">
        <v>58.5</v>
      </c>
      <c r="D219" s="17">
        <v>0.9</v>
      </c>
      <c r="E219" s="17">
        <v>1.188E-3</v>
      </c>
      <c r="F219" s="17">
        <v>5.7000000000000002E-2</v>
      </c>
      <c r="G219" s="17">
        <v>0.98648000000000002</v>
      </c>
      <c r="H219" s="17">
        <v>0.42411300000000002</v>
      </c>
      <c r="I219" s="17">
        <v>0.73911499999999997</v>
      </c>
      <c r="J219" s="17">
        <v>0.31500299999999998</v>
      </c>
      <c r="K219" s="17">
        <v>0.42618899999999998</v>
      </c>
      <c r="L219" s="17">
        <v>690.1</v>
      </c>
      <c r="M219" s="17">
        <v>0.29805700000000002</v>
      </c>
      <c r="N219" s="17">
        <v>528</v>
      </c>
      <c r="O219" s="17">
        <v>0</v>
      </c>
      <c r="P219" s="17">
        <v>0</v>
      </c>
      <c r="Q219" s="17">
        <v>0.98295699999999997</v>
      </c>
      <c r="R219" s="17">
        <v>0.411327</v>
      </c>
      <c r="S219" s="17">
        <v>0.71335700000000002</v>
      </c>
      <c r="T219" s="17">
        <v>0.30203000000000002</v>
      </c>
      <c r="U219" s="17">
        <v>0.42339199999999999</v>
      </c>
      <c r="V219" s="17">
        <v>630.79999999999995</v>
      </c>
      <c r="W219" s="17">
        <v>0.29521199999999997</v>
      </c>
      <c r="X219" s="17">
        <v>369</v>
      </c>
      <c r="Y219" s="17">
        <v>0</v>
      </c>
      <c r="Z219" s="17">
        <v>0</v>
      </c>
      <c r="AA219" s="17">
        <v>0.65137199999999995</v>
      </c>
      <c r="AB219" s="17">
        <v>1.9246999999999999E-3</v>
      </c>
      <c r="AC219" s="17">
        <v>0.41190900000000003</v>
      </c>
      <c r="AD219" s="17">
        <v>0.25</v>
      </c>
      <c r="AE219" s="17">
        <v>1203.5999999999999</v>
      </c>
    </row>
    <row r="220" spans="1:31">
      <c r="A220" s="17">
        <v>207</v>
      </c>
      <c r="B220" s="19">
        <v>0.44388888888888894</v>
      </c>
      <c r="C220" s="17">
        <v>56.5</v>
      </c>
      <c r="D220" s="17">
        <v>0.9</v>
      </c>
      <c r="E220" s="17">
        <v>1.1919999999999999E-3</v>
      </c>
      <c r="F220" s="17">
        <v>5.8000000000000003E-2</v>
      </c>
      <c r="G220" s="17">
        <v>0.99037500000000001</v>
      </c>
      <c r="H220" s="17">
        <v>0.42593500000000001</v>
      </c>
      <c r="I220" s="17">
        <v>0.743147</v>
      </c>
      <c r="J220" s="17">
        <v>0.31721199999999999</v>
      </c>
      <c r="K220" s="17">
        <v>0.42685000000000001</v>
      </c>
      <c r="L220" s="17">
        <v>691.3</v>
      </c>
      <c r="M220" s="17">
        <v>0.32575799999999999</v>
      </c>
      <c r="N220" s="17">
        <v>579</v>
      </c>
      <c r="O220" s="17">
        <v>0</v>
      </c>
      <c r="P220" s="17">
        <v>0</v>
      </c>
      <c r="Q220" s="17">
        <v>0.98119800000000001</v>
      </c>
      <c r="R220" s="17">
        <v>0.42202699999999999</v>
      </c>
      <c r="S220" s="17">
        <v>0.73297800000000002</v>
      </c>
      <c r="T220" s="17">
        <v>0.31095099999999998</v>
      </c>
      <c r="U220" s="17">
        <v>0.42423</v>
      </c>
      <c r="V220" s="17">
        <v>653.20000000000005</v>
      </c>
      <c r="W220" s="17">
        <v>0.24829699999999999</v>
      </c>
      <c r="X220" s="17">
        <v>449</v>
      </c>
      <c r="Y220" s="17">
        <v>0</v>
      </c>
      <c r="Z220" s="17">
        <v>0</v>
      </c>
      <c r="AA220" s="17">
        <v>0.65266199999999996</v>
      </c>
      <c r="AB220" s="17">
        <v>2.1153399999999998E-3</v>
      </c>
      <c r="AC220" s="17">
        <v>0.422684</v>
      </c>
      <c r="AD220" s="17">
        <v>0.25</v>
      </c>
      <c r="AE220" s="17">
        <v>1201.5</v>
      </c>
    </row>
    <row r="221" spans="1:31">
      <c r="A221" s="17">
        <v>208</v>
      </c>
      <c r="B221" s="19">
        <v>0.44394675925925925</v>
      </c>
      <c r="C221" s="17">
        <v>56.8</v>
      </c>
      <c r="D221" s="17">
        <v>0.9</v>
      </c>
      <c r="E221" s="17">
        <v>1.2279999999999999E-3</v>
      </c>
      <c r="F221" s="17">
        <v>5.8999999999999997E-2</v>
      </c>
      <c r="G221" s="17">
        <v>0.98834900000000003</v>
      </c>
      <c r="H221" s="17">
        <v>0.44957799999999998</v>
      </c>
      <c r="I221" s="17">
        <v>0.79781000000000002</v>
      </c>
      <c r="J221" s="17">
        <v>0.34823199999999999</v>
      </c>
      <c r="K221" s="17">
        <v>0.43648399999999998</v>
      </c>
      <c r="L221" s="17">
        <v>703.3</v>
      </c>
      <c r="M221" s="17">
        <v>0.20585100000000001</v>
      </c>
      <c r="N221" s="17">
        <v>581</v>
      </c>
      <c r="O221" s="17">
        <v>0</v>
      </c>
      <c r="P221" s="17">
        <v>0</v>
      </c>
      <c r="Q221" s="17">
        <v>0.99071699999999996</v>
      </c>
      <c r="R221" s="17">
        <v>0.49053200000000002</v>
      </c>
      <c r="S221" s="17">
        <v>0.85999499999999995</v>
      </c>
      <c r="T221" s="17">
        <v>0.36946200000000001</v>
      </c>
      <c r="U221" s="17">
        <v>0.42960999999999999</v>
      </c>
      <c r="V221" s="17">
        <v>647.79999999999995</v>
      </c>
      <c r="W221" s="17">
        <v>0.260687</v>
      </c>
      <c r="X221" s="17">
        <v>591</v>
      </c>
      <c r="Y221" s="17">
        <v>0</v>
      </c>
      <c r="Z221" s="17">
        <v>0</v>
      </c>
      <c r="AA221" s="17">
        <v>0.66093900000000005</v>
      </c>
      <c r="AB221" s="17">
        <v>2.1589000000000001E-3</v>
      </c>
      <c r="AC221" s="17">
        <v>0.49132999999999999</v>
      </c>
      <c r="AD221" s="17">
        <v>0.25</v>
      </c>
      <c r="AE221" s="17">
        <v>1180.9000000000001</v>
      </c>
    </row>
    <row r="222" spans="1:31">
      <c r="A222" s="17">
        <v>209</v>
      </c>
      <c r="B222" s="19">
        <v>0.44400462962962961</v>
      </c>
      <c r="C222" s="17">
        <v>54.8</v>
      </c>
      <c r="D222" s="17">
        <v>1.8</v>
      </c>
      <c r="E222" s="17">
        <v>2.4629999999999999E-3</v>
      </c>
      <c r="F222" s="17">
        <v>0.11899999999999999</v>
      </c>
      <c r="G222" s="17">
        <v>0.99077199999999999</v>
      </c>
      <c r="H222" s="17">
        <v>0.451822</v>
      </c>
      <c r="I222" s="17">
        <v>0.79194100000000001</v>
      </c>
      <c r="J222" s="17">
        <v>0.340119</v>
      </c>
      <c r="K222" s="17">
        <v>0.429475</v>
      </c>
      <c r="L222" s="17">
        <v>718.5</v>
      </c>
      <c r="M222" s="17">
        <v>0.24299699999999999</v>
      </c>
      <c r="N222" s="17">
        <v>532</v>
      </c>
      <c r="O222" s="17">
        <v>0</v>
      </c>
      <c r="P222" s="17">
        <v>0</v>
      </c>
      <c r="Q222" s="17">
        <v>0.98754900000000001</v>
      </c>
      <c r="R222" s="17">
        <v>0.49869999999999998</v>
      </c>
      <c r="S222" s="17">
        <v>0.86361299999999996</v>
      </c>
      <c r="T222" s="17">
        <v>0.36491299999999999</v>
      </c>
      <c r="U222" s="17">
        <v>0.42254199999999997</v>
      </c>
      <c r="V222" s="17">
        <v>651.1</v>
      </c>
      <c r="W222" s="17">
        <v>0.32697700000000002</v>
      </c>
      <c r="X222" s="17">
        <v>409</v>
      </c>
      <c r="Y222" s="17">
        <v>0</v>
      </c>
      <c r="Z222" s="17">
        <v>0</v>
      </c>
      <c r="AA222" s="17">
        <v>0.650065</v>
      </c>
      <c r="AB222" s="17">
        <v>4.0338400000000003E-3</v>
      </c>
      <c r="AC222" s="17">
        <v>0.50017199999999995</v>
      </c>
      <c r="AD222" s="17">
        <v>0.25</v>
      </c>
      <c r="AE222" s="17">
        <v>1156</v>
      </c>
    </row>
    <row r="223" spans="1:31">
      <c r="A223" s="17">
        <v>210</v>
      </c>
      <c r="B223" s="19">
        <v>0.44405092592592593</v>
      </c>
      <c r="C223" s="17">
        <v>54.8</v>
      </c>
      <c r="D223" s="17">
        <v>1.8</v>
      </c>
      <c r="E223" s="17">
        <v>2.4710000000000001E-3</v>
      </c>
      <c r="F223" s="17">
        <v>0.12</v>
      </c>
      <c r="G223" s="17">
        <v>0.99105600000000005</v>
      </c>
      <c r="H223" s="17">
        <v>0.58363799999999999</v>
      </c>
      <c r="I223" s="17">
        <v>1.0084280000000001</v>
      </c>
      <c r="J223" s="17">
        <v>0.42479</v>
      </c>
      <c r="K223" s="17">
        <v>0.42124</v>
      </c>
      <c r="L223" s="17">
        <v>709.9</v>
      </c>
      <c r="M223" s="17">
        <v>0.27305800000000002</v>
      </c>
      <c r="N223" s="17">
        <v>664</v>
      </c>
      <c r="O223" s="17">
        <v>0</v>
      </c>
      <c r="P223" s="17">
        <v>0</v>
      </c>
      <c r="Q223" s="17">
        <v>0.99084099999999997</v>
      </c>
      <c r="R223" s="17">
        <v>0.577067</v>
      </c>
      <c r="S223" s="17">
        <v>1.011571</v>
      </c>
      <c r="T223" s="17">
        <v>0.43450299999999997</v>
      </c>
      <c r="U223" s="17">
        <v>0.429533</v>
      </c>
      <c r="V223" s="17">
        <v>689.8</v>
      </c>
      <c r="W223" s="17">
        <v>0.22751099999999999</v>
      </c>
      <c r="X223" s="17">
        <v>492</v>
      </c>
      <c r="Y223" s="17">
        <v>0</v>
      </c>
      <c r="Z223" s="17">
        <v>0</v>
      </c>
      <c r="AA223" s="17">
        <v>0.66081999999999996</v>
      </c>
      <c r="AB223" s="17">
        <v>4.9679299999999997E-3</v>
      </c>
      <c r="AC223" s="17">
        <v>0.57922600000000002</v>
      </c>
      <c r="AD223" s="17">
        <v>0.25</v>
      </c>
      <c r="AE223" s="17">
        <v>1170</v>
      </c>
    </row>
    <row r="224" spans="1:31">
      <c r="A224" s="17">
        <v>211</v>
      </c>
      <c r="B224" s="19">
        <v>0.44410879629629635</v>
      </c>
      <c r="C224" s="17">
        <v>52.8</v>
      </c>
      <c r="D224" s="17">
        <v>1.8</v>
      </c>
      <c r="E224" s="17">
        <v>2.4580000000000001E-3</v>
      </c>
      <c r="F224" s="17">
        <v>0.11899999999999999</v>
      </c>
      <c r="G224" s="17">
        <v>0.991371</v>
      </c>
      <c r="H224" s="17">
        <v>0.58591400000000005</v>
      </c>
      <c r="I224" s="17">
        <v>1.0171250000000001</v>
      </c>
      <c r="J224" s="17">
        <v>0.43121100000000001</v>
      </c>
      <c r="K224" s="17">
        <v>0.42395100000000002</v>
      </c>
      <c r="L224" s="17">
        <v>704.3</v>
      </c>
      <c r="M224" s="17">
        <v>0.24376999999999999</v>
      </c>
      <c r="N224" s="17">
        <v>517</v>
      </c>
      <c r="O224" s="17">
        <v>0</v>
      </c>
      <c r="P224" s="17">
        <v>0</v>
      </c>
      <c r="Q224" s="17">
        <v>0.99241299999999999</v>
      </c>
      <c r="R224" s="17">
        <v>0.61067000000000005</v>
      </c>
      <c r="S224" s="17">
        <v>1.071733</v>
      </c>
      <c r="T224" s="17">
        <v>0.461063</v>
      </c>
      <c r="U224" s="17">
        <v>0.430203</v>
      </c>
      <c r="V224" s="17">
        <v>679.2</v>
      </c>
      <c r="W224" s="17">
        <v>0.25712699999999999</v>
      </c>
      <c r="X224" s="17">
        <v>396</v>
      </c>
      <c r="Y224" s="17">
        <v>0</v>
      </c>
      <c r="Z224" s="17">
        <v>0</v>
      </c>
      <c r="AA224" s="17">
        <v>0.66185099999999997</v>
      </c>
      <c r="AB224" s="17">
        <v>3.8430500000000002E-3</v>
      </c>
      <c r="AC224" s="17">
        <v>0.61244200000000004</v>
      </c>
      <c r="AD224" s="17">
        <v>0.25</v>
      </c>
      <c r="AE224" s="17">
        <v>1179.3</v>
      </c>
    </row>
    <row r="225" spans="1:31">
      <c r="A225" s="17">
        <v>212</v>
      </c>
      <c r="B225" s="19">
        <v>0.44416666666666665</v>
      </c>
      <c r="C225" s="17">
        <v>52.8</v>
      </c>
      <c r="D225" s="17">
        <v>1.8</v>
      </c>
      <c r="E225" s="17">
        <v>2.4550000000000002E-3</v>
      </c>
      <c r="F225" s="17">
        <v>0.11899999999999999</v>
      </c>
      <c r="G225" s="17">
        <v>0.99025300000000005</v>
      </c>
      <c r="H225" s="17">
        <v>0.69957000000000003</v>
      </c>
      <c r="I225" s="17">
        <v>1.204623</v>
      </c>
      <c r="J225" s="17">
        <v>0.505054</v>
      </c>
      <c r="K225" s="17">
        <v>0.419263</v>
      </c>
      <c r="L225" s="17">
        <v>720.9</v>
      </c>
      <c r="M225" s="17">
        <v>0.243838</v>
      </c>
      <c r="N225" s="17">
        <v>435</v>
      </c>
      <c r="O225" s="17">
        <v>0</v>
      </c>
      <c r="P225" s="17">
        <v>0</v>
      </c>
      <c r="Q225" s="17">
        <v>0.99127399999999999</v>
      </c>
      <c r="R225" s="17">
        <v>0.68842599999999998</v>
      </c>
      <c r="S225" s="17">
        <v>1.1859550000000001</v>
      </c>
      <c r="T225" s="17">
        <v>0.49753000000000003</v>
      </c>
      <c r="U225" s="17">
        <v>0.419518</v>
      </c>
      <c r="V225" s="17">
        <v>685.7</v>
      </c>
      <c r="W225" s="17">
        <v>0.23633899999999999</v>
      </c>
      <c r="X225" s="17">
        <v>459</v>
      </c>
      <c r="Y225" s="17">
        <v>0</v>
      </c>
      <c r="Z225" s="17">
        <v>0</v>
      </c>
      <c r="AA225" s="17">
        <v>0.64541199999999999</v>
      </c>
      <c r="AB225" s="17">
        <v>3.3105399999999998E-3</v>
      </c>
      <c r="AC225" s="17">
        <v>0.69007300000000005</v>
      </c>
      <c r="AD225" s="17">
        <v>0.25</v>
      </c>
      <c r="AE225" s="17">
        <v>1152.0999999999999</v>
      </c>
    </row>
    <row r="226" spans="1:31">
      <c r="A226" s="17">
        <v>213</v>
      </c>
      <c r="B226" s="19">
        <v>0.44421296296296298</v>
      </c>
      <c r="C226" s="17">
        <v>51.5</v>
      </c>
      <c r="D226" s="17">
        <v>1.8</v>
      </c>
      <c r="E226" s="17">
        <v>2.4940000000000001E-3</v>
      </c>
      <c r="F226" s="17">
        <v>0.121</v>
      </c>
      <c r="G226" s="17">
        <v>0.98811000000000004</v>
      </c>
      <c r="H226" s="17">
        <v>0.75353300000000001</v>
      </c>
      <c r="I226" s="17">
        <v>1.285504</v>
      </c>
      <c r="J226" s="17">
        <v>0.53197000000000005</v>
      </c>
      <c r="K226" s="17">
        <v>0.413823</v>
      </c>
      <c r="L226" s="17">
        <v>735.9</v>
      </c>
      <c r="M226" s="17">
        <v>0.241782</v>
      </c>
      <c r="N226" s="17">
        <v>505</v>
      </c>
      <c r="O226" s="17">
        <v>0</v>
      </c>
      <c r="P226" s="17">
        <v>0</v>
      </c>
      <c r="Q226" s="17">
        <v>0.98877000000000004</v>
      </c>
      <c r="R226" s="17">
        <v>0.76280099999999995</v>
      </c>
      <c r="S226" s="17">
        <v>1.3098939999999999</v>
      </c>
      <c r="T226" s="17">
        <v>0.54709200000000002</v>
      </c>
      <c r="U226" s="17">
        <v>0.41766199999999998</v>
      </c>
      <c r="V226" s="17">
        <v>687.5</v>
      </c>
      <c r="W226" s="17">
        <v>0.26516099999999998</v>
      </c>
      <c r="X226" s="17">
        <v>474</v>
      </c>
      <c r="Y226" s="17">
        <v>0</v>
      </c>
      <c r="Z226" s="17">
        <v>0</v>
      </c>
      <c r="AA226" s="17">
        <v>0.64255600000000002</v>
      </c>
      <c r="AB226" s="17">
        <v>3.9181700000000003E-3</v>
      </c>
      <c r="AC226" s="17">
        <v>0.76494499999999999</v>
      </c>
      <c r="AD226" s="17">
        <v>0.25</v>
      </c>
      <c r="AE226" s="17">
        <v>1128.5999999999999</v>
      </c>
    </row>
    <row r="227" spans="1:31">
      <c r="A227" s="17">
        <v>214</v>
      </c>
      <c r="B227" s="19">
        <v>0.44427083333333334</v>
      </c>
      <c r="C227" s="17">
        <v>50.3</v>
      </c>
      <c r="D227" s="17">
        <v>1.8</v>
      </c>
      <c r="E227" s="17">
        <v>2.48E-3</v>
      </c>
      <c r="F227" s="17">
        <v>0.12</v>
      </c>
      <c r="G227" s="17">
        <v>0.99172700000000003</v>
      </c>
      <c r="H227" s="17">
        <v>0.80289100000000002</v>
      </c>
      <c r="I227" s="17">
        <v>1.3607480000000001</v>
      </c>
      <c r="J227" s="17">
        <v>0.55785799999999997</v>
      </c>
      <c r="K227" s="17">
        <v>0.409964</v>
      </c>
      <c r="L227" s="17">
        <v>726.8</v>
      </c>
      <c r="M227" s="17">
        <v>0.22328500000000001</v>
      </c>
      <c r="N227" s="17">
        <v>536</v>
      </c>
      <c r="O227" s="17">
        <v>0</v>
      </c>
      <c r="P227" s="17">
        <v>0</v>
      </c>
      <c r="Q227" s="17">
        <v>0.99150000000000005</v>
      </c>
      <c r="R227" s="17">
        <v>0.78104399999999996</v>
      </c>
      <c r="S227" s="17">
        <v>1.3479509999999999</v>
      </c>
      <c r="T227" s="17">
        <v>0.56690700000000005</v>
      </c>
      <c r="U227" s="17">
        <v>0.42056900000000003</v>
      </c>
      <c r="V227" s="17">
        <v>716.5</v>
      </c>
      <c r="W227" s="17">
        <v>0.24110999999999999</v>
      </c>
      <c r="X227" s="17">
        <v>459</v>
      </c>
      <c r="Y227" s="17">
        <v>0</v>
      </c>
      <c r="Z227" s="17">
        <v>0</v>
      </c>
      <c r="AA227" s="17">
        <v>0.64702999999999999</v>
      </c>
      <c r="AB227" s="17">
        <v>4.1082899999999997E-3</v>
      </c>
      <c r="AC227" s="17">
        <v>0.78337299999999999</v>
      </c>
      <c r="AD227" s="17">
        <v>0.25</v>
      </c>
      <c r="AE227" s="17">
        <v>1142.8</v>
      </c>
    </row>
    <row r="228" spans="1:31">
      <c r="A228" s="17">
        <v>215</v>
      </c>
      <c r="B228" s="19">
        <v>0.44432870370370375</v>
      </c>
      <c r="C228" s="17">
        <v>49.9</v>
      </c>
      <c r="D228" s="17">
        <v>1.8</v>
      </c>
      <c r="E228" s="17">
        <v>2.4729999999999999E-3</v>
      </c>
      <c r="F228" s="17">
        <v>0.12</v>
      </c>
      <c r="G228" s="17">
        <v>0.99047200000000002</v>
      </c>
      <c r="H228" s="17">
        <v>0.86288200000000004</v>
      </c>
      <c r="I228" s="17">
        <v>1.443055</v>
      </c>
      <c r="J228" s="17">
        <v>0.58017300000000005</v>
      </c>
      <c r="K228" s="17">
        <v>0.40204499999999999</v>
      </c>
      <c r="L228" s="17">
        <v>745.9</v>
      </c>
      <c r="M228" s="17">
        <v>0.28037000000000001</v>
      </c>
      <c r="N228" s="17">
        <v>501</v>
      </c>
      <c r="O228" s="17">
        <v>0</v>
      </c>
      <c r="P228" s="17">
        <v>0</v>
      </c>
      <c r="Q228" s="17">
        <v>0.99252700000000005</v>
      </c>
      <c r="R228" s="17">
        <v>0.83255299999999999</v>
      </c>
      <c r="S228" s="17">
        <v>1.4079379999999999</v>
      </c>
      <c r="T228" s="17">
        <v>0.57538500000000004</v>
      </c>
      <c r="U228" s="17">
        <v>0.40867199999999998</v>
      </c>
      <c r="V228" s="17">
        <v>701.1</v>
      </c>
      <c r="W228" s="17">
        <v>0.255859</v>
      </c>
      <c r="X228" s="17">
        <v>431</v>
      </c>
      <c r="Y228" s="17">
        <v>0</v>
      </c>
      <c r="Z228" s="17">
        <v>0</v>
      </c>
      <c r="AA228" s="17">
        <v>0.62872600000000001</v>
      </c>
      <c r="AB228" s="17">
        <v>3.9386899999999999E-3</v>
      </c>
      <c r="AC228" s="17">
        <v>0.83481899999999998</v>
      </c>
      <c r="AD228" s="17">
        <v>0.25</v>
      </c>
      <c r="AE228" s="17">
        <v>1113.5</v>
      </c>
    </row>
    <row r="229" spans="1:31">
      <c r="A229" s="17">
        <v>216</v>
      </c>
      <c r="B229" s="19">
        <v>0.44437499999999996</v>
      </c>
      <c r="C229" s="17">
        <v>48.3</v>
      </c>
      <c r="D229" s="17">
        <v>1.8</v>
      </c>
      <c r="E229" s="17">
        <v>2.3890000000000001E-3</v>
      </c>
      <c r="F229" s="17">
        <v>0.11600000000000001</v>
      </c>
      <c r="G229" s="17">
        <v>0.99466200000000005</v>
      </c>
      <c r="H229" s="17">
        <v>0.86478299999999997</v>
      </c>
      <c r="I229" s="17">
        <v>1.4556420000000001</v>
      </c>
      <c r="J229" s="17">
        <v>0.59086000000000005</v>
      </c>
      <c r="K229" s="17">
        <v>0.40590999999999999</v>
      </c>
      <c r="L229" s="17">
        <v>709.2</v>
      </c>
      <c r="M229" s="17">
        <v>0.13082099999999999</v>
      </c>
      <c r="N229" s="17">
        <v>598</v>
      </c>
      <c r="O229" s="17">
        <v>0</v>
      </c>
      <c r="P229" s="17">
        <v>0</v>
      </c>
      <c r="Q229" s="17">
        <v>0.99193100000000001</v>
      </c>
      <c r="R229" s="17">
        <v>0.842947</v>
      </c>
      <c r="S229" s="17">
        <v>1.441851</v>
      </c>
      <c r="T229" s="17">
        <v>0.59890399999999999</v>
      </c>
      <c r="U229" s="17">
        <v>0.41537200000000002</v>
      </c>
      <c r="V229" s="17">
        <v>702.7</v>
      </c>
      <c r="W229" s="17">
        <v>0.22916500000000001</v>
      </c>
      <c r="X229" s="17">
        <v>455</v>
      </c>
      <c r="Y229" s="17">
        <v>0</v>
      </c>
      <c r="Z229" s="17">
        <v>0</v>
      </c>
      <c r="AA229" s="17">
        <v>0.63903299999999996</v>
      </c>
      <c r="AB229" s="17">
        <v>4.4703099999999999E-3</v>
      </c>
      <c r="AC229" s="17">
        <v>0.84562400000000004</v>
      </c>
      <c r="AD229" s="17">
        <v>0.25</v>
      </c>
      <c r="AE229" s="17">
        <v>1171.0999999999999</v>
      </c>
    </row>
    <row r="230" spans="1:31">
      <c r="A230" s="17">
        <v>217</v>
      </c>
      <c r="B230" s="19">
        <v>0.44443287037037038</v>
      </c>
      <c r="C230" s="17">
        <v>48.1</v>
      </c>
      <c r="D230" s="17">
        <v>1.8</v>
      </c>
      <c r="E230" s="17">
        <v>2.4009999999999999E-3</v>
      </c>
      <c r="F230" s="17">
        <v>0.11600000000000001</v>
      </c>
      <c r="G230" s="17">
        <v>0.99348599999999998</v>
      </c>
      <c r="H230" s="17">
        <v>0.95642099999999997</v>
      </c>
      <c r="I230" s="17">
        <v>1.5899129999999999</v>
      </c>
      <c r="J230" s="17">
        <v>0.63349200000000006</v>
      </c>
      <c r="K230" s="17">
        <v>0.39844499999999999</v>
      </c>
      <c r="L230" s="17">
        <v>732</v>
      </c>
      <c r="M230" s="17">
        <v>0.240673</v>
      </c>
      <c r="N230" s="17">
        <v>451</v>
      </c>
      <c r="O230" s="17">
        <v>0</v>
      </c>
      <c r="P230" s="17">
        <v>0</v>
      </c>
      <c r="Q230" s="17">
        <v>0.99332200000000004</v>
      </c>
      <c r="R230" s="17">
        <v>0.97280500000000003</v>
      </c>
      <c r="S230" s="17">
        <v>1.6326099999999999</v>
      </c>
      <c r="T230" s="17">
        <v>0.65980499999999997</v>
      </c>
      <c r="U230" s="17">
        <v>0.40414099999999997</v>
      </c>
      <c r="V230" s="17">
        <v>703.5</v>
      </c>
      <c r="W230" s="17">
        <v>0.262513</v>
      </c>
      <c r="X230" s="17">
        <v>535</v>
      </c>
      <c r="Y230" s="17">
        <v>0</v>
      </c>
      <c r="Z230" s="17">
        <v>0</v>
      </c>
      <c r="AA230" s="17">
        <v>0.62175599999999998</v>
      </c>
      <c r="AB230" s="17">
        <v>3.4803899999999999E-3</v>
      </c>
      <c r="AC230" s="17">
        <v>0.975101</v>
      </c>
      <c r="AD230" s="17">
        <v>0.25</v>
      </c>
      <c r="AE230" s="17">
        <v>1134.5999999999999</v>
      </c>
    </row>
    <row r="231" spans="1:31">
      <c r="A231" s="17">
        <v>218</v>
      </c>
      <c r="B231" s="19">
        <v>0.44449074074074074</v>
      </c>
      <c r="C231" s="17">
        <v>46.8</v>
      </c>
      <c r="D231" s="17">
        <v>1.8</v>
      </c>
      <c r="E231" s="17">
        <v>2.3609999999999998E-3</v>
      </c>
      <c r="F231" s="17">
        <v>0.114</v>
      </c>
      <c r="G231" s="17">
        <v>0.99491600000000002</v>
      </c>
      <c r="H231" s="17">
        <v>1.1395759999999999</v>
      </c>
      <c r="I231" s="17">
        <v>1.886803</v>
      </c>
      <c r="J231" s="17">
        <v>0.74722699999999997</v>
      </c>
      <c r="K231" s="17">
        <v>0.39602799999999999</v>
      </c>
      <c r="L231" s="17">
        <v>728.5</v>
      </c>
      <c r="M231" s="17">
        <v>0.19714200000000001</v>
      </c>
      <c r="N231" s="17">
        <v>466</v>
      </c>
      <c r="O231" s="17">
        <v>0</v>
      </c>
      <c r="P231" s="17">
        <v>0</v>
      </c>
      <c r="Q231" s="17">
        <v>0.99378500000000003</v>
      </c>
      <c r="R231" s="17">
        <v>1.079053</v>
      </c>
      <c r="S231" s="17">
        <v>1.796162</v>
      </c>
      <c r="T231" s="17">
        <v>0.717109</v>
      </c>
      <c r="U231" s="17">
        <v>0.39924500000000002</v>
      </c>
      <c r="V231" s="17">
        <v>680.3</v>
      </c>
      <c r="W231" s="17">
        <v>0.226218</v>
      </c>
      <c r="X231" s="17">
        <v>463</v>
      </c>
      <c r="Y231" s="17">
        <v>0</v>
      </c>
      <c r="Z231" s="17">
        <v>0</v>
      </c>
      <c r="AA231" s="17">
        <v>0.61422299999999996</v>
      </c>
      <c r="AB231" s="17">
        <v>3.5821400000000002E-3</v>
      </c>
      <c r="AC231" s="17">
        <v>1.08162</v>
      </c>
      <c r="AD231" s="17">
        <v>0.25</v>
      </c>
      <c r="AE231" s="17">
        <v>1140</v>
      </c>
    </row>
    <row r="232" spans="1:31">
      <c r="A232" s="17">
        <v>219</v>
      </c>
      <c r="B232" s="19">
        <v>0.44453703703703701</v>
      </c>
      <c r="C232" s="17">
        <v>45.3</v>
      </c>
      <c r="D232" s="17">
        <v>1.8</v>
      </c>
      <c r="E232" s="17">
        <v>2.4550000000000002E-3</v>
      </c>
      <c r="F232" s="17">
        <v>0.11899999999999999</v>
      </c>
      <c r="G232" s="17">
        <v>0.99497199999999997</v>
      </c>
      <c r="H232" s="17">
        <v>1.1819390000000001</v>
      </c>
      <c r="I232" s="17">
        <v>1.958539</v>
      </c>
      <c r="J232" s="17">
        <v>0.77659900000000004</v>
      </c>
      <c r="K232" s="17">
        <v>0.39651999999999998</v>
      </c>
      <c r="L232" s="17">
        <v>736.9</v>
      </c>
      <c r="M232" s="17">
        <v>0.18435000000000001</v>
      </c>
      <c r="N232" s="17">
        <v>542</v>
      </c>
      <c r="O232" s="17">
        <v>0</v>
      </c>
      <c r="P232" s="17">
        <v>0</v>
      </c>
      <c r="Q232" s="17">
        <v>0.993201</v>
      </c>
      <c r="R232" s="17">
        <v>1.165</v>
      </c>
      <c r="S232" s="17">
        <v>1.976788</v>
      </c>
      <c r="T232" s="17">
        <v>0.81178799999999995</v>
      </c>
      <c r="U232" s="17">
        <v>0.41066000000000003</v>
      </c>
      <c r="V232" s="17">
        <v>706.6</v>
      </c>
      <c r="W232" s="17">
        <v>0.174928</v>
      </c>
      <c r="X232" s="17">
        <v>487</v>
      </c>
      <c r="Y232" s="17">
        <v>0</v>
      </c>
      <c r="Z232" s="17">
        <v>0</v>
      </c>
      <c r="AA232" s="17">
        <v>0.63178500000000004</v>
      </c>
      <c r="AB232" s="17">
        <v>4.2140199999999997E-3</v>
      </c>
      <c r="AC232" s="17">
        <v>1.16842</v>
      </c>
      <c r="AD232" s="17">
        <v>0.25</v>
      </c>
      <c r="AE232" s="17">
        <v>1127.0999999999999</v>
      </c>
    </row>
    <row r="233" spans="1:31">
      <c r="A233" s="17">
        <v>220</v>
      </c>
      <c r="B233" s="19">
        <v>0.44459490740740742</v>
      </c>
      <c r="C233" s="17">
        <v>45.5</v>
      </c>
      <c r="D233" s="17">
        <v>1.8</v>
      </c>
      <c r="E233" s="17">
        <v>2.2000000000000001E-3</v>
      </c>
      <c r="F233" s="17">
        <v>0.106</v>
      </c>
      <c r="G233" s="17">
        <v>0.99560999999999999</v>
      </c>
      <c r="H233" s="17">
        <v>1.3037430000000001</v>
      </c>
      <c r="I233" s="17">
        <v>2.1402009999999998</v>
      </c>
      <c r="J233" s="17">
        <v>0.83645800000000003</v>
      </c>
      <c r="K233" s="17">
        <v>0.39083200000000001</v>
      </c>
      <c r="L233" s="17">
        <v>682.1</v>
      </c>
      <c r="M233" s="17">
        <v>8.1677E-2</v>
      </c>
      <c r="N233" s="17">
        <v>393</v>
      </c>
      <c r="O233" s="17">
        <v>0</v>
      </c>
      <c r="P233" s="17">
        <v>0</v>
      </c>
      <c r="Q233" s="17">
        <v>0.99532600000000004</v>
      </c>
      <c r="R233" s="17">
        <v>1.368133</v>
      </c>
      <c r="S233" s="17">
        <v>2.269056</v>
      </c>
      <c r="T233" s="17">
        <v>0.90092300000000003</v>
      </c>
      <c r="U233" s="17">
        <v>0.39704800000000001</v>
      </c>
      <c r="V233" s="17">
        <v>692.8</v>
      </c>
      <c r="W233" s="17">
        <v>0.16001199999999999</v>
      </c>
      <c r="X233" s="17">
        <v>510</v>
      </c>
      <c r="Y233" s="17">
        <v>0</v>
      </c>
      <c r="Z233" s="17">
        <v>0</v>
      </c>
      <c r="AA233" s="17">
        <v>0.610842</v>
      </c>
      <c r="AB233" s="17">
        <v>2.8341400000000002E-3</v>
      </c>
      <c r="AC233" s="17">
        <v>1.37069</v>
      </c>
      <c r="AD233" s="17">
        <v>0.25</v>
      </c>
      <c r="AE233" s="17">
        <v>1217.5999999999999</v>
      </c>
    </row>
    <row r="234" spans="1:31">
      <c r="A234" s="17">
        <v>221</v>
      </c>
      <c r="B234" s="19">
        <v>0.44465277777777779</v>
      </c>
      <c r="C234" s="17">
        <v>43.5</v>
      </c>
      <c r="D234" s="17">
        <v>1.8</v>
      </c>
      <c r="E234" s="17">
        <v>2.251E-3</v>
      </c>
      <c r="F234" s="17">
        <v>0.109</v>
      </c>
      <c r="G234" s="17">
        <v>0.99638400000000005</v>
      </c>
      <c r="H234" s="17">
        <v>1.3615569999999999</v>
      </c>
      <c r="I234" s="17">
        <v>2.2066780000000001</v>
      </c>
      <c r="J234" s="17">
        <v>0.84512200000000004</v>
      </c>
      <c r="K234" s="17">
        <v>0.38298399999999999</v>
      </c>
      <c r="L234" s="17">
        <v>691.4</v>
      </c>
      <c r="M234" s="17">
        <v>0.16433500000000001</v>
      </c>
      <c r="N234" s="17">
        <v>559</v>
      </c>
      <c r="O234" s="17">
        <v>0</v>
      </c>
      <c r="P234" s="17">
        <v>0</v>
      </c>
      <c r="Q234" s="17">
        <v>0.99603900000000001</v>
      </c>
      <c r="R234" s="17">
        <v>1.397424</v>
      </c>
      <c r="S234" s="17">
        <v>2.334349</v>
      </c>
      <c r="T234" s="17">
        <v>0.93692500000000001</v>
      </c>
      <c r="U234" s="17">
        <v>0.40136500000000003</v>
      </c>
      <c r="V234" s="17">
        <v>692.4</v>
      </c>
      <c r="W234" s="17">
        <v>0.142957</v>
      </c>
      <c r="X234" s="17">
        <v>434</v>
      </c>
      <c r="Y234" s="17">
        <v>0</v>
      </c>
      <c r="Z234" s="17">
        <v>0</v>
      </c>
      <c r="AA234" s="17">
        <v>0.61748400000000003</v>
      </c>
      <c r="AB234" s="17">
        <v>4.0777499999999998E-3</v>
      </c>
      <c r="AC234" s="17">
        <v>1.40124</v>
      </c>
      <c r="AD234" s="17">
        <v>0.25</v>
      </c>
      <c r="AE234" s="17">
        <v>1201.2</v>
      </c>
    </row>
    <row r="235" spans="1:31">
      <c r="A235" s="17">
        <v>222</v>
      </c>
      <c r="B235" s="19">
        <v>0.44469907407407411</v>
      </c>
      <c r="C235" s="17">
        <v>42.8</v>
      </c>
      <c r="D235" s="17">
        <v>2.6</v>
      </c>
      <c r="E235" s="17">
        <v>3.3270000000000001E-3</v>
      </c>
      <c r="F235" s="17">
        <v>0.161</v>
      </c>
      <c r="G235" s="17">
        <v>0.99669200000000002</v>
      </c>
      <c r="H235" s="17">
        <v>1.3792059999999999</v>
      </c>
      <c r="I235" s="17">
        <v>2.250381</v>
      </c>
      <c r="J235" s="17">
        <v>0.87117500000000003</v>
      </c>
      <c r="K235" s="17">
        <v>0.38712299999999999</v>
      </c>
      <c r="L235" s="17">
        <v>695.1</v>
      </c>
      <c r="M235" s="17">
        <v>6.6177E-2</v>
      </c>
      <c r="N235" s="17">
        <v>490</v>
      </c>
      <c r="O235" s="17">
        <v>0</v>
      </c>
      <c r="P235" s="17">
        <v>0</v>
      </c>
      <c r="Q235" s="17">
        <v>0.99659799999999998</v>
      </c>
      <c r="R235" s="17">
        <v>1.432572</v>
      </c>
      <c r="S235" s="17">
        <v>2.3636460000000001</v>
      </c>
      <c r="T235" s="17">
        <v>0.93107399999999996</v>
      </c>
      <c r="U235" s="17">
        <v>0.39391399999999999</v>
      </c>
      <c r="V235" s="17">
        <v>648.79999999999995</v>
      </c>
      <c r="W235" s="17">
        <v>7.0319000000000007E-2</v>
      </c>
      <c r="X235" s="17">
        <v>372</v>
      </c>
      <c r="Y235" s="17">
        <v>0</v>
      </c>
      <c r="Z235" s="17">
        <v>0</v>
      </c>
      <c r="AA235" s="17">
        <v>0.60602199999999995</v>
      </c>
      <c r="AB235" s="17">
        <v>5.3788799999999999E-3</v>
      </c>
      <c r="AC235" s="17">
        <v>1.4375800000000001</v>
      </c>
      <c r="AD235" s="17">
        <v>0.25</v>
      </c>
      <c r="AE235" s="17">
        <v>1194.9000000000001</v>
      </c>
    </row>
    <row r="236" spans="1:31">
      <c r="A236" s="17">
        <v>223</v>
      </c>
      <c r="B236" s="19">
        <v>0.44475694444444441</v>
      </c>
      <c r="C236" s="17">
        <v>42.3</v>
      </c>
      <c r="D236" s="17">
        <v>2.6</v>
      </c>
      <c r="E236" s="17">
        <v>3.2390000000000001E-3</v>
      </c>
      <c r="F236" s="17">
        <v>0.157</v>
      </c>
      <c r="G236" s="17">
        <v>0.99606600000000001</v>
      </c>
      <c r="H236" s="17">
        <v>1.311245</v>
      </c>
      <c r="I236" s="17">
        <v>2.1258309999999998</v>
      </c>
      <c r="J236" s="17">
        <v>0.81458600000000003</v>
      </c>
      <c r="K236" s="17">
        <v>0.383185</v>
      </c>
      <c r="L236" s="17">
        <v>674.7</v>
      </c>
      <c r="M236" s="17">
        <v>0.101493</v>
      </c>
      <c r="N236" s="17">
        <v>415</v>
      </c>
      <c r="O236" s="17">
        <v>0</v>
      </c>
      <c r="P236" s="17">
        <v>0</v>
      </c>
      <c r="Q236" s="17">
        <v>0.99611000000000005</v>
      </c>
      <c r="R236" s="17">
        <v>1.4486239999999999</v>
      </c>
      <c r="S236" s="17">
        <v>2.3927489999999998</v>
      </c>
      <c r="T236" s="17">
        <v>0.94412499999999999</v>
      </c>
      <c r="U236" s="17">
        <v>0.39457799999999998</v>
      </c>
      <c r="V236" s="17">
        <v>657</v>
      </c>
      <c r="W236" s="17">
        <v>0.12474200000000001</v>
      </c>
      <c r="X236" s="17">
        <v>402</v>
      </c>
      <c r="Y236" s="17">
        <v>0</v>
      </c>
      <c r="Z236" s="17">
        <v>0</v>
      </c>
      <c r="AA236" s="17">
        <v>0.607043</v>
      </c>
      <c r="AB236" s="17">
        <v>4.4300499999999996E-3</v>
      </c>
      <c r="AC236" s="17">
        <v>1.4528099999999999</v>
      </c>
      <c r="AD236" s="17">
        <v>0.25</v>
      </c>
      <c r="AE236" s="17">
        <v>1230.9000000000001</v>
      </c>
    </row>
    <row r="237" spans="1:31">
      <c r="A237" s="17">
        <v>224</v>
      </c>
      <c r="B237" s="19">
        <v>0.44481481481481483</v>
      </c>
      <c r="C237" s="17">
        <v>41.2</v>
      </c>
      <c r="D237" s="17">
        <v>2.6</v>
      </c>
      <c r="E237" s="17">
        <v>3.1749999999999999E-3</v>
      </c>
      <c r="F237" s="17">
        <v>0.154</v>
      </c>
      <c r="G237" s="17">
        <v>0.99712400000000001</v>
      </c>
      <c r="H237" s="17">
        <v>1.4042539999999999</v>
      </c>
      <c r="I237" s="17">
        <v>2.295639</v>
      </c>
      <c r="J237" s="17">
        <v>0.89138499999999998</v>
      </c>
      <c r="K237" s="17">
        <v>0.388295</v>
      </c>
      <c r="L237" s="17">
        <v>668.6</v>
      </c>
      <c r="M237" s="17">
        <v>3.5725E-2</v>
      </c>
      <c r="N237" s="17">
        <v>462</v>
      </c>
      <c r="O237" s="17">
        <v>0</v>
      </c>
      <c r="P237" s="17">
        <v>0</v>
      </c>
      <c r="Q237" s="17">
        <v>0.99630700000000005</v>
      </c>
      <c r="R237" s="17">
        <v>1.38791</v>
      </c>
      <c r="S237" s="17">
        <v>2.2776619999999999</v>
      </c>
      <c r="T237" s="17">
        <v>0.88975099999999996</v>
      </c>
      <c r="U237" s="17">
        <v>0.39064199999999999</v>
      </c>
      <c r="V237" s="17">
        <v>646</v>
      </c>
      <c r="W237" s="17">
        <v>0.103869</v>
      </c>
      <c r="X237" s="17">
        <v>426</v>
      </c>
      <c r="Y237" s="17">
        <v>0</v>
      </c>
      <c r="Z237" s="17">
        <v>0</v>
      </c>
      <c r="AA237" s="17">
        <v>0.60098799999999997</v>
      </c>
      <c r="AB237" s="17">
        <v>4.8845800000000003E-3</v>
      </c>
      <c r="AC237" s="17">
        <v>1.3922600000000001</v>
      </c>
      <c r="AD237" s="17">
        <v>0.25</v>
      </c>
      <c r="AE237" s="17">
        <v>1242.3</v>
      </c>
    </row>
    <row r="238" spans="1:31">
      <c r="A238" s="17">
        <v>225</v>
      </c>
      <c r="B238" s="19">
        <v>0.4448611111111111</v>
      </c>
      <c r="C238" s="17">
        <v>39.700000000000003</v>
      </c>
      <c r="D238" s="17">
        <v>2.6</v>
      </c>
      <c r="E238" s="17">
        <v>3.114E-3</v>
      </c>
      <c r="F238" s="17">
        <v>0.151</v>
      </c>
      <c r="G238" s="17">
        <v>0.99633099999999997</v>
      </c>
      <c r="H238" s="17">
        <v>1.413584</v>
      </c>
      <c r="I238" s="17">
        <v>2.3247689999999999</v>
      </c>
      <c r="J238" s="17">
        <v>0.91118500000000002</v>
      </c>
      <c r="K238" s="17">
        <v>0.39194600000000002</v>
      </c>
      <c r="L238" s="17">
        <v>643.9</v>
      </c>
      <c r="M238" s="17">
        <v>2.2469999999999999E-3</v>
      </c>
      <c r="N238" s="17">
        <v>536</v>
      </c>
      <c r="O238" s="17">
        <v>0</v>
      </c>
      <c r="P238" s="17">
        <v>0</v>
      </c>
      <c r="Q238" s="17">
        <v>0.99684300000000003</v>
      </c>
      <c r="R238" s="17">
        <v>1.4594529999999999</v>
      </c>
      <c r="S238" s="17">
        <v>2.424445</v>
      </c>
      <c r="T238" s="17">
        <v>0.96499299999999999</v>
      </c>
      <c r="U238" s="17">
        <v>0.39802599999999999</v>
      </c>
      <c r="V238" s="17">
        <v>639.4</v>
      </c>
      <c r="W238" s="17">
        <v>7.8911999999999996E-2</v>
      </c>
      <c r="X238" s="17">
        <v>463</v>
      </c>
      <c r="Y238" s="17">
        <v>0</v>
      </c>
      <c r="Z238" s="17">
        <v>0</v>
      </c>
      <c r="AA238" s="17">
        <v>0.612348</v>
      </c>
      <c r="AB238" s="17">
        <v>5.4529899999999996E-3</v>
      </c>
      <c r="AC238" s="17">
        <v>1.46471</v>
      </c>
      <c r="AD238" s="17">
        <v>0.25</v>
      </c>
      <c r="AE238" s="17">
        <v>1289.9000000000001</v>
      </c>
    </row>
    <row r="239" spans="1:31">
      <c r="A239" s="17">
        <v>226</v>
      </c>
      <c r="B239" s="19">
        <v>0.44491898148148151</v>
      </c>
      <c r="C239" s="17">
        <v>39.9</v>
      </c>
      <c r="D239" s="17">
        <v>2.6</v>
      </c>
      <c r="E239" s="17">
        <v>3.1120000000000002E-3</v>
      </c>
      <c r="F239" s="17">
        <v>0.151</v>
      </c>
      <c r="G239" s="17">
        <v>0.99691399999999997</v>
      </c>
      <c r="H239" s="17">
        <v>1.430399</v>
      </c>
      <c r="I239" s="17">
        <v>2.3122419999999999</v>
      </c>
      <c r="J239" s="17">
        <v>0.88184300000000004</v>
      </c>
      <c r="K239" s="17">
        <v>0.38138</v>
      </c>
      <c r="L239" s="17">
        <v>646.4</v>
      </c>
      <c r="M239" s="17">
        <v>5.6925999999999997E-2</v>
      </c>
      <c r="N239" s="17">
        <v>392</v>
      </c>
      <c r="O239" s="17">
        <v>0</v>
      </c>
      <c r="P239" s="17">
        <v>0</v>
      </c>
      <c r="Q239" s="17">
        <v>0.997417</v>
      </c>
      <c r="R239" s="17">
        <v>1.4157709999999999</v>
      </c>
      <c r="S239" s="17">
        <v>2.3424160000000001</v>
      </c>
      <c r="T239" s="17">
        <v>0.92664500000000005</v>
      </c>
      <c r="U239" s="17">
        <v>0.395594</v>
      </c>
      <c r="V239" s="17">
        <v>632.1</v>
      </c>
      <c r="W239" s="17">
        <v>9.3645000000000006E-2</v>
      </c>
      <c r="X239" s="17">
        <v>380</v>
      </c>
      <c r="Y239" s="17">
        <v>0</v>
      </c>
      <c r="Z239" s="17">
        <v>0</v>
      </c>
      <c r="AA239" s="17">
        <v>0.60860599999999998</v>
      </c>
      <c r="AB239" s="17">
        <v>4.00761E-3</v>
      </c>
      <c r="AC239" s="17">
        <v>1.4194800000000001</v>
      </c>
      <c r="AD239" s="17">
        <v>0.25</v>
      </c>
      <c r="AE239" s="17">
        <v>1284.8</v>
      </c>
    </row>
    <row r="240" spans="1:31">
      <c r="A240" s="17">
        <v>227</v>
      </c>
      <c r="B240" s="19">
        <v>0.44497685185185182</v>
      </c>
      <c r="C240" s="17">
        <v>37.700000000000003</v>
      </c>
      <c r="D240" s="17">
        <v>3.5</v>
      </c>
      <c r="E240" s="17">
        <v>4.0390000000000001E-3</v>
      </c>
      <c r="F240" s="17">
        <v>0.19500000000000001</v>
      </c>
      <c r="G240" s="17">
        <v>0.99707699999999999</v>
      </c>
      <c r="H240" s="17">
        <v>1.4093150000000001</v>
      </c>
      <c r="I240" s="17">
        <v>2.3058920000000001</v>
      </c>
      <c r="J240" s="17">
        <v>0.89657600000000004</v>
      </c>
      <c r="K240" s="17">
        <v>0.38882</v>
      </c>
      <c r="L240" s="17">
        <v>624</v>
      </c>
      <c r="M240" s="17">
        <v>2.3300999999999999E-2</v>
      </c>
      <c r="N240" s="17">
        <v>548</v>
      </c>
      <c r="O240" s="17">
        <v>0</v>
      </c>
      <c r="P240" s="17">
        <v>0</v>
      </c>
      <c r="Q240" s="17">
        <v>0.99739900000000004</v>
      </c>
      <c r="R240" s="17">
        <v>1.3881669999999999</v>
      </c>
      <c r="S240" s="17">
        <v>2.3143609999999999</v>
      </c>
      <c r="T240" s="17">
        <v>0.92619399999999996</v>
      </c>
      <c r="U240" s="17">
        <v>0.40019399999999999</v>
      </c>
      <c r="V240" s="17">
        <v>615.9</v>
      </c>
      <c r="W240" s="17">
        <v>2.5864000000000002E-2</v>
      </c>
      <c r="X240" s="17">
        <v>516</v>
      </c>
      <c r="Y240" s="17">
        <v>0</v>
      </c>
      <c r="Z240" s="17">
        <v>0</v>
      </c>
      <c r="AA240" s="17">
        <v>0.61568400000000001</v>
      </c>
      <c r="AB240" s="17">
        <v>7.1911900000000001E-3</v>
      </c>
      <c r="AC240" s="17">
        <v>1.39483</v>
      </c>
      <c r="AD240" s="17">
        <v>0.25</v>
      </c>
      <c r="AE240" s="17">
        <v>1331.1</v>
      </c>
    </row>
    <row r="241" spans="1:31">
      <c r="A241" s="17">
        <v>228</v>
      </c>
      <c r="B241" s="19">
        <v>0.44502314814814814</v>
      </c>
      <c r="C241" s="17">
        <v>37.700000000000003</v>
      </c>
      <c r="D241" s="17">
        <v>2.6</v>
      </c>
      <c r="E241" s="17">
        <v>3.1199999999999999E-3</v>
      </c>
      <c r="F241" s="17">
        <v>0.151</v>
      </c>
      <c r="G241" s="17">
        <v>0.99733000000000005</v>
      </c>
      <c r="H241" s="17">
        <v>1.412236</v>
      </c>
      <c r="I241" s="17">
        <v>2.3056109999999999</v>
      </c>
      <c r="J241" s="17">
        <v>0.89337500000000003</v>
      </c>
      <c r="K241" s="17">
        <v>0.38747799999999999</v>
      </c>
      <c r="L241" s="17">
        <v>649.4</v>
      </c>
      <c r="M241" s="17">
        <v>6.0115000000000002E-2</v>
      </c>
      <c r="N241" s="17">
        <v>456</v>
      </c>
      <c r="O241" s="17">
        <v>0</v>
      </c>
      <c r="P241" s="17">
        <v>0</v>
      </c>
      <c r="Q241" s="17">
        <v>0.99690599999999996</v>
      </c>
      <c r="R241" s="17">
        <v>1.4239360000000001</v>
      </c>
      <c r="S241" s="17">
        <v>2.353723</v>
      </c>
      <c r="T241" s="17">
        <v>0.92978700000000003</v>
      </c>
      <c r="U241" s="17">
        <v>0.39502799999999999</v>
      </c>
      <c r="V241" s="17">
        <v>643.1</v>
      </c>
      <c r="W241" s="17">
        <v>0.14164099999999999</v>
      </c>
      <c r="X241" s="17">
        <v>508</v>
      </c>
      <c r="Y241" s="17">
        <v>0</v>
      </c>
      <c r="Z241" s="17">
        <v>0</v>
      </c>
      <c r="AA241" s="17">
        <v>0.60773600000000005</v>
      </c>
      <c r="AB241" s="17">
        <v>4.68016E-3</v>
      </c>
      <c r="AC241" s="17">
        <v>1.4282900000000001</v>
      </c>
      <c r="AD241" s="17">
        <v>0.25</v>
      </c>
      <c r="AE241" s="17">
        <v>1278.9000000000001</v>
      </c>
    </row>
    <row r="242" spans="1:31">
      <c r="A242" s="17">
        <v>229</v>
      </c>
      <c r="B242" s="19">
        <v>0.4450810185185185</v>
      </c>
      <c r="C242" s="17">
        <v>36.6</v>
      </c>
      <c r="D242" s="17">
        <v>3.5</v>
      </c>
      <c r="E242" s="17">
        <v>4.1029999999999999E-3</v>
      </c>
      <c r="F242" s="17">
        <v>0.19900000000000001</v>
      </c>
      <c r="G242" s="17">
        <v>0.99640799999999996</v>
      </c>
      <c r="H242" s="17">
        <v>1.3946909999999999</v>
      </c>
      <c r="I242" s="17">
        <v>2.2705099999999998</v>
      </c>
      <c r="J242" s="17">
        <v>0.87582000000000004</v>
      </c>
      <c r="K242" s="17">
        <v>0.385737</v>
      </c>
      <c r="L242" s="17">
        <v>641.70000000000005</v>
      </c>
      <c r="M242" s="17">
        <v>9.8431000000000005E-2</v>
      </c>
      <c r="N242" s="17">
        <v>633</v>
      </c>
      <c r="O242" s="17">
        <v>0</v>
      </c>
      <c r="P242" s="17">
        <v>0</v>
      </c>
      <c r="Q242" s="17">
        <v>0.99532799999999999</v>
      </c>
      <c r="R242" s="17">
        <v>1.4544950000000001</v>
      </c>
      <c r="S242" s="17">
        <v>2.4075009999999999</v>
      </c>
      <c r="T242" s="17">
        <v>0.95300499999999999</v>
      </c>
      <c r="U242" s="17">
        <v>0.39584799999999998</v>
      </c>
      <c r="V242" s="17">
        <v>635.6</v>
      </c>
      <c r="W242" s="17">
        <v>0.118131</v>
      </c>
      <c r="X242" s="17">
        <v>440</v>
      </c>
      <c r="Y242" s="17">
        <v>0</v>
      </c>
      <c r="Z242" s="17">
        <v>0</v>
      </c>
      <c r="AA242" s="17">
        <v>0.60899800000000004</v>
      </c>
      <c r="AB242" s="17">
        <v>8.5334999999999994E-3</v>
      </c>
      <c r="AC242" s="17">
        <v>1.4626300000000001</v>
      </c>
      <c r="AD242" s="17">
        <v>0.25</v>
      </c>
      <c r="AE242" s="17">
        <v>1294.2</v>
      </c>
    </row>
    <row r="243" spans="1:31">
      <c r="A243" s="17">
        <v>230</v>
      </c>
      <c r="B243" s="19">
        <v>0.44513888888888892</v>
      </c>
      <c r="C243" s="17">
        <v>35.200000000000003</v>
      </c>
      <c r="D243" s="17">
        <v>3.5</v>
      </c>
      <c r="E243" s="17">
        <v>4.2069999999999998E-3</v>
      </c>
      <c r="F243" s="17">
        <v>0.20399999999999999</v>
      </c>
      <c r="G243" s="17">
        <v>0.997363</v>
      </c>
      <c r="H243" s="17">
        <v>1.4155439999999999</v>
      </c>
      <c r="I243" s="17">
        <v>2.3009360000000001</v>
      </c>
      <c r="J243" s="17">
        <v>0.88539199999999996</v>
      </c>
      <c r="K243" s="17">
        <v>0.38479600000000003</v>
      </c>
      <c r="L243" s="17">
        <v>652.9</v>
      </c>
      <c r="M243" s="17">
        <v>0.108851</v>
      </c>
      <c r="N243" s="17">
        <v>678</v>
      </c>
      <c r="O243" s="17">
        <v>0</v>
      </c>
      <c r="P243" s="17">
        <v>0</v>
      </c>
      <c r="Q243" s="17">
        <v>0.99613099999999999</v>
      </c>
      <c r="R243" s="17">
        <v>1.437243</v>
      </c>
      <c r="S243" s="17">
        <v>2.3923130000000001</v>
      </c>
      <c r="T243" s="17">
        <v>0.955071</v>
      </c>
      <c r="U243" s="17">
        <v>0.399225</v>
      </c>
      <c r="V243" s="17">
        <v>635.1</v>
      </c>
      <c r="W243" s="17">
        <v>5.7324E-2</v>
      </c>
      <c r="X243" s="17">
        <v>470</v>
      </c>
      <c r="Y243" s="17">
        <v>0</v>
      </c>
      <c r="Z243" s="17">
        <v>0</v>
      </c>
      <c r="AA243" s="17">
        <v>0.61419199999999996</v>
      </c>
      <c r="AB243" s="17">
        <v>9.2917999999999994E-3</v>
      </c>
      <c r="AC243" s="17">
        <v>1.4461200000000001</v>
      </c>
      <c r="AD243" s="17">
        <v>0.25</v>
      </c>
      <c r="AE243" s="17">
        <v>1272.2</v>
      </c>
    </row>
    <row r="244" spans="1:31">
      <c r="A244" s="17">
        <v>231</v>
      </c>
      <c r="B244" s="19">
        <v>0.44518518518518518</v>
      </c>
      <c r="C244" s="17">
        <v>34.799999999999997</v>
      </c>
      <c r="D244" s="17">
        <v>4.4000000000000004</v>
      </c>
      <c r="E244" s="17">
        <v>5.1019999999999998E-3</v>
      </c>
      <c r="F244" s="17">
        <v>0.247</v>
      </c>
      <c r="G244" s="17">
        <v>0.99556699999999998</v>
      </c>
      <c r="H244" s="17">
        <v>1.3715329999999999</v>
      </c>
      <c r="I244" s="17">
        <v>2.2099199999999999</v>
      </c>
      <c r="J244" s="17">
        <v>0.83838699999999999</v>
      </c>
      <c r="K244" s="17">
        <v>0.37937500000000002</v>
      </c>
      <c r="L244" s="17">
        <v>639</v>
      </c>
      <c r="M244" s="17">
        <v>0.120911</v>
      </c>
      <c r="N244" s="17">
        <v>557</v>
      </c>
      <c r="O244" s="17">
        <v>0</v>
      </c>
      <c r="P244" s="17">
        <v>0</v>
      </c>
      <c r="Q244" s="17">
        <v>0.996502</v>
      </c>
      <c r="R244" s="17">
        <v>1.3862369999999999</v>
      </c>
      <c r="S244" s="17">
        <v>2.2942749999999998</v>
      </c>
      <c r="T244" s="17">
        <v>0.90803800000000001</v>
      </c>
      <c r="U244" s="17">
        <v>0.39578400000000002</v>
      </c>
      <c r="V244" s="17">
        <v>655.1</v>
      </c>
      <c r="W244" s="17">
        <v>7.4739E-2</v>
      </c>
      <c r="X244" s="17">
        <v>382</v>
      </c>
      <c r="Y244" s="17">
        <v>0</v>
      </c>
      <c r="Z244" s="17">
        <v>0</v>
      </c>
      <c r="AA244" s="17">
        <v>0.60889899999999997</v>
      </c>
      <c r="AB244" s="17">
        <v>9.3322600000000002E-3</v>
      </c>
      <c r="AC244" s="17">
        <v>1.3947099999999999</v>
      </c>
      <c r="AD244" s="17">
        <v>0.25</v>
      </c>
      <c r="AE244" s="17">
        <v>1299.8</v>
      </c>
    </row>
    <row r="245" spans="1:31">
      <c r="A245" s="17">
        <v>232</v>
      </c>
      <c r="B245" s="19">
        <v>0.44524305555555554</v>
      </c>
      <c r="C245" s="17">
        <v>33.5</v>
      </c>
      <c r="D245" s="17">
        <v>4.4000000000000004</v>
      </c>
      <c r="E245" s="17">
        <v>5.0670000000000003E-3</v>
      </c>
      <c r="F245" s="17">
        <v>0.245</v>
      </c>
      <c r="G245" s="17">
        <v>0.99706799999999995</v>
      </c>
      <c r="H245" s="17">
        <v>1.3541339999999999</v>
      </c>
      <c r="I245" s="17">
        <v>2.1927289999999999</v>
      </c>
      <c r="J245" s="17">
        <v>0.83859499999999998</v>
      </c>
      <c r="K245" s="17">
        <v>0.38244299999999998</v>
      </c>
      <c r="L245" s="17">
        <v>636.4</v>
      </c>
      <c r="M245" s="17">
        <v>0.120686</v>
      </c>
      <c r="N245" s="17">
        <v>569</v>
      </c>
      <c r="O245" s="17">
        <v>0</v>
      </c>
      <c r="P245" s="17">
        <v>0</v>
      </c>
      <c r="Q245" s="17">
        <v>0.99560300000000002</v>
      </c>
      <c r="R245" s="17">
        <v>1.3563069999999999</v>
      </c>
      <c r="S245" s="17">
        <v>2.2408190000000001</v>
      </c>
      <c r="T245" s="17">
        <v>0.88451299999999999</v>
      </c>
      <c r="U245" s="17">
        <v>0.39472699999999999</v>
      </c>
      <c r="V245" s="17">
        <v>641.5</v>
      </c>
      <c r="W245" s="17">
        <v>8.4855E-2</v>
      </c>
      <c r="X245" s="17">
        <v>434</v>
      </c>
      <c r="Y245" s="17">
        <v>0</v>
      </c>
      <c r="Z245" s="17">
        <v>0</v>
      </c>
      <c r="AA245" s="17">
        <v>0.60727299999999995</v>
      </c>
      <c r="AB245" s="17">
        <v>9.4958500000000001E-3</v>
      </c>
      <c r="AC245" s="17">
        <v>1.3647100000000001</v>
      </c>
      <c r="AD245" s="17">
        <v>0.25</v>
      </c>
      <c r="AE245" s="17">
        <v>1305.0999999999999</v>
      </c>
    </row>
    <row r="246" spans="1:31">
      <c r="A246" s="17">
        <v>233</v>
      </c>
      <c r="B246" s="19">
        <v>0.44530092592592596</v>
      </c>
      <c r="C246" s="17">
        <v>32.200000000000003</v>
      </c>
      <c r="D246" s="17">
        <v>5.3</v>
      </c>
      <c r="E246" s="17">
        <v>6.0140000000000002E-3</v>
      </c>
      <c r="F246" s="17">
        <v>0.29099999999999998</v>
      </c>
      <c r="G246" s="17">
        <v>0.99700800000000001</v>
      </c>
      <c r="H246" s="17">
        <v>1.3092649999999999</v>
      </c>
      <c r="I246" s="17">
        <v>2.1360739999999998</v>
      </c>
      <c r="J246" s="17">
        <v>0.82680900000000002</v>
      </c>
      <c r="K246" s="17">
        <v>0.387069</v>
      </c>
      <c r="L246" s="17">
        <v>634.1</v>
      </c>
      <c r="M246" s="17">
        <v>0.114674</v>
      </c>
      <c r="N246" s="17">
        <v>524</v>
      </c>
      <c r="O246" s="17">
        <v>0</v>
      </c>
      <c r="P246" s="17">
        <v>0</v>
      </c>
      <c r="Q246" s="17">
        <v>0.99703900000000001</v>
      </c>
      <c r="R246" s="17">
        <v>1.3507910000000001</v>
      </c>
      <c r="S246" s="17">
        <v>2.2224759999999999</v>
      </c>
      <c r="T246" s="17">
        <v>0.87168500000000004</v>
      </c>
      <c r="U246" s="17">
        <v>0.39221299999999998</v>
      </c>
      <c r="V246" s="17">
        <v>641</v>
      </c>
      <c r="W246" s="17">
        <v>0.21326800000000001</v>
      </c>
      <c r="X246" s="17">
        <v>452</v>
      </c>
      <c r="Y246" s="17">
        <v>0</v>
      </c>
      <c r="Z246" s="17">
        <v>0</v>
      </c>
      <c r="AA246" s="17">
        <v>0.60340499999999997</v>
      </c>
      <c r="AB246" s="17">
        <v>1.0446E-2</v>
      </c>
      <c r="AC246" s="17">
        <v>1.3599000000000001</v>
      </c>
      <c r="AD246" s="17">
        <v>0.25</v>
      </c>
      <c r="AE246" s="17">
        <v>1309.9000000000001</v>
      </c>
    </row>
    <row r="247" spans="1:31">
      <c r="A247" s="17">
        <v>234</v>
      </c>
      <c r="B247" s="19">
        <v>0.44534722222222217</v>
      </c>
      <c r="C247" s="17">
        <v>31.9</v>
      </c>
      <c r="D247" s="17">
        <v>5.3</v>
      </c>
      <c r="E247" s="17">
        <v>6.2370000000000004E-3</v>
      </c>
      <c r="F247" s="17">
        <v>0.30199999999999999</v>
      </c>
      <c r="G247" s="17">
        <v>0.99592999999999998</v>
      </c>
      <c r="H247" s="17">
        <v>1.369488</v>
      </c>
      <c r="I247" s="17">
        <v>2.2204250000000001</v>
      </c>
      <c r="J247" s="17">
        <v>0.85093700000000005</v>
      </c>
      <c r="K247" s="17">
        <v>0.38323200000000002</v>
      </c>
      <c r="L247" s="17">
        <v>644.6</v>
      </c>
      <c r="M247" s="17">
        <v>0.122167</v>
      </c>
      <c r="N247" s="17">
        <v>398</v>
      </c>
      <c r="O247" s="17">
        <v>0</v>
      </c>
      <c r="P247" s="17">
        <v>0</v>
      </c>
      <c r="Q247" s="17">
        <v>0.99710600000000005</v>
      </c>
      <c r="R247" s="17">
        <v>1.4105369999999999</v>
      </c>
      <c r="S247" s="17">
        <v>2.3477109999999999</v>
      </c>
      <c r="T247" s="17">
        <v>0.93717300000000003</v>
      </c>
      <c r="U247" s="17">
        <v>0.39918599999999999</v>
      </c>
      <c r="V247" s="17">
        <v>663.7</v>
      </c>
      <c r="W247" s="17">
        <v>0.14651</v>
      </c>
      <c r="X247" s="17">
        <v>494</v>
      </c>
      <c r="Y247" s="17">
        <v>0</v>
      </c>
      <c r="Z247" s="17">
        <v>0</v>
      </c>
      <c r="AA247" s="17">
        <v>0.61413200000000001</v>
      </c>
      <c r="AB247" s="17">
        <v>8.0868299999999997E-3</v>
      </c>
      <c r="AC247" s="17">
        <v>1.41812</v>
      </c>
      <c r="AD247" s="17">
        <v>0.25</v>
      </c>
      <c r="AE247" s="17">
        <v>1288.5999999999999</v>
      </c>
    </row>
    <row r="248" spans="1:31">
      <c r="A248" s="17">
        <v>235</v>
      </c>
      <c r="B248" s="19">
        <v>0.44540509259259259</v>
      </c>
      <c r="C248" s="17">
        <v>31.1</v>
      </c>
      <c r="D248" s="17">
        <v>5.3</v>
      </c>
      <c r="E248" s="17">
        <v>6.0639999999999999E-3</v>
      </c>
      <c r="F248" s="17">
        <v>0.29299999999999998</v>
      </c>
      <c r="G248" s="17">
        <v>0.99648099999999995</v>
      </c>
      <c r="H248" s="17">
        <v>1.365391</v>
      </c>
      <c r="I248" s="17">
        <v>2.1939660000000001</v>
      </c>
      <c r="J248" s="17">
        <v>0.82857499999999995</v>
      </c>
      <c r="K248" s="17">
        <v>0.37766100000000002</v>
      </c>
      <c r="L248" s="17">
        <v>636.9</v>
      </c>
      <c r="M248" s="17">
        <v>0.16192799999999999</v>
      </c>
      <c r="N248" s="17">
        <v>519</v>
      </c>
      <c r="O248" s="17">
        <v>0</v>
      </c>
      <c r="P248" s="17">
        <v>0</v>
      </c>
      <c r="Q248" s="17">
        <v>0.99647399999999997</v>
      </c>
      <c r="R248" s="17">
        <v>1.3236810000000001</v>
      </c>
      <c r="S248" s="17">
        <v>2.1833420000000001</v>
      </c>
      <c r="T248" s="17">
        <v>0.85966100000000001</v>
      </c>
      <c r="U248" s="17">
        <v>0.39373599999999997</v>
      </c>
      <c r="V248" s="17">
        <v>643.1</v>
      </c>
      <c r="W248" s="17">
        <v>0.14164099999999999</v>
      </c>
      <c r="X248" s="17">
        <v>337</v>
      </c>
      <c r="Y248" s="17">
        <v>0</v>
      </c>
      <c r="Z248" s="17">
        <v>0</v>
      </c>
      <c r="AA248" s="17">
        <v>0.60574799999999995</v>
      </c>
      <c r="AB248" s="17">
        <v>1.0392999999999999E-2</v>
      </c>
      <c r="AC248" s="17">
        <v>1.3326199999999999</v>
      </c>
      <c r="AD248" s="17">
        <v>0.25</v>
      </c>
      <c r="AE248" s="17">
        <v>1304.0999999999999</v>
      </c>
    </row>
    <row r="249" spans="1:31">
      <c r="A249" s="17">
        <v>236</v>
      </c>
      <c r="B249" s="19">
        <v>0.44545138888888891</v>
      </c>
      <c r="C249" s="17">
        <v>29.1</v>
      </c>
      <c r="D249" s="17">
        <v>7</v>
      </c>
      <c r="E249" s="17">
        <v>8.0689999999999998E-3</v>
      </c>
      <c r="F249" s="17">
        <v>0.39</v>
      </c>
      <c r="G249" s="17">
        <v>0.99711799999999995</v>
      </c>
      <c r="H249" s="17">
        <v>1.3911009999999999</v>
      </c>
      <c r="I249" s="17">
        <v>2.2577419999999999</v>
      </c>
      <c r="J249" s="17">
        <v>0.86664099999999999</v>
      </c>
      <c r="K249" s="17">
        <v>0.383853</v>
      </c>
      <c r="L249" s="17">
        <v>624.1</v>
      </c>
      <c r="M249" s="17">
        <v>7.5275999999999996E-2</v>
      </c>
      <c r="N249" s="17">
        <v>519</v>
      </c>
      <c r="O249" s="17">
        <v>0</v>
      </c>
      <c r="P249" s="17">
        <v>0</v>
      </c>
      <c r="Q249" s="17">
        <v>0.997004</v>
      </c>
      <c r="R249" s="17">
        <v>1.363591</v>
      </c>
      <c r="S249" s="17">
        <v>2.2812950000000001</v>
      </c>
      <c r="T249" s="17">
        <v>0.91770399999999996</v>
      </c>
      <c r="U249" s="17">
        <v>0.40227299999999999</v>
      </c>
      <c r="V249" s="17">
        <v>623.5</v>
      </c>
      <c r="W249" s="17">
        <v>9.5249E-2</v>
      </c>
      <c r="X249" s="17">
        <v>406</v>
      </c>
      <c r="Y249" s="17">
        <v>0</v>
      </c>
      <c r="Z249" s="17">
        <v>0</v>
      </c>
      <c r="AA249" s="17">
        <v>0.61888200000000004</v>
      </c>
      <c r="AB249" s="17">
        <v>1.35283E-2</v>
      </c>
      <c r="AC249" s="17">
        <v>1.37601</v>
      </c>
      <c r="AD249" s="17">
        <v>0.25</v>
      </c>
      <c r="AE249" s="17">
        <v>1330.8</v>
      </c>
    </row>
    <row r="250" spans="1:31">
      <c r="A250" s="17">
        <v>237</v>
      </c>
      <c r="B250" s="19">
        <v>0.44550925925925927</v>
      </c>
      <c r="C250" s="17">
        <v>29.3</v>
      </c>
      <c r="D250" s="17">
        <v>6.2</v>
      </c>
      <c r="E250" s="17">
        <v>7.3350000000000004E-3</v>
      </c>
      <c r="F250" s="17">
        <v>0.35499999999999998</v>
      </c>
      <c r="G250" s="17">
        <v>0.99694799999999995</v>
      </c>
      <c r="H250" s="17">
        <v>1.2906759999999999</v>
      </c>
      <c r="I250" s="17">
        <v>2.110363</v>
      </c>
      <c r="J250" s="17">
        <v>0.81968700000000005</v>
      </c>
      <c r="K250" s="17">
        <v>0.38840999999999998</v>
      </c>
      <c r="L250" s="17">
        <v>636.9</v>
      </c>
      <c r="M250" s="17">
        <v>0.12565200000000001</v>
      </c>
      <c r="N250" s="17">
        <v>538</v>
      </c>
      <c r="O250" s="17">
        <v>0</v>
      </c>
      <c r="P250" s="17">
        <v>0</v>
      </c>
      <c r="Q250" s="17">
        <v>0.997533</v>
      </c>
      <c r="R250" s="17">
        <v>1.3438079999999999</v>
      </c>
      <c r="S250" s="17">
        <v>2.2740469999999999</v>
      </c>
      <c r="T250" s="17">
        <v>0.93023900000000004</v>
      </c>
      <c r="U250" s="17">
        <v>0.40906799999999999</v>
      </c>
      <c r="V250" s="17">
        <v>622.1</v>
      </c>
      <c r="W250" s="17">
        <v>0.15997500000000001</v>
      </c>
      <c r="X250" s="17">
        <v>375</v>
      </c>
      <c r="Y250" s="17">
        <v>0</v>
      </c>
      <c r="Z250" s="17">
        <v>0</v>
      </c>
      <c r="AA250" s="17">
        <v>0.62933499999999998</v>
      </c>
      <c r="AB250" s="17">
        <v>1.25459E-2</v>
      </c>
      <c r="AC250" s="17">
        <v>1.35548</v>
      </c>
      <c r="AD250" s="17">
        <v>0.25</v>
      </c>
      <c r="AE250" s="17">
        <v>1304.0999999999999</v>
      </c>
    </row>
    <row r="251" spans="1:31">
      <c r="A251" s="17">
        <v>238</v>
      </c>
      <c r="B251" s="19">
        <v>0.44556712962962958</v>
      </c>
      <c r="C251" s="17">
        <v>28</v>
      </c>
      <c r="D251" s="17">
        <v>7.9</v>
      </c>
      <c r="E251" s="17">
        <v>8.7709999999999993E-3</v>
      </c>
      <c r="F251" s="17">
        <v>0.42399999999999999</v>
      </c>
      <c r="G251" s="17">
        <v>0.99727100000000002</v>
      </c>
      <c r="H251" s="17">
        <v>1.345037</v>
      </c>
      <c r="I251" s="17">
        <v>2.1901600000000001</v>
      </c>
      <c r="J251" s="17">
        <v>0.84512299999999996</v>
      </c>
      <c r="K251" s="17">
        <v>0.38587300000000002</v>
      </c>
      <c r="L251" s="17">
        <v>612.29999999999995</v>
      </c>
      <c r="M251" s="17">
        <v>0.14805199999999999</v>
      </c>
      <c r="N251" s="17">
        <v>434</v>
      </c>
      <c r="O251" s="17">
        <v>0</v>
      </c>
      <c r="P251" s="17">
        <v>0</v>
      </c>
      <c r="Q251" s="17">
        <v>0.99735799999999997</v>
      </c>
      <c r="R251" s="17">
        <v>1.355526</v>
      </c>
      <c r="S251" s="17">
        <v>2.2434460000000001</v>
      </c>
      <c r="T251" s="17">
        <v>0.88792000000000004</v>
      </c>
      <c r="U251" s="17">
        <v>0.39578400000000002</v>
      </c>
      <c r="V251" s="17">
        <v>602.5</v>
      </c>
      <c r="W251" s="17">
        <v>0.160161</v>
      </c>
      <c r="X251" s="17">
        <v>346</v>
      </c>
      <c r="Y251" s="17">
        <v>0</v>
      </c>
      <c r="Z251" s="17">
        <v>0</v>
      </c>
      <c r="AA251" s="17">
        <v>0.60889800000000005</v>
      </c>
      <c r="AB251" s="17">
        <v>1.24949E-2</v>
      </c>
      <c r="AC251" s="17">
        <v>1.3666199999999999</v>
      </c>
      <c r="AD251" s="17">
        <v>0.25</v>
      </c>
      <c r="AE251" s="17">
        <v>1356.5</v>
      </c>
    </row>
    <row r="252" spans="1:31">
      <c r="A252" s="17">
        <v>239</v>
      </c>
      <c r="B252" s="19">
        <v>0.4456134259259259</v>
      </c>
      <c r="C252" s="17">
        <v>26.6</v>
      </c>
      <c r="D252" s="17">
        <v>7.9</v>
      </c>
      <c r="E252" s="17">
        <v>8.6990000000000001E-3</v>
      </c>
      <c r="F252" s="17">
        <v>0.42099999999999999</v>
      </c>
      <c r="G252" s="17">
        <v>0.99737200000000004</v>
      </c>
      <c r="H252" s="17">
        <v>1.369774</v>
      </c>
      <c r="I252" s="17">
        <v>2.2553339999999999</v>
      </c>
      <c r="J252" s="17">
        <v>0.88556000000000001</v>
      </c>
      <c r="K252" s="17">
        <v>0.392652</v>
      </c>
      <c r="L252" s="17">
        <v>579.5</v>
      </c>
      <c r="M252" s="17">
        <v>4.3296000000000001E-2</v>
      </c>
      <c r="N252" s="17">
        <v>384</v>
      </c>
      <c r="O252" s="17">
        <v>0</v>
      </c>
      <c r="P252" s="17">
        <v>0</v>
      </c>
      <c r="Q252" s="17">
        <v>0.99705699999999997</v>
      </c>
      <c r="R252" s="17">
        <v>1.3442240000000001</v>
      </c>
      <c r="S252" s="17">
        <v>2.293412</v>
      </c>
      <c r="T252" s="17">
        <v>0.94918800000000003</v>
      </c>
      <c r="U252" s="17">
        <v>0.41387600000000002</v>
      </c>
      <c r="V252" s="17">
        <v>604.9</v>
      </c>
      <c r="W252" s="17">
        <v>0.12009599999999999</v>
      </c>
      <c r="X252" s="17">
        <v>472</v>
      </c>
      <c r="Y252" s="17">
        <v>0</v>
      </c>
      <c r="Z252" s="17">
        <v>0</v>
      </c>
      <c r="AA252" s="17">
        <v>0.63673199999999996</v>
      </c>
      <c r="AB252" s="17">
        <v>1.05013E-2</v>
      </c>
      <c r="AC252" s="17">
        <v>1.35419</v>
      </c>
      <c r="AD252" s="17">
        <v>0.25</v>
      </c>
      <c r="AE252" s="17">
        <v>1433.2</v>
      </c>
    </row>
    <row r="253" spans="1:31">
      <c r="A253" s="17">
        <v>240</v>
      </c>
      <c r="B253" s="19">
        <v>0.44567129629629632</v>
      </c>
      <c r="C253" s="17">
        <v>26.4</v>
      </c>
      <c r="D253" s="17">
        <v>7.9</v>
      </c>
      <c r="E253" s="17">
        <v>8.5070000000000007E-3</v>
      </c>
      <c r="F253" s="17">
        <v>0.41199999999999998</v>
      </c>
      <c r="G253" s="17">
        <v>0.99746299999999999</v>
      </c>
      <c r="H253" s="17">
        <v>1.409313</v>
      </c>
      <c r="I253" s="17">
        <v>2.313625</v>
      </c>
      <c r="J253" s="17">
        <v>0.904312</v>
      </c>
      <c r="K253" s="17">
        <v>0.39086399999999999</v>
      </c>
      <c r="L253" s="17">
        <v>571</v>
      </c>
      <c r="M253" s="17">
        <v>5.6845E-2</v>
      </c>
      <c r="N253" s="17">
        <v>519</v>
      </c>
      <c r="O253" s="17">
        <v>0</v>
      </c>
      <c r="P253" s="17">
        <v>0</v>
      </c>
      <c r="Q253" s="17">
        <v>0.99626099999999995</v>
      </c>
      <c r="R253" s="17">
        <v>1.3722319999999999</v>
      </c>
      <c r="S253" s="17">
        <v>2.3343259999999999</v>
      </c>
      <c r="T253" s="17">
        <v>0.96209299999999998</v>
      </c>
      <c r="U253" s="17">
        <v>0.41215000000000002</v>
      </c>
      <c r="V253" s="17">
        <v>575.29999999999995</v>
      </c>
      <c r="W253" s="17">
        <v>9.1687000000000005E-2</v>
      </c>
      <c r="X253" s="17">
        <v>422</v>
      </c>
      <c r="Y253" s="17">
        <v>0</v>
      </c>
      <c r="Z253" s="17">
        <v>0</v>
      </c>
      <c r="AA253" s="17">
        <v>0.63407800000000003</v>
      </c>
      <c r="AB253" s="17">
        <v>1.3935599999999999E-2</v>
      </c>
      <c r="AC253" s="17">
        <v>1.38564</v>
      </c>
      <c r="AD253" s="17">
        <v>0.25</v>
      </c>
      <c r="AE253" s="17">
        <v>1454.5</v>
      </c>
    </row>
    <row r="254" spans="1:31">
      <c r="A254" s="17">
        <v>241</v>
      </c>
      <c r="B254" s="19">
        <v>0.44572916666666668</v>
      </c>
      <c r="C254" s="17">
        <v>25.1</v>
      </c>
      <c r="D254" s="17">
        <v>10.6</v>
      </c>
      <c r="E254" s="17">
        <v>1.1398999999999999E-2</v>
      </c>
      <c r="F254" s="17">
        <v>0.55200000000000005</v>
      </c>
      <c r="G254" s="17">
        <v>0.998112</v>
      </c>
      <c r="H254" s="17">
        <v>1.3708469999999999</v>
      </c>
      <c r="I254" s="17">
        <v>2.2532019999999999</v>
      </c>
      <c r="J254" s="17">
        <v>0.882355</v>
      </c>
      <c r="K254" s="17">
        <v>0.3916</v>
      </c>
      <c r="L254" s="17">
        <v>580.5</v>
      </c>
      <c r="M254" s="17">
        <v>7.8060000000000004E-2</v>
      </c>
      <c r="N254" s="17">
        <v>444</v>
      </c>
      <c r="O254" s="17">
        <v>0</v>
      </c>
      <c r="P254" s="17">
        <v>0</v>
      </c>
      <c r="Q254" s="17">
        <v>0.99759100000000001</v>
      </c>
      <c r="R254" s="17">
        <v>1.3526849999999999</v>
      </c>
      <c r="S254" s="17">
        <v>2.286311</v>
      </c>
      <c r="T254" s="17">
        <v>0.93362599999999996</v>
      </c>
      <c r="U254" s="17">
        <v>0.40835500000000002</v>
      </c>
      <c r="V254" s="17">
        <v>569.20000000000005</v>
      </c>
      <c r="W254" s="17">
        <v>0.107289</v>
      </c>
      <c r="X254" s="17">
        <v>380</v>
      </c>
      <c r="Y254" s="17">
        <v>0</v>
      </c>
      <c r="Z254" s="17">
        <v>0</v>
      </c>
      <c r="AA254" s="17">
        <v>0.62823799999999996</v>
      </c>
      <c r="AB254" s="17">
        <v>1.6095499999999999E-2</v>
      </c>
      <c r="AC254" s="17">
        <v>1.36771</v>
      </c>
      <c r="AD254" s="17">
        <v>0.25</v>
      </c>
      <c r="AE254" s="17">
        <v>1430.7</v>
      </c>
    </row>
    <row r="255" spans="1:31">
      <c r="A255" s="17">
        <v>242</v>
      </c>
      <c r="B255" s="19">
        <v>0.44577546296296294</v>
      </c>
      <c r="C255" s="17">
        <v>23.3</v>
      </c>
      <c r="D255" s="17">
        <v>11.4</v>
      </c>
      <c r="E255" s="17">
        <v>1.2016000000000001E-2</v>
      </c>
      <c r="F255" s="17">
        <v>0.58099999999999996</v>
      </c>
      <c r="G255" s="17">
        <v>0.996591</v>
      </c>
      <c r="H255" s="17">
        <v>1.4312530000000001</v>
      </c>
      <c r="I255" s="17">
        <v>2.3404050000000001</v>
      </c>
      <c r="J255" s="17">
        <v>0.90915100000000004</v>
      </c>
      <c r="K255" s="17">
        <v>0.388459</v>
      </c>
      <c r="L255" s="17">
        <v>558.4</v>
      </c>
      <c r="M255" s="17">
        <v>6.0803000000000003E-2</v>
      </c>
      <c r="N255" s="17">
        <v>462</v>
      </c>
      <c r="O255" s="17">
        <v>0</v>
      </c>
      <c r="P255" s="17">
        <v>0</v>
      </c>
      <c r="Q255" s="17">
        <v>0.99789799999999995</v>
      </c>
      <c r="R255" s="17">
        <v>1.386158</v>
      </c>
      <c r="S255" s="17">
        <v>2.363988</v>
      </c>
      <c r="T255" s="17">
        <v>0.97782899999999995</v>
      </c>
      <c r="U255" s="17">
        <v>0.413636</v>
      </c>
      <c r="V255" s="17">
        <v>574.6</v>
      </c>
      <c r="W255" s="17">
        <v>7.1746000000000004E-2</v>
      </c>
      <c r="X255" s="17">
        <v>417</v>
      </c>
      <c r="Y255" s="17">
        <v>0</v>
      </c>
      <c r="Z255" s="17">
        <v>0</v>
      </c>
      <c r="AA255" s="17">
        <v>0.63636199999999998</v>
      </c>
      <c r="AB255" s="17">
        <v>1.7433799999999999E-2</v>
      </c>
      <c r="AC255" s="17">
        <v>1.4032100000000001</v>
      </c>
      <c r="AD255" s="17">
        <v>0.25</v>
      </c>
      <c r="AE255" s="17">
        <v>1487.5</v>
      </c>
    </row>
    <row r="256" spans="1:31">
      <c r="A256" s="17">
        <v>243</v>
      </c>
      <c r="B256" s="19">
        <v>0.4458333333333333</v>
      </c>
      <c r="C256" s="17">
        <v>23.7</v>
      </c>
      <c r="D256" s="17">
        <v>10.6</v>
      </c>
      <c r="E256" s="17">
        <v>1.0786E-2</v>
      </c>
      <c r="F256" s="17">
        <v>0.52200000000000002</v>
      </c>
      <c r="G256" s="17">
        <v>0.99766100000000002</v>
      </c>
      <c r="H256" s="17">
        <v>1.4346220000000001</v>
      </c>
      <c r="I256" s="17">
        <v>2.3242240000000001</v>
      </c>
      <c r="J256" s="17">
        <v>0.889602</v>
      </c>
      <c r="K256" s="17">
        <v>0.38275199999999998</v>
      </c>
      <c r="L256" s="17">
        <v>556.79999999999995</v>
      </c>
      <c r="M256" s="17">
        <v>6.5282000000000007E-2</v>
      </c>
      <c r="N256" s="17">
        <v>527</v>
      </c>
      <c r="O256" s="17">
        <v>0</v>
      </c>
      <c r="P256" s="17">
        <v>0</v>
      </c>
      <c r="Q256" s="17">
        <v>0.99647300000000005</v>
      </c>
      <c r="R256" s="17">
        <v>1.3968510000000001</v>
      </c>
      <c r="S256" s="17">
        <v>2.3426499999999999</v>
      </c>
      <c r="T256" s="17">
        <v>0.94579899999999995</v>
      </c>
      <c r="U256" s="17">
        <v>0.40372999999999998</v>
      </c>
      <c r="V256" s="17">
        <v>561.1</v>
      </c>
      <c r="W256" s="17">
        <v>8.4716E-2</v>
      </c>
      <c r="X256" s="17">
        <v>378</v>
      </c>
      <c r="Y256" s="17">
        <v>0</v>
      </c>
      <c r="Z256" s="17">
        <v>0</v>
      </c>
      <c r="AA256" s="17">
        <v>0.62112400000000001</v>
      </c>
      <c r="AB256" s="17">
        <v>1.8285200000000001E-2</v>
      </c>
      <c r="AC256" s="17">
        <v>1.41414</v>
      </c>
      <c r="AD256" s="17">
        <v>0.25</v>
      </c>
      <c r="AE256" s="17">
        <v>1491.7</v>
      </c>
    </row>
    <row r="257" spans="1:31">
      <c r="A257" s="17">
        <v>244</v>
      </c>
      <c r="B257" s="19">
        <v>0.44589120370370372</v>
      </c>
      <c r="C257" s="17">
        <v>22.4</v>
      </c>
      <c r="D257" s="17">
        <v>13.2</v>
      </c>
      <c r="E257" s="17">
        <v>1.3224E-2</v>
      </c>
      <c r="F257" s="17">
        <v>0.64</v>
      </c>
      <c r="G257" s="17">
        <v>0.998247</v>
      </c>
      <c r="H257" s="17">
        <v>1.431932</v>
      </c>
      <c r="I257" s="17">
        <v>2.3115230000000002</v>
      </c>
      <c r="J257" s="17">
        <v>0.87959100000000001</v>
      </c>
      <c r="K257" s="17">
        <v>0.38052399999999997</v>
      </c>
      <c r="L257" s="17">
        <v>547.6</v>
      </c>
      <c r="M257" s="17">
        <v>8.7539000000000006E-2</v>
      </c>
      <c r="N257" s="17">
        <v>439</v>
      </c>
      <c r="O257" s="17">
        <v>0</v>
      </c>
      <c r="P257" s="17">
        <v>0</v>
      </c>
      <c r="Q257" s="17">
        <v>0.99785999999999997</v>
      </c>
      <c r="R257" s="17">
        <v>1.458472</v>
      </c>
      <c r="S257" s="17">
        <v>2.4423460000000001</v>
      </c>
      <c r="T257" s="17">
        <v>0.983873</v>
      </c>
      <c r="U257" s="17">
        <v>0.40283999999999998</v>
      </c>
      <c r="V257" s="17">
        <v>551.9</v>
      </c>
      <c r="W257" s="17">
        <v>0.12973000000000001</v>
      </c>
      <c r="X257" s="17">
        <v>321</v>
      </c>
      <c r="Y257" s="17">
        <v>0</v>
      </c>
      <c r="Z257" s="17">
        <v>0</v>
      </c>
      <c r="AA257" s="17">
        <v>0.619753</v>
      </c>
      <c r="AB257" s="17">
        <v>1.8721700000000001E-2</v>
      </c>
      <c r="AC257" s="17">
        <v>1.47689</v>
      </c>
      <c r="AD257" s="17">
        <v>0.25</v>
      </c>
      <c r="AE257" s="17">
        <v>1516.8</v>
      </c>
    </row>
    <row r="258" spans="1:31">
      <c r="A258" s="17">
        <v>245</v>
      </c>
      <c r="B258" s="19">
        <v>0.44594907407407408</v>
      </c>
      <c r="C258" s="17">
        <v>20.399999999999999</v>
      </c>
      <c r="D258" s="17">
        <v>16.7</v>
      </c>
      <c r="E258" s="17">
        <v>1.6271000000000001E-2</v>
      </c>
      <c r="F258" s="17">
        <v>0.78700000000000003</v>
      </c>
      <c r="G258" s="17">
        <v>0.99681699999999995</v>
      </c>
      <c r="H258" s="17">
        <v>1.4444889999999999</v>
      </c>
      <c r="I258" s="17">
        <v>2.3173689999999998</v>
      </c>
      <c r="J258" s="17">
        <v>0.87287999999999999</v>
      </c>
      <c r="K258" s="17">
        <v>0.376668</v>
      </c>
      <c r="L258" s="17">
        <v>520.9</v>
      </c>
      <c r="M258" s="17">
        <v>2.6793000000000001E-2</v>
      </c>
      <c r="N258" s="17">
        <v>413</v>
      </c>
      <c r="O258" s="17">
        <v>0</v>
      </c>
      <c r="P258" s="17">
        <v>0</v>
      </c>
      <c r="Q258" s="17">
        <v>0.99733899999999998</v>
      </c>
      <c r="R258" s="17">
        <v>1.4381489999999999</v>
      </c>
      <c r="S258" s="17">
        <v>2.447362</v>
      </c>
      <c r="T258" s="17">
        <v>1.0092140000000001</v>
      </c>
      <c r="U258" s="17">
        <v>0.41236800000000001</v>
      </c>
      <c r="V258" s="17">
        <v>528.4</v>
      </c>
      <c r="W258" s="17">
        <v>3.6999999999999998E-5</v>
      </c>
      <c r="X258" s="17">
        <v>346</v>
      </c>
      <c r="Y258" s="17">
        <v>0</v>
      </c>
      <c r="Z258" s="17">
        <v>0</v>
      </c>
      <c r="AA258" s="17">
        <v>0.63441199999999998</v>
      </c>
      <c r="AB258" s="17">
        <v>2.1170000000000001E-2</v>
      </c>
      <c r="AC258" s="17">
        <v>1.4595100000000001</v>
      </c>
      <c r="AD258" s="17">
        <v>0.25</v>
      </c>
      <c r="AE258" s="17">
        <v>1594.4</v>
      </c>
    </row>
    <row r="259" spans="1:31">
      <c r="A259" s="17">
        <v>246</v>
      </c>
      <c r="B259" s="19">
        <v>0.44599537037037035</v>
      </c>
      <c r="C259" s="17">
        <v>19.899999999999999</v>
      </c>
      <c r="D259" s="17">
        <v>16.7</v>
      </c>
      <c r="E259" s="17">
        <v>1.6364E-2</v>
      </c>
      <c r="F259" s="17">
        <v>0.79200000000000004</v>
      </c>
      <c r="G259" s="17">
        <v>0.99783999999999995</v>
      </c>
      <c r="H259" s="17">
        <v>1.5392509999999999</v>
      </c>
      <c r="I259" s="17">
        <v>2.5010430000000001</v>
      </c>
      <c r="J259" s="17">
        <v>0.96179300000000001</v>
      </c>
      <c r="K259" s="17">
        <v>0.38455699999999998</v>
      </c>
      <c r="L259" s="17">
        <v>539</v>
      </c>
      <c r="M259" s="17">
        <v>4.0162999999999997E-2</v>
      </c>
      <c r="N259" s="17">
        <v>484</v>
      </c>
      <c r="O259" s="17">
        <v>0</v>
      </c>
      <c r="P259" s="17">
        <v>0</v>
      </c>
      <c r="Q259" s="17">
        <v>0.99739900000000004</v>
      </c>
      <c r="R259" s="17">
        <v>1.3221940000000001</v>
      </c>
      <c r="S259" s="17">
        <v>2.2132830000000001</v>
      </c>
      <c r="T259" s="17">
        <v>0.89108900000000002</v>
      </c>
      <c r="U259" s="17">
        <v>0.40261000000000002</v>
      </c>
      <c r="V259" s="17">
        <v>560.6</v>
      </c>
      <c r="W259" s="17">
        <v>0.12671299999999999</v>
      </c>
      <c r="X259" s="17">
        <v>411</v>
      </c>
      <c r="Y259" s="17">
        <v>0</v>
      </c>
      <c r="Z259" s="17">
        <v>0</v>
      </c>
      <c r="AA259" s="17">
        <v>0.61939999999999995</v>
      </c>
      <c r="AB259" s="17">
        <v>2.5581599999999999E-2</v>
      </c>
      <c r="AC259" s="17">
        <v>1.3449899999999999</v>
      </c>
      <c r="AD259" s="17">
        <v>0.25</v>
      </c>
      <c r="AE259" s="17">
        <v>1540.8</v>
      </c>
    </row>
    <row r="260" spans="1:31">
      <c r="A260" s="17">
        <v>247</v>
      </c>
      <c r="B260" s="19">
        <v>0.44605324074074071</v>
      </c>
      <c r="C260" s="17">
        <v>18.399999999999999</v>
      </c>
      <c r="D260" s="17">
        <v>21.1</v>
      </c>
      <c r="E260" s="17">
        <v>2.0244000000000002E-2</v>
      </c>
      <c r="F260" s="17">
        <v>0.98</v>
      </c>
      <c r="G260" s="17">
        <v>0.99756800000000001</v>
      </c>
      <c r="H260" s="17">
        <v>1.427303</v>
      </c>
      <c r="I260" s="17">
        <v>2.2723949999999999</v>
      </c>
      <c r="J260" s="17">
        <v>0.84509199999999995</v>
      </c>
      <c r="K260" s="17">
        <v>0.37189499999999998</v>
      </c>
      <c r="L260" s="17">
        <v>517.70000000000005</v>
      </c>
      <c r="M260" s="17">
        <v>5.2130999999999997E-2</v>
      </c>
      <c r="N260" s="17">
        <v>354</v>
      </c>
      <c r="O260" s="17">
        <v>0</v>
      </c>
      <c r="P260" s="17">
        <v>0</v>
      </c>
      <c r="Q260" s="17">
        <v>0.99753800000000004</v>
      </c>
      <c r="R260" s="17">
        <v>1.344595</v>
      </c>
      <c r="S260" s="17">
        <v>2.2763309999999999</v>
      </c>
      <c r="T260" s="17">
        <v>0.93173600000000001</v>
      </c>
      <c r="U260" s="17">
        <v>0.40931499999999998</v>
      </c>
      <c r="V260" s="17">
        <v>524</v>
      </c>
      <c r="W260" s="17">
        <v>7.2849999999999998E-3</v>
      </c>
      <c r="X260" s="17">
        <v>321</v>
      </c>
      <c r="Y260" s="17">
        <v>0</v>
      </c>
      <c r="Z260" s="17">
        <v>0</v>
      </c>
      <c r="AA260" s="17">
        <v>0.62971500000000002</v>
      </c>
      <c r="AB260" s="17">
        <v>2.2740199999999999E-2</v>
      </c>
      <c r="AC260" s="17">
        <v>1.36578</v>
      </c>
      <c r="AD260" s="17">
        <v>0.25</v>
      </c>
      <c r="AE260" s="17">
        <v>1604.2</v>
      </c>
    </row>
    <row r="261" spans="1:31">
      <c r="A261" s="17">
        <v>248</v>
      </c>
      <c r="B261" s="19">
        <v>0.44611111111111112</v>
      </c>
      <c r="C261" s="17">
        <v>17.8</v>
      </c>
      <c r="D261" s="17">
        <v>21.1</v>
      </c>
      <c r="E261" s="17">
        <v>1.8241E-2</v>
      </c>
      <c r="F261" s="17">
        <v>0.88300000000000001</v>
      </c>
      <c r="G261" s="17">
        <v>0.99738800000000005</v>
      </c>
      <c r="H261" s="17">
        <v>1.3739730000000001</v>
      </c>
      <c r="I261" s="17">
        <v>2.1391800000000001</v>
      </c>
      <c r="J261" s="17">
        <v>0.76520699999999997</v>
      </c>
      <c r="K261" s="17">
        <v>0.35770999999999997</v>
      </c>
      <c r="L261" s="17">
        <v>488.1</v>
      </c>
      <c r="M261" s="17">
        <v>9.1000000000000003E-5</v>
      </c>
      <c r="N261" s="17">
        <v>424</v>
      </c>
      <c r="O261" s="17">
        <v>0</v>
      </c>
      <c r="P261" s="17">
        <v>0</v>
      </c>
      <c r="Q261" s="17">
        <v>0.99784899999999999</v>
      </c>
      <c r="R261" s="17">
        <v>1.3025899999999999</v>
      </c>
      <c r="S261" s="17">
        <v>2.1438060000000001</v>
      </c>
      <c r="T261" s="17">
        <v>0.84121599999999996</v>
      </c>
      <c r="U261" s="17">
        <v>0.39239400000000002</v>
      </c>
      <c r="V261" s="17">
        <v>537.9</v>
      </c>
      <c r="W261" s="17">
        <v>5.4279000000000001E-2</v>
      </c>
      <c r="X261" s="17">
        <v>275</v>
      </c>
      <c r="Y261" s="17">
        <v>0</v>
      </c>
      <c r="Z261" s="17">
        <v>0</v>
      </c>
      <c r="AA261" s="17">
        <v>0.60368299999999997</v>
      </c>
      <c r="AB261" s="17">
        <v>2.5631500000000002E-2</v>
      </c>
      <c r="AC261" s="17">
        <v>1.3241499999999999</v>
      </c>
      <c r="AD261" s="17">
        <v>0.25</v>
      </c>
      <c r="AE261" s="17">
        <v>1701.7</v>
      </c>
    </row>
    <row r="262" spans="1:31">
      <c r="A262" s="17">
        <v>249</v>
      </c>
      <c r="B262" s="19">
        <v>0.44615740740740745</v>
      </c>
      <c r="C262" s="17">
        <v>17.100000000000001</v>
      </c>
      <c r="D262" s="17">
        <v>23.7</v>
      </c>
      <c r="E262" s="17">
        <v>1.9051999999999999E-2</v>
      </c>
      <c r="F262" s="17">
        <v>0.92200000000000004</v>
      </c>
      <c r="G262" s="17">
        <v>0.99565499999999996</v>
      </c>
      <c r="H262" s="17">
        <v>1.253582</v>
      </c>
      <c r="I262" s="17">
        <v>1.9149389999999999</v>
      </c>
      <c r="J262" s="17">
        <v>0.66135699999999997</v>
      </c>
      <c r="K262" s="17">
        <v>0.34536699999999998</v>
      </c>
      <c r="L262" s="17">
        <v>478.7</v>
      </c>
      <c r="M262" s="17">
        <v>1.4E-5</v>
      </c>
      <c r="N262" s="17">
        <v>453</v>
      </c>
      <c r="O262" s="17">
        <v>0</v>
      </c>
      <c r="P262" s="17">
        <v>0</v>
      </c>
      <c r="Q262" s="17">
        <v>0.99519899999999994</v>
      </c>
      <c r="R262" s="17">
        <v>1.219249</v>
      </c>
      <c r="S262" s="17">
        <v>1.944933</v>
      </c>
      <c r="T262" s="17">
        <v>0.72568500000000002</v>
      </c>
      <c r="U262" s="17">
        <v>0.373116</v>
      </c>
      <c r="V262" s="17">
        <v>468.5</v>
      </c>
      <c r="W262" s="17">
        <v>1.5E-5</v>
      </c>
      <c r="X262" s="17">
        <v>541</v>
      </c>
      <c r="Y262" s="17">
        <v>0</v>
      </c>
      <c r="Z262" s="17">
        <v>0</v>
      </c>
      <c r="AA262" s="17">
        <v>0.57402399999999998</v>
      </c>
      <c r="AB262" s="17">
        <v>3.0066599999999999E-2</v>
      </c>
      <c r="AC262" s="17">
        <v>1.2410699999999999</v>
      </c>
      <c r="AD262" s="17">
        <v>0.25</v>
      </c>
      <c r="AE262" s="17">
        <v>1734.9</v>
      </c>
    </row>
    <row r="263" spans="1:31">
      <c r="A263" s="17">
        <v>250</v>
      </c>
      <c r="B263" s="19">
        <v>0.44621527777777775</v>
      </c>
      <c r="C263" s="17">
        <v>15.5</v>
      </c>
      <c r="D263" s="17">
        <v>29.9</v>
      </c>
      <c r="E263" s="17">
        <v>2.4191000000000001E-2</v>
      </c>
      <c r="F263" s="17">
        <v>1.171</v>
      </c>
      <c r="G263" s="17">
        <v>0.99527100000000002</v>
      </c>
      <c r="H263" s="17">
        <v>1.1920269999999999</v>
      </c>
      <c r="I263" s="17">
        <v>1.8222799999999999</v>
      </c>
      <c r="J263" s="17">
        <v>0.63025299999999995</v>
      </c>
      <c r="K263" s="17">
        <v>0.34586</v>
      </c>
      <c r="L263" s="17">
        <v>486.3</v>
      </c>
      <c r="M263" s="17">
        <v>4.0000000000000003E-5</v>
      </c>
      <c r="N263" s="17">
        <v>383</v>
      </c>
      <c r="O263" s="17">
        <v>0</v>
      </c>
      <c r="P263" s="17">
        <v>0</v>
      </c>
      <c r="Q263" s="17">
        <v>0.99695699999999998</v>
      </c>
      <c r="R263" s="17">
        <v>1.246011</v>
      </c>
      <c r="S263" s="17">
        <v>1.981779</v>
      </c>
      <c r="T263" s="17">
        <v>0.73576799999999998</v>
      </c>
      <c r="U263" s="17">
        <v>0.37126700000000001</v>
      </c>
      <c r="V263" s="17">
        <v>482.2</v>
      </c>
      <c r="W263" s="17">
        <v>3.1999999999999999E-5</v>
      </c>
      <c r="X263" s="17">
        <v>333</v>
      </c>
      <c r="Y263" s="17">
        <v>0</v>
      </c>
      <c r="Z263" s="17">
        <v>0</v>
      </c>
      <c r="AA263" s="17">
        <v>0.57117899999999999</v>
      </c>
      <c r="AB263" s="17">
        <v>3.2459399999999999E-2</v>
      </c>
      <c r="AC263" s="17">
        <v>1.26989</v>
      </c>
      <c r="AD263" s="17">
        <v>0.25</v>
      </c>
      <c r="AE263" s="17">
        <v>1707.8</v>
      </c>
    </row>
    <row r="264" spans="1:31">
      <c r="A264" s="17">
        <v>251</v>
      </c>
      <c r="B264" s="19">
        <v>0.44627314814814811</v>
      </c>
      <c r="C264" s="17">
        <v>14.4</v>
      </c>
      <c r="D264" s="17">
        <v>33.4</v>
      </c>
      <c r="E264" s="17">
        <v>2.6450999999999999E-2</v>
      </c>
      <c r="F264" s="17">
        <v>1.28</v>
      </c>
      <c r="G264" s="17">
        <v>0.99652399999999997</v>
      </c>
      <c r="H264" s="17">
        <v>1.25641</v>
      </c>
      <c r="I264" s="17">
        <v>1.8961539999999999</v>
      </c>
      <c r="J264" s="17">
        <v>0.63974500000000001</v>
      </c>
      <c r="K264" s="17">
        <v>0.337391</v>
      </c>
      <c r="L264" s="17">
        <v>478.2</v>
      </c>
      <c r="M264" s="17">
        <v>1.4E-5</v>
      </c>
      <c r="N264" s="17">
        <v>428</v>
      </c>
      <c r="O264" s="17">
        <v>0</v>
      </c>
      <c r="P264" s="17">
        <v>0</v>
      </c>
      <c r="Q264" s="17">
        <v>0.99553000000000003</v>
      </c>
      <c r="R264" s="17">
        <v>1.242767</v>
      </c>
      <c r="S264" s="17">
        <v>1.9792829999999999</v>
      </c>
      <c r="T264" s="17">
        <v>0.73651599999999995</v>
      </c>
      <c r="U264" s="17">
        <v>0.372112</v>
      </c>
      <c r="V264" s="17">
        <v>478.1</v>
      </c>
      <c r="W264" s="17">
        <v>6.0000000000000002E-6</v>
      </c>
      <c r="X264" s="17">
        <v>366</v>
      </c>
      <c r="Y264" s="17">
        <v>0</v>
      </c>
      <c r="Z264" s="17">
        <v>0</v>
      </c>
      <c r="AA264" s="17">
        <v>0.57248100000000002</v>
      </c>
      <c r="AB264" s="17">
        <v>3.9513600000000003E-2</v>
      </c>
      <c r="AC264" s="17">
        <v>1.2718700000000001</v>
      </c>
      <c r="AD264" s="17">
        <v>0.25</v>
      </c>
      <c r="AE264" s="17">
        <v>1736.9</v>
      </c>
    </row>
    <row r="265" spans="1:31">
      <c r="A265" s="17">
        <v>252</v>
      </c>
      <c r="B265" s="19">
        <v>0.44631944444444444</v>
      </c>
      <c r="C265" s="17">
        <v>14.2</v>
      </c>
      <c r="D265" s="17">
        <v>31.7</v>
      </c>
      <c r="E265" s="17">
        <v>2.4750999999999999E-2</v>
      </c>
      <c r="F265" s="17">
        <v>1.198</v>
      </c>
      <c r="G265" s="17">
        <v>0.99676399999999998</v>
      </c>
      <c r="H265" s="17">
        <v>1.2032780000000001</v>
      </c>
      <c r="I265" s="17">
        <v>1.7932269999999999</v>
      </c>
      <c r="J265" s="17">
        <v>0.58994899999999995</v>
      </c>
      <c r="K265" s="17">
        <v>0.328988</v>
      </c>
      <c r="L265" s="17">
        <v>464.2</v>
      </c>
      <c r="M265" s="17">
        <v>1.5E-5</v>
      </c>
      <c r="N265" s="17">
        <v>327</v>
      </c>
      <c r="O265" s="17">
        <v>0</v>
      </c>
      <c r="P265" s="17">
        <v>0</v>
      </c>
      <c r="Q265" s="17">
        <v>0.99455400000000005</v>
      </c>
      <c r="R265" s="17">
        <v>1.1842870000000001</v>
      </c>
      <c r="S265" s="17">
        <v>1.892468</v>
      </c>
      <c r="T265" s="17">
        <v>0.70818099999999995</v>
      </c>
      <c r="U265" s="17">
        <v>0.37420999999999999</v>
      </c>
      <c r="V265" s="17">
        <v>466.1</v>
      </c>
      <c r="W265" s="17">
        <v>1.1E-5</v>
      </c>
      <c r="X265" s="17">
        <v>320</v>
      </c>
      <c r="Y265" s="17">
        <v>0</v>
      </c>
      <c r="Z265" s="17">
        <v>0</v>
      </c>
      <c r="AA265" s="17">
        <v>0.575708</v>
      </c>
      <c r="AB265" s="17">
        <v>2.8112999999999999E-2</v>
      </c>
      <c r="AC265" s="17">
        <v>1.2041999999999999</v>
      </c>
      <c r="AD265" s="17">
        <v>0.25</v>
      </c>
      <c r="AE265" s="17">
        <v>1789.4</v>
      </c>
    </row>
    <row r="266" spans="1:31">
      <c r="A266" s="17">
        <v>253</v>
      </c>
      <c r="B266" s="19">
        <v>0.44637731481481485</v>
      </c>
      <c r="C266" s="17">
        <v>13.1</v>
      </c>
      <c r="D266" s="17">
        <v>41.3</v>
      </c>
      <c r="E266" s="17">
        <v>3.3085999999999997E-2</v>
      </c>
      <c r="F266" s="17">
        <v>1.601</v>
      </c>
      <c r="G266" s="17">
        <v>0.99590000000000001</v>
      </c>
      <c r="H266" s="17">
        <v>1.217093</v>
      </c>
      <c r="I266" s="17">
        <v>1.794494</v>
      </c>
      <c r="J266" s="17">
        <v>0.57740100000000005</v>
      </c>
      <c r="K266" s="17">
        <v>0.32176300000000002</v>
      </c>
      <c r="L266" s="17">
        <v>482.5</v>
      </c>
      <c r="M266" s="17">
        <v>2.4000000000000001E-5</v>
      </c>
      <c r="N266" s="17">
        <v>393</v>
      </c>
      <c r="O266" s="17">
        <v>0</v>
      </c>
      <c r="P266" s="17">
        <v>0</v>
      </c>
      <c r="Q266" s="17">
        <v>0.99594000000000005</v>
      </c>
      <c r="R266" s="17">
        <v>1.1646129999999999</v>
      </c>
      <c r="S266" s="17">
        <v>1.863731</v>
      </c>
      <c r="T266" s="17">
        <v>0.69911800000000002</v>
      </c>
      <c r="U266" s="17">
        <v>0.37511800000000001</v>
      </c>
      <c r="V266" s="17">
        <v>489.1</v>
      </c>
      <c r="W266" s="17">
        <v>4.1E-5</v>
      </c>
      <c r="X266" s="17">
        <v>311</v>
      </c>
      <c r="Y266" s="17">
        <v>0</v>
      </c>
      <c r="Z266" s="17">
        <v>0</v>
      </c>
      <c r="AA266" s="17">
        <v>0.57710399999999995</v>
      </c>
      <c r="AB266" s="17">
        <v>4.5099500000000001E-2</v>
      </c>
      <c r="AC266" s="17">
        <v>1.19614</v>
      </c>
      <c r="AD266" s="17">
        <v>0.25</v>
      </c>
      <c r="AE266" s="17">
        <v>1721.3</v>
      </c>
    </row>
    <row r="267" spans="1:31">
      <c r="A267" s="17">
        <v>254</v>
      </c>
      <c r="B267" s="19">
        <v>0.44643518518518516</v>
      </c>
      <c r="C267" s="17">
        <v>11.8</v>
      </c>
      <c r="D267" s="17">
        <v>43.1</v>
      </c>
      <c r="E267" s="17">
        <v>3.218E-2</v>
      </c>
      <c r="F267" s="17">
        <v>1.5569999999999999</v>
      </c>
      <c r="G267" s="17">
        <v>0.99585800000000002</v>
      </c>
      <c r="H267" s="17">
        <v>1.2380930000000001</v>
      </c>
      <c r="I267" s="17">
        <v>1.8104709999999999</v>
      </c>
      <c r="J267" s="17">
        <v>0.57237800000000005</v>
      </c>
      <c r="K267" s="17">
        <v>0.31614900000000001</v>
      </c>
      <c r="L267" s="17">
        <v>463</v>
      </c>
      <c r="M267" s="17">
        <v>3.9999999999999998E-6</v>
      </c>
      <c r="N267" s="17">
        <v>450</v>
      </c>
      <c r="O267" s="17">
        <v>0</v>
      </c>
      <c r="P267" s="17">
        <v>0</v>
      </c>
      <c r="Q267" s="17">
        <v>0.99422200000000005</v>
      </c>
      <c r="R267" s="17">
        <v>1.192096</v>
      </c>
      <c r="S267" s="17">
        <v>1.883526</v>
      </c>
      <c r="T267" s="17">
        <v>0.69143100000000002</v>
      </c>
      <c r="U267" s="17">
        <v>0.36709399999999998</v>
      </c>
      <c r="V267" s="17">
        <v>469.6</v>
      </c>
      <c r="W267" s="17">
        <v>1.5E-5</v>
      </c>
      <c r="X267" s="17">
        <v>406</v>
      </c>
      <c r="Y267" s="17">
        <v>0</v>
      </c>
      <c r="Z267" s="17">
        <v>0</v>
      </c>
      <c r="AA267" s="17">
        <v>0.56476000000000004</v>
      </c>
      <c r="AB267" s="17">
        <v>5.1310099999999997E-2</v>
      </c>
      <c r="AC267" s="17">
        <v>1.2275700000000001</v>
      </c>
      <c r="AD267" s="17">
        <v>0.25</v>
      </c>
      <c r="AE267" s="17">
        <v>1793.8</v>
      </c>
    </row>
    <row r="268" spans="1:31">
      <c r="A268" s="17">
        <v>255</v>
      </c>
      <c r="B268" s="19">
        <v>0.44648148148148148</v>
      </c>
      <c r="C268" s="17">
        <v>11.7</v>
      </c>
      <c r="D268" s="17">
        <v>45.7</v>
      </c>
      <c r="E268" s="17">
        <v>3.4748000000000001E-2</v>
      </c>
      <c r="F268" s="17">
        <v>1.681</v>
      </c>
      <c r="G268" s="17">
        <v>0.99458899999999995</v>
      </c>
      <c r="H268" s="17">
        <v>1.1944239999999999</v>
      </c>
      <c r="I268" s="17">
        <v>1.7177910000000001</v>
      </c>
      <c r="J268" s="17">
        <v>0.52336700000000003</v>
      </c>
      <c r="K268" s="17">
        <v>0.30467499999999997</v>
      </c>
      <c r="L268" s="17">
        <v>473.6</v>
      </c>
      <c r="M268" s="17">
        <v>1.0000000000000001E-5</v>
      </c>
      <c r="N268" s="17">
        <v>389</v>
      </c>
      <c r="O268" s="17">
        <v>0</v>
      </c>
      <c r="P268" s="17">
        <v>0</v>
      </c>
      <c r="Q268" s="17">
        <v>0.99638000000000004</v>
      </c>
      <c r="R268" s="17">
        <v>1.097545</v>
      </c>
      <c r="S268" s="17">
        <v>1.7257929999999999</v>
      </c>
      <c r="T268" s="17">
        <v>0.62824800000000003</v>
      </c>
      <c r="U268" s="17">
        <v>0.36403400000000002</v>
      </c>
      <c r="V268" s="17">
        <v>520.9</v>
      </c>
      <c r="W268" s="17">
        <v>3.9025999999999998E-2</v>
      </c>
      <c r="X268" s="17">
        <v>489</v>
      </c>
      <c r="Y268" s="17">
        <v>0</v>
      </c>
      <c r="Z268" s="17">
        <v>0</v>
      </c>
      <c r="AA268" s="17">
        <v>0.56005300000000002</v>
      </c>
      <c r="AB268" s="17">
        <v>4.8316600000000001E-2</v>
      </c>
      <c r="AC268" s="17">
        <v>1.1278999999999999</v>
      </c>
      <c r="AD268" s="17">
        <v>0.25</v>
      </c>
      <c r="AE268" s="17">
        <v>1753.8</v>
      </c>
    </row>
    <row r="269" spans="1:31">
      <c r="A269" s="17">
        <v>256</v>
      </c>
      <c r="B269" s="19">
        <v>0.44653935185185184</v>
      </c>
      <c r="C269" s="17">
        <v>10</v>
      </c>
      <c r="D269" s="17">
        <v>58</v>
      </c>
      <c r="E269" s="17">
        <v>4.0438000000000002E-2</v>
      </c>
      <c r="F269" s="17">
        <v>1.9570000000000001</v>
      </c>
      <c r="G269" s="17">
        <v>0.99339500000000003</v>
      </c>
      <c r="H269" s="17">
        <v>1.1702220000000001</v>
      </c>
      <c r="I269" s="17">
        <v>1.662982</v>
      </c>
      <c r="J269" s="17">
        <v>0.49275999999999998</v>
      </c>
      <c r="K269" s="17">
        <v>0.29631099999999999</v>
      </c>
      <c r="L269" s="17">
        <v>443.3</v>
      </c>
      <c r="M269" s="17">
        <v>7.9999999999999996E-6</v>
      </c>
      <c r="N269" s="17">
        <v>382</v>
      </c>
      <c r="O269" s="17">
        <v>0</v>
      </c>
      <c r="P269" s="17">
        <v>0</v>
      </c>
      <c r="Q269" s="17">
        <v>0.99555800000000005</v>
      </c>
      <c r="R269" s="17">
        <v>1.1506829999999999</v>
      </c>
      <c r="S269" s="17">
        <v>1.7963690000000001</v>
      </c>
      <c r="T269" s="17">
        <v>0.64568599999999998</v>
      </c>
      <c r="U269" s="17">
        <v>0.35943900000000001</v>
      </c>
      <c r="V269" s="17">
        <v>469.3</v>
      </c>
      <c r="W269" s="17">
        <v>1.8E-5</v>
      </c>
      <c r="X269" s="17">
        <v>421</v>
      </c>
      <c r="Y269" s="17">
        <v>0</v>
      </c>
      <c r="Z269" s="17">
        <v>0</v>
      </c>
      <c r="AA269" s="17">
        <v>0.55298400000000003</v>
      </c>
      <c r="AB269" s="17">
        <v>5.5939799999999998E-2</v>
      </c>
      <c r="AC269" s="17">
        <v>1.1868000000000001</v>
      </c>
      <c r="AD269" s="17">
        <v>0.25</v>
      </c>
      <c r="AE269" s="17">
        <v>1873.5</v>
      </c>
    </row>
    <row r="270" spans="1:31">
      <c r="A270" s="17">
        <v>257</v>
      </c>
      <c r="B270" s="19">
        <v>0.44659722222222226</v>
      </c>
      <c r="C270" s="17">
        <v>9.1</v>
      </c>
      <c r="D270" s="17">
        <v>62.4</v>
      </c>
      <c r="E270" s="17">
        <v>4.1392999999999999E-2</v>
      </c>
      <c r="F270" s="17">
        <v>2.0030000000000001</v>
      </c>
      <c r="G270" s="17">
        <v>0.99478200000000006</v>
      </c>
      <c r="H270" s="17">
        <v>1.2128239999999999</v>
      </c>
      <c r="I270" s="17">
        <v>1.6899169999999999</v>
      </c>
      <c r="J270" s="17">
        <v>0.47709299999999999</v>
      </c>
      <c r="K270" s="17">
        <v>0.28231699999999998</v>
      </c>
      <c r="L270" s="17">
        <v>441.5</v>
      </c>
      <c r="M270" s="17">
        <v>1.9000000000000001E-5</v>
      </c>
      <c r="N270" s="17">
        <v>471</v>
      </c>
      <c r="O270" s="17">
        <v>0</v>
      </c>
      <c r="P270" s="17">
        <v>0</v>
      </c>
      <c r="Q270" s="17">
        <v>0.994448</v>
      </c>
      <c r="R270" s="17">
        <v>1.1244000000000001</v>
      </c>
      <c r="S270" s="17">
        <v>1.728685</v>
      </c>
      <c r="T270" s="17">
        <v>0.60428499999999996</v>
      </c>
      <c r="U270" s="17">
        <v>0.34956300000000001</v>
      </c>
      <c r="V270" s="17">
        <v>460.8</v>
      </c>
      <c r="W270" s="17">
        <v>1.2999999999999999E-5</v>
      </c>
      <c r="X270" s="17">
        <v>359</v>
      </c>
      <c r="Y270" s="17">
        <v>0</v>
      </c>
      <c r="Z270" s="17">
        <v>0</v>
      </c>
      <c r="AA270" s="17">
        <v>0.53778999999999999</v>
      </c>
      <c r="AB270" s="17">
        <v>7.2494199999999995E-2</v>
      </c>
      <c r="AC270" s="17">
        <v>1.16821</v>
      </c>
      <c r="AD270" s="17">
        <v>0.25</v>
      </c>
      <c r="AE270" s="17">
        <v>1881.2</v>
      </c>
    </row>
    <row r="271" spans="1:31">
      <c r="A271" s="17">
        <v>258</v>
      </c>
      <c r="B271" s="19">
        <v>0.44664351851851852</v>
      </c>
      <c r="C271" s="17">
        <v>8.4</v>
      </c>
      <c r="D271" s="17">
        <v>71.2</v>
      </c>
      <c r="E271" s="17">
        <v>4.7447000000000003E-2</v>
      </c>
      <c r="F271" s="17">
        <v>2.2959999999999998</v>
      </c>
      <c r="G271" s="17">
        <v>0.99470499999999995</v>
      </c>
      <c r="H271" s="17">
        <v>1.1916599999999999</v>
      </c>
      <c r="I271" s="17">
        <v>1.645929</v>
      </c>
      <c r="J271" s="17">
        <v>0.45426899999999998</v>
      </c>
      <c r="K271" s="17">
        <v>0.27599600000000002</v>
      </c>
      <c r="L271" s="17">
        <v>445.3</v>
      </c>
      <c r="M271" s="17">
        <v>1.2999999999999999E-5</v>
      </c>
      <c r="N271" s="17">
        <v>384</v>
      </c>
      <c r="O271" s="17">
        <v>0</v>
      </c>
      <c r="P271" s="17">
        <v>0</v>
      </c>
      <c r="Q271" s="17">
        <v>0.994703</v>
      </c>
      <c r="R271" s="17">
        <v>1.1113090000000001</v>
      </c>
      <c r="S271" s="17">
        <v>1.700896</v>
      </c>
      <c r="T271" s="17">
        <v>0.58958699999999997</v>
      </c>
      <c r="U271" s="17">
        <v>0.34663300000000002</v>
      </c>
      <c r="V271" s="17">
        <v>468.9</v>
      </c>
      <c r="W271" s="17">
        <v>6.9999999999999999E-6</v>
      </c>
      <c r="X271" s="17">
        <v>460</v>
      </c>
      <c r="Y271" s="17">
        <v>0</v>
      </c>
      <c r="Z271" s="17">
        <v>0</v>
      </c>
      <c r="AA271" s="17">
        <v>0.53328200000000003</v>
      </c>
      <c r="AB271" s="17">
        <v>6.8262000000000003E-2</v>
      </c>
      <c r="AC271" s="17">
        <v>1.1515599999999999</v>
      </c>
      <c r="AD271" s="17">
        <v>0.25</v>
      </c>
      <c r="AE271" s="17">
        <v>1865.1</v>
      </c>
    </row>
    <row r="272" spans="1:31">
      <c r="A272" s="17">
        <v>259</v>
      </c>
      <c r="B272" s="19">
        <v>0.44670138888888888</v>
      </c>
      <c r="C272" s="17">
        <v>7.1</v>
      </c>
      <c r="D272" s="17">
        <v>88</v>
      </c>
      <c r="E272" s="17">
        <v>5.3069999999999999E-2</v>
      </c>
      <c r="F272" s="17">
        <v>2.5680000000000001</v>
      </c>
      <c r="G272" s="17">
        <v>0.98875400000000002</v>
      </c>
      <c r="H272" s="17">
        <v>1.185049</v>
      </c>
      <c r="I272" s="17">
        <v>1.6180639999999999</v>
      </c>
      <c r="J272" s="17">
        <v>0.43301499999999998</v>
      </c>
      <c r="K272" s="17">
        <v>0.26761299999999999</v>
      </c>
      <c r="L272" s="17">
        <v>430</v>
      </c>
      <c r="M272" s="17">
        <v>6.0000000000000002E-6</v>
      </c>
      <c r="N272" s="17">
        <v>520</v>
      </c>
      <c r="O272" s="17">
        <v>0</v>
      </c>
      <c r="P272" s="17">
        <v>0</v>
      </c>
      <c r="Q272" s="17">
        <v>0.99431000000000003</v>
      </c>
      <c r="R272" s="17">
        <v>1.1127069999999999</v>
      </c>
      <c r="S272" s="17">
        <v>1.683136</v>
      </c>
      <c r="T272" s="17">
        <v>0.57042899999999996</v>
      </c>
      <c r="U272" s="17">
        <v>0.33890799999999999</v>
      </c>
      <c r="V272" s="17">
        <v>471.7</v>
      </c>
      <c r="W272" s="17">
        <v>9.0000000000000002E-6</v>
      </c>
      <c r="X272" s="17">
        <v>309</v>
      </c>
      <c r="Y272" s="17">
        <v>0</v>
      </c>
      <c r="Z272" s="17">
        <v>0</v>
      </c>
      <c r="AA272" s="17">
        <v>0.52139800000000003</v>
      </c>
      <c r="AB272" s="17">
        <v>0.10577400000000001</v>
      </c>
      <c r="AC272" s="17">
        <v>1.1730400000000001</v>
      </c>
      <c r="AD272" s="17">
        <v>0.25</v>
      </c>
      <c r="AE272" s="17">
        <v>1931.7</v>
      </c>
    </row>
    <row r="273" spans="1:31">
      <c r="A273" s="17">
        <v>260</v>
      </c>
      <c r="B273" s="19">
        <v>0.44675925925925924</v>
      </c>
      <c r="C273" s="17">
        <v>6.6</v>
      </c>
      <c r="D273" s="17">
        <v>95</v>
      </c>
      <c r="E273" s="17">
        <v>5.7880000000000001E-2</v>
      </c>
      <c r="F273" s="17">
        <v>2.8010000000000002</v>
      </c>
      <c r="G273" s="17">
        <v>0.991012</v>
      </c>
      <c r="H273" s="17">
        <v>1.125491</v>
      </c>
      <c r="I273" s="17">
        <v>1.4971380000000001</v>
      </c>
      <c r="J273" s="17">
        <v>0.37164700000000001</v>
      </c>
      <c r="K273" s="17">
        <v>0.24823799999999999</v>
      </c>
      <c r="L273" s="17">
        <v>445.7</v>
      </c>
      <c r="M273" s="17">
        <v>3.9999999999999998E-6</v>
      </c>
      <c r="N273" s="17">
        <v>473</v>
      </c>
      <c r="O273" s="17">
        <v>0</v>
      </c>
      <c r="P273" s="17">
        <v>0</v>
      </c>
      <c r="Q273" s="17">
        <v>0.99581200000000003</v>
      </c>
      <c r="R273" s="17">
        <v>1.0851139999999999</v>
      </c>
      <c r="S273" s="17">
        <v>1.6216900000000001</v>
      </c>
      <c r="T273" s="17">
        <v>0.53657600000000005</v>
      </c>
      <c r="U273" s="17">
        <v>0.33087499999999997</v>
      </c>
      <c r="V273" s="17">
        <v>458.1</v>
      </c>
      <c r="W273" s="17">
        <v>7.9999999999999996E-6</v>
      </c>
      <c r="X273" s="17">
        <v>405</v>
      </c>
      <c r="Y273" s="17">
        <v>0</v>
      </c>
      <c r="Z273" s="17">
        <v>0</v>
      </c>
      <c r="AA273" s="17">
        <v>0.50903799999999999</v>
      </c>
      <c r="AB273" s="17">
        <v>0.107664</v>
      </c>
      <c r="AC273" s="17">
        <v>1.1428799999999999</v>
      </c>
      <c r="AD273" s="17">
        <v>0.25</v>
      </c>
      <c r="AE273" s="17">
        <v>1863.6</v>
      </c>
    </row>
    <row r="274" spans="1:31">
      <c r="A274" s="17">
        <v>261</v>
      </c>
      <c r="B274" s="19">
        <v>0.44680555555555551</v>
      </c>
      <c r="C274" s="17">
        <v>5.8</v>
      </c>
      <c r="D274" s="17">
        <v>103.8</v>
      </c>
      <c r="E274" s="17">
        <v>5.731E-2</v>
      </c>
      <c r="F274" s="17">
        <v>2.7730000000000001</v>
      </c>
      <c r="G274" s="17">
        <v>0.98945300000000003</v>
      </c>
      <c r="H274" s="17">
        <v>1.00858</v>
      </c>
      <c r="I274" s="17">
        <v>1.302808</v>
      </c>
      <c r="J274" s="17">
        <v>0.29422799999999999</v>
      </c>
      <c r="K274" s="17">
        <v>0.22584199999999999</v>
      </c>
      <c r="L274" s="17">
        <v>449.3</v>
      </c>
      <c r="M274" s="17">
        <v>3.3000000000000003E-5</v>
      </c>
      <c r="N274" s="17">
        <v>539</v>
      </c>
      <c r="O274" s="17">
        <v>0</v>
      </c>
      <c r="P274" s="17">
        <v>0</v>
      </c>
      <c r="Q274" s="17">
        <v>0.99238199999999999</v>
      </c>
      <c r="R274" s="17">
        <v>0.94357599999999997</v>
      </c>
      <c r="S274" s="17">
        <v>1.358792</v>
      </c>
      <c r="T274" s="17">
        <v>0.415215</v>
      </c>
      <c r="U274" s="17">
        <v>0.30557699999999999</v>
      </c>
      <c r="V274" s="17">
        <v>424.1</v>
      </c>
      <c r="W274" s="17">
        <v>7.9999999999999996E-6</v>
      </c>
      <c r="X274" s="17">
        <v>455</v>
      </c>
      <c r="Y274" s="17">
        <v>0</v>
      </c>
      <c r="Z274" s="17">
        <v>0</v>
      </c>
      <c r="AA274" s="17">
        <v>0.47011799999999998</v>
      </c>
      <c r="AB274" s="17">
        <v>0.131353</v>
      </c>
      <c r="AC274" s="17">
        <v>0.998116</v>
      </c>
      <c r="AD274" s="17">
        <v>0.25</v>
      </c>
      <c r="AE274" s="17">
        <v>1848.8</v>
      </c>
    </row>
    <row r="275" spans="1:31">
      <c r="A275" s="17">
        <v>262</v>
      </c>
      <c r="B275" s="19">
        <v>0.44686342592592593</v>
      </c>
      <c r="C275" s="17">
        <v>4.5999999999999996</v>
      </c>
      <c r="D275" s="17">
        <v>137.19999999999999</v>
      </c>
      <c r="E275" s="17">
        <v>7.3651999999999995E-2</v>
      </c>
      <c r="F275" s="17">
        <v>3.5640000000000001</v>
      </c>
      <c r="G275" s="17">
        <v>0.98870000000000002</v>
      </c>
      <c r="H275" s="17">
        <v>0.91016399999999997</v>
      </c>
      <c r="I275" s="17">
        <v>1.17662</v>
      </c>
      <c r="J275" s="17">
        <v>0.26645600000000003</v>
      </c>
      <c r="K275" s="17">
        <v>0.22645899999999999</v>
      </c>
      <c r="L275" s="17">
        <v>439.6</v>
      </c>
      <c r="M275" s="17">
        <v>3.9999999999999998E-6</v>
      </c>
      <c r="N275" s="17">
        <v>352</v>
      </c>
      <c r="O275" s="17">
        <v>0</v>
      </c>
      <c r="P275" s="17">
        <v>0</v>
      </c>
      <c r="Q275" s="17">
        <v>0.99257099999999998</v>
      </c>
      <c r="R275" s="17">
        <v>0.91078300000000001</v>
      </c>
      <c r="S275" s="17">
        <v>1.2963530000000001</v>
      </c>
      <c r="T275" s="17">
        <v>0.38557000000000002</v>
      </c>
      <c r="U275" s="17">
        <v>0.297427</v>
      </c>
      <c r="V275" s="17">
        <v>448.9</v>
      </c>
      <c r="W275" s="17">
        <v>1.2999999999999999E-5</v>
      </c>
      <c r="X275" s="17">
        <v>373</v>
      </c>
      <c r="Y275" s="17">
        <v>0</v>
      </c>
      <c r="Z275" s="17">
        <v>0</v>
      </c>
      <c r="AA275" s="17">
        <v>0.45757900000000001</v>
      </c>
      <c r="AB275" s="17">
        <v>0.113423</v>
      </c>
      <c r="AC275" s="17">
        <v>0.954515</v>
      </c>
      <c r="AD275" s="17">
        <v>0.25</v>
      </c>
      <c r="AE275" s="17">
        <v>1889.3</v>
      </c>
    </row>
    <row r="276" spans="1:31">
      <c r="A276" s="17">
        <v>263</v>
      </c>
      <c r="B276" s="19">
        <v>0.44692129629629629</v>
      </c>
      <c r="C276" s="17">
        <v>2.9</v>
      </c>
      <c r="D276" s="17">
        <v>168</v>
      </c>
      <c r="E276" s="17">
        <v>7.6707999999999998E-2</v>
      </c>
      <c r="F276" s="17">
        <v>3.7120000000000002</v>
      </c>
      <c r="G276" s="17">
        <v>0.99375599999999997</v>
      </c>
      <c r="H276" s="17">
        <v>0.98427399999999998</v>
      </c>
      <c r="I276" s="17">
        <v>1.2584340000000001</v>
      </c>
      <c r="J276" s="17">
        <v>0.27416000000000001</v>
      </c>
      <c r="K276" s="17">
        <v>0.217858</v>
      </c>
      <c r="L276" s="17">
        <v>414.5</v>
      </c>
      <c r="M276" s="17">
        <v>2.5107000000000001E-2</v>
      </c>
      <c r="N276" s="17">
        <v>689</v>
      </c>
      <c r="O276" s="17">
        <v>0</v>
      </c>
      <c r="P276" s="17">
        <v>0</v>
      </c>
      <c r="Q276" s="17">
        <v>0.98888500000000001</v>
      </c>
      <c r="R276" s="17">
        <v>1.0046949999999999</v>
      </c>
      <c r="S276" s="17">
        <v>1.448858</v>
      </c>
      <c r="T276" s="17">
        <v>0.44416299999999997</v>
      </c>
      <c r="U276" s="17">
        <v>0.30656099999999997</v>
      </c>
      <c r="V276" s="17">
        <v>466.8</v>
      </c>
      <c r="W276" s="17">
        <v>2.0833999999999998E-2</v>
      </c>
      <c r="X276" s="17">
        <v>375</v>
      </c>
      <c r="Y276" s="17">
        <v>0</v>
      </c>
      <c r="Z276" s="17">
        <v>0</v>
      </c>
      <c r="AA276" s="17">
        <v>0.471632</v>
      </c>
      <c r="AB276" s="17">
        <v>0.224047</v>
      </c>
      <c r="AC276" s="17">
        <v>1.1042099999999999</v>
      </c>
      <c r="AD276" s="17">
        <v>0.25</v>
      </c>
      <c r="AE276" s="17">
        <v>2003.6</v>
      </c>
    </row>
    <row r="277" spans="1:31">
      <c r="A277" s="17">
        <v>264</v>
      </c>
      <c r="B277" s="19">
        <v>0.44696759259259261</v>
      </c>
      <c r="C277" s="17">
        <v>2.5</v>
      </c>
      <c r="D277" s="17">
        <v>200.5</v>
      </c>
      <c r="E277" s="17">
        <v>8.6310999999999999E-2</v>
      </c>
      <c r="F277" s="17">
        <v>4.1769999999999996</v>
      </c>
      <c r="G277" s="17">
        <v>0.976796</v>
      </c>
      <c r="H277" s="17">
        <v>0.88952399999999998</v>
      </c>
      <c r="I277" s="17">
        <v>1.124689</v>
      </c>
      <c r="J277" s="17">
        <v>0.23516500000000001</v>
      </c>
      <c r="K277" s="17">
        <v>0.209094</v>
      </c>
      <c r="L277" s="17">
        <v>427</v>
      </c>
      <c r="M277" s="17">
        <v>2.8243000000000001E-2</v>
      </c>
      <c r="N277" s="17">
        <v>540</v>
      </c>
      <c r="O277" s="17">
        <v>0</v>
      </c>
      <c r="P277" s="17">
        <v>0</v>
      </c>
      <c r="Q277" s="17">
        <v>0.98559799999999997</v>
      </c>
      <c r="R277" s="17">
        <v>0.83736500000000003</v>
      </c>
      <c r="S277" s="17">
        <v>1.160242</v>
      </c>
      <c r="T277" s="17">
        <v>0.32287700000000003</v>
      </c>
      <c r="U277" s="17">
        <v>0.27828399999999998</v>
      </c>
      <c r="V277" s="17">
        <v>451.2</v>
      </c>
      <c r="W277" s="17">
        <v>1.2E-5</v>
      </c>
      <c r="X277" s="17">
        <v>425</v>
      </c>
      <c r="Y277" s="17">
        <v>0</v>
      </c>
      <c r="Z277" s="17">
        <v>0</v>
      </c>
      <c r="AA277" s="17">
        <v>0.42813000000000001</v>
      </c>
      <c r="AB277" s="17">
        <v>0.21775</v>
      </c>
      <c r="AC277" s="17">
        <v>0.90767200000000003</v>
      </c>
      <c r="AD277" s="17">
        <v>0.25</v>
      </c>
      <c r="AE277" s="17">
        <v>1945.2</v>
      </c>
    </row>
    <row r="278" spans="1:31">
      <c r="A278" s="17">
        <v>265</v>
      </c>
      <c r="B278" s="19">
        <v>0.44702546296296292</v>
      </c>
      <c r="C278" s="17">
        <v>1.5</v>
      </c>
      <c r="D278" s="17">
        <v>258.60000000000002</v>
      </c>
      <c r="E278" s="17">
        <v>8.5355E-2</v>
      </c>
      <c r="F278" s="17">
        <v>4.13</v>
      </c>
      <c r="G278" s="17">
        <v>0.93786700000000001</v>
      </c>
      <c r="H278" s="17">
        <v>0.73528300000000002</v>
      </c>
      <c r="I278" s="17">
        <v>0.888158</v>
      </c>
      <c r="J278" s="17">
        <v>0.15287400000000001</v>
      </c>
      <c r="K278" s="17">
        <v>0.172125</v>
      </c>
      <c r="L278" s="17">
        <v>426.4</v>
      </c>
      <c r="M278" s="17">
        <v>1.7E-5</v>
      </c>
      <c r="N278" s="17">
        <v>631</v>
      </c>
      <c r="O278" s="17">
        <v>0</v>
      </c>
      <c r="P278" s="17">
        <v>0</v>
      </c>
      <c r="Q278" s="17">
        <v>0.95582800000000001</v>
      </c>
      <c r="R278" s="17">
        <v>0.66910099999999995</v>
      </c>
      <c r="S278" s="17">
        <v>0.87717900000000004</v>
      </c>
      <c r="T278" s="17">
        <v>0.20807800000000001</v>
      </c>
      <c r="U278" s="17">
        <v>0.23721200000000001</v>
      </c>
      <c r="V278" s="17">
        <v>531</v>
      </c>
      <c r="W278" s="17">
        <v>9.0000000000000002E-6</v>
      </c>
      <c r="X278" s="17">
        <v>689</v>
      </c>
      <c r="Y278" s="17">
        <v>0</v>
      </c>
      <c r="Z278" s="17">
        <v>0</v>
      </c>
      <c r="AA278" s="17">
        <v>0.36494199999999999</v>
      </c>
      <c r="AB278" s="17">
        <v>0.29521799999999998</v>
      </c>
      <c r="AC278" s="17">
        <v>0.73052899999999998</v>
      </c>
      <c r="AD278" s="17">
        <v>0.25</v>
      </c>
      <c r="AE278" s="17">
        <v>1947.9</v>
      </c>
    </row>
    <row r="279" spans="1:31">
      <c r="A279" s="17">
        <v>266</v>
      </c>
      <c r="B279" s="19">
        <v>0.44708333333333333</v>
      </c>
      <c r="C279" s="17">
        <v>0.2</v>
      </c>
      <c r="D279" s="17">
        <v>716.8</v>
      </c>
      <c r="E279" s="17">
        <v>8.2208000000000003E-2</v>
      </c>
      <c r="F279" s="17">
        <v>3.9780000000000002</v>
      </c>
      <c r="G279" s="17">
        <v>0.90844100000000005</v>
      </c>
      <c r="H279" s="17">
        <v>0.40764299999999998</v>
      </c>
      <c r="I279" s="17">
        <v>0.50063400000000002</v>
      </c>
      <c r="J279" s="17">
        <v>9.2991000000000004E-2</v>
      </c>
      <c r="K279" s="17">
        <v>0.185747</v>
      </c>
      <c r="L279" s="17">
        <v>536.9</v>
      </c>
      <c r="M279" s="17">
        <v>1.2E-5</v>
      </c>
      <c r="N279" s="17">
        <v>1952</v>
      </c>
      <c r="O279" s="17">
        <v>0</v>
      </c>
      <c r="P279" s="17">
        <v>0</v>
      </c>
      <c r="Q279" s="17">
        <v>0.89350399999999996</v>
      </c>
      <c r="R279" s="17">
        <v>0.36177199999999998</v>
      </c>
      <c r="S279" s="17">
        <v>0.48541400000000001</v>
      </c>
      <c r="T279" s="17">
        <v>0.123643</v>
      </c>
      <c r="U279" s="17">
        <v>0.254716</v>
      </c>
      <c r="V279" s="17">
        <v>575.9</v>
      </c>
      <c r="W279" s="17">
        <v>1.9999999999999999E-6</v>
      </c>
      <c r="X279" s="17">
        <v>1015</v>
      </c>
      <c r="Y279" s="17">
        <v>0</v>
      </c>
      <c r="Z279" s="17">
        <v>0</v>
      </c>
      <c r="AA279" s="17">
        <v>0.39187</v>
      </c>
      <c r="AB279" s="17">
        <v>0.81891499999999995</v>
      </c>
      <c r="AC279" s="17">
        <v>0.46302399999999999</v>
      </c>
      <c r="AD279" s="17">
        <v>0.25</v>
      </c>
      <c r="AE279" s="17">
        <v>1546.9</v>
      </c>
    </row>
    <row r="280" spans="1:31">
      <c r="A280" s="17">
        <v>267</v>
      </c>
      <c r="B280" s="19">
        <v>0.44712962962962965</v>
      </c>
      <c r="C280" s="17">
        <v>0.2</v>
      </c>
      <c r="D280" s="17">
        <v>769.6</v>
      </c>
      <c r="E280" s="17">
        <v>0.110828</v>
      </c>
      <c r="F280" s="17">
        <v>5.3630000000000004</v>
      </c>
      <c r="G280" s="17">
        <v>0.80988199999999999</v>
      </c>
      <c r="H280" s="17">
        <v>0.31662400000000002</v>
      </c>
      <c r="I280" s="17">
        <v>0.39311000000000001</v>
      </c>
      <c r="J280" s="17">
        <v>7.6485999999999998E-2</v>
      </c>
      <c r="K280" s="17">
        <v>0.19456599999999999</v>
      </c>
      <c r="L280" s="17">
        <v>473.4</v>
      </c>
      <c r="M280" s="17">
        <v>1.9999999999999999E-6</v>
      </c>
      <c r="N280" s="17">
        <v>694</v>
      </c>
      <c r="O280" s="17">
        <v>0</v>
      </c>
      <c r="P280" s="17">
        <v>0</v>
      </c>
      <c r="Q280" s="17">
        <v>0.87450600000000001</v>
      </c>
      <c r="R280" s="17">
        <v>0.34636099999999997</v>
      </c>
      <c r="S280" s="17">
        <v>0.46353899999999998</v>
      </c>
      <c r="T280" s="17">
        <v>0.11717900000000001</v>
      </c>
      <c r="U280" s="17">
        <v>0.25279099999999999</v>
      </c>
      <c r="V280" s="17">
        <v>597</v>
      </c>
      <c r="W280" s="17">
        <v>3.0000000000000001E-6</v>
      </c>
      <c r="X280" s="17">
        <v>963</v>
      </c>
      <c r="Y280" s="17">
        <v>0</v>
      </c>
      <c r="Z280" s="17">
        <v>0</v>
      </c>
      <c r="AA280" s="17">
        <v>0.388909</v>
      </c>
      <c r="AB280" s="17">
        <v>0.60363299999999998</v>
      </c>
      <c r="AC280" s="17">
        <v>0.41709299999999999</v>
      </c>
      <c r="AD280" s="17">
        <v>0.16391800000000001</v>
      </c>
      <c r="AE280" s="17">
        <v>1754.6</v>
      </c>
    </row>
    <row r="281" spans="1:31">
      <c r="A281" s="17">
        <v>268</v>
      </c>
      <c r="B281" s="19">
        <v>0.44718750000000002</v>
      </c>
      <c r="C281" s="17">
        <v>0.2</v>
      </c>
      <c r="D281" s="17">
        <v>803</v>
      </c>
      <c r="E281" s="17">
        <v>0.14610100000000001</v>
      </c>
      <c r="F281" s="17">
        <v>7.07</v>
      </c>
      <c r="G281" s="17">
        <v>0.74375000000000002</v>
      </c>
      <c r="H281" s="17">
        <v>0.29200999999999999</v>
      </c>
      <c r="I281" s="17">
        <v>0.35483799999999999</v>
      </c>
      <c r="J281" s="17">
        <v>6.2827999999999995E-2</v>
      </c>
      <c r="K281" s="17">
        <v>0.17706</v>
      </c>
      <c r="L281" s="17">
        <v>667.4</v>
      </c>
      <c r="M281" s="17">
        <v>0.43193300000000001</v>
      </c>
      <c r="N281" s="17">
        <v>660</v>
      </c>
      <c r="O281" s="17">
        <v>0</v>
      </c>
      <c r="P281" s="17">
        <v>0</v>
      </c>
      <c r="Q281" s="17">
        <v>0.81067900000000004</v>
      </c>
      <c r="R281" s="17">
        <v>0.29729100000000003</v>
      </c>
      <c r="S281" s="17">
        <v>0.38930999999999999</v>
      </c>
      <c r="T281" s="17">
        <v>9.2019000000000004E-2</v>
      </c>
      <c r="U281" s="17">
        <v>0.23636499999999999</v>
      </c>
      <c r="V281" s="17">
        <v>560.6</v>
      </c>
      <c r="W281" s="17">
        <v>9.9999999999999995E-7</v>
      </c>
      <c r="X281" s="17">
        <v>1470</v>
      </c>
      <c r="Y281" s="17">
        <v>0</v>
      </c>
      <c r="Z281" s="17">
        <v>0</v>
      </c>
      <c r="AA281" s="17">
        <v>0.36363899999999999</v>
      </c>
      <c r="AB281" s="17">
        <v>0.68040500000000004</v>
      </c>
      <c r="AC281" s="17">
        <v>0.35990100000000003</v>
      </c>
      <c r="AD281" s="17">
        <v>0.19483200000000001</v>
      </c>
      <c r="AE281" s="17">
        <v>1244.5</v>
      </c>
    </row>
    <row r="282" spans="1:31">
      <c r="A282" s="17">
        <v>269</v>
      </c>
      <c r="B282" s="19">
        <v>0.44724537037037032</v>
      </c>
      <c r="C282" s="17">
        <v>0.2</v>
      </c>
      <c r="D282" s="17">
        <v>773.1</v>
      </c>
      <c r="E282" s="17">
        <v>3.6613E-2</v>
      </c>
      <c r="F282" s="17">
        <v>1.772</v>
      </c>
      <c r="G282" s="17">
        <v>8.2893999999999995E-2</v>
      </c>
      <c r="H282" s="17">
        <v>0.181058</v>
      </c>
      <c r="I282" s="17">
        <v>0.19639999999999999</v>
      </c>
      <c r="J282" s="17">
        <v>1.5342E-2</v>
      </c>
      <c r="K282" s="17">
        <v>7.8118000000000007E-2</v>
      </c>
      <c r="L282" s="17">
        <v>659.3</v>
      </c>
      <c r="M282" s="17">
        <v>3.6999999999999998E-5</v>
      </c>
      <c r="N282" s="17">
        <v>3317</v>
      </c>
      <c r="O282" s="17">
        <v>0</v>
      </c>
      <c r="P282" s="17">
        <v>0</v>
      </c>
      <c r="Q282" s="17">
        <v>0.57543200000000005</v>
      </c>
      <c r="R282" s="17">
        <v>0.22473799999999999</v>
      </c>
      <c r="S282" s="17">
        <v>0.27188600000000002</v>
      </c>
      <c r="T282" s="17">
        <v>4.7148000000000002E-2</v>
      </c>
      <c r="U282" s="17">
        <v>0.17341100000000001</v>
      </c>
      <c r="V282" s="17">
        <v>484.4</v>
      </c>
      <c r="W282" s="17">
        <v>1.9999999999999999E-6</v>
      </c>
      <c r="X282" s="17">
        <v>1343</v>
      </c>
      <c r="Y282" s="17">
        <v>0</v>
      </c>
      <c r="Z282" s="17">
        <v>0</v>
      </c>
      <c r="AA282" s="17">
        <v>0.26678600000000002</v>
      </c>
      <c r="AB282" s="17">
        <v>0.91054599999999997</v>
      </c>
      <c r="AC282" s="17">
        <v>0.26766899999999999</v>
      </c>
      <c r="AD282" s="17">
        <v>0.25</v>
      </c>
      <c r="AE282" s="17">
        <v>1259.8</v>
      </c>
    </row>
    <row r="283" spans="1:31">
      <c r="A283" s="17">
        <v>270</v>
      </c>
      <c r="B283" s="19">
        <v>0.44729166666666664</v>
      </c>
      <c r="C283" s="17">
        <v>0.2</v>
      </c>
      <c r="D283" s="17">
        <v>751.1</v>
      </c>
      <c r="E283" s="17">
        <v>1.2997999999999999E-2</v>
      </c>
      <c r="F283" s="17">
        <v>0.629</v>
      </c>
      <c r="G283" s="17">
        <v>1.8631999999999999E-2</v>
      </c>
      <c r="H283" s="17">
        <v>0.115343</v>
      </c>
      <c r="I283" s="17">
        <v>0.13398699999999999</v>
      </c>
      <c r="J283" s="17">
        <v>1.8644000000000001E-2</v>
      </c>
      <c r="K283" s="17">
        <v>0.139151</v>
      </c>
      <c r="L283" s="17">
        <v>100</v>
      </c>
      <c r="M283" s="17">
        <v>0.14163999999999999</v>
      </c>
      <c r="N283" s="17">
        <v>1342</v>
      </c>
      <c r="O283" s="17">
        <v>0</v>
      </c>
      <c r="P283" s="17">
        <v>0</v>
      </c>
      <c r="Q283" s="17">
        <v>0.106113</v>
      </c>
      <c r="R283" s="17">
        <v>0.108385</v>
      </c>
      <c r="S283" s="17">
        <v>0.12608</v>
      </c>
      <c r="T283" s="17">
        <v>1.7694999999999999E-2</v>
      </c>
      <c r="U283" s="17">
        <v>0.140344</v>
      </c>
      <c r="V283" s="17">
        <v>326.10000000000002</v>
      </c>
      <c r="W283" s="17">
        <v>1.9000000000000001E-5</v>
      </c>
      <c r="X283" s="17">
        <v>4635</v>
      </c>
      <c r="Y283" s="17">
        <v>0</v>
      </c>
      <c r="Z283" s="17">
        <v>0</v>
      </c>
      <c r="AA283" s="17">
        <v>0.21591399999999999</v>
      </c>
      <c r="AB283" s="17">
        <v>0.37767299999999998</v>
      </c>
      <c r="AC283" s="17">
        <v>0.115068</v>
      </c>
      <c r="AD283" s="17">
        <v>0.10696799999999999</v>
      </c>
      <c r="AE283" s="17">
        <v>8305.6</v>
      </c>
    </row>
    <row r="284" spans="1:31">
      <c r="A284" s="17">
        <v>271</v>
      </c>
      <c r="B284" s="19">
        <v>0.44734953703703706</v>
      </c>
      <c r="C284" s="17">
        <v>0.2</v>
      </c>
      <c r="D284" s="17">
        <v>718.6</v>
      </c>
      <c r="E284" s="17">
        <v>7.3380000000000001E-2</v>
      </c>
      <c r="F284" s="17">
        <v>3.5510000000000002</v>
      </c>
      <c r="G284" s="17">
        <v>0.14482200000000001</v>
      </c>
      <c r="H284" s="17">
        <v>0.103877</v>
      </c>
      <c r="I284" s="17">
        <v>0.126447</v>
      </c>
      <c r="J284" s="17">
        <v>2.257E-2</v>
      </c>
      <c r="K284" s="17">
        <v>0.17849200000000001</v>
      </c>
      <c r="L284" s="17">
        <v>900</v>
      </c>
      <c r="M284" s="17">
        <v>9.9999999999999995E-7</v>
      </c>
      <c r="N284" s="17">
        <v>1595</v>
      </c>
      <c r="O284" s="17">
        <v>0</v>
      </c>
      <c r="P284" s="17">
        <v>0</v>
      </c>
      <c r="Q284" s="17">
        <v>0.23005100000000001</v>
      </c>
      <c r="R284" s="17">
        <v>0.10185900000000001</v>
      </c>
      <c r="S284" s="17">
        <v>0.123721</v>
      </c>
      <c r="T284" s="17">
        <v>2.1861999999999999E-2</v>
      </c>
      <c r="U284" s="17">
        <v>0.176704</v>
      </c>
      <c r="V284" s="17">
        <v>900</v>
      </c>
      <c r="W284" s="17">
        <v>0.6</v>
      </c>
      <c r="X284" s="17">
        <v>2651</v>
      </c>
      <c r="Y284" s="17">
        <v>0</v>
      </c>
      <c r="Z284" s="17">
        <v>0</v>
      </c>
      <c r="AA284" s="17">
        <v>0.27185199999999998</v>
      </c>
      <c r="AB284" s="17">
        <v>0.86133199999999999</v>
      </c>
      <c r="AC284" s="17">
        <v>0.120689</v>
      </c>
      <c r="AD284" s="17">
        <v>0.25</v>
      </c>
      <c r="AE284" s="17">
        <v>922.8</v>
      </c>
    </row>
    <row r="285" spans="1:31">
      <c r="A285" s="17">
        <v>272</v>
      </c>
      <c r="B285" s="19">
        <v>0.44740740740740742</v>
      </c>
      <c r="C285" s="17">
        <v>0.2</v>
      </c>
      <c r="D285" s="17">
        <v>702.7</v>
      </c>
      <c r="E285" s="17">
        <v>5.1264999999999998E-2</v>
      </c>
      <c r="F285" s="17">
        <v>2.4809999999999999</v>
      </c>
      <c r="G285" s="17">
        <v>0.110364</v>
      </c>
      <c r="H285" s="17">
        <v>0.14161699999999999</v>
      </c>
      <c r="I285" s="17">
        <v>0.155253</v>
      </c>
      <c r="J285" s="17">
        <v>1.3636000000000001E-2</v>
      </c>
      <c r="K285" s="17">
        <v>8.7831999999999993E-2</v>
      </c>
      <c r="L285" s="17">
        <v>341.2</v>
      </c>
      <c r="M285" s="17">
        <v>0.458345</v>
      </c>
      <c r="N285" s="17">
        <v>969</v>
      </c>
      <c r="O285" s="17">
        <v>0</v>
      </c>
      <c r="P285" s="17">
        <v>0</v>
      </c>
      <c r="Q285" s="17">
        <v>0.36048999999999998</v>
      </c>
      <c r="R285" s="17">
        <v>0.14909700000000001</v>
      </c>
      <c r="S285" s="17">
        <v>0.17797299999999999</v>
      </c>
      <c r="T285" s="17">
        <v>2.8875999999999999E-2</v>
      </c>
      <c r="U285" s="17">
        <v>0.16225100000000001</v>
      </c>
      <c r="V285" s="17">
        <v>900</v>
      </c>
      <c r="W285" s="17">
        <v>3.0000000000000001E-6</v>
      </c>
      <c r="X285" s="17">
        <v>3241</v>
      </c>
      <c r="Y285" s="17">
        <v>0</v>
      </c>
      <c r="Z285" s="17">
        <v>0</v>
      </c>
      <c r="AA285" s="17">
        <v>0.24961700000000001</v>
      </c>
      <c r="AB285" s="17">
        <v>0.58303300000000002</v>
      </c>
      <c r="AC285" s="17">
        <v>0.165932</v>
      </c>
      <c r="AD285" s="17">
        <v>0.17064099999999999</v>
      </c>
      <c r="AE285" s="17">
        <v>2434.6</v>
      </c>
    </row>
    <row r="286" spans="1:31">
      <c r="A286" s="17">
        <v>273</v>
      </c>
      <c r="B286" s="19">
        <v>0.44745370370370369</v>
      </c>
      <c r="C286" s="17">
        <v>0.2</v>
      </c>
      <c r="D286" s="17">
        <v>652.6</v>
      </c>
      <c r="E286" s="17">
        <v>3.9111E-2</v>
      </c>
      <c r="F286" s="17">
        <v>1.893</v>
      </c>
      <c r="G286" s="17">
        <v>0.116977</v>
      </c>
      <c r="H286" s="17">
        <v>0.141178</v>
      </c>
      <c r="I286" s="17">
        <v>0.153839</v>
      </c>
      <c r="J286" s="17">
        <v>1.2661E-2</v>
      </c>
      <c r="K286" s="17">
        <v>8.2298999999999997E-2</v>
      </c>
      <c r="L286" s="17">
        <v>546.1</v>
      </c>
      <c r="M286" s="17">
        <v>0.599997</v>
      </c>
      <c r="N286" s="17">
        <v>1972</v>
      </c>
      <c r="O286" s="17">
        <v>0</v>
      </c>
      <c r="P286" s="17">
        <v>0</v>
      </c>
      <c r="Q286" s="17">
        <v>0.34546100000000002</v>
      </c>
      <c r="R286" s="17">
        <v>0.17876500000000001</v>
      </c>
      <c r="S286" s="17">
        <v>0.20406099999999999</v>
      </c>
      <c r="T286" s="17">
        <v>2.5295999999999999E-2</v>
      </c>
      <c r="U286" s="17">
        <v>0.123964</v>
      </c>
      <c r="V286" s="17">
        <v>300.3</v>
      </c>
      <c r="W286" s="17">
        <v>0.19561799999999999</v>
      </c>
      <c r="X286" s="17">
        <v>576</v>
      </c>
      <c r="Y286" s="17">
        <v>0</v>
      </c>
      <c r="Z286" s="17">
        <v>0</v>
      </c>
      <c r="AA286" s="17">
        <v>0.19071299999999999</v>
      </c>
      <c r="AB286" s="17">
        <v>0.80884100000000003</v>
      </c>
      <c r="AC286" s="17">
        <v>0.19922500000000001</v>
      </c>
      <c r="AD286" s="17">
        <v>0.25</v>
      </c>
      <c r="AE286" s="17">
        <v>1520.8</v>
      </c>
    </row>
    <row r="287" spans="1:31">
      <c r="A287" s="17">
        <v>274</v>
      </c>
      <c r="B287" s="19">
        <v>0.44751157407407405</v>
      </c>
      <c r="C287" s="17">
        <v>0.2</v>
      </c>
      <c r="D287" s="17">
        <v>522.4</v>
      </c>
      <c r="E287" s="17">
        <v>1.6577999999999999E-2</v>
      </c>
      <c r="F287" s="17">
        <v>0.80200000000000005</v>
      </c>
      <c r="G287" s="17">
        <v>8.8941999999999993E-2</v>
      </c>
      <c r="H287" s="17">
        <v>9.3407000000000004E-2</v>
      </c>
      <c r="I287" s="17">
        <v>0.10279199999999999</v>
      </c>
      <c r="J287" s="17">
        <v>9.3849999999999992E-3</v>
      </c>
      <c r="K287" s="17">
        <v>9.1300000000000006E-2</v>
      </c>
      <c r="L287" s="17">
        <v>190.5</v>
      </c>
      <c r="M287" s="17">
        <v>0.45832800000000001</v>
      </c>
      <c r="N287" s="17">
        <v>3144</v>
      </c>
      <c r="O287" s="17">
        <v>0</v>
      </c>
      <c r="P287" s="17">
        <v>0</v>
      </c>
      <c r="Q287" s="17">
        <v>4.6691999999999997E-2</v>
      </c>
      <c r="R287" s="17">
        <v>0.10344399999999999</v>
      </c>
      <c r="S287" s="17">
        <v>0.11541700000000001</v>
      </c>
      <c r="T287" s="17">
        <v>1.1972999999999999E-2</v>
      </c>
      <c r="U287" s="17">
        <v>0.103738</v>
      </c>
      <c r="V287" s="17">
        <v>703.3</v>
      </c>
      <c r="W287" s="17">
        <v>0.40428999999999998</v>
      </c>
      <c r="X287" s="17">
        <v>2822</v>
      </c>
      <c r="Y287" s="17">
        <v>0</v>
      </c>
      <c r="Z287" s="17">
        <v>0</v>
      </c>
      <c r="AA287" s="17">
        <v>0.15959699999999999</v>
      </c>
      <c r="AB287" s="17">
        <v>0.65315100000000004</v>
      </c>
      <c r="AC287" s="17">
        <v>0.111264</v>
      </c>
      <c r="AD287" s="17">
        <v>0.25</v>
      </c>
      <c r="AE287" s="17">
        <v>4361</v>
      </c>
    </row>
    <row r="288" spans="1:31">
      <c r="A288" s="17">
        <v>275</v>
      </c>
      <c r="B288" s="19">
        <v>0.44756944444444446</v>
      </c>
      <c r="C288" s="17">
        <v>0.2</v>
      </c>
      <c r="D288" s="17">
        <v>516.29999999999995</v>
      </c>
      <c r="E288" s="17">
        <v>5.3641000000000001E-2</v>
      </c>
      <c r="F288" s="17">
        <v>2.5960000000000001</v>
      </c>
      <c r="G288" s="17">
        <v>4.8145E-2</v>
      </c>
      <c r="H288" s="17">
        <v>8.7835999999999997E-2</v>
      </c>
      <c r="I288" s="17">
        <v>9.8068000000000002E-2</v>
      </c>
      <c r="J288" s="17">
        <v>1.0232E-2</v>
      </c>
      <c r="K288" s="17">
        <v>0.10433199999999999</v>
      </c>
      <c r="L288" s="17">
        <v>900</v>
      </c>
      <c r="M288" s="17">
        <v>3.9999999999999998E-6</v>
      </c>
      <c r="N288" s="17">
        <v>1229</v>
      </c>
      <c r="O288" s="17">
        <v>0</v>
      </c>
      <c r="P288" s="17">
        <v>0</v>
      </c>
      <c r="Q288" s="17">
        <v>0.17163900000000001</v>
      </c>
      <c r="R288" s="17">
        <v>9.7731999999999999E-2</v>
      </c>
      <c r="S288" s="17">
        <v>0.109889</v>
      </c>
      <c r="T288" s="17">
        <v>1.2156999999999999E-2</v>
      </c>
      <c r="U288" s="17">
        <v>0.11063099999999999</v>
      </c>
      <c r="V288" s="17">
        <v>900</v>
      </c>
      <c r="W288" s="17">
        <v>0.22917799999999999</v>
      </c>
      <c r="X288" s="17">
        <v>3974</v>
      </c>
      <c r="Y288" s="17">
        <v>0</v>
      </c>
      <c r="Z288" s="17">
        <v>0</v>
      </c>
      <c r="AA288" s="17">
        <v>0.17020199999999999</v>
      </c>
      <c r="AB288" s="17">
        <v>0.77465399999999995</v>
      </c>
      <c r="AC288" s="17">
        <v>0.10714899999999999</v>
      </c>
      <c r="AD288" s="17">
        <v>0.25</v>
      </c>
      <c r="AE288" s="17">
        <v>922.9</v>
      </c>
    </row>
    <row r="289" spans="1:31">
      <c r="A289" s="17">
        <v>276</v>
      </c>
      <c r="B289" s="19">
        <v>0.44761574074074079</v>
      </c>
      <c r="C289" s="17">
        <v>0.2</v>
      </c>
      <c r="D289" s="17">
        <v>145.1</v>
      </c>
      <c r="E289" s="17">
        <v>3.3340000000000002E-2</v>
      </c>
      <c r="F289" s="17">
        <v>1.613</v>
      </c>
      <c r="G289" s="17">
        <v>6.7371E-2</v>
      </c>
      <c r="H289" s="17">
        <v>8.9929999999999996E-2</v>
      </c>
      <c r="I289" s="17">
        <v>9.8589999999999997E-2</v>
      </c>
      <c r="J289" s="17">
        <v>8.6599999999999993E-3</v>
      </c>
      <c r="K289" s="17">
        <v>8.7839E-2</v>
      </c>
      <c r="L289" s="17">
        <v>900</v>
      </c>
      <c r="M289" s="17">
        <v>0.6</v>
      </c>
      <c r="N289" s="17">
        <v>1364</v>
      </c>
      <c r="O289" s="17">
        <v>0</v>
      </c>
      <c r="P289" s="17">
        <v>0</v>
      </c>
      <c r="Q289" s="17">
        <v>0.18306600000000001</v>
      </c>
      <c r="R289" s="17">
        <v>9.5980999999999997E-2</v>
      </c>
      <c r="S289" s="17">
        <v>0.108358</v>
      </c>
      <c r="T289" s="17">
        <v>1.2377000000000001E-2</v>
      </c>
      <c r="U289" s="17">
        <v>0.114221</v>
      </c>
      <c r="V289" s="17">
        <v>900</v>
      </c>
      <c r="W289" s="17">
        <v>0.6</v>
      </c>
      <c r="X289" s="17">
        <v>1421</v>
      </c>
      <c r="Y289" s="17">
        <v>0</v>
      </c>
      <c r="Z289" s="17">
        <v>0</v>
      </c>
      <c r="AA289" s="17">
        <v>0.17572499999999999</v>
      </c>
      <c r="AB289" s="17">
        <v>0.51739299999999999</v>
      </c>
      <c r="AC289" s="17">
        <v>0.102385</v>
      </c>
      <c r="AD289" s="17">
        <v>0.25</v>
      </c>
      <c r="AE289" s="17">
        <v>922.8</v>
      </c>
    </row>
    <row r="290" spans="1:31">
      <c r="A290" s="17">
        <v>277</v>
      </c>
      <c r="B290" s="19">
        <v>0.44767361111111109</v>
      </c>
      <c r="C290" s="17">
        <v>0.2</v>
      </c>
      <c r="D290" s="17">
        <v>31.7</v>
      </c>
      <c r="E290" s="17">
        <v>4.744E-3</v>
      </c>
      <c r="F290" s="17">
        <v>0.23</v>
      </c>
      <c r="G290" s="17">
        <v>0.18433099999999999</v>
      </c>
      <c r="H290" s="17">
        <v>9.4322000000000003E-2</v>
      </c>
      <c r="I290" s="17">
        <v>0.104673</v>
      </c>
      <c r="J290" s="17">
        <v>1.0351000000000001E-2</v>
      </c>
      <c r="K290" s="17">
        <v>9.8889000000000005E-2</v>
      </c>
      <c r="L290" s="17">
        <v>333.4</v>
      </c>
      <c r="M290" s="17">
        <v>0.31672400000000001</v>
      </c>
      <c r="N290" s="17">
        <v>3546</v>
      </c>
      <c r="O290" s="17">
        <v>0</v>
      </c>
      <c r="P290" s="17">
        <v>0</v>
      </c>
      <c r="Q290" s="17">
        <v>5.7042000000000002E-2</v>
      </c>
      <c r="R290" s="17">
        <v>9.4269000000000006E-2</v>
      </c>
      <c r="S290" s="17">
        <v>0.106991</v>
      </c>
      <c r="T290" s="17">
        <v>1.2722000000000001E-2</v>
      </c>
      <c r="U290" s="17">
        <v>0.118908</v>
      </c>
      <c r="V290" s="17">
        <v>900</v>
      </c>
      <c r="W290" s="17">
        <v>0.37081900000000001</v>
      </c>
      <c r="X290" s="17">
        <v>1646</v>
      </c>
      <c r="Y290" s="17">
        <v>0</v>
      </c>
      <c r="Z290" s="17">
        <v>0</v>
      </c>
      <c r="AA290" s="17">
        <v>0.18293499999999999</v>
      </c>
      <c r="AB290" s="17">
        <v>0.183923</v>
      </c>
      <c r="AC290" s="17">
        <v>9.6608899999999998E-2</v>
      </c>
      <c r="AD290" s="17">
        <v>0.25</v>
      </c>
      <c r="AE290" s="17">
        <v>2490.9</v>
      </c>
    </row>
    <row r="291" spans="1:31">
      <c r="A291" s="17">
        <v>278</v>
      </c>
      <c r="B291" s="19">
        <v>0.44773148148148145</v>
      </c>
      <c r="C291" s="17">
        <v>0.2</v>
      </c>
      <c r="D291" s="17">
        <v>62.4</v>
      </c>
      <c r="E291" s="17">
        <v>1.7291000000000001E-2</v>
      </c>
      <c r="F291" s="17">
        <v>0.83699999999999997</v>
      </c>
      <c r="G291" s="17">
        <v>0.14415600000000001</v>
      </c>
      <c r="H291" s="17">
        <v>9.6983E-2</v>
      </c>
      <c r="I291" s="17">
        <v>0.10778500000000001</v>
      </c>
      <c r="J291" s="17">
        <v>1.0802000000000001E-2</v>
      </c>
      <c r="K291" s="17">
        <v>0.100218</v>
      </c>
      <c r="L291" s="17">
        <v>900</v>
      </c>
      <c r="M291" s="17">
        <v>0.59999899999999995</v>
      </c>
      <c r="N291" s="17">
        <v>2363</v>
      </c>
      <c r="O291" s="17">
        <v>0</v>
      </c>
      <c r="P291" s="17">
        <v>0</v>
      </c>
      <c r="Q291" s="17">
        <v>3.0991999999999999E-2</v>
      </c>
      <c r="R291" s="17">
        <v>9.6390000000000003E-2</v>
      </c>
      <c r="S291" s="17">
        <v>0.10947999999999999</v>
      </c>
      <c r="T291" s="17">
        <v>1.3089999999999999E-2</v>
      </c>
      <c r="U291" s="17">
        <v>0.119563</v>
      </c>
      <c r="V291" s="17">
        <v>900</v>
      </c>
      <c r="W291" s="17">
        <v>0.6</v>
      </c>
      <c r="X291" s="17">
        <v>861</v>
      </c>
      <c r="Y291" s="17">
        <v>0</v>
      </c>
      <c r="Z291" s="17">
        <v>0</v>
      </c>
      <c r="AA291" s="17">
        <v>0.183943</v>
      </c>
      <c r="AB291" s="17">
        <v>0.44431599999999999</v>
      </c>
      <c r="AC291" s="17">
        <v>0.10220600000000001</v>
      </c>
      <c r="AD291" s="17">
        <v>0.25</v>
      </c>
      <c r="AE291" s="17">
        <v>922.8</v>
      </c>
    </row>
    <row r="292" spans="1:31">
      <c r="A292" s="17">
        <v>279</v>
      </c>
      <c r="B292" s="19">
        <v>0.44777777777777777</v>
      </c>
      <c r="C292" s="17">
        <v>0.2</v>
      </c>
      <c r="D292" s="17">
        <v>44.9</v>
      </c>
      <c r="E292" s="17">
        <v>7.5399999999999998E-3</v>
      </c>
      <c r="F292" s="17">
        <v>0.36499999999999999</v>
      </c>
      <c r="G292" s="17">
        <v>7.9505999999999993E-2</v>
      </c>
      <c r="H292" s="17">
        <v>0.102024</v>
      </c>
      <c r="I292" s="17">
        <v>0.11601300000000001</v>
      </c>
      <c r="J292" s="17">
        <v>1.3989E-2</v>
      </c>
      <c r="K292" s="17">
        <v>0.120585</v>
      </c>
      <c r="L292" s="17">
        <v>346.1</v>
      </c>
      <c r="M292" s="17">
        <v>0.59999800000000003</v>
      </c>
      <c r="N292" s="17">
        <v>3704</v>
      </c>
      <c r="O292" s="17">
        <v>0</v>
      </c>
      <c r="P292" s="17">
        <v>0</v>
      </c>
      <c r="Q292" s="17">
        <v>4.2590999999999997E-2</v>
      </c>
      <c r="R292" s="17">
        <v>9.7592999999999999E-2</v>
      </c>
      <c r="S292" s="17">
        <v>0.113636</v>
      </c>
      <c r="T292" s="17">
        <v>1.6043000000000002E-2</v>
      </c>
      <c r="U292" s="17">
        <v>0.141181</v>
      </c>
      <c r="V292" s="17">
        <v>286.39999999999998</v>
      </c>
      <c r="W292" s="17">
        <v>0.59999899999999995</v>
      </c>
      <c r="X292" s="17">
        <v>740</v>
      </c>
      <c r="Y292" s="17">
        <v>0</v>
      </c>
      <c r="Z292" s="17">
        <v>0</v>
      </c>
      <c r="AA292" s="17">
        <v>0.21720200000000001</v>
      </c>
      <c r="AB292" s="17">
        <v>0.25719500000000001</v>
      </c>
      <c r="AC292" s="17">
        <v>0.101719</v>
      </c>
      <c r="AD292" s="17">
        <v>0.25</v>
      </c>
      <c r="AE292" s="17">
        <v>2399.5</v>
      </c>
    </row>
    <row r="293" spans="1:31">
      <c r="A293" s="17">
        <v>280</v>
      </c>
      <c r="B293" s="19">
        <v>0.44783564814814819</v>
      </c>
      <c r="C293" s="17">
        <v>0.2</v>
      </c>
      <c r="D293" s="17">
        <v>298.2</v>
      </c>
      <c r="E293" s="17">
        <v>2.8670999999999999E-2</v>
      </c>
      <c r="F293" s="17">
        <v>1.387</v>
      </c>
      <c r="G293" s="17">
        <v>0.41119600000000001</v>
      </c>
      <c r="H293" s="17">
        <v>0.13093099999999999</v>
      </c>
      <c r="I293" s="17">
        <v>0.14710400000000001</v>
      </c>
      <c r="J293" s="17">
        <v>1.6173E-2</v>
      </c>
      <c r="K293" s="17">
        <v>0.109942</v>
      </c>
      <c r="L293" s="17">
        <v>503.7</v>
      </c>
      <c r="M293" s="17">
        <v>0.458341</v>
      </c>
      <c r="N293" s="17">
        <v>1331</v>
      </c>
      <c r="O293" s="17">
        <v>0</v>
      </c>
      <c r="P293" s="17">
        <v>0</v>
      </c>
      <c r="Q293" s="17">
        <v>8.2579E-2</v>
      </c>
      <c r="R293" s="17">
        <v>0.102719</v>
      </c>
      <c r="S293" s="17">
        <v>0.112981</v>
      </c>
      <c r="T293" s="17">
        <v>1.0262E-2</v>
      </c>
      <c r="U293" s="17">
        <v>9.0831999999999996E-2</v>
      </c>
      <c r="V293" s="17">
        <v>544.6</v>
      </c>
      <c r="W293" s="17">
        <v>0.6</v>
      </c>
      <c r="X293" s="17">
        <v>920</v>
      </c>
      <c r="Y293" s="17">
        <v>0</v>
      </c>
      <c r="Z293" s="17">
        <v>0</v>
      </c>
      <c r="AA293" s="17">
        <v>0.13974200000000001</v>
      </c>
      <c r="AB293" s="17">
        <v>0.54608299999999999</v>
      </c>
      <c r="AC293" s="17">
        <v>0.108323</v>
      </c>
      <c r="AD293" s="17">
        <v>0.25</v>
      </c>
      <c r="AE293" s="17">
        <v>1649.1</v>
      </c>
    </row>
    <row r="294" spans="1:31">
      <c r="A294" s="17">
        <v>281</v>
      </c>
      <c r="B294" s="19">
        <v>0.4478935185185185</v>
      </c>
      <c r="C294" s="17">
        <v>0.2</v>
      </c>
      <c r="D294" s="17">
        <v>185.6</v>
      </c>
      <c r="E294" s="17">
        <v>2.8181000000000001E-2</v>
      </c>
      <c r="F294" s="17">
        <v>1.3640000000000001</v>
      </c>
      <c r="G294" s="17">
        <v>0.595198</v>
      </c>
      <c r="H294" s="17">
        <v>0.13420699999999999</v>
      </c>
      <c r="I294" s="17">
        <v>0.15925800000000001</v>
      </c>
      <c r="J294" s="17">
        <v>2.5051E-2</v>
      </c>
      <c r="K294" s="17">
        <v>0.15729799999999999</v>
      </c>
      <c r="L294" s="17">
        <v>748.2</v>
      </c>
      <c r="M294" s="17">
        <v>0.21468200000000001</v>
      </c>
      <c r="N294" s="17">
        <v>1046</v>
      </c>
      <c r="O294" s="17">
        <v>0</v>
      </c>
      <c r="P294" s="17">
        <v>0</v>
      </c>
      <c r="Q294" s="17">
        <v>0.101392</v>
      </c>
      <c r="R294" s="17">
        <v>8.5540000000000005E-2</v>
      </c>
      <c r="S294" s="17">
        <v>9.3195E-2</v>
      </c>
      <c r="T294" s="17">
        <v>7.6550000000000003E-3</v>
      </c>
      <c r="U294" s="17">
        <v>8.2138000000000003E-2</v>
      </c>
      <c r="V294" s="17">
        <v>900</v>
      </c>
      <c r="W294" s="17">
        <v>0.22917599999999999</v>
      </c>
      <c r="X294" s="17">
        <v>1232</v>
      </c>
      <c r="Y294" s="17">
        <v>0</v>
      </c>
      <c r="Z294" s="17">
        <v>0</v>
      </c>
      <c r="AA294" s="17">
        <v>0.12636600000000001</v>
      </c>
      <c r="AB294" s="17">
        <v>0.466393</v>
      </c>
      <c r="AC294" s="17">
        <v>8.9110599999999998E-2</v>
      </c>
      <c r="AD294" s="17">
        <v>0.25</v>
      </c>
      <c r="AE294" s="17">
        <v>1110.0999999999999</v>
      </c>
    </row>
    <row r="295" spans="1:31">
      <c r="A295" s="17">
        <v>282</v>
      </c>
      <c r="B295" s="19">
        <v>0.44793981481481482</v>
      </c>
      <c r="C295" s="17">
        <v>0.2</v>
      </c>
      <c r="D295" s="17">
        <v>10.6</v>
      </c>
      <c r="E295" s="17">
        <v>6.4099999999999999E-3</v>
      </c>
      <c r="F295" s="17">
        <v>0.31</v>
      </c>
      <c r="G295" s="17">
        <v>0.22309799999999999</v>
      </c>
      <c r="H295" s="17">
        <v>0.100232</v>
      </c>
      <c r="I295" s="17">
        <v>0.111869</v>
      </c>
      <c r="J295" s="17">
        <v>1.1637E-2</v>
      </c>
      <c r="K295" s="17">
        <v>0.104022</v>
      </c>
      <c r="L295" s="17">
        <v>811.8</v>
      </c>
      <c r="M295" s="17">
        <v>9.9999999999999995E-7</v>
      </c>
      <c r="N295" s="17">
        <v>1759</v>
      </c>
      <c r="O295" s="17">
        <v>0</v>
      </c>
      <c r="P295" s="17">
        <v>0</v>
      </c>
      <c r="Q295" s="17">
        <v>0.23905399999999999</v>
      </c>
      <c r="R295" s="17">
        <v>6.7850999999999995E-2</v>
      </c>
      <c r="S295" s="17">
        <v>8.2364000000000007E-2</v>
      </c>
      <c r="T295" s="17">
        <v>1.4513E-2</v>
      </c>
      <c r="U295" s="17">
        <v>0.17621000000000001</v>
      </c>
      <c r="V295" s="17">
        <v>900</v>
      </c>
      <c r="W295" s="17">
        <v>3.0000000000000001E-6</v>
      </c>
      <c r="X295" s="17">
        <v>1049</v>
      </c>
      <c r="Y295" s="17">
        <v>0</v>
      </c>
      <c r="Z295" s="17">
        <v>0</v>
      </c>
      <c r="AA295" s="17">
        <v>0.271092</v>
      </c>
      <c r="AB295" s="17">
        <v>8.3170099999999997E-2</v>
      </c>
      <c r="AC295" s="17">
        <v>6.90577E-2</v>
      </c>
      <c r="AD295" s="17">
        <v>0.25</v>
      </c>
      <c r="AE295" s="17">
        <v>1023.1</v>
      </c>
    </row>
    <row r="296" spans="1:31">
      <c r="A296" s="17">
        <v>283</v>
      </c>
      <c r="B296" s="19">
        <v>0.44799768518518518</v>
      </c>
      <c r="C296" s="17">
        <v>0.2</v>
      </c>
      <c r="D296" s="17">
        <v>143.4</v>
      </c>
      <c r="E296" s="17">
        <v>3.3453999999999998E-2</v>
      </c>
      <c r="F296" s="17">
        <v>1.619</v>
      </c>
      <c r="G296" s="17">
        <v>0.38403700000000002</v>
      </c>
      <c r="H296" s="17">
        <v>9.9628999999999995E-2</v>
      </c>
      <c r="I296" s="17">
        <v>0.11199199999999999</v>
      </c>
      <c r="J296" s="17">
        <v>1.2363000000000001E-2</v>
      </c>
      <c r="K296" s="17">
        <v>0.110389</v>
      </c>
      <c r="L296" s="17">
        <v>459.2</v>
      </c>
      <c r="M296" s="17">
        <v>5.5000000000000002E-5</v>
      </c>
      <c r="N296" s="17">
        <v>1207</v>
      </c>
      <c r="O296" s="17">
        <v>0</v>
      </c>
      <c r="P296" s="17">
        <v>0</v>
      </c>
      <c r="Q296" s="17">
        <v>9.2420000000000002E-3</v>
      </c>
      <c r="R296" s="17">
        <v>6.8824999999999997E-2</v>
      </c>
      <c r="S296" s="17">
        <v>8.2152000000000003E-2</v>
      </c>
      <c r="T296" s="17">
        <v>1.3327E-2</v>
      </c>
      <c r="U296" s="17">
        <v>0.162221</v>
      </c>
      <c r="V296" s="17">
        <v>900</v>
      </c>
      <c r="W296" s="17">
        <v>1.9999999999999999E-6</v>
      </c>
      <c r="X296" s="17">
        <v>1025</v>
      </c>
      <c r="Y296" s="17">
        <v>0</v>
      </c>
      <c r="Z296" s="17">
        <v>0</v>
      </c>
      <c r="AA296" s="17">
        <v>0.24956999999999999</v>
      </c>
      <c r="AB296" s="17">
        <v>0.32355099999999998</v>
      </c>
      <c r="AC296" s="17">
        <v>7.3137099999999997E-2</v>
      </c>
      <c r="AD296" s="17">
        <v>0.25</v>
      </c>
      <c r="AE296" s="17">
        <v>1808.6</v>
      </c>
    </row>
    <row r="297" spans="1:31">
      <c r="A297" s="17">
        <v>284</v>
      </c>
      <c r="B297" s="19">
        <v>0.4480555555555556</v>
      </c>
      <c r="C297" s="17">
        <v>0.2</v>
      </c>
      <c r="D297" s="17">
        <v>143.4</v>
      </c>
      <c r="E297" s="17">
        <v>1.6558E-2</v>
      </c>
      <c r="F297" s="17">
        <v>0.80100000000000005</v>
      </c>
      <c r="G297" s="17">
        <v>3.2988999999999997E-2</v>
      </c>
      <c r="H297" s="17">
        <v>0.104461</v>
      </c>
      <c r="I297" s="17">
        <v>0.112708</v>
      </c>
      <c r="J297" s="17">
        <v>8.2459999999999999E-3</v>
      </c>
      <c r="K297" s="17">
        <v>7.3164999999999994E-2</v>
      </c>
      <c r="L297" s="17">
        <v>194.9</v>
      </c>
      <c r="M297" s="17">
        <v>0.370809</v>
      </c>
      <c r="N297" s="17">
        <v>739</v>
      </c>
      <c r="O297" s="17">
        <v>0</v>
      </c>
      <c r="P297" s="17">
        <v>0</v>
      </c>
      <c r="Q297" s="17">
        <v>0.116913</v>
      </c>
      <c r="R297" s="17">
        <v>7.5670000000000001E-2</v>
      </c>
      <c r="S297" s="17">
        <v>8.8390999999999997E-2</v>
      </c>
      <c r="T297" s="17">
        <v>1.2721E-2</v>
      </c>
      <c r="U297" s="17">
        <v>0.14391599999999999</v>
      </c>
      <c r="V297" s="17">
        <v>746.3</v>
      </c>
      <c r="W297" s="17">
        <v>0.59999899999999995</v>
      </c>
      <c r="X297" s="17">
        <v>937</v>
      </c>
      <c r="Y297" s="17">
        <v>0</v>
      </c>
      <c r="Z297" s="17">
        <v>0</v>
      </c>
      <c r="AA297" s="17">
        <v>0.22140899999999999</v>
      </c>
      <c r="AB297" s="17">
        <v>0.110559</v>
      </c>
      <c r="AC297" s="17">
        <v>7.7076500000000006E-2</v>
      </c>
      <c r="AD297" s="17">
        <v>0.25</v>
      </c>
      <c r="AE297" s="17">
        <v>4262.5</v>
      </c>
    </row>
    <row r="298" spans="1:31">
      <c r="A298" s="17">
        <v>285</v>
      </c>
      <c r="B298" s="19">
        <v>0.44810185185185186</v>
      </c>
      <c r="C298" s="17">
        <v>0.2</v>
      </c>
      <c r="D298" s="17">
        <v>141.6</v>
      </c>
      <c r="E298" s="17">
        <v>3.2769E-2</v>
      </c>
      <c r="F298" s="17">
        <v>1.5860000000000001</v>
      </c>
      <c r="G298" s="17">
        <v>0.71934399999999998</v>
      </c>
      <c r="H298" s="17">
        <v>0.14077400000000001</v>
      </c>
      <c r="I298" s="17">
        <v>0.18090800000000001</v>
      </c>
      <c r="J298" s="17">
        <v>4.0134999999999997E-2</v>
      </c>
      <c r="K298" s="17">
        <v>0.22185199999999999</v>
      </c>
      <c r="L298" s="17">
        <v>590.29999999999995</v>
      </c>
      <c r="M298" s="17">
        <v>0.283279</v>
      </c>
      <c r="N298" s="17">
        <v>1052</v>
      </c>
      <c r="O298" s="17">
        <v>0</v>
      </c>
      <c r="P298" s="17">
        <v>0</v>
      </c>
      <c r="Q298" s="17">
        <v>0.54259199999999996</v>
      </c>
      <c r="R298" s="17">
        <v>0.19314300000000001</v>
      </c>
      <c r="S298" s="17">
        <v>0.22186800000000001</v>
      </c>
      <c r="T298" s="17">
        <v>2.8726000000000002E-2</v>
      </c>
      <c r="U298" s="17">
        <v>0.129472</v>
      </c>
      <c r="V298" s="17">
        <v>768.3</v>
      </c>
      <c r="W298" s="17">
        <v>7.9999999999999996E-6</v>
      </c>
      <c r="X298" s="17">
        <v>5483</v>
      </c>
      <c r="Y298" s="17">
        <v>0</v>
      </c>
      <c r="Z298" s="17">
        <v>0</v>
      </c>
      <c r="AA298" s="17">
        <v>0.199188</v>
      </c>
      <c r="AB298" s="17">
        <v>0.346078</v>
      </c>
      <c r="AC298" s="17">
        <v>0.20308399999999999</v>
      </c>
      <c r="AD298" s="17">
        <v>0.25</v>
      </c>
      <c r="AE298" s="17">
        <v>1407.1</v>
      </c>
    </row>
    <row r="299" spans="1:31">
      <c r="A299" s="17">
        <v>286</v>
      </c>
      <c r="B299" s="19">
        <v>0.44815972222222222</v>
      </c>
      <c r="C299" s="17">
        <v>0.2</v>
      </c>
      <c r="D299" s="17">
        <v>141.6</v>
      </c>
      <c r="E299" s="17">
        <v>1.2515E-2</v>
      </c>
      <c r="F299" s="17">
        <v>0.60599999999999998</v>
      </c>
      <c r="G299" s="17">
        <v>5.7278000000000003E-2</v>
      </c>
      <c r="H299" s="17">
        <v>6.7554000000000003E-2</v>
      </c>
      <c r="I299" s="17">
        <v>7.5336E-2</v>
      </c>
      <c r="J299" s="17">
        <v>7.7819999999999999E-3</v>
      </c>
      <c r="K299" s="17">
        <v>0.103295</v>
      </c>
      <c r="L299" s="17">
        <v>349.5</v>
      </c>
      <c r="M299" s="17">
        <v>0.512459</v>
      </c>
      <c r="N299" s="17">
        <v>1293</v>
      </c>
      <c r="O299" s="17">
        <v>0</v>
      </c>
      <c r="P299" s="17">
        <v>0</v>
      </c>
      <c r="Q299" s="17">
        <v>5.3940000000000004E-3</v>
      </c>
      <c r="R299" s="17">
        <v>0.22755600000000001</v>
      </c>
      <c r="S299" s="17">
        <v>0.24617800000000001</v>
      </c>
      <c r="T299" s="17">
        <v>1.8622E-2</v>
      </c>
      <c r="U299" s="17">
        <v>7.5646000000000005E-2</v>
      </c>
      <c r="V299" s="17">
        <v>100</v>
      </c>
      <c r="W299" s="17">
        <v>5.4075999999999999E-2</v>
      </c>
      <c r="X299" s="17">
        <v>634</v>
      </c>
      <c r="Y299" s="17">
        <v>0</v>
      </c>
      <c r="Z299" s="17">
        <v>0</v>
      </c>
      <c r="AA299" s="17">
        <v>0.116378</v>
      </c>
      <c r="AB299" s="17">
        <v>0.278057</v>
      </c>
      <c r="AC299" s="17">
        <v>0.232734</v>
      </c>
      <c r="AD299" s="17">
        <v>0.25</v>
      </c>
      <c r="AE299" s="17">
        <v>2376.6</v>
      </c>
    </row>
    <row r="300" spans="1:31">
      <c r="A300" s="17">
        <v>287</v>
      </c>
      <c r="B300" s="19">
        <v>0.44821759259259258</v>
      </c>
      <c r="C300" s="17">
        <v>0.2</v>
      </c>
      <c r="D300" s="17">
        <v>142.5</v>
      </c>
      <c r="E300" s="17">
        <v>4.9220000000000002E-3</v>
      </c>
      <c r="F300" s="17">
        <v>0.23799999999999999</v>
      </c>
      <c r="G300" s="17">
        <v>9.5344999999999999E-2</v>
      </c>
      <c r="H300" s="17">
        <v>0.34745799999999999</v>
      </c>
      <c r="I300" s="17">
        <v>0.36219899999999999</v>
      </c>
      <c r="J300" s="17">
        <v>1.4742E-2</v>
      </c>
      <c r="K300" s="17">
        <v>4.07E-2</v>
      </c>
      <c r="L300" s="17">
        <v>100</v>
      </c>
      <c r="M300" s="17">
        <v>0.37081399999999998</v>
      </c>
      <c r="N300" s="17">
        <v>1346</v>
      </c>
      <c r="O300" s="17">
        <v>0</v>
      </c>
      <c r="P300" s="17">
        <v>0</v>
      </c>
      <c r="Q300" s="17">
        <v>6.1870000000000001E-2</v>
      </c>
      <c r="R300" s="17">
        <v>9.0394000000000002E-2</v>
      </c>
      <c r="S300" s="17">
        <v>9.8598000000000005E-2</v>
      </c>
      <c r="T300" s="17">
        <v>8.2039999999999995E-3</v>
      </c>
      <c r="U300" s="17">
        <v>8.3209000000000005E-2</v>
      </c>
      <c r="V300" s="17">
        <v>840.5</v>
      </c>
      <c r="W300" s="17">
        <v>0.229209</v>
      </c>
      <c r="X300" s="17">
        <v>676</v>
      </c>
      <c r="Y300" s="17">
        <v>0</v>
      </c>
      <c r="Z300" s="17">
        <v>0</v>
      </c>
      <c r="AA300" s="17">
        <v>0.12801399999999999</v>
      </c>
      <c r="AB300" s="17">
        <v>0.103495</v>
      </c>
      <c r="AC300" s="17">
        <v>9.1242699999999996E-2</v>
      </c>
      <c r="AD300" s="17">
        <v>0.25</v>
      </c>
      <c r="AE300" s="17">
        <v>8305.4</v>
      </c>
    </row>
    <row r="301" spans="1:31">
      <c r="A301" s="17">
        <v>288</v>
      </c>
      <c r="B301" s="19">
        <v>0.44826388888888885</v>
      </c>
      <c r="C301" s="17">
        <v>0.2</v>
      </c>
      <c r="D301" s="17">
        <v>139</v>
      </c>
      <c r="E301" s="17">
        <v>1.3424E-2</v>
      </c>
      <c r="F301" s="17">
        <v>0.65</v>
      </c>
      <c r="G301" s="17">
        <v>9.4020000000000006E-3</v>
      </c>
      <c r="H301" s="17">
        <v>7.9255999999999993E-2</v>
      </c>
      <c r="I301" s="17">
        <v>8.8777999999999996E-2</v>
      </c>
      <c r="J301" s="17">
        <v>9.5209999999999999E-3</v>
      </c>
      <c r="K301" s="17">
        <v>0.107249</v>
      </c>
      <c r="L301" s="17">
        <v>162.6</v>
      </c>
      <c r="M301" s="17">
        <v>0.22916500000000001</v>
      </c>
      <c r="N301" s="17">
        <v>620</v>
      </c>
      <c r="O301" s="17">
        <v>0</v>
      </c>
      <c r="P301" s="17">
        <v>0</v>
      </c>
      <c r="Q301" s="17">
        <v>0.121558</v>
      </c>
      <c r="R301" s="17">
        <v>7.7016000000000001E-2</v>
      </c>
      <c r="S301" s="17">
        <v>8.9460999999999999E-2</v>
      </c>
      <c r="T301" s="17">
        <v>1.2444999999999999E-2</v>
      </c>
      <c r="U301" s="17">
        <v>0.13911299999999999</v>
      </c>
      <c r="V301" s="17">
        <v>900</v>
      </c>
      <c r="W301" s="17">
        <v>0.6</v>
      </c>
      <c r="X301" s="17">
        <v>1109</v>
      </c>
      <c r="Y301" s="17">
        <v>0</v>
      </c>
      <c r="Z301" s="17">
        <v>0</v>
      </c>
      <c r="AA301" s="17">
        <v>0.21401999999999999</v>
      </c>
      <c r="AB301" s="17">
        <v>7.7759499999999995E-2</v>
      </c>
      <c r="AC301" s="17">
        <v>7.7983999999999998E-2</v>
      </c>
      <c r="AD301" s="17">
        <v>0.25</v>
      </c>
      <c r="AE301" s="17">
        <v>5107.8999999999996</v>
      </c>
    </row>
    <row r="302" spans="1:31">
      <c r="A302" s="17">
        <v>289</v>
      </c>
      <c r="B302" s="19">
        <v>0.44832175925925927</v>
      </c>
      <c r="C302" s="17">
        <v>0.2</v>
      </c>
      <c r="D302" s="17">
        <v>142.5</v>
      </c>
      <c r="E302" s="17">
        <v>3.8307000000000001E-2</v>
      </c>
      <c r="F302" s="17">
        <v>1.8540000000000001</v>
      </c>
      <c r="G302" s="17">
        <v>4.9153000000000002E-2</v>
      </c>
      <c r="H302" s="17">
        <v>7.7908000000000005E-2</v>
      </c>
      <c r="I302" s="17">
        <v>8.5986999999999994E-2</v>
      </c>
      <c r="J302" s="17">
        <v>8.0789999999999994E-3</v>
      </c>
      <c r="K302" s="17">
        <v>9.3959000000000001E-2</v>
      </c>
      <c r="L302" s="17">
        <v>632.79999999999995</v>
      </c>
      <c r="M302" s="17">
        <v>0.59999899999999995</v>
      </c>
      <c r="N302" s="17">
        <v>1628</v>
      </c>
      <c r="O302" s="17">
        <v>0</v>
      </c>
      <c r="P302" s="17">
        <v>0</v>
      </c>
      <c r="Q302" s="17">
        <v>6.3763E-2</v>
      </c>
      <c r="R302" s="17">
        <v>8.6886000000000005E-2</v>
      </c>
      <c r="S302" s="17">
        <v>0.10503800000000001</v>
      </c>
      <c r="T302" s="17">
        <v>1.8152000000000001E-2</v>
      </c>
      <c r="U302" s="17">
        <v>0.172814</v>
      </c>
      <c r="V302" s="17">
        <v>100</v>
      </c>
      <c r="W302" s="17">
        <v>5.4095999999999998E-2</v>
      </c>
      <c r="X302" s="17">
        <v>1057</v>
      </c>
      <c r="Y302" s="17">
        <v>0</v>
      </c>
      <c r="Z302" s="17">
        <v>0</v>
      </c>
      <c r="AA302" s="17">
        <v>0.26586700000000002</v>
      </c>
      <c r="AB302" s="17">
        <v>0.46910000000000002</v>
      </c>
      <c r="AC302" s="17">
        <v>9.5400899999999997E-2</v>
      </c>
      <c r="AD302" s="17">
        <v>0.25</v>
      </c>
      <c r="AE302" s="17">
        <v>1312.5</v>
      </c>
    </row>
    <row r="303" spans="1:31">
      <c r="A303" s="17">
        <v>290</v>
      </c>
      <c r="B303" s="19">
        <v>0.44837962962962963</v>
      </c>
      <c r="C303" s="17">
        <v>0.2</v>
      </c>
      <c r="D303" s="17">
        <v>141.6</v>
      </c>
      <c r="E303" s="17">
        <v>1.2363000000000001E-2</v>
      </c>
      <c r="F303" s="17">
        <v>0.59799999999999998</v>
      </c>
      <c r="G303" s="17">
        <v>1.8384000000000001E-2</v>
      </c>
      <c r="H303" s="17">
        <v>7.4224999999999999E-2</v>
      </c>
      <c r="I303" s="17">
        <v>8.4348000000000006E-2</v>
      </c>
      <c r="J303" s="17">
        <v>1.0123999999999999E-2</v>
      </c>
      <c r="K303" s="17">
        <v>0.120022</v>
      </c>
      <c r="L303" s="17">
        <v>900</v>
      </c>
      <c r="M303" s="17">
        <v>6.0000000000000002E-6</v>
      </c>
      <c r="N303" s="17">
        <v>6623</v>
      </c>
      <c r="O303" s="17">
        <v>0</v>
      </c>
      <c r="P303" s="17">
        <v>0</v>
      </c>
      <c r="Q303" s="17">
        <v>6.9515999999999994E-2</v>
      </c>
      <c r="R303" s="17">
        <v>8.2571000000000006E-2</v>
      </c>
      <c r="S303" s="17">
        <v>9.4625000000000001E-2</v>
      </c>
      <c r="T303" s="17">
        <v>1.2054E-2</v>
      </c>
      <c r="U303" s="17">
        <v>0.127389</v>
      </c>
      <c r="V303" s="17">
        <v>900</v>
      </c>
      <c r="W303" s="17">
        <v>1.2718E-2</v>
      </c>
      <c r="X303" s="17">
        <v>783</v>
      </c>
      <c r="Y303" s="17">
        <v>0</v>
      </c>
      <c r="Z303" s="17">
        <v>0</v>
      </c>
      <c r="AA303" s="17">
        <v>0.19598199999999999</v>
      </c>
      <c r="AB303" s="17">
        <v>0.83555699999999999</v>
      </c>
      <c r="AC303" s="17">
        <v>9.2643100000000006E-2</v>
      </c>
      <c r="AD303" s="17">
        <v>0.25</v>
      </c>
      <c r="AE303" s="17">
        <v>922.9</v>
      </c>
    </row>
    <row r="304" spans="1:31">
      <c r="A304" s="17">
        <v>291</v>
      </c>
      <c r="B304" s="19">
        <v>0.44843749999999999</v>
      </c>
      <c r="C304" s="17">
        <v>0</v>
      </c>
      <c r="D304" s="17">
        <v>146</v>
      </c>
      <c r="E304" s="17">
        <v>4.9405999999999999E-2</v>
      </c>
      <c r="F304" s="17">
        <v>2.391</v>
      </c>
      <c r="G304" s="17">
        <v>3.0738999999999999E-2</v>
      </c>
      <c r="H304" s="17">
        <v>0.148508</v>
      </c>
      <c r="I304" s="17">
        <v>0.15534000000000001</v>
      </c>
      <c r="J304" s="17">
        <v>6.8310000000000003E-3</v>
      </c>
      <c r="K304" s="17">
        <v>4.3976000000000001E-2</v>
      </c>
      <c r="L304" s="17">
        <v>900</v>
      </c>
      <c r="M304" s="17">
        <v>0.59999899999999995</v>
      </c>
      <c r="N304" s="17">
        <v>826</v>
      </c>
      <c r="O304" s="17">
        <v>0</v>
      </c>
      <c r="P304" s="17">
        <v>0</v>
      </c>
      <c r="Q304" s="17">
        <v>1.9306E-2</v>
      </c>
      <c r="R304" s="17">
        <v>6.8801000000000001E-2</v>
      </c>
      <c r="S304" s="17">
        <v>7.9472000000000001E-2</v>
      </c>
      <c r="T304" s="17">
        <v>1.0671E-2</v>
      </c>
      <c r="U304" s="17">
        <v>0.134272</v>
      </c>
      <c r="V304" s="17">
        <v>900</v>
      </c>
      <c r="W304" s="17">
        <v>0.59999800000000003</v>
      </c>
      <c r="X304" s="17">
        <v>3527</v>
      </c>
      <c r="Y304" s="17">
        <v>0</v>
      </c>
      <c r="Z304" s="17">
        <v>0</v>
      </c>
      <c r="AA304" s="17">
        <v>0.20657200000000001</v>
      </c>
      <c r="AB304" s="17">
        <v>0.39527800000000002</v>
      </c>
      <c r="AC304" s="17">
        <v>7.3019399999999998E-2</v>
      </c>
      <c r="AD304" s="17">
        <v>0.25</v>
      </c>
      <c r="AE304" s="17">
        <v>922.9</v>
      </c>
    </row>
    <row r="305" spans="1:31">
      <c r="A305" s="17">
        <v>292</v>
      </c>
      <c r="B305" s="19">
        <v>0.44848379629629626</v>
      </c>
      <c r="C305" s="17">
        <v>0</v>
      </c>
      <c r="D305" s="17">
        <v>146</v>
      </c>
      <c r="E305" s="17">
        <v>2.1878000000000002E-2</v>
      </c>
      <c r="F305" s="17">
        <v>1.0589999999999999</v>
      </c>
      <c r="G305" s="17">
        <v>8.7290000000000006E-3</v>
      </c>
      <c r="H305" s="17">
        <v>8.1056000000000003E-2</v>
      </c>
      <c r="I305" s="17">
        <v>8.6404999999999996E-2</v>
      </c>
      <c r="J305" s="17">
        <v>5.3489999999999996E-3</v>
      </c>
      <c r="K305" s="17">
        <v>6.1912000000000002E-2</v>
      </c>
      <c r="L305" s="17">
        <v>516.4</v>
      </c>
      <c r="M305" s="17">
        <v>0.599997</v>
      </c>
      <c r="N305" s="17">
        <v>2093</v>
      </c>
      <c r="O305" s="17">
        <v>0</v>
      </c>
      <c r="P305" s="17">
        <v>0</v>
      </c>
      <c r="Q305" s="17">
        <v>0.109902</v>
      </c>
      <c r="R305" s="17">
        <v>7.5409000000000004E-2</v>
      </c>
      <c r="S305" s="17">
        <v>8.5904999999999995E-2</v>
      </c>
      <c r="T305" s="17">
        <v>1.0496E-2</v>
      </c>
      <c r="U305" s="17">
        <v>0.122182</v>
      </c>
      <c r="V305" s="17">
        <v>900</v>
      </c>
      <c r="W305" s="17">
        <v>3.9999999999999998E-6</v>
      </c>
      <c r="X305" s="17">
        <v>1887</v>
      </c>
      <c r="Y305" s="17">
        <v>0</v>
      </c>
      <c r="Z305" s="17">
        <v>0</v>
      </c>
      <c r="AA305" s="17">
        <v>0.187972</v>
      </c>
      <c r="AB305" s="17">
        <v>0.48714299999999999</v>
      </c>
      <c r="AC305" s="17">
        <v>8.0521700000000002E-2</v>
      </c>
      <c r="AD305" s="17">
        <v>0.25</v>
      </c>
      <c r="AE305" s="17">
        <v>1608.3</v>
      </c>
    </row>
    <row r="306" spans="1:31">
      <c r="A306" s="17">
        <v>293</v>
      </c>
      <c r="B306" s="19">
        <v>0.44854166666666667</v>
      </c>
      <c r="C306" s="17">
        <v>0</v>
      </c>
      <c r="D306" s="17">
        <v>124.9</v>
      </c>
      <c r="E306" s="17">
        <v>1.7108000000000002E-2</v>
      </c>
      <c r="F306" s="17">
        <v>0.82799999999999996</v>
      </c>
      <c r="G306" s="17">
        <v>5.9535999999999999E-2</v>
      </c>
      <c r="H306" s="17">
        <v>7.2692000000000007E-2</v>
      </c>
      <c r="I306" s="17">
        <v>8.0887000000000001E-2</v>
      </c>
      <c r="J306" s="17">
        <v>8.1949999999999992E-3</v>
      </c>
      <c r="K306" s="17">
        <v>0.101316</v>
      </c>
      <c r="L306" s="17">
        <v>705.5</v>
      </c>
      <c r="M306" s="17">
        <v>0.6</v>
      </c>
      <c r="N306" s="17">
        <v>1000</v>
      </c>
      <c r="O306" s="17">
        <v>0</v>
      </c>
      <c r="P306" s="17">
        <v>0</v>
      </c>
      <c r="Q306" s="17">
        <v>5.9936999999999997E-2</v>
      </c>
      <c r="R306" s="17">
        <v>8.2539000000000001E-2</v>
      </c>
      <c r="S306" s="17">
        <v>8.8199E-2</v>
      </c>
      <c r="T306" s="17">
        <v>5.6600000000000001E-3</v>
      </c>
      <c r="U306" s="17">
        <v>6.4170000000000005E-2</v>
      </c>
      <c r="V306" s="17">
        <v>290.7</v>
      </c>
      <c r="W306" s="17">
        <v>0.37081399999999998</v>
      </c>
      <c r="X306" s="17">
        <v>2055</v>
      </c>
      <c r="Y306" s="17">
        <v>0</v>
      </c>
      <c r="Z306" s="17">
        <v>0</v>
      </c>
      <c r="AA306" s="17">
        <v>9.87233E-2</v>
      </c>
      <c r="AB306" s="17">
        <v>0.346613</v>
      </c>
      <c r="AC306" s="17">
        <v>8.4501000000000007E-2</v>
      </c>
      <c r="AD306" s="17">
        <v>0.25</v>
      </c>
      <c r="AE306" s="17">
        <v>1177.2</v>
      </c>
    </row>
    <row r="307" spans="1:31">
      <c r="A307" s="17">
        <v>294</v>
      </c>
      <c r="B307" s="19">
        <v>0.44859953703703703</v>
      </c>
      <c r="C307" s="17">
        <v>0</v>
      </c>
      <c r="D307" s="17">
        <v>125.8</v>
      </c>
      <c r="E307" s="17">
        <v>4.2760000000000003E-3</v>
      </c>
      <c r="F307" s="17">
        <v>0.20699999999999999</v>
      </c>
      <c r="G307" s="17">
        <v>2.7389E-2</v>
      </c>
      <c r="H307" s="17">
        <v>7.1430999999999994E-2</v>
      </c>
      <c r="I307" s="17">
        <v>7.6069999999999999E-2</v>
      </c>
      <c r="J307" s="17">
        <v>4.6389999999999999E-3</v>
      </c>
      <c r="K307" s="17">
        <v>6.0984999999999998E-2</v>
      </c>
      <c r="L307" s="17">
        <v>100</v>
      </c>
      <c r="M307" s="17">
        <v>0.14161399999999999</v>
      </c>
      <c r="N307" s="17">
        <v>2410</v>
      </c>
      <c r="O307" s="17">
        <v>0</v>
      </c>
      <c r="P307" s="17">
        <v>0</v>
      </c>
      <c r="Q307" s="17">
        <v>7.7479999999999997E-3</v>
      </c>
      <c r="R307" s="17">
        <v>9.2565999999999996E-2</v>
      </c>
      <c r="S307" s="17">
        <v>0.101365</v>
      </c>
      <c r="T307" s="17">
        <v>8.7989999999999995E-3</v>
      </c>
      <c r="U307" s="17">
        <v>8.6809999999999998E-2</v>
      </c>
      <c r="V307" s="17">
        <v>889.7</v>
      </c>
      <c r="W307" s="17">
        <v>0.6</v>
      </c>
      <c r="X307" s="17">
        <v>941</v>
      </c>
      <c r="Y307" s="17">
        <v>0</v>
      </c>
      <c r="Z307" s="17">
        <v>0</v>
      </c>
      <c r="AA307" s="17">
        <v>0.13355300000000001</v>
      </c>
      <c r="AB307" s="17">
        <v>0.154333</v>
      </c>
      <c r="AC307" s="17">
        <v>9.3923599999999996E-2</v>
      </c>
      <c r="AD307" s="17">
        <v>0.25</v>
      </c>
      <c r="AE307" s="17">
        <v>8305.5</v>
      </c>
    </row>
    <row r="308" spans="1:31">
      <c r="A308" s="17">
        <v>295</v>
      </c>
      <c r="B308" s="19">
        <v>0.44864583333333335</v>
      </c>
      <c r="C308" s="17">
        <v>0</v>
      </c>
      <c r="D308" s="17">
        <v>0.9</v>
      </c>
      <c r="E308" s="17">
        <v>4.1999999999999998E-5</v>
      </c>
      <c r="F308" s="17">
        <v>2E-3</v>
      </c>
      <c r="G308" s="17">
        <v>9.0919999999999994E-3</v>
      </c>
      <c r="H308" s="17">
        <v>5.0346000000000002E-2</v>
      </c>
      <c r="I308" s="17">
        <v>5.7693000000000001E-2</v>
      </c>
      <c r="J308" s="17">
        <v>7.3470000000000002E-3</v>
      </c>
      <c r="K308" s="17">
        <v>0.12735099999999999</v>
      </c>
      <c r="L308" s="17">
        <v>100</v>
      </c>
      <c r="M308" s="17">
        <v>0.22917799999999999</v>
      </c>
      <c r="N308" s="17">
        <v>1769</v>
      </c>
      <c r="O308" s="17">
        <v>0</v>
      </c>
      <c r="P308" s="17">
        <v>0</v>
      </c>
      <c r="Q308" s="17">
        <v>8.1729999999999997E-3</v>
      </c>
      <c r="R308" s="17">
        <v>5.1943999999999997E-2</v>
      </c>
      <c r="S308" s="17">
        <v>5.7882000000000003E-2</v>
      </c>
      <c r="T308" s="17">
        <v>5.9389999999999998E-3</v>
      </c>
      <c r="U308" s="17">
        <v>0.10259799999999999</v>
      </c>
      <c r="V308" s="17">
        <v>371.4</v>
      </c>
      <c r="W308" s="17">
        <v>0.6</v>
      </c>
      <c r="X308" s="17">
        <v>3038</v>
      </c>
      <c r="Y308" s="17">
        <v>0</v>
      </c>
      <c r="Z308" s="17">
        <v>0</v>
      </c>
      <c r="AA308" s="17">
        <v>0.15784300000000001</v>
      </c>
      <c r="AB308" s="17">
        <v>9.3550800000000004E-4</v>
      </c>
      <c r="AC308" s="17">
        <v>5.1949299999999997E-2</v>
      </c>
      <c r="AD308" s="17">
        <v>0.25</v>
      </c>
      <c r="AE308" s="17">
        <v>8305.4</v>
      </c>
    </row>
    <row r="309" spans="1:31">
      <c r="A309" s="17">
        <v>296</v>
      </c>
      <c r="B309" s="19">
        <v>0.44870370370370366</v>
      </c>
      <c r="C309" s="17">
        <v>0</v>
      </c>
      <c r="D309" s="17">
        <v>0.9</v>
      </c>
      <c r="E309" s="17">
        <v>7.8999999999999996E-5</v>
      </c>
      <c r="F309" s="17">
        <v>4.0000000000000001E-3</v>
      </c>
      <c r="G309" s="17">
        <v>1.0081E-2</v>
      </c>
      <c r="H309" s="17">
        <v>7.1610999999999994E-2</v>
      </c>
      <c r="I309" s="17">
        <v>8.1490000000000007E-2</v>
      </c>
      <c r="J309" s="17">
        <v>9.8790000000000006E-3</v>
      </c>
      <c r="K309" s="17">
        <v>0.12123100000000001</v>
      </c>
      <c r="L309" s="17">
        <v>100</v>
      </c>
      <c r="M309" s="17">
        <v>0.37080000000000002</v>
      </c>
      <c r="N309" s="17">
        <v>1407</v>
      </c>
      <c r="O309" s="17">
        <v>0</v>
      </c>
      <c r="P309" s="17">
        <v>0</v>
      </c>
      <c r="Q309" s="17">
        <v>6.4701999999999996E-2</v>
      </c>
      <c r="R309" s="17">
        <v>5.6302999999999999E-2</v>
      </c>
      <c r="S309" s="17">
        <v>6.9844000000000003E-2</v>
      </c>
      <c r="T309" s="17">
        <v>1.3540999999999999E-2</v>
      </c>
      <c r="U309" s="17">
        <v>0.19387499999999999</v>
      </c>
      <c r="V309" s="17">
        <v>100</v>
      </c>
      <c r="W309" s="17">
        <v>0.14163799999999999</v>
      </c>
      <c r="X309" s="17">
        <v>2544</v>
      </c>
      <c r="Y309" s="17">
        <v>0</v>
      </c>
      <c r="Z309" s="17">
        <v>0</v>
      </c>
      <c r="AA309" s="17">
        <v>0.29826900000000001</v>
      </c>
      <c r="AB309" s="17">
        <v>7.4459000000000005E-4</v>
      </c>
      <c r="AC309" s="17">
        <v>5.63134E-2</v>
      </c>
      <c r="AD309" s="17">
        <v>0.25</v>
      </c>
      <c r="AE309" s="17">
        <v>8305.4</v>
      </c>
    </row>
    <row r="310" spans="1:31">
      <c r="A310" s="17">
        <v>297</v>
      </c>
      <c r="B310" s="19">
        <v>0.44874999999999998</v>
      </c>
      <c r="C310" s="17">
        <v>0</v>
      </c>
      <c r="D310" s="17">
        <v>0.9</v>
      </c>
      <c r="E310" s="17">
        <v>4.5800000000000002E-4</v>
      </c>
      <c r="F310" s="17">
        <v>2.1999999999999999E-2</v>
      </c>
      <c r="G310" s="17">
        <v>2.0511000000000001E-2</v>
      </c>
      <c r="H310" s="17">
        <v>6.6138000000000002E-2</v>
      </c>
      <c r="I310" s="17">
        <v>7.2772000000000003E-2</v>
      </c>
      <c r="J310" s="17">
        <v>6.633E-3</v>
      </c>
      <c r="K310" s="17">
        <v>9.1149999999999995E-2</v>
      </c>
      <c r="L310" s="17">
        <v>900</v>
      </c>
      <c r="M310" s="17">
        <v>1.9999999999999999E-6</v>
      </c>
      <c r="N310" s="17">
        <v>6415</v>
      </c>
      <c r="O310" s="17">
        <v>0</v>
      </c>
      <c r="P310" s="17">
        <v>0</v>
      </c>
      <c r="Q310" s="17">
        <v>0.13419800000000001</v>
      </c>
      <c r="R310" s="17">
        <v>5.5063000000000001E-2</v>
      </c>
      <c r="S310" s="17">
        <v>6.3202999999999995E-2</v>
      </c>
      <c r="T310" s="17">
        <v>8.1390000000000004E-3</v>
      </c>
      <c r="U310" s="17">
        <v>0.12878000000000001</v>
      </c>
      <c r="V310" s="17">
        <v>211.1</v>
      </c>
      <c r="W310" s="17">
        <v>0.599997</v>
      </c>
      <c r="X310" s="17">
        <v>1497</v>
      </c>
      <c r="Y310" s="17">
        <v>0</v>
      </c>
      <c r="Z310" s="17">
        <v>0</v>
      </c>
      <c r="AA310" s="17">
        <v>0.19812299999999999</v>
      </c>
      <c r="AB310" s="17">
        <v>2.9663100000000001E-2</v>
      </c>
      <c r="AC310" s="17">
        <v>5.5304899999999997E-2</v>
      </c>
      <c r="AD310" s="17">
        <v>0.25</v>
      </c>
      <c r="AE310" s="17">
        <v>922.8</v>
      </c>
    </row>
    <row r="311" spans="1:31">
      <c r="A311" s="17">
        <v>298</v>
      </c>
      <c r="B311" s="19">
        <v>0.4488078703703704</v>
      </c>
      <c r="C311" s="17">
        <v>0</v>
      </c>
      <c r="D311" s="17">
        <v>0.9</v>
      </c>
      <c r="E311" s="17">
        <v>5.0000000000000002E-5</v>
      </c>
      <c r="F311" s="17">
        <v>2E-3</v>
      </c>
      <c r="G311" s="17">
        <v>1.2063000000000001E-2</v>
      </c>
      <c r="H311" s="17">
        <v>7.5387999999999997E-2</v>
      </c>
      <c r="I311" s="17">
        <v>8.3071999999999993E-2</v>
      </c>
      <c r="J311" s="17">
        <v>7.6839999999999999E-3</v>
      </c>
      <c r="K311" s="17">
        <v>9.2499999999999999E-2</v>
      </c>
      <c r="L311" s="17">
        <v>100</v>
      </c>
      <c r="M311" s="17">
        <v>0.45834999999999998</v>
      </c>
      <c r="N311" s="17">
        <v>846</v>
      </c>
      <c r="O311" s="17">
        <v>0</v>
      </c>
      <c r="P311" s="17">
        <v>0</v>
      </c>
      <c r="Q311" s="17">
        <v>3.8879999999999998E-2</v>
      </c>
      <c r="R311" s="17">
        <v>5.0210999999999999E-2</v>
      </c>
      <c r="S311" s="17">
        <v>5.7168999999999998E-2</v>
      </c>
      <c r="T311" s="17">
        <v>6.9579999999999998E-3</v>
      </c>
      <c r="U311" s="17">
        <v>0.12170300000000001</v>
      </c>
      <c r="V311" s="17">
        <v>900</v>
      </c>
      <c r="W311" s="17">
        <v>2.0999999999999999E-5</v>
      </c>
      <c r="X311" s="17">
        <v>2162</v>
      </c>
      <c r="Y311" s="17">
        <v>0</v>
      </c>
      <c r="Z311" s="17">
        <v>0</v>
      </c>
      <c r="AA311" s="17">
        <v>0.18723600000000001</v>
      </c>
      <c r="AB311" s="17">
        <v>4.47663E-4</v>
      </c>
      <c r="AC311" s="17">
        <v>5.0214200000000001E-2</v>
      </c>
      <c r="AD311" s="17">
        <v>0.25</v>
      </c>
      <c r="AE311" s="17">
        <v>8305.2000000000007</v>
      </c>
    </row>
    <row r="312" spans="1:31">
      <c r="A312" s="17">
        <v>299</v>
      </c>
      <c r="B312" s="19">
        <v>0.44886574074074076</v>
      </c>
      <c r="C312" s="17">
        <v>0</v>
      </c>
      <c r="D312" s="17">
        <v>0.9</v>
      </c>
      <c r="E312" s="17">
        <v>1.15E-4</v>
      </c>
      <c r="F312" s="17">
        <v>6.0000000000000001E-3</v>
      </c>
      <c r="G312" s="17">
        <v>2.6161E-2</v>
      </c>
      <c r="H312" s="17">
        <v>7.3984999999999995E-2</v>
      </c>
      <c r="I312" s="17">
        <v>7.9306000000000001E-2</v>
      </c>
      <c r="J312" s="17">
        <v>5.3200000000000001E-3</v>
      </c>
      <c r="K312" s="17">
        <v>6.7086000000000007E-2</v>
      </c>
      <c r="L312" s="17">
        <v>195.6</v>
      </c>
      <c r="M312" s="17">
        <v>0.59999899999999995</v>
      </c>
      <c r="N312" s="17">
        <v>1771</v>
      </c>
      <c r="O312" s="17">
        <v>0</v>
      </c>
      <c r="P312" s="17">
        <v>0</v>
      </c>
      <c r="Q312" s="17">
        <v>1.7597999999999999E-2</v>
      </c>
      <c r="R312" s="17">
        <v>5.3740000000000003E-2</v>
      </c>
      <c r="S312" s="17">
        <v>6.2862000000000001E-2</v>
      </c>
      <c r="T312" s="17">
        <v>9.1219999999999999E-3</v>
      </c>
      <c r="U312" s="17">
        <v>0.14511299999999999</v>
      </c>
      <c r="V312" s="17">
        <v>100</v>
      </c>
      <c r="W312" s="17">
        <v>0.37081700000000001</v>
      </c>
      <c r="X312" s="17">
        <v>1073</v>
      </c>
      <c r="Y312" s="17">
        <v>0</v>
      </c>
      <c r="Z312" s="17">
        <v>0</v>
      </c>
      <c r="AA312" s="17">
        <v>0.223251</v>
      </c>
      <c r="AB312" s="17">
        <v>1.83164E-3</v>
      </c>
      <c r="AC312" s="17">
        <v>5.37568E-2</v>
      </c>
      <c r="AD312" s="17">
        <v>0.25</v>
      </c>
      <c r="AE312" s="17">
        <v>4245.2</v>
      </c>
    </row>
    <row r="313" spans="1:31">
      <c r="A313" s="17">
        <v>300</v>
      </c>
      <c r="B313" s="19">
        <v>0.44891203703703703</v>
      </c>
      <c r="C313" s="17">
        <v>0</v>
      </c>
      <c r="D313" s="17">
        <v>0.9</v>
      </c>
      <c r="E313" s="17">
        <v>4.5100000000000001E-4</v>
      </c>
      <c r="F313" s="17">
        <v>2.1999999999999999E-2</v>
      </c>
      <c r="G313" s="17">
        <v>2.1642999999999999E-2</v>
      </c>
      <c r="H313" s="17">
        <v>7.3944999999999997E-2</v>
      </c>
      <c r="I313" s="17">
        <v>7.7991000000000005E-2</v>
      </c>
      <c r="J313" s="17">
        <v>4.045E-3</v>
      </c>
      <c r="K313" s="17">
        <v>5.1869999999999999E-2</v>
      </c>
      <c r="L313" s="17">
        <v>900</v>
      </c>
      <c r="M313" s="17">
        <v>1.1E-5</v>
      </c>
      <c r="N313" s="17">
        <v>1152</v>
      </c>
      <c r="O313" s="17">
        <v>0</v>
      </c>
      <c r="P313" s="17">
        <v>0</v>
      </c>
      <c r="Q313" s="17">
        <v>4.7920000000000003E-3</v>
      </c>
      <c r="R313" s="17">
        <v>5.2391E-2</v>
      </c>
      <c r="S313" s="17">
        <v>5.9778999999999999E-2</v>
      </c>
      <c r="T313" s="17">
        <v>7.3879999999999996E-3</v>
      </c>
      <c r="U313" s="17">
        <v>0.123586</v>
      </c>
      <c r="V313" s="17">
        <v>622</v>
      </c>
      <c r="W313" s="17">
        <v>0.59999800000000003</v>
      </c>
      <c r="X313" s="17">
        <v>1575</v>
      </c>
      <c r="Y313" s="17">
        <v>0</v>
      </c>
      <c r="Z313" s="17">
        <v>0</v>
      </c>
      <c r="AA313" s="17">
        <v>0.190132</v>
      </c>
      <c r="AB313" s="17">
        <v>5.4608699999999996E-3</v>
      </c>
      <c r="AC313" s="17">
        <v>5.24313E-2</v>
      </c>
      <c r="AD313" s="17">
        <v>0.25</v>
      </c>
      <c r="AE313" s="17">
        <v>922.8</v>
      </c>
    </row>
    <row r="314" spans="1:31">
      <c r="A314" s="17">
        <v>301</v>
      </c>
      <c r="B314" s="19">
        <v>0.44896990740740739</v>
      </c>
      <c r="C314" s="17">
        <v>0</v>
      </c>
      <c r="D314" s="17">
        <v>0.9</v>
      </c>
      <c r="E314" s="17">
        <v>3.4000000000000002E-4</v>
      </c>
      <c r="F314" s="17">
        <v>1.6E-2</v>
      </c>
      <c r="G314" s="17">
        <v>2.9245E-2</v>
      </c>
      <c r="H314" s="17">
        <v>8.2158999999999996E-2</v>
      </c>
      <c r="I314" s="17">
        <v>9.0430999999999997E-2</v>
      </c>
      <c r="J314" s="17">
        <v>8.2730000000000008E-3</v>
      </c>
      <c r="K314" s="17">
        <v>9.1482999999999995E-2</v>
      </c>
      <c r="L314" s="17">
        <v>900</v>
      </c>
      <c r="M314" s="17">
        <v>0.37081999999999998</v>
      </c>
      <c r="N314" s="17">
        <v>1191</v>
      </c>
      <c r="O314" s="17">
        <v>0</v>
      </c>
      <c r="P314" s="17">
        <v>0</v>
      </c>
      <c r="Q314" s="17">
        <v>6.1869E-2</v>
      </c>
      <c r="R314" s="17">
        <v>6.8596000000000004E-2</v>
      </c>
      <c r="S314" s="17">
        <v>7.5662999999999994E-2</v>
      </c>
      <c r="T314" s="17">
        <v>7.0670000000000004E-3</v>
      </c>
      <c r="U314" s="17">
        <v>9.3397999999999995E-2</v>
      </c>
      <c r="V314" s="17">
        <v>900</v>
      </c>
      <c r="W314" s="17">
        <v>0.45834000000000003</v>
      </c>
      <c r="X314" s="17">
        <v>3859</v>
      </c>
      <c r="Y314" s="17">
        <v>0</v>
      </c>
      <c r="Z314" s="17">
        <v>0</v>
      </c>
      <c r="AA314" s="17">
        <v>0.14368900000000001</v>
      </c>
      <c r="AB314" s="17">
        <v>5.64191E-3</v>
      </c>
      <c r="AC314" s="17">
        <v>6.8636299999999997E-2</v>
      </c>
      <c r="AD314" s="17">
        <v>0.25</v>
      </c>
      <c r="AE314" s="17">
        <v>922.9</v>
      </c>
    </row>
    <row r="315" spans="1:31">
      <c r="A315" s="17">
        <v>302</v>
      </c>
      <c r="B315" s="19">
        <v>0.4490277777777778</v>
      </c>
      <c r="C315" s="17">
        <v>0</v>
      </c>
      <c r="D315" s="17">
        <v>0.9</v>
      </c>
      <c r="E315" s="17">
        <v>2.8899999999999998E-4</v>
      </c>
      <c r="F315" s="17">
        <v>1.4E-2</v>
      </c>
      <c r="G315" s="17">
        <v>3.1570000000000001E-3</v>
      </c>
      <c r="H315" s="17">
        <v>7.3399000000000006E-2</v>
      </c>
      <c r="I315" s="17">
        <v>8.1952999999999998E-2</v>
      </c>
      <c r="J315" s="17">
        <v>8.5540000000000008E-3</v>
      </c>
      <c r="K315" s="17">
        <v>0.104378</v>
      </c>
      <c r="L315" s="17">
        <v>475.6</v>
      </c>
      <c r="M315" s="17">
        <v>0.59999899999999995</v>
      </c>
      <c r="N315" s="17">
        <v>1321</v>
      </c>
      <c r="O315" s="17">
        <v>0</v>
      </c>
      <c r="P315" s="17">
        <v>0</v>
      </c>
      <c r="Q315" s="17">
        <v>5.1529999999999999E-2</v>
      </c>
      <c r="R315" s="17">
        <v>6.0835E-2</v>
      </c>
      <c r="S315" s="17">
        <v>7.1541999999999994E-2</v>
      </c>
      <c r="T315" s="17">
        <v>1.0707E-2</v>
      </c>
      <c r="U315" s="17">
        <v>0.14965800000000001</v>
      </c>
      <c r="V315" s="17">
        <v>100</v>
      </c>
      <c r="W315" s="17">
        <v>0.59999899999999995</v>
      </c>
      <c r="X315" s="17">
        <v>832</v>
      </c>
      <c r="Y315" s="17">
        <v>0</v>
      </c>
      <c r="Z315" s="17">
        <v>0</v>
      </c>
      <c r="AA315" s="17">
        <v>0.230243</v>
      </c>
      <c r="AB315" s="17">
        <v>3.3145200000000001E-3</v>
      </c>
      <c r="AC315" s="17">
        <v>6.0870399999999998E-2</v>
      </c>
      <c r="AD315" s="17">
        <v>0.25</v>
      </c>
      <c r="AE315" s="17">
        <v>1746.3</v>
      </c>
    </row>
    <row r="316" spans="1:31">
      <c r="A316" s="17">
        <v>303</v>
      </c>
      <c r="B316" s="19">
        <v>0.44907407407407413</v>
      </c>
      <c r="C316" s="17">
        <v>0</v>
      </c>
      <c r="D316" s="17">
        <v>0.9</v>
      </c>
      <c r="E316" s="17">
        <v>3.2400000000000001E-4</v>
      </c>
      <c r="F316" s="17">
        <v>1.6E-2</v>
      </c>
      <c r="G316" s="17">
        <v>5.104E-3</v>
      </c>
      <c r="H316" s="17">
        <v>7.0203000000000002E-2</v>
      </c>
      <c r="I316" s="17">
        <v>7.7224000000000001E-2</v>
      </c>
      <c r="J316" s="17">
        <v>7.0219999999999996E-3</v>
      </c>
      <c r="K316" s="17">
        <v>9.0926000000000007E-2</v>
      </c>
      <c r="L316" s="17">
        <v>622</v>
      </c>
      <c r="M316" s="17">
        <v>0.59999899999999995</v>
      </c>
      <c r="N316" s="17">
        <v>1521</v>
      </c>
      <c r="O316" s="17">
        <v>0</v>
      </c>
      <c r="P316" s="17">
        <v>0</v>
      </c>
      <c r="Q316" s="17">
        <v>3.5564999999999999E-2</v>
      </c>
      <c r="R316" s="17">
        <v>6.6212999999999994E-2</v>
      </c>
      <c r="S316" s="17">
        <v>7.5974E-2</v>
      </c>
      <c r="T316" s="17">
        <v>9.7610000000000006E-3</v>
      </c>
      <c r="U316" s="17">
        <v>0.12847800000000001</v>
      </c>
      <c r="V316" s="17">
        <v>238.3</v>
      </c>
      <c r="W316" s="17">
        <v>0.59999899999999995</v>
      </c>
      <c r="X316" s="17">
        <v>837</v>
      </c>
      <c r="Y316" s="17">
        <v>0</v>
      </c>
      <c r="Z316" s="17">
        <v>0</v>
      </c>
      <c r="AA316" s="17">
        <v>0.197659</v>
      </c>
      <c r="AB316" s="17">
        <v>4.9845499999999999E-3</v>
      </c>
      <c r="AC316" s="17">
        <v>6.6262000000000001E-2</v>
      </c>
      <c r="AD316" s="17">
        <v>0.25</v>
      </c>
      <c r="AE316" s="17">
        <v>1335.3</v>
      </c>
    </row>
    <row r="317" spans="1:31">
      <c r="A317" s="17">
        <v>304</v>
      </c>
      <c r="B317" s="19">
        <v>0.44913194444444443</v>
      </c>
      <c r="C317" s="17">
        <v>0</v>
      </c>
      <c r="D317" s="17">
        <v>0.9</v>
      </c>
      <c r="E317" s="17">
        <v>2.7399999999999999E-4</v>
      </c>
      <c r="F317" s="17">
        <v>1.2999999999999999E-2</v>
      </c>
      <c r="G317" s="17">
        <v>7.1177000000000004E-2</v>
      </c>
      <c r="H317" s="17">
        <v>7.0161000000000001E-2</v>
      </c>
      <c r="I317" s="17">
        <v>7.8366000000000005E-2</v>
      </c>
      <c r="J317" s="17">
        <v>8.2059999999999998E-3</v>
      </c>
      <c r="K317" s="17">
        <v>0.104709</v>
      </c>
      <c r="L317" s="17">
        <v>546.79999999999995</v>
      </c>
      <c r="M317" s="17">
        <v>0.6</v>
      </c>
      <c r="N317" s="17">
        <v>1208</v>
      </c>
      <c r="O317" s="17">
        <v>0</v>
      </c>
      <c r="P317" s="17">
        <v>0</v>
      </c>
      <c r="Q317" s="17">
        <v>3.225E-3</v>
      </c>
      <c r="R317" s="17">
        <v>6.6862000000000005E-2</v>
      </c>
      <c r="S317" s="17">
        <v>7.6269000000000003E-2</v>
      </c>
      <c r="T317" s="17">
        <v>9.4070000000000004E-3</v>
      </c>
      <c r="U317" s="17">
        <v>0.12334199999999999</v>
      </c>
      <c r="V317" s="17">
        <v>532.20000000000005</v>
      </c>
      <c r="W317" s="17">
        <v>0.6</v>
      </c>
      <c r="X317" s="17">
        <v>1699</v>
      </c>
      <c r="Y317" s="17">
        <v>0</v>
      </c>
      <c r="Z317" s="17">
        <v>0</v>
      </c>
      <c r="AA317" s="17">
        <v>0.18975700000000001</v>
      </c>
      <c r="AB317" s="17">
        <v>3.4859600000000002E-3</v>
      </c>
      <c r="AC317" s="17">
        <v>6.6894400000000007E-2</v>
      </c>
      <c r="AD317" s="17">
        <v>0.25</v>
      </c>
      <c r="AE317" s="17">
        <v>1519</v>
      </c>
    </row>
    <row r="318" spans="1:31">
      <c r="A318" s="17">
        <v>305</v>
      </c>
      <c r="B318" s="19">
        <v>0.44918981481481479</v>
      </c>
      <c r="C318" s="17">
        <v>0.2</v>
      </c>
      <c r="D318" s="17">
        <v>0.9</v>
      </c>
      <c r="E318" s="17">
        <v>6.38E-4</v>
      </c>
      <c r="F318" s="17">
        <v>3.1E-2</v>
      </c>
      <c r="G318" s="17">
        <v>3.4666000000000002E-2</v>
      </c>
      <c r="H318" s="17">
        <v>7.2872999999999993E-2</v>
      </c>
      <c r="I318" s="17">
        <v>7.6623999999999998E-2</v>
      </c>
      <c r="J318" s="17">
        <v>3.751E-3</v>
      </c>
      <c r="K318" s="17">
        <v>4.8951000000000001E-2</v>
      </c>
      <c r="L318" s="17">
        <v>900</v>
      </c>
      <c r="M318" s="17">
        <v>0.6</v>
      </c>
      <c r="N318" s="17">
        <v>1696</v>
      </c>
      <c r="O318" s="17">
        <v>0</v>
      </c>
      <c r="P318" s="17">
        <v>0</v>
      </c>
      <c r="Q318" s="17">
        <v>7.0924000000000001E-2</v>
      </c>
      <c r="R318" s="17">
        <v>6.2354E-2</v>
      </c>
      <c r="S318" s="17">
        <v>7.5631000000000004E-2</v>
      </c>
      <c r="T318" s="17">
        <v>1.3277000000000001E-2</v>
      </c>
      <c r="U318" s="17">
        <v>0.17555200000000001</v>
      </c>
      <c r="V318" s="17">
        <v>900</v>
      </c>
      <c r="W318" s="17">
        <v>0.6</v>
      </c>
      <c r="X318" s="17">
        <v>1334</v>
      </c>
      <c r="Y318" s="17">
        <v>0</v>
      </c>
      <c r="Z318" s="17">
        <v>0</v>
      </c>
      <c r="AA318" s="17">
        <v>0.27007900000000001</v>
      </c>
      <c r="AB318" s="17">
        <v>8.0152000000000001E-3</v>
      </c>
      <c r="AC318" s="17">
        <v>6.24602E-2</v>
      </c>
      <c r="AD318" s="17">
        <v>0.25</v>
      </c>
      <c r="AE318" s="17">
        <v>922.9</v>
      </c>
    </row>
    <row r="319" spans="1:31">
      <c r="A319" s="17">
        <v>306</v>
      </c>
      <c r="B319" s="19">
        <v>0.44923611111111111</v>
      </c>
      <c r="C319" s="17">
        <v>0.2</v>
      </c>
      <c r="D319" s="17">
        <v>0.9</v>
      </c>
      <c r="E319" s="17">
        <v>1.1900000000000001E-4</v>
      </c>
      <c r="F319" s="17">
        <v>6.0000000000000001E-3</v>
      </c>
      <c r="G319" s="17">
        <v>1.2426E-2</v>
      </c>
      <c r="H319" s="17">
        <v>7.2842000000000004E-2</v>
      </c>
      <c r="I319" s="17">
        <v>7.6981999999999995E-2</v>
      </c>
      <c r="J319" s="17">
        <v>4.1390000000000003E-3</v>
      </c>
      <c r="K319" s="17">
        <v>5.3772E-2</v>
      </c>
      <c r="L319" s="17">
        <v>363.1</v>
      </c>
      <c r="M319" s="17">
        <v>0.59999899999999995</v>
      </c>
      <c r="N319" s="17">
        <v>2054</v>
      </c>
      <c r="O319" s="17">
        <v>0</v>
      </c>
      <c r="P319" s="17">
        <v>0</v>
      </c>
      <c r="Q319" s="17">
        <v>3.7936999999999999E-2</v>
      </c>
      <c r="R319" s="17">
        <v>7.0139000000000007E-2</v>
      </c>
      <c r="S319" s="17">
        <v>7.6309000000000002E-2</v>
      </c>
      <c r="T319" s="17">
        <v>6.169E-3</v>
      </c>
      <c r="U319" s="17">
        <v>8.0848000000000003E-2</v>
      </c>
      <c r="V319" s="17">
        <v>900</v>
      </c>
      <c r="W319" s="17">
        <v>1.9999999999999999E-6</v>
      </c>
      <c r="X319" s="17">
        <v>1536</v>
      </c>
      <c r="Y319" s="17">
        <v>0</v>
      </c>
      <c r="Z319" s="17">
        <v>0</v>
      </c>
      <c r="AA319" s="17">
        <v>0.12438200000000001</v>
      </c>
      <c r="AB319" s="17">
        <v>3.9329500000000002E-3</v>
      </c>
      <c r="AC319" s="17">
        <v>7.0163699999999996E-2</v>
      </c>
      <c r="AD319" s="17">
        <v>0.25</v>
      </c>
      <c r="AE319" s="17">
        <v>2287.3000000000002</v>
      </c>
    </row>
    <row r="320" spans="1:31">
      <c r="A320" s="17">
        <v>307</v>
      </c>
      <c r="B320" s="19">
        <v>0.44929398148148153</v>
      </c>
      <c r="C320" s="17">
        <v>0</v>
      </c>
      <c r="D320" s="17">
        <v>0.9</v>
      </c>
      <c r="E320" s="17">
        <v>3.1799999999999998E-4</v>
      </c>
      <c r="F320" s="17">
        <v>1.4999999999999999E-2</v>
      </c>
      <c r="G320" s="17">
        <v>0.14008699999999999</v>
      </c>
      <c r="H320" s="17">
        <v>7.1220000000000006E-2</v>
      </c>
      <c r="I320" s="17">
        <v>7.7511999999999998E-2</v>
      </c>
      <c r="J320" s="17">
        <v>6.2919999999999998E-3</v>
      </c>
      <c r="K320" s="17">
        <v>8.1172999999999995E-2</v>
      </c>
      <c r="L320" s="17">
        <v>811.7</v>
      </c>
      <c r="M320" s="17">
        <v>0.59999899999999995</v>
      </c>
      <c r="N320" s="17">
        <v>1239</v>
      </c>
      <c r="O320" s="17">
        <v>0</v>
      </c>
      <c r="P320" s="17">
        <v>0</v>
      </c>
      <c r="Q320" s="17">
        <v>1.4142E-2</v>
      </c>
      <c r="R320" s="17">
        <v>6.7455000000000001E-2</v>
      </c>
      <c r="S320" s="17">
        <v>7.4671000000000001E-2</v>
      </c>
      <c r="T320" s="17">
        <v>7.2160000000000002E-3</v>
      </c>
      <c r="U320" s="17">
        <v>9.6640000000000004E-2</v>
      </c>
      <c r="V320" s="17">
        <v>900</v>
      </c>
      <c r="W320" s="17">
        <v>3.0000000000000001E-6</v>
      </c>
      <c r="X320" s="17">
        <v>1220</v>
      </c>
      <c r="Y320" s="17">
        <v>0</v>
      </c>
      <c r="Z320" s="17">
        <v>0</v>
      </c>
      <c r="AA320" s="17">
        <v>0.148676</v>
      </c>
      <c r="AB320" s="17">
        <v>5.2983700000000002E-3</v>
      </c>
      <c r="AC320" s="17">
        <v>6.7492899999999995E-2</v>
      </c>
      <c r="AD320" s="17">
        <v>0.25</v>
      </c>
      <c r="AE320" s="17">
        <v>1023.2</v>
      </c>
    </row>
    <row r="321" spans="1:31">
      <c r="A321" s="17">
        <v>308</v>
      </c>
      <c r="B321" s="19">
        <v>0.44935185185185184</v>
      </c>
      <c r="C321" s="17">
        <v>0.2</v>
      </c>
      <c r="D321" s="17">
        <v>0.9</v>
      </c>
      <c r="E321" s="17">
        <v>1.25E-4</v>
      </c>
      <c r="F321" s="17">
        <v>6.0000000000000001E-3</v>
      </c>
      <c r="G321" s="17">
        <v>3.1799999999999998E-4</v>
      </c>
      <c r="H321" s="17">
        <v>6.9638000000000005E-2</v>
      </c>
      <c r="I321" s="17">
        <v>7.6552999999999996E-2</v>
      </c>
      <c r="J321" s="17">
        <v>6.914E-3</v>
      </c>
      <c r="K321" s="17">
        <v>9.0322E-2</v>
      </c>
      <c r="L321" s="17">
        <v>345.9</v>
      </c>
      <c r="M321" s="17">
        <v>0.59999499999999995</v>
      </c>
      <c r="N321" s="17">
        <v>1299</v>
      </c>
      <c r="O321" s="17">
        <v>0</v>
      </c>
      <c r="P321" s="17">
        <v>0</v>
      </c>
      <c r="Q321" s="17">
        <v>4.4520000000000002E-3</v>
      </c>
      <c r="R321" s="17">
        <v>6.8554000000000004E-2</v>
      </c>
      <c r="S321" s="17">
        <v>7.5262999999999997E-2</v>
      </c>
      <c r="T321" s="17">
        <v>6.7089999999999997E-3</v>
      </c>
      <c r="U321" s="17">
        <v>8.9144000000000001E-2</v>
      </c>
      <c r="V321" s="17">
        <v>900</v>
      </c>
      <c r="W321" s="17">
        <v>3.0000000000000001E-6</v>
      </c>
      <c r="X321" s="17">
        <v>912</v>
      </c>
      <c r="Y321" s="17">
        <v>0</v>
      </c>
      <c r="Z321" s="17">
        <v>0</v>
      </c>
      <c r="AA321" s="17">
        <v>0.13714499999999999</v>
      </c>
      <c r="AB321" s="17">
        <v>2.3731400000000001E-3</v>
      </c>
      <c r="AC321" s="17">
        <v>6.8569500000000005E-2</v>
      </c>
      <c r="AD321" s="17">
        <v>0.25</v>
      </c>
      <c r="AE321" s="17">
        <v>2401</v>
      </c>
    </row>
    <row r="322" spans="1:31">
      <c r="A322" s="17">
        <v>309</v>
      </c>
      <c r="B322" s="19">
        <v>0.44939814814814816</v>
      </c>
      <c r="C322" s="17">
        <v>0.2</v>
      </c>
      <c r="D322" s="17">
        <v>0.9</v>
      </c>
      <c r="E322" s="17">
        <v>8.0000000000000007E-5</v>
      </c>
      <c r="F322" s="17">
        <v>4.0000000000000001E-3</v>
      </c>
      <c r="G322" s="17">
        <v>7.2257000000000002E-2</v>
      </c>
      <c r="H322" s="17">
        <v>7.1402999999999994E-2</v>
      </c>
      <c r="I322" s="17">
        <v>7.9342999999999997E-2</v>
      </c>
      <c r="J322" s="17">
        <v>7.9399999999999991E-3</v>
      </c>
      <c r="K322" s="17">
        <v>0.100075</v>
      </c>
      <c r="L322" s="17">
        <v>160.5</v>
      </c>
      <c r="M322" s="17">
        <v>0.37081900000000001</v>
      </c>
      <c r="N322" s="17">
        <v>1352</v>
      </c>
      <c r="O322" s="17">
        <v>0</v>
      </c>
      <c r="P322" s="17">
        <v>0</v>
      </c>
      <c r="Q322" s="17">
        <v>3.9069E-2</v>
      </c>
      <c r="R322" s="17">
        <v>6.5911999999999998E-2</v>
      </c>
      <c r="S322" s="17">
        <v>7.5104000000000004E-2</v>
      </c>
      <c r="T322" s="17">
        <v>9.1909999999999995E-3</v>
      </c>
      <c r="U322" s="17">
        <v>0.122379</v>
      </c>
      <c r="V322" s="17">
        <v>742.2</v>
      </c>
      <c r="W322" s="17">
        <v>0.6</v>
      </c>
      <c r="X322" s="17">
        <v>978</v>
      </c>
      <c r="Y322" s="17">
        <v>0</v>
      </c>
      <c r="Z322" s="17">
        <v>0</v>
      </c>
      <c r="AA322" s="17">
        <v>0.188275</v>
      </c>
      <c r="AB322" s="17">
        <v>1.14755E-3</v>
      </c>
      <c r="AC322" s="17">
        <v>6.5922999999999995E-2</v>
      </c>
      <c r="AD322" s="17">
        <v>0.25</v>
      </c>
      <c r="AE322" s="17">
        <v>5176.2</v>
      </c>
    </row>
    <row r="323" spans="1:31">
      <c r="A323" s="17">
        <v>310</v>
      </c>
      <c r="B323" s="19">
        <v>0.44945601851851852</v>
      </c>
      <c r="C323" s="17">
        <v>0</v>
      </c>
      <c r="D323" s="17">
        <v>0.9</v>
      </c>
      <c r="E323" s="17">
        <v>5.5900000000000004E-4</v>
      </c>
      <c r="F323" s="17">
        <v>2.7E-2</v>
      </c>
      <c r="G323" s="17">
        <v>0.19672200000000001</v>
      </c>
      <c r="H323" s="17">
        <v>6.9363999999999995E-2</v>
      </c>
      <c r="I323" s="17">
        <v>7.6575000000000004E-2</v>
      </c>
      <c r="J323" s="17">
        <v>7.2100000000000003E-3</v>
      </c>
      <c r="K323" s="17">
        <v>9.4161999999999996E-2</v>
      </c>
      <c r="L323" s="17">
        <v>900</v>
      </c>
      <c r="M323" s="17">
        <v>6.0000000000000002E-6</v>
      </c>
      <c r="N323" s="17">
        <v>1199</v>
      </c>
      <c r="O323" s="17">
        <v>0</v>
      </c>
      <c r="P323" s="17">
        <v>0</v>
      </c>
      <c r="Q323" s="17">
        <v>6.3783000000000006E-2</v>
      </c>
      <c r="R323" s="17">
        <v>6.3455999999999999E-2</v>
      </c>
      <c r="S323" s="17">
        <v>7.4947E-2</v>
      </c>
      <c r="T323" s="17">
        <v>1.1490999999999999E-2</v>
      </c>
      <c r="U323" s="17">
        <v>0.15332299999999999</v>
      </c>
      <c r="V323" s="17">
        <v>456.7</v>
      </c>
      <c r="W323" s="17">
        <v>0.6</v>
      </c>
      <c r="X323" s="17">
        <v>2147</v>
      </c>
      <c r="Y323" s="17">
        <v>0</v>
      </c>
      <c r="Z323" s="17">
        <v>0</v>
      </c>
      <c r="AA323" s="17">
        <v>0.23588200000000001</v>
      </c>
      <c r="AB323" s="17">
        <v>5.6794899999999997E-3</v>
      </c>
      <c r="AC323" s="17">
        <v>6.3521499999999995E-2</v>
      </c>
      <c r="AD323" s="17">
        <v>0.25</v>
      </c>
      <c r="AE323" s="17">
        <v>922.9</v>
      </c>
    </row>
    <row r="324" spans="1:31">
      <c r="A324" s="17">
        <v>311</v>
      </c>
      <c r="B324" s="19">
        <v>0.44951388888888894</v>
      </c>
      <c r="C324" s="17">
        <v>0.2</v>
      </c>
      <c r="D324" s="17">
        <v>0.9</v>
      </c>
      <c r="E324" s="17">
        <v>2.43E-4</v>
      </c>
      <c r="F324" s="17">
        <v>1.2E-2</v>
      </c>
      <c r="G324" s="17">
        <v>5.9451999999999998E-2</v>
      </c>
      <c r="H324" s="17">
        <v>6.8750000000000006E-2</v>
      </c>
      <c r="I324" s="17">
        <v>7.6145000000000004E-2</v>
      </c>
      <c r="J324" s="17">
        <v>7.3949999999999997E-3</v>
      </c>
      <c r="K324" s="17">
        <v>9.7119999999999998E-2</v>
      </c>
      <c r="L324" s="17">
        <v>420.9</v>
      </c>
      <c r="M324" s="17">
        <v>0.59999899999999995</v>
      </c>
      <c r="N324" s="17">
        <v>2856</v>
      </c>
      <c r="O324" s="17">
        <v>0</v>
      </c>
      <c r="P324" s="17">
        <v>0</v>
      </c>
      <c r="Q324" s="17">
        <v>0.110364</v>
      </c>
      <c r="R324" s="17">
        <v>6.4632999999999996E-2</v>
      </c>
      <c r="S324" s="17">
        <v>7.5398999999999994E-2</v>
      </c>
      <c r="T324" s="17">
        <v>1.0766E-2</v>
      </c>
      <c r="U324" s="17">
        <v>0.142792</v>
      </c>
      <c r="V324" s="17">
        <v>893.2</v>
      </c>
      <c r="W324" s="17">
        <v>0.37081700000000001</v>
      </c>
      <c r="X324" s="17">
        <v>9636</v>
      </c>
      <c r="Y324" s="17">
        <v>0</v>
      </c>
      <c r="Z324" s="17">
        <v>0</v>
      </c>
      <c r="AA324" s="17">
        <v>0.21967999999999999</v>
      </c>
      <c r="AB324" s="17">
        <v>6.3239100000000003E-3</v>
      </c>
      <c r="AC324" s="17">
        <v>6.4700999999999995E-2</v>
      </c>
      <c r="AD324" s="17">
        <v>0.25</v>
      </c>
      <c r="AE324" s="17">
        <v>1973.5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2023-02-24T05:52:15Z</dcterms:modified>
</cp:coreProperties>
</file>