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C28AC772-3B84-8A4E-A7E5-56805A52BDA4}" xr6:coauthVersionLast="47" xr6:coauthVersionMax="47" xr10:uidLastSave="{00000000-0000-0000-0000-000000000000}"/>
  <bookViews>
    <workbookView xWindow="420" yWindow="4720" windowWidth="18800" windowHeight="76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/>
  <c r="AA13" i="1" s="1"/>
  <c r="K13" i="1"/>
  <c r="T13" i="1" s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/>
  <c r="G15" i="1"/>
  <c r="H15" i="1"/>
  <c r="Y15" i="1" s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R21" i="1" s="1"/>
  <c r="S21" i="1" s="1"/>
  <c r="G21" i="1"/>
  <c r="H21" i="1"/>
  <c r="Y21" i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R26" i="1"/>
  <c r="S26" i="1" s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R30" i="1"/>
  <c r="S30" i="1" s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R31" i="1"/>
  <c r="S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R32" i="1" s="1"/>
  <c r="S32" i="1" s="1"/>
  <c r="F32" i="1"/>
  <c r="G32" i="1"/>
  <c r="H32" i="1"/>
  <c r="Y32" i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R35" i="1" s="1"/>
  <c r="S35" i="1" s="1"/>
  <c r="G35" i="1"/>
  <c r="H35" i="1"/>
  <c r="Y35" i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R36" i="1" s="1"/>
  <c r="S36" i="1" s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/>
  <c r="X37" i="1"/>
  <c r="E37" i="1"/>
  <c r="R37" i="1" s="1"/>
  <c r="S37" i="1" s="1"/>
  <c r="F37" i="1"/>
  <c r="G37" i="1"/>
  <c r="H37" i="1"/>
  <c r="Y37" i="1"/>
  <c r="AE37" i="1" s="1"/>
  <c r="I37" i="1"/>
  <c r="J37" i="1"/>
  <c r="Z37" i="1" s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AA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AA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T42" i="1" s="1"/>
  <c r="U42" i="1" s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 s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AA45" i="1" s="1"/>
  <c r="K45" i="1"/>
  <c r="L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R49" i="1" s="1"/>
  <c r="S49" i="1" s="1"/>
  <c r="F49" i="1"/>
  <c r="G49" i="1"/>
  <c r="H49" i="1"/>
  <c r="Y49" i="1" s="1"/>
  <c r="AE49" i="1" s="1"/>
  <c r="I49" i="1"/>
  <c r="J49" i="1"/>
  <c r="Z49" i="1" s="1"/>
  <c r="AA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AA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/>
  <c r="G51" i="1"/>
  <c r="H51" i="1"/>
  <c r="Y51" i="1" s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T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R56" i="1"/>
  <c r="G56" i="1"/>
  <c r="H56" i="1"/>
  <c r="Y56" i="1" s="1"/>
  <c r="AE56" i="1" s="1"/>
  <c r="I56" i="1"/>
  <c r="J56" i="1"/>
  <c r="Z56" i="1" s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T59" i="1" s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 s="1"/>
  <c r="I62" i="1"/>
  <c r="J62" i="1"/>
  <c r="Z62" i="1" s="1"/>
  <c r="K62" i="1"/>
  <c r="L62" i="1"/>
  <c r="T62" i="1" s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T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T65" i="1" s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T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G81" i="1"/>
  <c r="H81" i="1"/>
  <c r="Y81" i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AE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R87" i="1"/>
  <c r="F87" i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T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S100" i="1"/>
  <c r="F100" i="1"/>
  <c r="R100" i="1" s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/>
  <c r="S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AA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T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AE106" i="1" s="1"/>
  <c r="I106" i="1"/>
  <c r="J106" i="1"/>
  <c r="Z106" i="1" s="1"/>
  <c r="K106" i="1"/>
  <c r="T106" i="1" s="1"/>
  <c r="U106" i="1" s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 s="1"/>
  <c r="K110" i="1"/>
  <c r="L110" i="1"/>
  <c r="T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T114" i="1" s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R121" i="1" s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R122" i="1" s="1"/>
  <c r="S122" i="1" s="1"/>
  <c r="F122" i="1"/>
  <c r="G122" i="1"/>
  <c r="H122" i="1"/>
  <c r="Y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 s="1"/>
  <c r="AA124" i="1" s="1"/>
  <c r="E124" i="1"/>
  <c r="F124" i="1"/>
  <c r="G124" i="1"/>
  <c r="H124" i="1"/>
  <c r="Y124" i="1"/>
  <c r="AE124" i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R126" i="1" s="1"/>
  <c r="S126" i="1" s="1"/>
  <c r="F126" i="1"/>
  <c r="G126" i="1"/>
  <c r="H126" i="1"/>
  <c r="Y126" i="1" s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 s="1"/>
  <c r="S127" i="1" s="1"/>
  <c r="G127" i="1"/>
  <c r="H127" i="1"/>
  <c r="Y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/>
  <c r="S135" i="1" s="1"/>
  <c r="G135" i="1"/>
  <c r="H135" i="1"/>
  <c r="Y135" i="1" s="1"/>
  <c r="AE135" i="1" s="1"/>
  <c r="I135" i="1"/>
  <c r="J135" i="1"/>
  <c r="Z135" i="1" s="1"/>
  <c r="K135" i="1"/>
  <c r="L135" i="1"/>
  <c r="T135" i="1" s="1"/>
  <c r="U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R139" i="1"/>
  <c r="F139" i="1"/>
  <c r="G139" i="1"/>
  <c r="H139" i="1"/>
  <c r="Y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T142" i="1" s="1"/>
  <c r="U142" i="1" s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T147" i="1" s="1"/>
  <c r="U147" i="1" s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/>
  <c r="S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T152" i="1" s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R156" i="1" s="1"/>
  <c r="S156" i="1" s="1"/>
  <c r="G156" i="1"/>
  <c r="H156" i="1"/>
  <c r="Y156" i="1" s="1"/>
  <c r="AE156" i="1" s="1"/>
  <c r="I156" i="1"/>
  <c r="J156" i="1"/>
  <c r="Z156" i="1" s="1"/>
  <c r="AA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/>
  <c r="G162" i="1"/>
  <c r="H162" i="1"/>
  <c r="Y162" i="1" s="1"/>
  <c r="AE162" i="1" s="1"/>
  <c r="I162" i="1"/>
  <c r="J162" i="1"/>
  <c r="Z162" i="1" s="1"/>
  <c r="K162" i="1"/>
  <c r="T162" i="1"/>
  <c r="U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/>
  <c r="AA164" i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/>
  <c r="AE166" i="1" s="1"/>
  <c r="I166" i="1"/>
  <c r="J166" i="1"/>
  <c r="Z166" i="1"/>
  <c r="K166" i="1"/>
  <c r="T166" i="1" s="1"/>
  <c r="L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G167" i="1"/>
  <c r="H167" i="1"/>
  <c r="Y167" i="1" s="1"/>
  <c r="AE167" i="1" s="1"/>
  <c r="I167" i="1"/>
  <c r="J167" i="1"/>
  <c r="Z167" i="1"/>
  <c r="AA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 s="1"/>
  <c r="S169" i="1" s="1"/>
  <c r="G169" i="1"/>
  <c r="H169" i="1"/>
  <c r="Y169" i="1"/>
  <c r="AE169" i="1"/>
  <c r="I169" i="1"/>
  <c r="J169" i="1"/>
  <c r="Z169" i="1"/>
  <c r="AA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 s="1"/>
  <c r="S170" i="1" s="1"/>
  <c r="F170" i="1"/>
  <c r="G170" i="1"/>
  <c r="H170" i="1"/>
  <c r="Y170" i="1"/>
  <c r="AE170" i="1"/>
  <c r="I170" i="1"/>
  <c r="J170" i="1"/>
  <c r="Z170" i="1"/>
  <c r="AA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 s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R172" i="1" s="1"/>
  <c r="S172" i="1" s="1"/>
  <c r="F172" i="1"/>
  <c r="G172" i="1"/>
  <c r="H172" i="1"/>
  <c r="Y172" i="1"/>
  <c r="AE172" i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AA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 s="1"/>
  <c r="I175" i="1"/>
  <c r="J175" i="1"/>
  <c r="Z175" i="1"/>
  <c r="AA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/>
  <c r="S182" i="1" s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 s="1"/>
  <c r="G184" i="1"/>
  <c r="H184" i="1"/>
  <c r="Y184" i="1"/>
  <c r="AE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R185" i="1" s="1"/>
  <c r="S185" i="1" s="1"/>
  <c r="F185" i="1"/>
  <c r="G185" i="1"/>
  <c r="H185" i="1"/>
  <c r="Y185" i="1"/>
  <c r="AE185" i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AA186" i="1" s="1"/>
  <c r="E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/>
  <c r="AA188" i="1"/>
  <c r="E188" i="1"/>
  <c r="F188" i="1"/>
  <c r="R188" i="1" s="1"/>
  <c r="S188" i="1" s="1"/>
  <c r="G188" i="1"/>
  <c r="H188" i="1"/>
  <c r="Y188" i="1"/>
  <c r="AE188" i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 s="1"/>
  <c r="S193" i="1" s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T195" i="1"/>
  <c r="V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R197" i="1"/>
  <c r="S197" i="1"/>
  <c r="F197" i="1"/>
  <c r="G197" i="1"/>
  <c r="H197" i="1"/>
  <c r="Y197" i="1"/>
  <c r="AE197" i="1"/>
  <c r="I197" i="1"/>
  <c r="J197" i="1"/>
  <c r="Z197" i="1"/>
  <c r="K197" i="1"/>
  <c r="L197" i="1"/>
  <c r="V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AA199" i="1" s="1"/>
  <c r="E199" i="1"/>
  <c r="F199" i="1"/>
  <c r="R199" i="1" s="1"/>
  <c r="G199" i="1"/>
  <c r="H199" i="1"/>
  <c r="Y199" i="1" s="1"/>
  <c r="AE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R200" i="1" s="1"/>
  <c r="S200" i="1" s="1"/>
  <c r="F200" i="1"/>
  <c r="G200" i="1"/>
  <c r="H200" i="1"/>
  <c r="Y200" i="1" s="1"/>
  <c r="AE200" i="1" s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 s="1"/>
  <c r="S207" i="1" s="1"/>
  <c r="G207" i="1"/>
  <c r="H207" i="1"/>
  <c r="Y207" i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I213" i="1"/>
  <c r="J213" i="1"/>
  <c r="Z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S214" i="1"/>
  <c r="F214" i="1"/>
  <c r="R214" i="1" s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R216" i="1"/>
  <c r="S216" i="1" s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R219" i="1"/>
  <c r="S219" i="1" s="1"/>
  <c r="G219" i="1"/>
  <c r="H219" i="1"/>
  <c r="Y219" i="1"/>
  <c r="AE219" i="1"/>
  <c r="I219" i="1"/>
  <c r="J219" i="1"/>
  <c r="Z219" i="1"/>
  <c r="K219" i="1"/>
  <c r="L219" i="1"/>
  <c r="T219" i="1" s="1"/>
  <c r="U219" i="1" s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T221" i="1"/>
  <c r="U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R223" i="1"/>
  <c r="S223" i="1" s="1"/>
  <c r="G223" i="1"/>
  <c r="H223" i="1"/>
  <c r="Y223" i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R228" i="1" s="1"/>
  <c r="F228" i="1"/>
  <c r="G228" i="1"/>
  <c r="H228" i="1"/>
  <c r="Y228" i="1"/>
  <c r="AE228" i="1"/>
  <c r="I228" i="1"/>
  <c r="J228" i="1"/>
  <c r="Z228" i="1" s="1"/>
  <c r="K228" i="1"/>
  <c r="L228" i="1"/>
  <c r="T228" i="1" s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 s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R235" i="1"/>
  <c r="S235" i="1" s="1"/>
  <c r="F235" i="1"/>
  <c r="G235" i="1"/>
  <c r="H235" i="1"/>
  <c r="Y235" i="1"/>
  <c r="AE235" i="1" s="1"/>
  <c r="I235" i="1"/>
  <c r="J235" i="1"/>
  <c r="Z235" i="1" s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/>
  <c r="E236" i="1"/>
  <c r="F236" i="1"/>
  <c r="G236" i="1"/>
  <c r="H236" i="1"/>
  <c r="Y236" i="1" s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 s="1"/>
  <c r="AE243" i="1" s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 s="1"/>
  <c r="X245" i="1"/>
  <c r="E245" i="1"/>
  <c r="F245" i="1"/>
  <c r="R245" i="1" s="1"/>
  <c r="S245" i="1" s="1"/>
  <c r="G245" i="1"/>
  <c r="H245" i="1"/>
  <c r="Y245" i="1" s="1"/>
  <c r="AE245" i="1" s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/>
  <c r="S248" i="1"/>
  <c r="G248" i="1"/>
  <c r="H248" i="1"/>
  <c r="Y248" i="1" s="1"/>
  <c r="AE248" i="1" s="1"/>
  <c r="I248" i="1"/>
  <c r="J248" i="1"/>
  <c r="Z248" i="1"/>
  <c r="AA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AA253" i="1" s="1"/>
  <c r="E253" i="1"/>
  <c r="F253" i="1"/>
  <c r="R253" i="1" s="1"/>
  <c r="S253" i="1" s="1"/>
  <c r="G253" i="1"/>
  <c r="H253" i="1"/>
  <c r="Y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R257" i="1"/>
  <c r="S257" i="1" s="1"/>
  <c r="F257" i="1"/>
  <c r="G257" i="1"/>
  <c r="H257" i="1"/>
  <c r="Y257" i="1" s="1"/>
  <c r="AE257" i="1"/>
  <c r="I257" i="1"/>
  <c r="J257" i="1"/>
  <c r="Z257" i="1"/>
  <c r="K257" i="1"/>
  <c r="L257" i="1"/>
  <c r="T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I258" i="1"/>
  <c r="J258" i="1"/>
  <c r="Z258" i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AA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 s="1"/>
  <c r="G261" i="1"/>
  <c r="H261" i="1"/>
  <c r="Y261" i="1" s="1"/>
  <c r="AE261" i="1" s="1"/>
  <c r="I261" i="1"/>
  <c r="J261" i="1"/>
  <c r="Z261" i="1"/>
  <c r="AA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/>
  <c r="S266" i="1" s="1"/>
  <c r="G266" i="1"/>
  <c r="H266" i="1"/>
  <c r="Y266" i="1" s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R267" i="1"/>
  <c r="S267" i="1" s="1"/>
  <c r="G267" i="1"/>
  <c r="H267" i="1"/>
  <c r="Y267" i="1"/>
  <c r="AE267" i="1" s="1"/>
  <c r="I267" i="1"/>
  <c r="J267" i="1"/>
  <c r="Z267" i="1" s="1"/>
  <c r="K267" i="1"/>
  <c r="T267" i="1" s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T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R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R273" i="1" s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AA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 s="1"/>
  <c r="S275" i="1" s="1"/>
  <c r="G275" i="1"/>
  <c r="H275" i="1"/>
  <c r="Y275" i="1" s="1"/>
  <c r="AE275" i="1" s="1"/>
  <c r="I275" i="1"/>
  <c r="J275" i="1"/>
  <c r="Z275" i="1" s="1"/>
  <c r="AA275" i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R276" i="1" s="1"/>
  <c r="S276" i="1" s="1"/>
  <c r="G276" i="1"/>
  <c r="H276" i="1"/>
  <c r="Y276" i="1"/>
  <c r="AE276" i="1" s="1"/>
  <c r="I276" i="1"/>
  <c r="J276" i="1"/>
  <c r="Z276" i="1"/>
  <c r="K276" i="1"/>
  <c r="L276" i="1"/>
  <c r="T276" i="1" s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/>
  <c r="S277" i="1" s="1"/>
  <c r="G277" i="1"/>
  <c r="H277" i="1"/>
  <c r="Y277" i="1"/>
  <c r="AE277" i="1"/>
  <c r="I277" i="1"/>
  <c r="J277" i="1"/>
  <c r="Z277" i="1"/>
  <c r="K277" i="1"/>
  <c r="L277" i="1"/>
  <c r="T277" i="1" s="1"/>
  <c r="V277" i="1"/>
  <c r="M277" i="1"/>
  <c r="N277" i="1"/>
  <c r="O277" i="1"/>
  <c r="P277" i="1"/>
  <c r="A278" i="1"/>
  <c r="B278" i="1"/>
  <c r="C278" i="1"/>
  <c r="D278" i="1"/>
  <c r="X278" i="1"/>
  <c r="E278" i="1"/>
  <c r="F278" i="1"/>
  <c r="R278" i="1" s="1"/>
  <c r="S278" i="1" s="1"/>
  <c r="G278" i="1"/>
  <c r="H278" i="1"/>
  <c r="Y278" i="1" s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U280" i="1"/>
  <c r="L280" i="1"/>
  <c r="T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/>
  <c r="G281" i="1"/>
  <c r="H281" i="1"/>
  <c r="Y281" i="1" s="1"/>
  <c r="AE281" i="1" s="1"/>
  <c r="I281" i="1"/>
  <c r="J281" i="1"/>
  <c r="Z281" i="1" s="1"/>
  <c r="K281" i="1"/>
  <c r="L281" i="1"/>
  <c r="T281" i="1" s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AE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AA284" i="1" s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R285" i="1" s="1"/>
  <c r="S285" i="1" s="1"/>
  <c r="G285" i="1"/>
  <c r="H285" i="1"/>
  <c r="Y285" i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/>
  <c r="E286" i="1"/>
  <c r="F286" i="1"/>
  <c r="R286" i="1" s="1"/>
  <c r="G286" i="1"/>
  <c r="H286" i="1"/>
  <c r="Y286" i="1"/>
  <c r="AE286" i="1" s="1"/>
  <c r="I286" i="1"/>
  <c r="J286" i="1"/>
  <c r="Z286" i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S288" i="1" s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AA289" i="1" s="1"/>
  <c r="K289" i="1"/>
  <c r="AC289" i="1"/>
  <c r="AD289" i="1" s="1"/>
  <c r="AF289" i="1" s="1"/>
  <c r="L289" i="1"/>
  <c r="T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 s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R294" i="1" s="1"/>
  <c r="F294" i="1"/>
  <c r="G294" i="1"/>
  <c r="H294" i="1"/>
  <c r="Y294" i="1"/>
  <c r="AE294" i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 s="1"/>
  <c r="AE296" i="1" s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 s="1"/>
  <c r="G297" i="1"/>
  <c r="H297" i="1"/>
  <c r="Y297" i="1" s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AA299" i="1" s="1"/>
  <c r="K299" i="1"/>
  <c r="T299" i="1"/>
  <c r="L299" i="1"/>
  <c r="V299" i="1" s="1"/>
  <c r="M299" i="1"/>
  <c r="N299" i="1"/>
  <c r="O299" i="1"/>
  <c r="P299" i="1"/>
  <c r="A300" i="1"/>
  <c r="B300" i="1"/>
  <c r="C300" i="1"/>
  <c r="D300" i="1" s="1"/>
  <c r="X300" i="1"/>
  <c r="E300" i="1"/>
  <c r="R300" i="1"/>
  <c r="S300" i="1" s="1"/>
  <c r="F300" i="1"/>
  <c r="G300" i="1"/>
  <c r="H300" i="1"/>
  <c r="Y300" i="1" s="1"/>
  <c r="AE300" i="1"/>
  <c r="I300" i="1"/>
  <c r="J300" i="1"/>
  <c r="Z300" i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/>
  <c r="S301" i="1"/>
  <c r="G301" i="1"/>
  <c r="H301" i="1"/>
  <c r="Y301" i="1" s="1"/>
  <c r="AE301" i="1" s="1"/>
  <c r="I301" i="1"/>
  <c r="J301" i="1"/>
  <c r="Z301" i="1"/>
  <c r="AA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 s="1"/>
  <c r="I302" i="1"/>
  <c r="J302" i="1"/>
  <c r="Z302" i="1" s="1"/>
  <c r="AA302" i="1"/>
  <c r="K302" i="1"/>
  <c r="T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 s="1"/>
  <c r="S303" i="1"/>
  <c r="G303" i="1"/>
  <c r="H303" i="1"/>
  <c r="Y303" i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R304" i="1" s="1"/>
  <c r="G304" i="1"/>
  <c r="H304" i="1"/>
  <c r="Y304" i="1" s="1"/>
  <c r="AE304" i="1" s="1"/>
  <c r="I304" i="1"/>
  <c r="J304" i="1"/>
  <c r="Z304" i="1" s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 s="1"/>
  <c r="S305" i="1" s="1"/>
  <c r="G305" i="1"/>
  <c r="H305" i="1"/>
  <c r="Y305" i="1"/>
  <c r="AE305" i="1" s="1"/>
  <c r="I305" i="1"/>
  <c r="J305" i="1"/>
  <c r="Z305" i="1" s="1"/>
  <c r="AA305" i="1"/>
  <c r="K305" i="1"/>
  <c r="L305" i="1"/>
  <c r="V305" i="1" s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/>
  <c r="I308" i="1"/>
  <c r="J308" i="1"/>
  <c r="Z308" i="1"/>
  <c r="AA308" i="1" s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 s="1"/>
  <c r="K311" i="1"/>
  <c r="L311" i="1"/>
  <c r="T311" i="1" s="1"/>
  <c r="V311" i="1"/>
  <c r="M311" i="1"/>
  <c r="N311" i="1"/>
  <c r="O311" i="1"/>
  <c r="P311" i="1"/>
  <c r="A312" i="1"/>
  <c r="B312" i="1"/>
  <c r="C312" i="1"/>
  <c r="D312" i="1"/>
  <c r="X312" i="1"/>
  <c r="E312" i="1"/>
  <c r="R312" i="1" s="1"/>
  <c r="S312" i="1" s="1"/>
  <c r="F312" i="1"/>
  <c r="G312" i="1"/>
  <c r="H312" i="1"/>
  <c r="Y312" i="1"/>
  <c r="AE312" i="1"/>
  <c r="I312" i="1"/>
  <c r="J312" i="1"/>
  <c r="Z312" i="1" s="1"/>
  <c r="AA312" i="1" s="1"/>
  <c r="K312" i="1"/>
  <c r="L312" i="1"/>
  <c r="T312" i="1" s="1"/>
  <c r="U312" i="1" s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/>
  <c r="I316" i="1"/>
  <c r="J316" i="1"/>
  <c r="Z316" i="1" s="1"/>
  <c r="AA316" i="1" s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/>
  <c r="S321" i="1" s="1"/>
  <c r="F321" i="1"/>
  <c r="G321" i="1"/>
  <c r="H321" i="1"/>
  <c r="Y321" i="1" s="1"/>
  <c r="AE321" i="1"/>
  <c r="I321" i="1"/>
  <c r="J321" i="1"/>
  <c r="Z321" i="1"/>
  <c r="AA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/>
  <c r="I332" i="1"/>
  <c r="J332" i="1"/>
  <c r="Z332" i="1" s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AA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R346" i="1"/>
  <c r="S346" i="1" s="1"/>
  <c r="F346" i="1"/>
  <c r="G346" i="1"/>
  <c r="H346" i="1"/>
  <c r="Y346" i="1"/>
  <c r="AE346" i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R348" i="1" s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AA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T354" i="1" s="1"/>
  <c r="U354" i="1" s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R356" i="1" s="1"/>
  <c r="S356" i="1" s="1"/>
  <c r="G356" i="1"/>
  <c r="H356" i="1"/>
  <c r="Y356" i="1"/>
  <c r="I356" i="1"/>
  <c r="J356" i="1"/>
  <c r="Z356" i="1" s="1"/>
  <c r="K356" i="1"/>
  <c r="T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/>
  <c r="AA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R367" i="1" s="1"/>
  <c r="S367" i="1" s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AE371" i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R376" i="1"/>
  <c r="S376" i="1" s="1"/>
  <c r="F376" i="1"/>
  <c r="G376" i="1"/>
  <c r="H376" i="1"/>
  <c r="Y376" i="1"/>
  <c r="AE376" i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AA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/>
  <c r="S401" i="1" s="1"/>
  <c r="G401" i="1"/>
  <c r="H401" i="1"/>
  <c r="Y401" i="1"/>
  <c r="AE401" i="1"/>
  <c r="I401" i="1"/>
  <c r="J401" i="1"/>
  <c r="Z401" i="1"/>
  <c r="K401" i="1"/>
  <c r="L401" i="1"/>
  <c r="T401" i="1" s="1"/>
  <c r="V401" i="1"/>
  <c r="M401" i="1"/>
  <c r="N401" i="1"/>
  <c r="O401" i="1"/>
  <c r="P401" i="1"/>
  <c r="A402" i="1"/>
  <c r="B402" i="1"/>
  <c r="C402" i="1"/>
  <c r="D402" i="1"/>
  <c r="X402" i="1"/>
  <c r="E402" i="1"/>
  <c r="R402" i="1" s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AA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/>
  <c r="AA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AA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/>
  <c r="AE414" i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T424" i="1"/>
  <c r="V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S425" i="1" s="1"/>
  <c r="G425" i="1"/>
  <c r="H425" i="1"/>
  <c r="Y425" i="1"/>
  <c r="AE425" i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 s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 s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/>
  <c r="G436" i="1"/>
  <c r="H436" i="1"/>
  <c r="Y436" i="1"/>
  <c r="AE436" i="1" s="1"/>
  <c r="I436" i="1"/>
  <c r="J436" i="1"/>
  <c r="Z436" i="1"/>
  <c r="AA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/>
  <c r="G437" i="1"/>
  <c r="H437" i="1"/>
  <c r="Y437" i="1" s="1"/>
  <c r="AE437" i="1" s="1"/>
  <c r="I437" i="1"/>
  <c r="J437" i="1"/>
  <c r="Z437" i="1"/>
  <c r="AA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/>
  <c r="S438" i="1"/>
  <c r="G438" i="1"/>
  <c r="H438" i="1"/>
  <c r="Y438" i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/>
  <c r="G439" i="1"/>
  <c r="H439" i="1"/>
  <c r="Y439" i="1"/>
  <c r="AE439" i="1" s="1"/>
  <c r="I439" i="1"/>
  <c r="J439" i="1"/>
  <c r="Z439" i="1"/>
  <c r="AA439" i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/>
  <c r="S440" i="1"/>
  <c r="G440" i="1"/>
  <c r="H440" i="1"/>
  <c r="Y440" i="1"/>
  <c r="AE440" i="1" s="1"/>
  <c r="I440" i="1"/>
  <c r="J440" i="1"/>
  <c r="Z440" i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 s="1"/>
  <c r="G442" i="1"/>
  <c r="H442" i="1"/>
  <c r="Y442" i="1"/>
  <c r="AE442" i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/>
  <c r="AE447" i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 s="1"/>
  <c r="G449" i="1"/>
  <c r="H449" i="1"/>
  <c r="Y449" i="1" s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R472" i="1"/>
  <c r="S472" i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R481" i="1"/>
  <c r="S481" i="1" s="1"/>
  <c r="G481" i="1"/>
  <c r="H481" i="1"/>
  <c r="Y481" i="1" s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G495" i="1"/>
  <c r="H495" i="1"/>
  <c r="Y495" i="1" s="1"/>
  <c r="AE495" i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/>
  <c r="AA514" i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V566" i="1" s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/>
  <c r="G572" i="1"/>
  <c r="H572" i="1"/>
  <c r="Y572" i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/>
  <c r="G607" i="1"/>
  <c r="H607" i="1"/>
  <c r="Y607" i="1"/>
  <c r="AE607" i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T659" i="1"/>
  <c r="AB659" i="1"/>
  <c r="V659" i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E664" i="1"/>
  <c r="F664" i="1"/>
  <c r="R664" i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 s="1"/>
  <c r="AE673" i="1" s="1"/>
  <c r="I673" i="1"/>
  <c r="J673" i="1"/>
  <c r="Z673" i="1" s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R680" i="1" s="1"/>
  <c r="S680" i="1"/>
  <c r="G680" i="1"/>
  <c r="H680" i="1"/>
  <c r="Y680" i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G722" i="1"/>
  <c r="H722" i="1"/>
  <c r="Y722" i="1" s="1"/>
  <c r="AE722" i="1" s="1"/>
  <c r="I722" i="1"/>
  <c r="J722" i="1"/>
  <c r="Z722" i="1" s="1"/>
  <c r="AA722" i="1"/>
  <c r="K722" i="1"/>
  <c r="L722" i="1"/>
  <c r="M722" i="1"/>
  <c r="N722" i="1"/>
  <c r="O722" i="1"/>
  <c r="P722" i="1"/>
  <c r="R722" i="1"/>
  <c r="S722" i="1"/>
  <c r="V722" i="1"/>
  <c r="A723" i="1"/>
  <c r="B723" i="1"/>
  <c r="C723" i="1"/>
  <c r="D723" i="1" s="1"/>
  <c r="X723" i="1"/>
  <c r="E723" i="1"/>
  <c r="F723" i="1"/>
  <c r="R723" i="1"/>
  <c r="S723" i="1" s="1"/>
  <c r="G723" i="1"/>
  <c r="H723" i="1"/>
  <c r="Y723" i="1" s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/>
  <c r="I724" i="1"/>
  <c r="J724" i="1"/>
  <c r="Z724" i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AA725" i="1" s="1"/>
  <c r="K725" i="1"/>
  <c r="L725" i="1"/>
  <c r="M725" i="1"/>
  <c r="N725" i="1"/>
  <c r="O725" i="1"/>
  <c r="P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T728" i="1" s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Z729" i="1" s="1"/>
  <c r="K729" i="1"/>
  <c r="L729" i="1"/>
  <c r="V729" i="1" s="1"/>
  <c r="M729" i="1"/>
  <c r="N729" i="1"/>
  <c r="O729" i="1"/>
  <c r="P729" i="1"/>
  <c r="AA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/>
  <c r="E733" i="1"/>
  <c r="F733" i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I737" i="1"/>
  <c r="J737" i="1"/>
  <c r="Z737" i="1" s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 s="1"/>
  <c r="E738" i="1"/>
  <c r="F738" i="1"/>
  <c r="R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S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/>
  <c r="AE743" i="1" s="1"/>
  <c r="I743" i="1"/>
  <c r="J743" i="1"/>
  <c r="K743" i="1"/>
  <c r="L743" i="1"/>
  <c r="T743" i="1" s="1"/>
  <c r="AC743" i="1"/>
  <c r="AD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 s="1"/>
  <c r="AC745" i="1" s="1"/>
  <c r="AD745" i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AB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 s="1"/>
  <c r="AC750" i="1"/>
  <c r="AD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S753" i="1"/>
  <c r="Z753" i="1"/>
  <c r="AA753" i="1" s="1"/>
  <c r="AB753" i="1" s="1"/>
  <c r="A754" i="1"/>
  <c r="B754" i="1"/>
  <c r="C754" i="1"/>
  <c r="D754" i="1"/>
  <c r="X754" i="1"/>
  <c r="E754" i="1"/>
  <c r="F754" i="1"/>
  <c r="G754" i="1"/>
  <c r="H754" i="1"/>
  <c r="Y754" i="1"/>
  <c r="AE754" i="1" s="1"/>
  <c r="I754" i="1"/>
  <c r="J754" i="1"/>
  <c r="Z754" i="1" s="1"/>
  <c r="K754" i="1"/>
  <c r="L754" i="1"/>
  <c r="T754" i="1" s="1"/>
  <c r="AC754" i="1" s="1"/>
  <c r="AD754" i="1" s="1"/>
  <c r="AF754" i="1" s="1"/>
  <c r="M754" i="1"/>
  <c r="N754" i="1"/>
  <c r="O754" i="1"/>
  <c r="P754" i="1"/>
  <c r="R754" i="1"/>
  <c r="S754" i="1" s="1"/>
  <c r="AA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 s="1"/>
  <c r="X761" i="1" s="1"/>
  <c r="E761" i="1"/>
  <c r="R761" i="1" s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B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/>
  <c r="E765" i="1"/>
  <c r="R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/>
  <c r="AE767" i="1" s="1"/>
  <c r="AF767" i="1" s="1"/>
  <c r="I767" i="1"/>
  <c r="J767" i="1"/>
  <c r="Z767" i="1" s="1"/>
  <c r="AA767" i="1" s="1"/>
  <c r="K767" i="1"/>
  <c r="L767" i="1"/>
  <c r="T767" i="1"/>
  <c r="AC767" i="1" s="1"/>
  <c r="AD767" i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AF768" i="1" s="1"/>
  <c r="I768" i="1"/>
  <c r="J768" i="1"/>
  <c r="Z768" i="1" s="1"/>
  <c r="AA768" i="1" s="1"/>
  <c r="K768" i="1"/>
  <c r="L768" i="1"/>
  <c r="T768" i="1"/>
  <c r="AC768" i="1"/>
  <c r="AD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B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/>
  <c r="E775" i="1"/>
  <c r="F775" i="1"/>
  <c r="R775" i="1" s="1"/>
  <c r="G775" i="1"/>
  <c r="H775" i="1"/>
  <c r="Y775" i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 s="1"/>
  <c r="A776" i="1"/>
  <c r="B776" i="1"/>
  <c r="C776" i="1"/>
  <c r="D776" i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 s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 s="1"/>
  <c r="AB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K782" i="1"/>
  <c r="L782" i="1"/>
  <c r="T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T787" i="1" s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 s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/>
  <c r="AE797" i="1"/>
  <c r="I797" i="1"/>
  <c r="J797" i="1"/>
  <c r="Z797" i="1" s="1"/>
  <c r="AA797" i="1" s="1"/>
  <c r="AB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AB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/>
  <c r="I809" i="1"/>
  <c r="J809" i="1"/>
  <c r="Z809" i="1" s="1"/>
  <c r="AA809" i="1" s="1"/>
  <c r="AB809" i="1" s="1"/>
  <c r="K809" i="1"/>
  <c r="L809" i="1"/>
  <c r="V809" i="1" s="1"/>
  <c r="M809" i="1"/>
  <c r="N809" i="1"/>
  <c r="O809" i="1"/>
  <c r="P809" i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G812" i="1"/>
  <c r="H812" i="1"/>
  <c r="I812" i="1"/>
  <c r="J812" i="1"/>
  <c r="Z812" i="1"/>
  <c r="AA812" i="1" s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B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T832" i="1" s="1"/>
  <c r="AB832" i="1" s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T835" i="1" s="1"/>
  <c r="AB835" i="1" s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T839" i="1" s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/>
  <c r="AE842" i="1"/>
  <c r="I842" i="1"/>
  <c r="J842" i="1"/>
  <c r="K842" i="1"/>
  <c r="T842" i="1" s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R845" i="1" s="1"/>
  <c r="S845" i="1" s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T846" i="1" s="1"/>
  <c r="U846" i="1" s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AF847" i="1" s="1"/>
  <c r="AG847" i="1" s="1"/>
  <c r="AH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B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/>
  <c r="I888" i="1"/>
  <c r="J888" i="1"/>
  <c r="Z888" i="1" s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R891" i="1" s="1"/>
  <c r="S891" i="1" s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B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R895" i="1" s="1"/>
  <c r="S895" i="1" s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T903" i="1" s="1"/>
  <c r="U903" i="1" s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/>
  <c r="AE906" i="1"/>
  <c r="I906" i="1"/>
  <c r="J906" i="1"/>
  <c r="Z906" i="1" s="1"/>
  <c r="K906" i="1"/>
  <c r="L906" i="1"/>
  <c r="V906" i="1" s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R909" i="1" s="1"/>
  <c r="S909" i="1" s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R921" i="1" s="1"/>
  <c r="S921" i="1" s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T931" i="1" s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T932" i="1" s="1"/>
  <c r="AB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/>
  <c r="G940" i="1"/>
  <c r="H940" i="1"/>
  <c r="Y940" i="1"/>
  <c r="AE940" i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/>
  <c r="AE955" i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AB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K963" i="1"/>
  <c r="L963" i="1"/>
  <c r="T963" i="1" s="1"/>
  <c r="U963" i="1" s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/>
  <c r="U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/>
  <c r="U966" i="1"/>
  <c r="L966" i="1"/>
  <c r="V966" i="1" s="1"/>
  <c r="M966" i="1"/>
  <c r="N966" i="1"/>
  <c r="O966" i="1"/>
  <c r="P966" i="1"/>
  <c r="Z966" i="1"/>
  <c r="AA966" i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AF971" i="1" s="1"/>
  <c r="AG971" i="1" s="1"/>
  <c r="AH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T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A982" i="1"/>
  <c r="B982" i="1"/>
  <c r="C982" i="1"/>
  <c r="D982" i="1"/>
  <c r="X982" i="1"/>
  <c r="E982" i="1"/>
  <c r="F982" i="1"/>
  <c r="G982" i="1"/>
  <c r="H982" i="1"/>
  <c r="Y982" i="1" s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AG983" i="1" s="1"/>
  <c r="AH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 s="1"/>
  <c r="AE990" i="1" s="1"/>
  <c r="AF990" i="1" s="1"/>
  <c r="AG990" i="1" s="1"/>
  <c r="AH990" i="1" s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AB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K992" i="1"/>
  <c r="L992" i="1"/>
  <c r="T992" i="1" s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K996" i="1"/>
  <c r="T996" i="1" s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M999" i="1"/>
  <c r="N999" i="1"/>
  <c r="O999" i="1"/>
  <c r="P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V1000" i="1" s="1"/>
  <c r="M1000" i="1"/>
  <c r="N1000" i="1"/>
  <c r="O1000" i="1"/>
  <c r="P1000" i="1"/>
  <c r="T643" i="1"/>
  <c r="AC643" i="1" s="1"/>
  <c r="AD643" i="1" s="1"/>
  <c r="T629" i="1"/>
  <c r="T619" i="1"/>
  <c r="T637" i="1"/>
  <c r="T612" i="1"/>
  <c r="U612" i="1" s="1"/>
  <c r="AC612" i="1"/>
  <c r="AD612" i="1" s="1"/>
  <c r="T611" i="1"/>
  <c r="V605" i="1"/>
  <c r="T596" i="1"/>
  <c r="T555" i="1"/>
  <c r="T554" i="1"/>
  <c r="V547" i="1"/>
  <c r="T647" i="1"/>
  <c r="T646" i="1"/>
  <c r="U646" i="1"/>
  <c r="T644" i="1"/>
  <c r="U644" i="1" s="1"/>
  <c r="T634" i="1"/>
  <c r="T626" i="1"/>
  <c r="U626" i="1"/>
  <c r="T614" i="1"/>
  <c r="T613" i="1"/>
  <c r="T561" i="1"/>
  <c r="AC561" i="1"/>
  <c r="AD561" i="1" s="1"/>
  <c r="AF561" i="1" s="1"/>
  <c r="R521" i="1"/>
  <c r="S521" i="1"/>
  <c r="V515" i="1"/>
  <c r="T696" i="1"/>
  <c r="V696" i="1"/>
  <c r="V987" i="1"/>
  <c r="T987" i="1"/>
  <c r="R986" i="1"/>
  <c r="S986" i="1" s="1"/>
  <c r="V980" i="1"/>
  <c r="T980" i="1"/>
  <c r="U980" i="1"/>
  <c r="R957" i="1"/>
  <c r="S957" i="1" s="1"/>
  <c r="S925" i="1"/>
  <c r="R893" i="1"/>
  <c r="S893" i="1"/>
  <c r="R877" i="1"/>
  <c r="S877" i="1" s="1"/>
  <c r="R829" i="1"/>
  <c r="S829" i="1"/>
  <c r="T786" i="1"/>
  <c r="AC786" i="1" s="1"/>
  <c r="AD786" i="1"/>
  <c r="AF786" i="1" s="1"/>
  <c r="T771" i="1"/>
  <c r="AC771" i="1" s="1"/>
  <c r="AD771" i="1" s="1"/>
  <c r="T749" i="1"/>
  <c r="AC749" i="1"/>
  <c r="AD749" i="1"/>
  <c r="T695" i="1"/>
  <c r="V695" i="1"/>
  <c r="T689" i="1"/>
  <c r="AC689" i="1" s="1"/>
  <c r="AD689" i="1" s="1"/>
  <c r="V689" i="1"/>
  <c r="V663" i="1"/>
  <c r="T663" i="1"/>
  <c r="V655" i="1"/>
  <c r="T655" i="1"/>
  <c r="T982" i="1"/>
  <c r="V992" i="1"/>
  <c r="T962" i="1"/>
  <c r="T702" i="1"/>
  <c r="V702" i="1"/>
  <c r="T676" i="1"/>
  <c r="AC676" i="1" s="1"/>
  <c r="V676" i="1"/>
  <c r="T669" i="1"/>
  <c r="V669" i="1"/>
  <c r="V984" i="1"/>
  <c r="T984" i="1"/>
  <c r="V971" i="1"/>
  <c r="T971" i="1"/>
  <c r="U971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/>
  <c r="T990" i="1"/>
  <c r="AC990" i="1" s="1"/>
  <c r="U990" i="1"/>
  <c r="V978" i="1"/>
  <c r="T978" i="1"/>
  <c r="U978" i="1"/>
  <c r="AC977" i="1"/>
  <c r="AD977" i="1" s="1"/>
  <c r="V973" i="1"/>
  <c r="T965" i="1"/>
  <c r="U965" i="1"/>
  <c r="R937" i="1"/>
  <c r="S937" i="1" s="1"/>
  <c r="R905" i="1"/>
  <c r="S905" i="1"/>
  <c r="R889" i="1"/>
  <c r="S889" i="1"/>
  <c r="R873" i="1"/>
  <c r="S873" i="1" s="1"/>
  <c r="R857" i="1"/>
  <c r="S857" i="1"/>
  <c r="R841" i="1"/>
  <c r="S841" i="1" s="1"/>
  <c r="T774" i="1"/>
  <c r="AC774" i="1" s="1"/>
  <c r="AD774" i="1"/>
  <c r="T760" i="1"/>
  <c r="T753" i="1"/>
  <c r="AC753" i="1"/>
  <c r="AD753" i="1"/>
  <c r="V728" i="1"/>
  <c r="T708" i="1"/>
  <c r="U708" i="1" s="1"/>
  <c r="V708" i="1"/>
  <c r="T701" i="1"/>
  <c r="AB701" i="1" s="1"/>
  <c r="V701" i="1"/>
  <c r="T670" i="1"/>
  <c r="V670" i="1"/>
  <c r="V645" i="1"/>
  <c r="T645" i="1"/>
  <c r="T742" i="1"/>
  <c r="T739" i="1"/>
  <c r="AC739" i="1" s="1"/>
  <c r="AD739" i="1"/>
  <c r="T735" i="1"/>
  <c r="AB735" i="1" s="1"/>
  <c r="T726" i="1"/>
  <c r="V726" i="1"/>
  <c r="T720" i="1"/>
  <c r="T719" i="1"/>
  <c r="AB719" i="1"/>
  <c r="V719" i="1"/>
  <c r="T713" i="1"/>
  <c r="AC713" i="1" s="1"/>
  <c r="AD713" i="1" s="1"/>
  <c r="AB713" i="1"/>
  <c r="T694" i="1"/>
  <c r="V694" i="1"/>
  <c r="T688" i="1"/>
  <c r="T687" i="1"/>
  <c r="AB687" i="1" s="1"/>
  <c r="V687" i="1"/>
  <c r="T681" i="1"/>
  <c r="AC681" i="1" s="1"/>
  <c r="AD681" i="1" s="1"/>
  <c r="T664" i="1"/>
  <c r="AB660" i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/>
  <c r="T642" i="1"/>
  <c r="T640" i="1"/>
  <c r="R636" i="1"/>
  <c r="S636" i="1"/>
  <c r="R631" i="1"/>
  <c r="S631" i="1"/>
  <c r="R628" i="1"/>
  <c r="S628" i="1"/>
  <c r="T600" i="1"/>
  <c r="T599" i="1"/>
  <c r="AC599" i="1" s="1"/>
  <c r="AD599" i="1" s="1"/>
  <c r="AB599" i="1"/>
  <c r="U598" i="1"/>
  <c r="AB598" i="1"/>
  <c r="T594" i="1"/>
  <c r="V594" i="1"/>
  <c r="V564" i="1"/>
  <c r="R547" i="1"/>
  <c r="S547" i="1"/>
  <c r="V541" i="1"/>
  <c r="T541" i="1"/>
  <c r="V507" i="1"/>
  <c r="R959" i="1"/>
  <c r="S959" i="1" s="1"/>
  <c r="R955" i="1"/>
  <c r="S955" i="1"/>
  <c r="R951" i="1"/>
  <c r="S951" i="1" s="1"/>
  <c r="R947" i="1"/>
  <c r="S947" i="1"/>
  <c r="R943" i="1"/>
  <c r="S943" i="1" s="1"/>
  <c r="R935" i="1"/>
  <c r="S935" i="1" s="1"/>
  <c r="R931" i="1"/>
  <c r="S931" i="1" s="1"/>
  <c r="R927" i="1"/>
  <c r="S927" i="1" s="1"/>
  <c r="R923" i="1"/>
  <c r="S923" i="1"/>
  <c r="R919" i="1"/>
  <c r="S919" i="1"/>
  <c r="R915" i="1"/>
  <c r="S915" i="1" s="1"/>
  <c r="R911" i="1"/>
  <c r="S911" i="1" s="1"/>
  <c r="R907" i="1"/>
  <c r="S907" i="1"/>
  <c r="R899" i="1"/>
  <c r="S899" i="1"/>
  <c r="R887" i="1"/>
  <c r="S887" i="1" s="1"/>
  <c r="R883" i="1"/>
  <c r="S883" i="1"/>
  <c r="R879" i="1"/>
  <c r="S879" i="1" s="1"/>
  <c r="R871" i="1"/>
  <c r="S871" i="1"/>
  <c r="R867" i="1"/>
  <c r="S867" i="1"/>
  <c r="R859" i="1"/>
  <c r="S859" i="1"/>
  <c r="R855" i="1"/>
  <c r="S855" i="1"/>
  <c r="R851" i="1"/>
  <c r="S851" i="1"/>
  <c r="R847" i="1"/>
  <c r="S847" i="1" s="1"/>
  <c r="R843" i="1"/>
  <c r="S843" i="1"/>
  <c r="R839" i="1"/>
  <c r="S839" i="1"/>
  <c r="R835" i="1"/>
  <c r="S835" i="1" s="1"/>
  <c r="R831" i="1"/>
  <c r="S831" i="1" s="1"/>
  <c r="R827" i="1"/>
  <c r="S827" i="1"/>
  <c r="T784" i="1"/>
  <c r="AC784" i="1" s="1"/>
  <c r="AD784" i="1" s="1"/>
  <c r="T780" i="1"/>
  <c r="T776" i="1"/>
  <c r="AC776" i="1"/>
  <c r="AD776" i="1"/>
  <c r="T772" i="1"/>
  <c r="T769" i="1"/>
  <c r="AC769" i="1" s="1"/>
  <c r="AD769" i="1" s="1"/>
  <c r="T765" i="1"/>
  <c r="AC765" i="1"/>
  <c r="AD765" i="1"/>
  <c r="R763" i="1"/>
  <c r="S763" i="1" s="1"/>
  <c r="T762" i="1"/>
  <c r="AC762" i="1" s="1"/>
  <c r="AD762" i="1" s="1"/>
  <c r="T759" i="1"/>
  <c r="AC759" i="1"/>
  <c r="AD759" i="1"/>
  <c r="T755" i="1"/>
  <c r="AC755" i="1"/>
  <c r="AD755" i="1" s="1"/>
  <c r="T751" i="1"/>
  <c r="AC751" i="1"/>
  <c r="AD751" i="1"/>
  <c r="T747" i="1"/>
  <c r="AC747" i="1"/>
  <c r="AD747" i="1"/>
  <c r="AF747" i="1" s="1"/>
  <c r="V739" i="1"/>
  <c r="T737" i="1"/>
  <c r="AC737" i="1" s="1"/>
  <c r="AD737" i="1" s="1"/>
  <c r="V735" i="1"/>
  <c r="T729" i="1"/>
  <c r="AB727" i="1"/>
  <c r="V725" i="1"/>
  <c r="AB721" i="1"/>
  <c r="T710" i="1"/>
  <c r="V710" i="1"/>
  <c r="T704" i="1"/>
  <c r="T703" i="1"/>
  <c r="AC703" i="1" s="1"/>
  <c r="AD703" i="1" s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AB630" i="1" s="1"/>
  <c r="U630" i="1"/>
  <c r="R629" i="1"/>
  <c r="S629" i="1"/>
  <c r="T627" i="1"/>
  <c r="AB627" i="1" s="1"/>
  <c r="T616" i="1"/>
  <c r="T615" i="1"/>
  <c r="AC615" i="1"/>
  <c r="AD615" i="1"/>
  <c r="AG615" i="1" s="1"/>
  <c r="AH615" i="1" s="1"/>
  <c r="AF615" i="1"/>
  <c r="T603" i="1"/>
  <c r="AB602" i="1"/>
  <c r="T565" i="1"/>
  <c r="T549" i="1"/>
  <c r="U549" i="1" s="1"/>
  <c r="V538" i="1"/>
  <c r="T538" i="1"/>
  <c r="U538" i="1" s="1"/>
  <c r="R976" i="1"/>
  <c r="S976" i="1" s="1"/>
  <c r="R969" i="1"/>
  <c r="S969" i="1" s="1"/>
  <c r="R965" i="1"/>
  <c r="S965" i="1"/>
  <c r="R963" i="1"/>
  <c r="S963" i="1" s="1"/>
  <c r="R958" i="1"/>
  <c r="S958" i="1"/>
  <c r="R946" i="1"/>
  <c r="S946" i="1" s="1"/>
  <c r="R942" i="1"/>
  <c r="S942" i="1"/>
  <c r="R938" i="1"/>
  <c r="S938" i="1" s="1"/>
  <c r="R934" i="1"/>
  <c r="S934" i="1"/>
  <c r="R930" i="1"/>
  <c r="S930" i="1"/>
  <c r="R926" i="1"/>
  <c r="S926" i="1" s="1"/>
  <c r="R922" i="1"/>
  <c r="S922" i="1" s="1"/>
  <c r="R914" i="1"/>
  <c r="S914" i="1" s="1"/>
  <c r="R910" i="1"/>
  <c r="S910" i="1"/>
  <c r="R902" i="1"/>
  <c r="S902" i="1"/>
  <c r="R898" i="1"/>
  <c r="S898" i="1"/>
  <c r="R894" i="1"/>
  <c r="S894" i="1" s="1"/>
  <c r="R890" i="1"/>
  <c r="S890" i="1" s="1"/>
  <c r="S882" i="1"/>
  <c r="R874" i="1"/>
  <c r="S874" i="1" s="1"/>
  <c r="R870" i="1"/>
  <c r="S870" i="1"/>
  <c r="R866" i="1"/>
  <c r="S866" i="1" s="1"/>
  <c r="R862" i="1"/>
  <c r="S862" i="1" s="1"/>
  <c r="R858" i="1"/>
  <c r="S858" i="1" s="1"/>
  <c r="R854" i="1"/>
  <c r="S854" i="1"/>
  <c r="S850" i="1"/>
  <c r="R846" i="1"/>
  <c r="S846" i="1"/>
  <c r="R838" i="1"/>
  <c r="S838" i="1"/>
  <c r="R834" i="1"/>
  <c r="S834" i="1"/>
  <c r="R830" i="1"/>
  <c r="S830" i="1"/>
  <c r="R826" i="1"/>
  <c r="S826" i="1" s="1"/>
  <c r="T785" i="1"/>
  <c r="AC785" i="1"/>
  <c r="AD785" i="1"/>
  <c r="T781" i="1"/>
  <c r="AC781" i="1"/>
  <c r="AD781" i="1" s="1"/>
  <c r="T777" i="1"/>
  <c r="AC777" i="1" s="1"/>
  <c r="AD777" i="1" s="1"/>
  <c r="T773" i="1"/>
  <c r="AC773" i="1"/>
  <c r="AD773" i="1" s="1"/>
  <c r="T770" i="1"/>
  <c r="U770" i="1" s="1"/>
  <c r="AC770" i="1"/>
  <c r="AD770" i="1" s="1"/>
  <c r="T766" i="1"/>
  <c r="AC766" i="1"/>
  <c r="AD766" i="1"/>
  <c r="T763" i="1"/>
  <c r="T756" i="1"/>
  <c r="AC756" i="1" s="1"/>
  <c r="AD756" i="1" s="1"/>
  <c r="AF756" i="1" s="1"/>
  <c r="T752" i="1"/>
  <c r="AC752" i="1"/>
  <c r="AD752" i="1"/>
  <c r="T748" i="1"/>
  <c r="AC748" i="1"/>
  <c r="AD748" i="1" s="1"/>
  <c r="T744" i="1"/>
  <c r="AC744" i="1" s="1"/>
  <c r="AD744" i="1" s="1"/>
  <c r="T741" i="1"/>
  <c r="AC741" i="1"/>
  <c r="AD741" i="1"/>
  <c r="T740" i="1"/>
  <c r="U740" i="1" s="1"/>
  <c r="AC740" i="1"/>
  <c r="AD740" i="1" s="1"/>
  <c r="T736" i="1"/>
  <c r="AC736" i="1"/>
  <c r="AD736" i="1"/>
  <c r="T733" i="1"/>
  <c r="AB733" i="1" s="1"/>
  <c r="AC733" i="1"/>
  <c r="AD733" i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C673" i="1" s="1"/>
  <c r="AD673" i="1" s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 s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B734" i="1" s="1"/>
  <c r="AC734" i="1"/>
  <c r="AD734" i="1" s="1"/>
  <c r="T730" i="1"/>
  <c r="AC730" i="1" s="1"/>
  <c r="AD730" i="1" s="1"/>
  <c r="AF730" i="1" s="1"/>
  <c r="T723" i="1"/>
  <c r="T722" i="1"/>
  <c r="T715" i="1"/>
  <c r="T714" i="1"/>
  <c r="AB709" i="1"/>
  <c r="T707" i="1"/>
  <c r="AB707" i="1"/>
  <c r="T706" i="1"/>
  <c r="T699" i="1"/>
  <c r="T698" i="1"/>
  <c r="AB693" i="1"/>
  <c r="T691" i="1"/>
  <c r="AB691" i="1"/>
  <c r="T690" i="1"/>
  <c r="AB685" i="1"/>
  <c r="T683" i="1"/>
  <c r="T682" i="1"/>
  <c r="AB677" i="1"/>
  <c r="T675" i="1"/>
  <c r="AB675" i="1"/>
  <c r="T674" i="1"/>
  <c r="AB669" i="1"/>
  <c r="T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AB635" i="1" s="1"/>
  <c r="T631" i="1"/>
  <c r="AC631" i="1" s="1"/>
  <c r="AD631" i="1" s="1"/>
  <c r="U631" i="1"/>
  <c r="T628" i="1"/>
  <c r="AB628" i="1" s="1"/>
  <c r="AC628" i="1"/>
  <c r="AD628" i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 s="1"/>
  <c r="S556" i="1"/>
  <c r="R554" i="1"/>
  <c r="S554" i="1"/>
  <c r="T553" i="1"/>
  <c r="AC553" i="1" s="1"/>
  <c r="AD553" i="1" s="1"/>
  <c r="AF553" i="1" s="1"/>
  <c r="U553" i="1"/>
  <c r="T552" i="1"/>
  <c r="T546" i="1"/>
  <c r="R545" i="1"/>
  <c r="S545" i="1" s="1"/>
  <c r="V502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U636" i="1"/>
  <c r="AC636" i="1"/>
  <c r="AD636" i="1"/>
  <c r="AF636" i="1"/>
  <c r="U635" i="1"/>
  <c r="AC635" i="1"/>
  <c r="AD635" i="1"/>
  <c r="AF635" i="1" s="1"/>
  <c r="AG635" i="1" s="1"/>
  <c r="AH635" i="1" s="1"/>
  <c r="AF631" i="1"/>
  <c r="AG631" i="1" s="1"/>
  <c r="AH631" i="1"/>
  <c r="U628" i="1"/>
  <c r="U596" i="1"/>
  <c r="AC596" i="1"/>
  <c r="AD596" i="1" s="1"/>
  <c r="U647" i="1"/>
  <c r="U624" i="1"/>
  <c r="AC624" i="1"/>
  <c r="AD624" i="1"/>
  <c r="U623" i="1"/>
  <c r="AG623" i="1" s="1"/>
  <c r="AH623" i="1" s="1"/>
  <c r="AB623" i="1"/>
  <c r="AC623" i="1"/>
  <c r="AD623" i="1"/>
  <c r="AF623" i="1" s="1"/>
  <c r="U616" i="1"/>
  <c r="AC616" i="1"/>
  <c r="AD616" i="1"/>
  <c r="AG616" i="1" s="1"/>
  <c r="AH616" i="1" s="1"/>
  <c r="U615" i="1"/>
  <c r="AB615" i="1"/>
  <c r="AC608" i="1"/>
  <c r="AD608" i="1" s="1"/>
  <c r="U556" i="1"/>
  <c r="AD556" i="1"/>
  <c r="AF556" i="1" s="1"/>
  <c r="AG556" i="1" s="1"/>
  <c r="AH556" i="1" s="1"/>
  <c r="AC644" i="1"/>
  <c r="AD644" i="1" s="1"/>
  <c r="U643" i="1"/>
  <c r="AB643" i="1"/>
  <c r="U639" i="1"/>
  <c r="AB639" i="1"/>
  <c r="AC639" i="1"/>
  <c r="AD639" i="1" s="1"/>
  <c r="AF639" i="1" s="1"/>
  <c r="U632" i="1"/>
  <c r="AC632" i="1"/>
  <c r="AD632" i="1" s="1"/>
  <c r="AB626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F977" i="1"/>
  <c r="AC992" i="1"/>
  <c r="AD992" i="1" s="1"/>
  <c r="AC991" i="1"/>
  <c r="AD991" i="1" s="1"/>
  <c r="AC980" i="1"/>
  <c r="AD980" i="1"/>
  <c r="AC971" i="1"/>
  <c r="AD971" i="1"/>
  <c r="AC969" i="1"/>
  <c r="AD969" i="1" s="1"/>
  <c r="AC963" i="1"/>
  <c r="AD963" i="1"/>
  <c r="T822" i="1"/>
  <c r="T818" i="1"/>
  <c r="AB818" i="1"/>
  <c r="T814" i="1"/>
  <c r="T798" i="1"/>
  <c r="AB798" i="1"/>
  <c r="T794" i="1"/>
  <c r="AB794" i="1" s="1"/>
  <c r="AF766" i="1"/>
  <c r="AF758" i="1"/>
  <c r="AG758" i="1" s="1"/>
  <c r="AH758" i="1" s="1"/>
  <c r="AF746" i="1"/>
  <c r="AC724" i="1"/>
  <c r="AD724" i="1"/>
  <c r="U724" i="1"/>
  <c r="AC716" i="1"/>
  <c r="AD716" i="1" s="1"/>
  <c r="U716" i="1"/>
  <c r="AC708" i="1"/>
  <c r="AD708" i="1" s="1"/>
  <c r="AC700" i="1"/>
  <c r="AD700" i="1"/>
  <c r="U700" i="1"/>
  <c r="AC692" i="1"/>
  <c r="AD692" i="1"/>
  <c r="U692" i="1"/>
  <c r="AC684" i="1"/>
  <c r="AD684" i="1" s="1"/>
  <c r="U684" i="1"/>
  <c r="AD676" i="1"/>
  <c r="U676" i="1"/>
  <c r="AC668" i="1"/>
  <c r="AD668" i="1"/>
  <c r="U668" i="1"/>
  <c r="V905" i="1"/>
  <c r="T905" i="1"/>
  <c r="V904" i="1"/>
  <c r="T904" i="1"/>
  <c r="V898" i="1"/>
  <c r="T898" i="1"/>
  <c r="V896" i="1"/>
  <c r="T896" i="1"/>
  <c r="V890" i="1"/>
  <c r="T890" i="1"/>
  <c r="AB890" i="1" s="1"/>
  <c r="V883" i="1"/>
  <c r="T883" i="1"/>
  <c r="V881" i="1"/>
  <c r="T881" i="1"/>
  <c r="V879" i="1"/>
  <c r="T879" i="1"/>
  <c r="AB879" i="1" s="1"/>
  <c r="V878" i="1"/>
  <c r="T878" i="1"/>
  <c r="AB878" i="1" s="1"/>
  <c r="V877" i="1"/>
  <c r="V874" i="1"/>
  <c r="T874" i="1"/>
  <c r="V873" i="1"/>
  <c r="T873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AB866" i="1"/>
  <c r="V865" i="1"/>
  <c r="T865" i="1"/>
  <c r="AB865" i="1" s="1"/>
  <c r="V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V857" i="1"/>
  <c r="V856" i="1"/>
  <c r="T856" i="1"/>
  <c r="AB856" i="1" s="1"/>
  <c r="V855" i="1"/>
  <c r="T855" i="1"/>
  <c r="AB855" i="1" s="1"/>
  <c r="V854" i="1"/>
  <c r="T854" i="1"/>
  <c r="V853" i="1"/>
  <c r="T853" i="1"/>
  <c r="V852" i="1"/>
  <c r="T852" i="1"/>
  <c r="V851" i="1"/>
  <c r="T851" i="1"/>
  <c r="AB851" i="1" s="1"/>
  <c r="V850" i="1"/>
  <c r="T850" i="1"/>
  <c r="AB850" i="1" s="1"/>
  <c r="V849" i="1"/>
  <c r="T849" i="1"/>
  <c r="V848" i="1"/>
  <c r="T848" i="1"/>
  <c r="V847" i="1"/>
  <c r="T847" i="1"/>
  <c r="AB847" i="1" s="1"/>
  <c r="V846" i="1"/>
  <c r="V845" i="1"/>
  <c r="T845" i="1"/>
  <c r="AB845" i="1" s="1"/>
  <c r="V844" i="1"/>
  <c r="T844" i="1"/>
  <c r="V843" i="1"/>
  <c r="T843" i="1"/>
  <c r="AB843" i="1" s="1"/>
  <c r="V842" i="1"/>
  <c r="V841" i="1"/>
  <c r="T841" i="1"/>
  <c r="V840" i="1"/>
  <c r="T840" i="1"/>
  <c r="U840" i="1" s="1"/>
  <c r="V839" i="1"/>
  <c r="V838" i="1"/>
  <c r="T838" i="1"/>
  <c r="V837" i="1"/>
  <c r="T837" i="1"/>
  <c r="V836" i="1"/>
  <c r="T836" i="1"/>
  <c r="V835" i="1"/>
  <c r="V834" i="1"/>
  <c r="T834" i="1"/>
  <c r="V833" i="1"/>
  <c r="T833" i="1"/>
  <c r="AB833" i="1" s="1"/>
  <c r="V832" i="1"/>
  <c r="V831" i="1"/>
  <c r="T831" i="1"/>
  <c r="V830" i="1"/>
  <c r="T830" i="1"/>
  <c r="U830" i="1" s="1"/>
  <c r="AB830" i="1"/>
  <c r="V829" i="1"/>
  <c r="T829" i="1"/>
  <c r="AB829" i="1" s="1"/>
  <c r="V828" i="1"/>
  <c r="T828" i="1"/>
  <c r="V827" i="1"/>
  <c r="T827" i="1"/>
  <c r="V826" i="1"/>
  <c r="T826" i="1"/>
  <c r="AC826" i="1" s="1"/>
  <c r="AB826" i="1"/>
  <c r="V825" i="1"/>
  <c r="T825" i="1"/>
  <c r="V824" i="1"/>
  <c r="T824" i="1"/>
  <c r="AB824" i="1" s="1"/>
  <c r="T823" i="1"/>
  <c r="T819" i="1"/>
  <c r="AB819" i="1" s="1"/>
  <c r="AB815" i="1"/>
  <c r="T815" i="1"/>
  <c r="T811" i="1"/>
  <c r="AB811" i="1" s="1"/>
  <c r="T807" i="1"/>
  <c r="T803" i="1"/>
  <c r="AB799" i="1"/>
  <c r="T799" i="1"/>
  <c r="T795" i="1"/>
  <c r="AB795" i="1" s="1"/>
  <c r="T791" i="1"/>
  <c r="AB791" i="1" s="1"/>
  <c r="AF771" i="1"/>
  <c r="AF755" i="1"/>
  <c r="AF751" i="1"/>
  <c r="AF743" i="1"/>
  <c r="AF734" i="1"/>
  <c r="AF659" i="1"/>
  <c r="AF624" i="1"/>
  <c r="AF616" i="1"/>
  <c r="AF595" i="1"/>
  <c r="AC995" i="1"/>
  <c r="AD995" i="1"/>
  <c r="AC983" i="1"/>
  <c r="AD983" i="1"/>
  <c r="AC966" i="1"/>
  <c r="AD966" i="1"/>
  <c r="AF966" i="1" s="1"/>
  <c r="AC965" i="1"/>
  <c r="AD965" i="1" s="1"/>
  <c r="T810" i="1"/>
  <c r="T806" i="1"/>
  <c r="AB806" i="1"/>
  <c r="T802" i="1"/>
  <c r="AF774" i="1"/>
  <c r="AG774" i="1" s="1"/>
  <c r="AH774" i="1" s="1"/>
  <c r="V958" i="1"/>
  <c r="T958" i="1"/>
  <c r="V957" i="1"/>
  <c r="T957" i="1"/>
  <c r="AB957" i="1" s="1"/>
  <c r="V956" i="1"/>
  <c r="T956" i="1"/>
  <c r="V955" i="1"/>
  <c r="T955" i="1"/>
  <c r="V953" i="1"/>
  <c r="T953" i="1"/>
  <c r="AB953" i="1"/>
  <c r="V952" i="1"/>
  <c r="T952" i="1"/>
  <c r="AB952" i="1" s="1"/>
  <c r="V951" i="1"/>
  <c r="T951" i="1"/>
  <c r="V950" i="1"/>
  <c r="T950" i="1"/>
  <c r="AB950" i="1"/>
  <c r="V948" i="1"/>
  <c r="T948" i="1"/>
  <c r="AB948" i="1" s="1"/>
  <c r="V945" i="1"/>
  <c r="T945" i="1"/>
  <c r="V939" i="1"/>
  <c r="T939" i="1"/>
  <c r="AB939" i="1"/>
  <c r="V934" i="1"/>
  <c r="T934" i="1"/>
  <c r="AB934" i="1"/>
  <c r="V926" i="1"/>
  <c r="T926" i="1"/>
  <c r="V924" i="1"/>
  <c r="T924" i="1"/>
  <c r="AB924" i="1" s="1"/>
  <c r="V920" i="1"/>
  <c r="T920" i="1"/>
  <c r="V919" i="1"/>
  <c r="T919" i="1"/>
  <c r="V917" i="1"/>
  <c r="T917" i="1"/>
  <c r="V916" i="1"/>
  <c r="T916" i="1"/>
  <c r="AB916" i="1" s="1"/>
  <c r="V914" i="1"/>
  <c r="T914" i="1"/>
  <c r="V913" i="1"/>
  <c r="T913" i="1"/>
  <c r="AB913" i="1"/>
  <c r="V910" i="1"/>
  <c r="V907" i="1"/>
  <c r="T907" i="1"/>
  <c r="AB907" i="1" s="1"/>
  <c r="T906" i="1"/>
  <c r="V902" i="1"/>
  <c r="T902" i="1"/>
  <c r="V893" i="1"/>
  <c r="T893" i="1"/>
  <c r="AC893" i="1" s="1"/>
  <c r="AD893" i="1" s="1"/>
  <c r="AF893" i="1" s="1"/>
  <c r="V892" i="1"/>
  <c r="T892" i="1"/>
  <c r="V891" i="1"/>
  <c r="T891" i="1"/>
  <c r="V889" i="1"/>
  <c r="T889" i="1"/>
  <c r="AB889" i="1"/>
  <c r="V888" i="1"/>
  <c r="T888" i="1"/>
  <c r="V887" i="1"/>
  <c r="T887" i="1"/>
  <c r="AB887" i="1"/>
  <c r="V885" i="1"/>
  <c r="T885" i="1"/>
  <c r="V880" i="1"/>
  <c r="T880" i="1"/>
  <c r="AB982" i="1"/>
  <c r="AB980" i="1"/>
  <c r="AB974" i="1"/>
  <c r="AB971" i="1"/>
  <c r="AB966" i="1"/>
  <c r="AB965" i="1"/>
  <c r="AB963" i="1"/>
  <c r="AB937" i="1"/>
  <c r="AB896" i="1"/>
  <c r="AB873" i="1"/>
  <c r="AB872" i="1"/>
  <c r="AB871" i="1"/>
  <c r="AB869" i="1"/>
  <c r="AB863" i="1"/>
  <c r="AB861" i="1"/>
  <c r="AB860" i="1"/>
  <c r="AB859" i="1"/>
  <c r="AB852" i="1"/>
  <c r="AB848" i="1"/>
  <c r="AB841" i="1"/>
  <c r="AB839" i="1"/>
  <c r="AB837" i="1"/>
  <c r="AB831" i="1"/>
  <c r="AB828" i="1"/>
  <c r="AB825" i="1"/>
  <c r="T820" i="1"/>
  <c r="T816" i="1"/>
  <c r="T812" i="1"/>
  <c r="T808" i="1"/>
  <c r="T804" i="1"/>
  <c r="AB800" i="1"/>
  <c r="T800" i="1"/>
  <c r="AC800" i="1" s="1"/>
  <c r="AD800" i="1" s="1"/>
  <c r="T796" i="1"/>
  <c r="AB792" i="1"/>
  <c r="T792" i="1"/>
  <c r="T788" i="1"/>
  <c r="AF784" i="1"/>
  <c r="AF764" i="1"/>
  <c r="AF752" i="1"/>
  <c r="AF744" i="1"/>
  <c r="AC728" i="1"/>
  <c r="AD728" i="1" s="1"/>
  <c r="U728" i="1"/>
  <c r="AC720" i="1"/>
  <c r="AD720" i="1" s="1"/>
  <c r="U720" i="1"/>
  <c r="U712" i="1"/>
  <c r="AC696" i="1"/>
  <c r="AD696" i="1" s="1"/>
  <c r="U696" i="1"/>
  <c r="AC688" i="1"/>
  <c r="AD688" i="1"/>
  <c r="AF688" i="1" s="1"/>
  <c r="U688" i="1"/>
  <c r="AC680" i="1"/>
  <c r="AD680" i="1"/>
  <c r="U680" i="1"/>
  <c r="U588" i="1"/>
  <c r="AC588" i="1"/>
  <c r="AD588" i="1"/>
  <c r="AF588" i="1" s="1"/>
  <c r="AD990" i="1"/>
  <c r="AC986" i="1"/>
  <c r="AD986" i="1" s="1"/>
  <c r="AC978" i="1"/>
  <c r="AD978" i="1"/>
  <c r="AC967" i="1"/>
  <c r="AD967" i="1"/>
  <c r="T790" i="1"/>
  <c r="AF750" i="1"/>
  <c r="AF739" i="1"/>
  <c r="AG739" i="1" s="1"/>
  <c r="AH739" i="1" s="1"/>
  <c r="V959" i="1"/>
  <c r="T959" i="1"/>
  <c r="V949" i="1"/>
  <c r="T949" i="1"/>
  <c r="AB949" i="1" s="1"/>
  <c r="V947" i="1"/>
  <c r="T947" i="1"/>
  <c r="V943" i="1"/>
  <c r="T943" i="1"/>
  <c r="V942" i="1"/>
  <c r="T942" i="1"/>
  <c r="AC942" i="1" s="1"/>
  <c r="V941" i="1"/>
  <c r="V940" i="1"/>
  <c r="T940" i="1"/>
  <c r="AB940" i="1"/>
  <c r="V938" i="1"/>
  <c r="T938" i="1"/>
  <c r="V937" i="1"/>
  <c r="T937" i="1"/>
  <c r="V936" i="1"/>
  <c r="T936" i="1"/>
  <c r="U936" i="1" s="1"/>
  <c r="AB936" i="1"/>
  <c r="V933" i="1"/>
  <c r="T933" i="1"/>
  <c r="AB933" i="1" s="1"/>
  <c r="V932" i="1"/>
  <c r="V931" i="1"/>
  <c r="V930" i="1"/>
  <c r="T930" i="1"/>
  <c r="V929" i="1"/>
  <c r="T929" i="1"/>
  <c r="AB929" i="1" s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3" i="1"/>
  <c r="V900" i="1"/>
  <c r="T900" i="1"/>
  <c r="V897" i="1"/>
  <c r="T897" i="1"/>
  <c r="V894" i="1"/>
  <c r="T894" i="1"/>
  <c r="AB894" i="1" s="1"/>
  <c r="V886" i="1"/>
  <c r="T886" i="1"/>
  <c r="V884" i="1"/>
  <c r="T884" i="1"/>
  <c r="AB884" i="1"/>
  <c r="AB986" i="1"/>
  <c r="T821" i="1"/>
  <c r="AB821" i="1" s="1"/>
  <c r="T817" i="1"/>
  <c r="T813" i="1"/>
  <c r="AB813" i="1"/>
  <c r="T809" i="1"/>
  <c r="T805" i="1"/>
  <c r="AB805" i="1"/>
  <c r="T801" i="1"/>
  <c r="T797" i="1"/>
  <c r="T793" i="1"/>
  <c r="T789" i="1"/>
  <c r="AF785" i="1"/>
  <c r="AG785" i="1" s="1"/>
  <c r="AH785" i="1" s="1"/>
  <c r="AF773" i="1"/>
  <c r="AF769" i="1"/>
  <c r="AG769" i="1"/>
  <c r="AH769" i="1" s="1"/>
  <c r="AF757" i="1"/>
  <c r="AF753" i="1"/>
  <c r="AG753" i="1" s="1"/>
  <c r="AH753" i="1" s="1"/>
  <c r="AF749" i="1"/>
  <c r="AF745" i="1"/>
  <c r="AF741" i="1"/>
  <c r="AF740" i="1"/>
  <c r="AF736" i="1"/>
  <c r="AG736" i="1" s="1"/>
  <c r="AH736" i="1" s="1"/>
  <c r="AB728" i="1"/>
  <c r="AC727" i="1"/>
  <c r="AD727" i="1"/>
  <c r="U727" i="1"/>
  <c r="AB724" i="1"/>
  <c r="AC723" i="1"/>
  <c r="AD723" i="1"/>
  <c r="AF723" i="1" s="1"/>
  <c r="AB720" i="1"/>
  <c r="AC719" i="1"/>
  <c r="AD719" i="1"/>
  <c r="U719" i="1"/>
  <c r="AB716" i="1"/>
  <c r="AC715" i="1"/>
  <c r="AD715" i="1"/>
  <c r="AC711" i="1"/>
  <c r="AD711" i="1"/>
  <c r="U711" i="1"/>
  <c r="AB708" i="1"/>
  <c r="AC707" i="1"/>
  <c r="AD707" i="1"/>
  <c r="U707" i="1"/>
  <c r="U703" i="1"/>
  <c r="AB700" i="1"/>
  <c r="AC699" i="1"/>
  <c r="AD699" i="1" s="1"/>
  <c r="AF699" i="1" s="1"/>
  <c r="AB696" i="1"/>
  <c r="U695" i="1"/>
  <c r="AB692" i="1"/>
  <c r="AC691" i="1"/>
  <c r="AD691" i="1"/>
  <c r="U691" i="1"/>
  <c r="AB688" i="1"/>
  <c r="AC687" i="1"/>
  <c r="AD687" i="1"/>
  <c r="U687" i="1"/>
  <c r="AB684" i="1"/>
  <c r="AB680" i="1"/>
  <c r="AC679" i="1"/>
  <c r="AD679" i="1"/>
  <c r="U679" i="1"/>
  <c r="AB676" i="1"/>
  <c r="AC675" i="1"/>
  <c r="AD675" i="1" s="1"/>
  <c r="U675" i="1"/>
  <c r="AC671" i="1"/>
  <c r="AD671" i="1"/>
  <c r="AF671" i="1" s="1"/>
  <c r="U671" i="1"/>
  <c r="AG671" i="1" s="1"/>
  <c r="AH671" i="1" s="1"/>
  <c r="AB668" i="1"/>
  <c r="U653" i="1"/>
  <c r="AC653" i="1"/>
  <c r="AD653" i="1"/>
  <c r="U645" i="1"/>
  <c r="U637" i="1"/>
  <c r="AC637" i="1"/>
  <c r="AD637" i="1" s="1"/>
  <c r="U621" i="1"/>
  <c r="AC621" i="1"/>
  <c r="AD621" i="1"/>
  <c r="U613" i="1"/>
  <c r="AC613" i="1"/>
  <c r="AD613" i="1" s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V782" i="1"/>
  <c r="V781" i="1"/>
  <c r="V780" i="1"/>
  <c r="V779" i="1"/>
  <c r="AB779" i="1"/>
  <c r="V778" i="1"/>
  <c r="V777" i="1"/>
  <c r="V776" i="1"/>
  <c r="AB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2" i="1"/>
  <c r="AB730" i="1"/>
  <c r="U722" i="1"/>
  <c r="AC714" i="1"/>
  <c r="AD714" i="1" s="1"/>
  <c r="U714" i="1"/>
  <c r="AC710" i="1"/>
  <c r="AD710" i="1"/>
  <c r="U710" i="1"/>
  <c r="AC702" i="1"/>
  <c r="AD702" i="1"/>
  <c r="U702" i="1"/>
  <c r="AC698" i="1"/>
  <c r="AD698" i="1"/>
  <c r="U698" i="1"/>
  <c r="AC694" i="1"/>
  <c r="AD694" i="1" s="1"/>
  <c r="U694" i="1"/>
  <c r="U690" i="1"/>
  <c r="AC686" i="1"/>
  <c r="AD686" i="1"/>
  <c r="U686" i="1"/>
  <c r="AG686" i="1" s="1"/>
  <c r="AH686" i="1" s="1"/>
  <c r="AC682" i="1"/>
  <c r="AD682" i="1" s="1"/>
  <c r="U682" i="1"/>
  <c r="AC678" i="1"/>
  <c r="AD678" i="1" s="1"/>
  <c r="U678" i="1"/>
  <c r="AC670" i="1"/>
  <c r="AD670" i="1"/>
  <c r="U670" i="1"/>
  <c r="AC666" i="1"/>
  <c r="AD666" i="1"/>
  <c r="U666" i="1"/>
  <c r="AF599" i="1"/>
  <c r="T593" i="1"/>
  <c r="AB593" i="1" s="1"/>
  <c r="U786" i="1"/>
  <c r="AG786" i="1" s="1"/>
  <c r="U785" i="1"/>
  <c r="U784" i="1"/>
  <c r="U779" i="1"/>
  <c r="U778" i="1"/>
  <c r="U777" i="1"/>
  <c r="U776" i="1"/>
  <c r="U775" i="1"/>
  <c r="U774" i="1"/>
  <c r="U773" i="1"/>
  <c r="U771" i="1"/>
  <c r="AG771" i="1" s="1"/>
  <c r="AH771" i="1" s="1"/>
  <c r="U769" i="1"/>
  <c r="U768" i="1"/>
  <c r="AG768" i="1" s="1"/>
  <c r="AH768" i="1" s="1"/>
  <c r="U767" i="1"/>
  <c r="U766" i="1"/>
  <c r="U765" i="1"/>
  <c r="U764" i="1"/>
  <c r="U762" i="1"/>
  <c r="U761" i="1"/>
  <c r="U759" i="1"/>
  <c r="U758" i="1"/>
  <c r="U757" i="1"/>
  <c r="U756" i="1"/>
  <c r="AG756" i="1" s="1"/>
  <c r="AH756" i="1" s="1"/>
  <c r="U755" i="1"/>
  <c r="U754" i="1"/>
  <c r="AG754" i="1"/>
  <c r="AH754" i="1" s="1"/>
  <c r="U753" i="1"/>
  <c r="U752" i="1"/>
  <c r="U751" i="1"/>
  <c r="U750" i="1"/>
  <c r="AG750" i="1"/>
  <c r="AH750" i="1" s="1"/>
  <c r="U749" i="1"/>
  <c r="AG749" i="1" s="1"/>
  <c r="AH749" i="1" s="1"/>
  <c r="U747" i="1"/>
  <c r="AG747" i="1" s="1"/>
  <c r="AH747" i="1" s="1"/>
  <c r="U746" i="1"/>
  <c r="U745" i="1"/>
  <c r="AG745" i="1" s="1"/>
  <c r="AH745" i="1" s="1"/>
  <c r="U744" i="1"/>
  <c r="U743" i="1"/>
  <c r="AG743" i="1" s="1"/>
  <c r="AH743" i="1" s="1"/>
  <c r="U741" i="1"/>
  <c r="AG740" i="1"/>
  <c r="AH740" i="1" s="1"/>
  <c r="U739" i="1"/>
  <c r="U738" i="1"/>
  <c r="U737" i="1"/>
  <c r="U736" i="1"/>
  <c r="U735" i="1"/>
  <c r="U734" i="1"/>
  <c r="U733" i="1"/>
  <c r="U732" i="1"/>
  <c r="AG732" i="1"/>
  <c r="AH732" i="1" s="1"/>
  <c r="U730" i="1"/>
  <c r="U729" i="1"/>
  <c r="AC721" i="1"/>
  <c r="AD721" i="1"/>
  <c r="U721" i="1"/>
  <c r="AG721" i="1" s="1"/>
  <c r="AH721" i="1" s="1"/>
  <c r="AB718" i="1"/>
  <c r="AB714" i="1"/>
  <c r="U713" i="1"/>
  <c r="AB710" i="1"/>
  <c r="AC709" i="1"/>
  <c r="AD709" i="1"/>
  <c r="U709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U689" i="1"/>
  <c r="AB686" i="1"/>
  <c r="AC685" i="1"/>
  <c r="AD685" i="1" s="1"/>
  <c r="U685" i="1"/>
  <c r="AB682" i="1"/>
  <c r="U681" i="1"/>
  <c r="AB678" i="1"/>
  <c r="AC677" i="1"/>
  <c r="AD677" i="1" s="1"/>
  <c r="U677" i="1"/>
  <c r="U673" i="1"/>
  <c r="AB670" i="1"/>
  <c r="AC669" i="1"/>
  <c r="AD669" i="1" s="1"/>
  <c r="U669" i="1"/>
  <c r="AB666" i="1"/>
  <c r="T665" i="1"/>
  <c r="AB665" i="1"/>
  <c r="T657" i="1"/>
  <c r="AB653" i="1"/>
  <c r="T649" i="1"/>
  <c r="T641" i="1"/>
  <c r="AB637" i="1"/>
  <c r="T633" i="1"/>
  <c r="AB633" i="1"/>
  <c r="T625" i="1"/>
  <c r="AB621" i="1"/>
  <c r="T617" i="1"/>
  <c r="AB617" i="1" s="1"/>
  <c r="AB613" i="1"/>
  <c r="T609" i="1"/>
  <c r="U609" i="1" s="1"/>
  <c r="AB605" i="1"/>
  <c r="T601" i="1"/>
  <c r="AB601" i="1" s="1"/>
  <c r="AB597" i="1"/>
  <c r="T589" i="1"/>
  <c r="AB589" i="1" s="1"/>
  <c r="AG636" i="1"/>
  <c r="AH636" i="1" s="1"/>
  <c r="T590" i="1"/>
  <c r="AB590" i="1"/>
  <c r="T582" i="1"/>
  <c r="U582" i="1" s="1"/>
  <c r="AC662" i="1"/>
  <c r="AD662" i="1" s="1"/>
  <c r="AC658" i="1"/>
  <c r="AD658" i="1" s="1"/>
  <c r="AC654" i="1"/>
  <c r="AD654" i="1"/>
  <c r="AC650" i="1"/>
  <c r="AD650" i="1" s="1"/>
  <c r="AC622" i="1"/>
  <c r="AD622" i="1" s="1"/>
  <c r="AC618" i="1"/>
  <c r="AD618" i="1"/>
  <c r="AC610" i="1"/>
  <c r="AD610" i="1"/>
  <c r="AC606" i="1"/>
  <c r="AD606" i="1"/>
  <c r="AC602" i="1"/>
  <c r="AD602" i="1" s="1"/>
  <c r="AC598" i="1"/>
  <c r="AD598" i="1"/>
  <c r="AB592" i="1"/>
  <c r="T591" i="1"/>
  <c r="AB591" i="1"/>
  <c r="T587" i="1"/>
  <c r="AB587" i="1" s="1"/>
  <c r="T579" i="1"/>
  <c r="AC579" i="1"/>
  <c r="AD579" i="1"/>
  <c r="AF579" i="1"/>
  <c r="AA547" i="1"/>
  <c r="AB547" i="1" s="1"/>
  <c r="AA542" i="1"/>
  <c r="AA536" i="1"/>
  <c r="AA525" i="1"/>
  <c r="V433" i="1"/>
  <c r="V421" i="1"/>
  <c r="AF612" i="1"/>
  <c r="AG612" i="1"/>
  <c r="AH612" i="1" s="1"/>
  <c r="AC626" i="1"/>
  <c r="AD626" i="1" s="1"/>
  <c r="AC568" i="1"/>
  <c r="AD568" i="1" s="1"/>
  <c r="AB619" i="1"/>
  <c r="U608" i="1"/>
  <c r="U640" i="1"/>
  <c r="AB631" i="1"/>
  <c r="AB646" i="1"/>
  <c r="AB600" i="1"/>
  <c r="AC614" i="1"/>
  <c r="AD614" i="1" s="1"/>
  <c r="AC630" i="1"/>
  <c r="AD630" i="1"/>
  <c r="AC646" i="1"/>
  <c r="AD646" i="1"/>
  <c r="AB612" i="1"/>
  <c r="AG784" i="1"/>
  <c r="AH784" i="1" s="1"/>
  <c r="AG744" i="1"/>
  <c r="AH744" i="1" s="1"/>
  <c r="AB620" i="1"/>
  <c r="AC627" i="1"/>
  <c r="AD627" i="1" s="1"/>
  <c r="AF627" i="1" s="1"/>
  <c r="U599" i="1"/>
  <c r="AB610" i="1"/>
  <c r="AB606" i="1"/>
  <c r="AB658" i="1"/>
  <c r="AB654" i="1"/>
  <c r="U655" i="1"/>
  <c r="AC655" i="1"/>
  <c r="AD655" i="1" s="1"/>
  <c r="AB655" i="1"/>
  <c r="AG755" i="1"/>
  <c r="AH755" i="1" s="1"/>
  <c r="AH786" i="1"/>
  <c r="U627" i="1"/>
  <c r="U595" i="1"/>
  <c r="AG595" i="1"/>
  <c r="AH595" i="1" s="1"/>
  <c r="AB595" i="1"/>
  <c r="AB650" i="1"/>
  <c r="AB662" i="1"/>
  <c r="AG639" i="1"/>
  <c r="AH639" i="1"/>
  <c r="AG624" i="1"/>
  <c r="AH624" i="1" s="1"/>
  <c r="U648" i="1"/>
  <c r="AC648" i="1"/>
  <c r="AD648" i="1"/>
  <c r="AF648" i="1"/>
  <c r="AG648" i="1" s="1"/>
  <c r="AH648" i="1" s="1"/>
  <c r="U656" i="1"/>
  <c r="AG656" i="1" s="1"/>
  <c r="AH656" i="1" s="1"/>
  <c r="AC656" i="1"/>
  <c r="AD656" i="1" s="1"/>
  <c r="U984" i="1"/>
  <c r="AC984" i="1"/>
  <c r="AD984" i="1" s="1"/>
  <c r="AF984" i="1"/>
  <c r="AG984" i="1" s="1"/>
  <c r="AH984" i="1" s="1"/>
  <c r="U663" i="1"/>
  <c r="AC663" i="1"/>
  <c r="AD663" i="1"/>
  <c r="AB663" i="1"/>
  <c r="AG741" i="1"/>
  <c r="AH741" i="1"/>
  <c r="AG757" i="1"/>
  <c r="AH757" i="1" s="1"/>
  <c r="AG764" i="1"/>
  <c r="AH764" i="1" s="1"/>
  <c r="AG730" i="1"/>
  <c r="AH730" i="1"/>
  <c r="AG766" i="1"/>
  <c r="AH766" i="1"/>
  <c r="U638" i="1"/>
  <c r="AB638" i="1"/>
  <c r="U550" i="1"/>
  <c r="U592" i="1"/>
  <c r="AC592" i="1"/>
  <c r="AD592" i="1" s="1"/>
  <c r="U607" i="1"/>
  <c r="AB607" i="1"/>
  <c r="AC607" i="1"/>
  <c r="AD607" i="1"/>
  <c r="AF598" i="1"/>
  <c r="AF662" i="1"/>
  <c r="AG662" i="1"/>
  <c r="AH662" i="1" s="1"/>
  <c r="U589" i="1"/>
  <c r="AF677" i="1"/>
  <c r="AG677" i="1" s="1"/>
  <c r="AH677" i="1" s="1"/>
  <c r="AF693" i="1"/>
  <c r="AG693" i="1" s="1"/>
  <c r="AH693" i="1" s="1"/>
  <c r="AF666" i="1"/>
  <c r="AG666" i="1" s="1"/>
  <c r="AH666" i="1" s="1"/>
  <c r="AF714" i="1"/>
  <c r="AF691" i="1"/>
  <c r="AG691" i="1" s="1"/>
  <c r="AH691" i="1" s="1"/>
  <c r="AF967" i="1"/>
  <c r="AG967" i="1" s="1"/>
  <c r="AH967" i="1" s="1"/>
  <c r="AG588" i="1"/>
  <c r="AH588" i="1"/>
  <c r="AC792" i="1"/>
  <c r="AD792" i="1"/>
  <c r="U792" i="1"/>
  <c r="U800" i="1"/>
  <c r="AC808" i="1"/>
  <c r="AD808" i="1" s="1"/>
  <c r="U808" i="1"/>
  <c r="AC795" i="1"/>
  <c r="AD795" i="1" s="1"/>
  <c r="U795" i="1"/>
  <c r="AC811" i="1"/>
  <c r="AD811" i="1" s="1"/>
  <c r="U811" i="1"/>
  <c r="AC819" i="1"/>
  <c r="AD819" i="1" s="1"/>
  <c r="AF819" i="1" s="1"/>
  <c r="U819" i="1"/>
  <c r="AG819" i="1" s="1"/>
  <c r="AC824" i="1"/>
  <c r="AD824" i="1" s="1"/>
  <c r="U824" i="1"/>
  <c r="AD826" i="1"/>
  <c r="U826" i="1"/>
  <c r="AC828" i="1"/>
  <c r="AD828" i="1" s="1"/>
  <c r="U828" i="1"/>
  <c r="AC830" i="1"/>
  <c r="AD830" i="1" s="1"/>
  <c r="AC832" i="1"/>
  <c r="AD832" i="1"/>
  <c r="U832" i="1"/>
  <c r="AC834" i="1"/>
  <c r="AD834" i="1"/>
  <c r="U834" i="1"/>
  <c r="U836" i="1"/>
  <c r="AC838" i="1"/>
  <c r="AD838" i="1" s="1"/>
  <c r="U838" i="1"/>
  <c r="AC840" i="1"/>
  <c r="AD840" i="1"/>
  <c r="AF840" i="1" s="1"/>
  <c r="U842" i="1"/>
  <c r="AC844" i="1"/>
  <c r="AD844" i="1"/>
  <c r="AC846" i="1"/>
  <c r="AD846" i="1" s="1"/>
  <c r="AC848" i="1"/>
  <c r="AD848" i="1"/>
  <c r="U848" i="1"/>
  <c r="AG848" i="1" s="1"/>
  <c r="AH848" i="1" s="1"/>
  <c r="AC850" i="1"/>
  <c r="AD850" i="1"/>
  <c r="U850" i="1"/>
  <c r="AC852" i="1"/>
  <c r="AD852" i="1" s="1"/>
  <c r="U852" i="1"/>
  <c r="AC856" i="1"/>
  <c r="AD856" i="1"/>
  <c r="U856" i="1"/>
  <c r="AC860" i="1"/>
  <c r="AD860" i="1"/>
  <c r="U860" i="1"/>
  <c r="AC864" i="1"/>
  <c r="AD864" i="1" s="1"/>
  <c r="U864" i="1"/>
  <c r="AC866" i="1"/>
  <c r="AD866" i="1"/>
  <c r="U866" i="1"/>
  <c r="AC868" i="1"/>
  <c r="AD868" i="1" s="1"/>
  <c r="U868" i="1"/>
  <c r="AC870" i="1"/>
  <c r="AD870" i="1" s="1"/>
  <c r="U870" i="1"/>
  <c r="AC872" i="1"/>
  <c r="AD872" i="1"/>
  <c r="U872" i="1"/>
  <c r="AC874" i="1"/>
  <c r="AD874" i="1"/>
  <c r="U874" i="1"/>
  <c r="AC878" i="1"/>
  <c r="AD878" i="1" s="1"/>
  <c r="U878" i="1"/>
  <c r="AC883" i="1"/>
  <c r="AD883" i="1" s="1"/>
  <c r="U883" i="1"/>
  <c r="AG883" i="1" s="1"/>
  <c r="AH883" i="1" s="1"/>
  <c r="AC896" i="1"/>
  <c r="AD896" i="1" s="1"/>
  <c r="U896" i="1"/>
  <c r="AC905" i="1"/>
  <c r="AD905" i="1" s="1"/>
  <c r="U905" i="1"/>
  <c r="AC794" i="1"/>
  <c r="AD794" i="1"/>
  <c r="U794" i="1"/>
  <c r="AG794" i="1" s="1"/>
  <c r="AC822" i="1"/>
  <c r="AD822" i="1"/>
  <c r="U822" i="1"/>
  <c r="AC609" i="1"/>
  <c r="AD609" i="1" s="1"/>
  <c r="U641" i="1"/>
  <c r="AC641" i="1"/>
  <c r="AD641" i="1" s="1"/>
  <c r="U657" i="1"/>
  <c r="AC657" i="1"/>
  <c r="AD657" i="1"/>
  <c r="AF673" i="1"/>
  <c r="AG673" i="1"/>
  <c r="AH673" i="1" s="1"/>
  <c r="AF689" i="1"/>
  <c r="AF705" i="1"/>
  <c r="AG705" i="1"/>
  <c r="AH705" i="1" s="1"/>
  <c r="AF721" i="1"/>
  <c r="AG605" i="1"/>
  <c r="AH605" i="1"/>
  <c r="AF637" i="1"/>
  <c r="AG637" i="1"/>
  <c r="AH637" i="1" s="1"/>
  <c r="AB657" i="1"/>
  <c r="AF687" i="1"/>
  <c r="AG687" i="1" s="1"/>
  <c r="AH687" i="1"/>
  <c r="AF703" i="1"/>
  <c r="AG703" i="1" s="1"/>
  <c r="AH703" i="1" s="1"/>
  <c r="AF719" i="1"/>
  <c r="AG719" i="1"/>
  <c r="AH719" i="1" s="1"/>
  <c r="AC793" i="1"/>
  <c r="AD793" i="1" s="1"/>
  <c r="U793" i="1"/>
  <c r="AC801" i="1"/>
  <c r="AD801" i="1" s="1"/>
  <c r="U801" i="1"/>
  <c r="AC809" i="1"/>
  <c r="AD809" i="1" s="1"/>
  <c r="U809" i="1"/>
  <c r="AC817" i="1"/>
  <c r="AD817" i="1" s="1"/>
  <c r="U817" i="1"/>
  <c r="AC886" i="1"/>
  <c r="AD886" i="1"/>
  <c r="U886" i="1"/>
  <c r="AC903" i="1"/>
  <c r="AD903" i="1"/>
  <c r="AC909" i="1"/>
  <c r="AD909" i="1" s="1"/>
  <c r="U909" i="1"/>
  <c r="AC912" i="1"/>
  <c r="AD912" i="1" s="1"/>
  <c r="U912" i="1"/>
  <c r="AC922" i="1"/>
  <c r="AD922" i="1" s="1"/>
  <c r="U922" i="1"/>
  <c r="AC925" i="1"/>
  <c r="AD925" i="1" s="1"/>
  <c r="U925" i="1"/>
  <c r="U930" i="1"/>
  <c r="AC932" i="1"/>
  <c r="AD932" i="1" s="1"/>
  <c r="U932" i="1"/>
  <c r="AC936" i="1"/>
  <c r="AD936" i="1" s="1"/>
  <c r="AC938" i="1"/>
  <c r="AD938" i="1" s="1"/>
  <c r="U938" i="1"/>
  <c r="AC943" i="1"/>
  <c r="AD943" i="1" s="1"/>
  <c r="AF943" i="1" s="1"/>
  <c r="U943" i="1"/>
  <c r="AC947" i="1"/>
  <c r="AD947" i="1" s="1"/>
  <c r="U947" i="1"/>
  <c r="AC959" i="1"/>
  <c r="AD959" i="1" s="1"/>
  <c r="U959" i="1"/>
  <c r="AC790" i="1"/>
  <c r="AD790" i="1"/>
  <c r="U790" i="1"/>
  <c r="AF978" i="1"/>
  <c r="AG978" i="1"/>
  <c r="AH978" i="1" s="1"/>
  <c r="AF696" i="1"/>
  <c r="AG696" i="1"/>
  <c r="AH696" i="1"/>
  <c r="AF728" i="1"/>
  <c r="AB909" i="1"/>
  <c r="AB925" i="1"/>
  <c r="AC885" i="1"/>
  <c r="AD885" i="1"/>
  <c r="U885" i="1"/>
  <c r="AC888" i="1"/>
  <c r="AD888" i="1"/>
  <c r="U888" i="1"/>
  <c r="AC891" i="1"/>
  <c r="AD891" i="1" s="1"/>
  <c r="U891" i="1"/>
  <c r="U893" i="1"/>
  <c r="AG893" i="1" s="1"/>
  <c r="AC910" i="1"/>
  <c r="AD910" i="1"/>
  <c r="AF910" i="1" s="1"/>
  <c r="U910" i="1"/>
  <c r="AC914" i="1"/>
  <c r="AD914" i="1"/>
  <c r="U914" i="1"/>
  <c r="AC917" i="1"/>
  <c r="AD917" i="1" s="1"/>
  <c r="AF917" i="1" s="1"/>
  <c r="AC919" i="1"/>
  <c r="AD919" i="1"/>
  <c r="U919" i="1"/>
  <c r="AC926" i="1"/>
  <c r="AD926" i="1" s="1"/>
  <c r="U926" i="1"/>
  <c r="U945" i="1"/>
  <c r="AC948" i="1"/>
  <c r="AD948" i="1" s="1"/>
  <c r="U948" i="1"/>
  <c r="AC951" i="1"/>
  <c r="AD951" i="1"/>
  <c r="U951" i="1"/>
  <c r="AC953" i="1"/>
  <c r="AD953" i="1" s="1"/>
  <c r="U953" i="1"/>
  <c r="AC955" i="1"/>
  <c r="AD955" i="1" s="1"/>
  <c r="U955" i="1"/>
  <c r="AC957" i="1"/>
  <c r="AD957" i="1" s="1"/>
  <c r="U957" i="1"/>
  <c r="AC802" i="1"/>
  <c r="AD802" i="1" s="1"/>
  <c r="AF802" i="1" s="1"/>
  <c r="U802" i="1"/>
  <c r="AC810" i="1"/>
  <c r="AD810" i="1" s="1"/>
  <c r="AF810" i="1" s="1"/>
  <c r="U810" i="1"/>
  <c r="AG966" i="1"/>
  <c r="AH966" i="1" s="1"/>
  <c r="AF676" i="1"/>
  <c r="AG676" i="1" s="1"/>
  <c r="AH676" i="1" s="1"/>
  <c r="AF692" i="1"/>
  <c r="AG692" i="1"/>
  <c r="AH692" i="1" s="1"/>
  <c r="AF708" i="1"/>
  <c r="AG708" i="1" s="1"/>
  <c r="AH708" i="1"/>
  <c r="AF724" i="1"/>
  <c r="AG724" i="1" s="1"/>
  <c r="AH724" i="1" s="1"/>
  <c r="AF606" i="1"/>
  <c r="AG606" i="1" s="1"/>
  <c r="AH606" i="1" s="1"/>
  <c r="AF622" i="1"/>
  <c r="AG622" i="1" s="1"/>
  <c r="AH622" i="1" s="1"/>
  <c r="AF638" i="1"/>
  <c r="AG638" i="1"/>
  <c r="AH638" i="1" s="1"/>
  <c r="AF654" i="1"/>
  <c r="AG654" i="1"/>
  <c r="AH654" i="1" s="1"/>
  <c r="AF685" i="1"/>
  <c r="AG685" i="1"/>
  <c r="AH685" i="1" s="1"/>
  <c r="AF701" i="1"/>
  <c r="AG701" i="1"/>
  <c r="AH701" i="1" s="1"/>
  <c r="AF670" i="1"/>
  <c r="AG670" i="1"/>
  <c r="AH670" i="1" s="1"/>
  <c r="AF686" i="1"/>
  <c r="AF694" i="1"/>
  <c r="AG694" i="1"/>
  <c r="AH694" i="1" s="1"/>
  <c r="AF702" i="1"/>
  <c r="AG702" i="1" s="1"/>
  <c r="AH702" i="1" s="1"/>
  <c r="AF715" i="1"/>
  <c r="AB793" i="1"/>
  <c r="AB801" i="1"/>
  <c r="AB817" i="1"/>
  <c r="AB790" i="1"/>
  <c r="AC788" i="1"/>
  <c r="AD788" i="1"/>
  <c r="U788" i="1"/>
  <c r="AC804" i="1"/>
  <c r="AD804" i="1" s="1"/>
  <c r="U804" i="1"/>
  <c r="AC812" i="1"/>
  <c r="AD812" i="1"/>
  <c r="U812" i="1"/>
  <c r="AC820" i="1"/>
  <c r="AD820" i="1" s="1"/>
  <c r="U820" i="1"/>
  <c r="AB886" i="1"/>
  <c r="AB910" i="1"/>
  <c r="AB914" i="1"/>
  <c r="AB922" i="1"/>
  <c r="AB926" i="1"/>
  <c r="AB802" i="1"/>
  <c r="AB810" i="1"/>
  <c r="AC791" i="1"/>
  <c r="AD791" i="1" s="1"/>
  <c r="U791" i="1"/>
  <c r="AC799" i="1"/>
  <c r="AD799" i="1" s="1"/>
  <c r="U799" i="1"/>
  <c r="AC807" i="1"/>
  <c r="AD807" i="1"/>
  <c r="U807" i="1"/>
  <c r="AC815" i="1"/>
  <c r="AD815" i="1"/>
  <c r="U815" i="1"/>
  <c r="AC825" i="1"/>
  <c r="AD825" i="1"/>
  <c r="U825" i="1"/>
  <c r="AC827" i="1"/>
  <c r="AD827" i="1" s="1"/>
  <c r="U827" i="1"/>
  <c r="AC829" i="1"/>
  <c r="AD829" i="1" s="1"/>
  <c r="U829" i="1"/>
  <c r="AC831" i="1"/>
  <c r="AD831" i="1" s="1"/>
  <c r="U831" i="1"/>
  <c r="AG831" i="1" s="1"/>
  <c r="AH831" i="1" s="1"/>
  <c r="AC833" i="1"/>
  <c r="AD833" i="1" s="1"/>
  <c r="AF833" i="1" s="1"/>
  <c r="U833" i="1"/>
  <c r="AC835" i="1"/>
  <c r="AD835" i="1"/>
  <c r="U835" i="1"/>
  <c r="AC837" i="1"/>
  <c r="AD837" i="1"/>
  <c r="U837" i="1"/>
  <c r="AG837" i="1" s="1"/>
  <c r="AH837" i="1" s="1"/>
  <c r="AC839" i="1"/>
  <c r="AD839" i="1"/>
  <c r="U839" i="1"/>
  <c r="AC841" i="1"/>
  <c r="AD841" i="1" s="1"/>
  <c r="U841" i="1"/>
  <c r="AC843" i="1"/>
  <c r="AD843" i="1"/>
  <c r="AF843" i="1" s="1"/>
  <c r="U843" i="1"/>
  <c r="AC845" i="1"/>
  <c r="AD845" i="1" s="1"/>
  <c r="U845" i="1"/>
  <c r="AC847" i="1"/>
  <c r="AD847" i="1" s="1"/>
  <c r="U847" i="1"/>
  <c r="AC849" i="1"/>
  <c r="AD849" i="1" s="1"/>
  <c r="U849" i="1"/>
  <c r="AC851" i="1"/>
  <c r="AD851" i="1"/>
  <c r="AF851" i="1" s="1"/>
  <c r="U851" i="1"/>
  <c r="AC853" i="1"/>
  <c r="AD853" i="1"/>
  <c r="U853" i="1"/>
  <c r="AC855" i="1"/>
  <c r="AD855" i="1"/>
  <c r="U855" i="1"/>
  <c r="AC859" i="1"/>
  <c r="AD859" i="1"/>
  <c r="AF859" i="1" s="1"/>
  <c r="U859" i="1"/>
  <c r="AC861" i="1"/>
  <c r="AD861" i="1" s="1"/>
  <c r="U861" i="1"/>
  <c r="AC863" i="1"/>
  <c r="AD863" i="1" s="1"/>
  <c r="AF863" i="1" s="1"/>
  <c r="AG863" i="1" s="1"/>
  <c r="AH863" i="1" s="1"/>
  <c r="U863" i="1"/>
  <c r="AC865" i="1"/>
  <c r="AD865" i="1" s="1"/>
  <c r="U865" i="1"/>
  <c r="AC867" i="1"/>
  <c r="AD867" i="1"/>
  <c r="U867" i="1"/>
  <c r="AC869" i="1"/>
  <c r="AD869" i="1"/>
  <c r="U869" i="1"/>
  <c r="AC871" i="1"/>
  <c r="AD871" i="1"/>
  <c r="U871" i="1"/>
  <c r="AC873" i="1"/>
  <c r="AD873" i="1" s="1"/>
  <c r="U873" i="1"/>
  <c r="AC879" i="1"/>
  <c r="AD879" i="1" s="1"/>
  <c r="AF879" i="1" s="1"/>
  <c r="U879" i="1"/>
  <c r="AC890" i="1"/>
  <c r="AD890" i="1"/>
  <c r="AF890" i="1" s="1"/>
  <c r="U890" i="1"/>
  <c r="AC898" i="1"/>
  <c r="AD898" i="1" s="1"/>
  <c r="U898" i="1"/>
  <c r="AC904" i="1"/>
  <c r="AD904" i="1"/>
  <c r="U904" i="1"/>
  <c r="AC798" i="1"/>
  <c r="AD798" i="1" s="1"/>
  <c r="U798" i="1"/>
  <c r="AC818" i="1"/>
  <c r="AD818" i="1"/>
  <c r="U818" i="1"/>
  <c r="AF963" i="1"/>
  <c r="AG963" i="1" s="1"/>
  <c r="AH963" i="1" s="1"/>
  <c r="AF992" i="1"/>
  <c r="U591" i="1"/>
  <c r="AC591" i="1"/>
  <c r="AD591" i="1"/>
  <c r="AF602" i="1"/>
  <c r="AG602" i="1"/>
  <c r="AH602" i="1" s="1"/>
  <c r="U579" i="1"/>
  <c r="U587" i="1"/>
  <c r="AC587" i="1"/>
  <c r="AD587" i="1" s="1"/>
  <c r="AF587" i="1" s="1"/>
  <c r="AF610" i="1"/>
  <c r="AG610" i="1" s="1"/>
  <c r="AH610" i="1"/>
  <c r="AF626" i="1"/>
  <c r="AG626" i="1"/>
  <c r="AH626" i="1" s="1"/>
  <c r="AF658" i="1"/>
  <c r="U590" i="1"/>
  <c r="AC590" i="1"/>
  <c r="AD590" i="1"/>
  <c r="U601" i="1"/>
  <c r="AC601" i="1"/>
  <c r="AD601" i="1"/>
  <c r="AF601" i="1" s="1"/>
  <c r="U617" i="1"/>
  <c r="AC617" i="1"/>
  <c r="AD617" i="1" s="1"/>
  <c r="U633" i="1"/>
  <c r="AC633" i="1"/>
  <c r="AD633" i="1"/>
  <c r="U649" i="1"/>
  <c r="U665" i="1"/>
  <c r="AC665" i="1"/>
  <c r="AD665" i="1"/>
  <c r="AF681" i="1"/>
  <c r="AG681" i="1" s="1"/>
  <c r="AH681" i="1"/>
  <c r="AF697" i="1"/>
  <c r="AG697" i="1"/>
  <c r="AH697" i="1" s="1"/>
  <c r="AF713" i="1"/>
  <c r="AG713" i="1"/>
  <c r="AH713" i="1"/>
  <c r="U593" i="1"/>
  <c r="AC593" i="1"/>
  <c r="AD593" i="1" s="1"/>
  <c r="AB609" i="1"/>
  <c r="AF621" i="1"/>
  <c r="AG621" i="1" s="1"/>
  <c r="AH621" i="1"/>
  <c r="AB641" i="1"/>
  <c r="AF653" i="1"/>
  <c r="AF679" i="1"/>
  <c r="AG679" i="1"/>
  <c r="AH679" i="1" s="1"/>
  <c r="AF711" i="1"/>
  <c r="AG711" i="1"/>
  <c r="AH711" i="1" s="1"/>
  <c r="AF727" i="1"/>
  <c r="AC797" i="1"/>
  <c r="AD797" i="1" s="1"/>
  <c r="U797" i="1"/>
  <c r="AC805" i="1"/>
  <c r="AD805" i="1"/>
  <c r="U805" i="1"/>
  <c r="AC813" i="1"/>
  <c r="AD813" i="1" s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U900" i="1"/>
  <c r="AC911" i="1"/>
  <c r="AD911" i="1"/>
  <c r="U911" i="1"/>
  <c r="AC915" i="1"/>
  <c r="AD915" i="1"/>
  <c r="U915" i="1"/>
  <c r="AC923" i="1"/>
  <c r="AD923" i="1"/>
  <c r="U923" i="1"/>
  <c r="AC927" i="1"/>
  <c r="AD927" i="1" s="1"/>
  <c r="U927" i="1"/>
  <c r="AC929" i="1"/>
  <c r="AD929" i="1"/>
  <c r="U929" i="1"/>
  <c r="AC931" i="1"/>
  <c r="AD931" i="1" s="1"/>
  <c r="U931" i="1"/>
  <c r="AC933" i="1"/>
  <c r="AD933" i="1" s="1"/>
  <c r="U933" i="1"/>
  <c r="AC937" i="1"/>
  <c r="AD937" i="1"/>
  <c r="U937" i="1"/>
  <c r="AC940" i="1"/>
  <c r="AD940" i="1" s="1"/>
  <c r="U940" i="1"/>
  <c r="AD942" i="1"/>
  <c r="AF942" i="1" s="1"/>
  <c r="U942" i="1"/>
  <c r="AC949" i="1"/>
  <c r="AD949" i="1" s="1"/>
  <c r="U949" i="1"/>
  <c r="AG688" i="1"/>
  <c r="AH688" i="1"/>
  <c r="AF720" i="1"/>
  <c r="AG720" i="1" s="1"/>
  <c r="AH720" i="1" s="1"/>
  <c r="AB903" i="1"/>
  <c r="AB911" i="1"/>
  <c r="AB915" i="1"/>
  <c r="AB919" i="1"/>
  <c r="AB923" i="1"/>
  <c r="AB927" i="1"/>
  <c r="AB931" i="1"/>
  <c r="AB943" i="1"/>
  <c r="AB947" i="1"/>
  <c r="AB951" i="1"/>
  <c r="AB959" i="1"/>
  <c r="AC880" i="1"/>
  <c r="AD880" i="1"/>
  <c r="U880" i="1"/>
  <c r="AC887" i="1"/>
  <c r="AD887" i="1"/>
  <c r="U887" i="1"/>
  <c r="AC889" i="1"/>
  <c r="AD889" i="1"/>
  <c r="U889" i="1"/>
  <c r="AC892" i="1"/>
  <c r="AD892" i="1" s="1"/>
  <c r="U892" i="1"/>
  <c r="AC902" i="1"/>
  <c r="AD902" i="1" s="1"/>
  <c r="U902" i="1"/>
  <c r="AC907" i="1"/>
  <c r="AD907" i="1" s="1"/>
  <c r="U907" i="1"/>
  <c r="AC913" i="1"/>
  <c r="AD913" i="1" s="1"/>
  <c r="U913" i="1"/>
  <c r="AC916" i="1"/>
  <c r="AD916" i="1"/>
  <c r="U916" i="1"/>
  <c r="AC920" i="1"/>
  <c r="AD920" i="1" s="1"/>
  <c r="AF920" i="1" s="1"/>
  <c r="AC924" i="1"/>
  <c r="AD924" i="1" s="1"/>
  <c r="U924" i="1"/>
  <c r="AC934" i="1"/>
  <c r="AD934" i="1"/>
  <c r="U934" i="1"/>
  <c r="AC939" i="1"/>
  <c r="AD939" i="1" s="1"/>
  <c r="U939" i="1"/>
  <c r="AC950" i="1"/>
  <c r="AD950" i="1"/>
  <c r="U950" i="1"/>
  <c r="AC952" i="1"/>
  <c r="AD952" i="1"/>
  <c r="U952" i="1"/>
  <c r="AC956" i="1"/>
  <c r="AD956" i="1"/>
  <c r="AF956" i="1" s="1"/>
  <c r="U956" i="1"/>
  <c r="AC958" i="1"/>
  <c r="AD958" i="1"/>
  <c r="U958" i="1"/>
  <c r="AC806" i="1"/>
  <c r="AD806" i="1" s="1"/>
  <c r="AF806" i="1" s="1"/>
  <c r="U806" i="1"/>
  <c r="AF668" i="1"/>
  <c r="AG668" i="1"/>
  <c r="AH668" i="1" s="1"/>
  <c r="AF684" i="1"/>
  <c r="AG684" i="1" s="1"/>
  <c r="AH684" i="1" s="1"/>
  <c r="AF700" i="1"/>
  <c r="AG700" i="1"/>
  <c r="AH700" i="1" s="1"/>
  <c r="AF969" i="1"/>
  <c r="AF655" i="1"/>
  <c r="AG655" i="1" s="1"/>
  <c r="AH655" i="1" s="1"/>
  <c r="AF663" i="1"/>
  <c r="AG663" i="1" s="1"/>
  <c r="AH663" i="1"/>
  <c r="AF656" i="1"/>
  <c r="AG627" i="1"/>
  <c r="AH627" i="1" s="1"/>
  <c r="AF607" i="1"/>
  <c r="AG607" i="1" s="1"/>
  <c r="AH607" i="1" s="1"/>
  <c r="AF949" i="1"/>
  <c r="AG942" i="1"/>
  <c r="AH942" i="1" s="1"/>
  <c r="AG890" i="1"/>
  <c r="AH890" i="1" s="1"/>
  <c r="AG879" i="1"/>
  <c r="AH879" i="1" s="1"/>
  <c r="AF867" i="1"/>
  <c r="AG867" i="1"/>
  <c r="AH867" i="1" s="1"/>
  <c r="AG859" i="1"/>
  <c r="AH859" i="1" s="1"/>
  <c r="AG843" i="1"/>
  <c r="AH843" i="1" s="1"/>
  <c r="AF831" i="1"/>
  <c r="AF791" i="1"/>
  <c r="AG791" i="1" s="1"/>
  <c r="AH791" i="1" s="1"/>
  <c r="AF939" i="1"/>
  <c r="AF924" i="1"/>
  <c r="AF887" i="1"/>
  <c r="AG587" i="1"/>
  <c r="AH587" i="1" s="1"/>
  <c r="AF641" i="1"/>
  <c r="AG641" i="1" s="1"/>
  <c r="AH641" i="1"/>
  <c r="AF905" i="1"/>
  <c r="AG905" i="1"/>
  <c r="AH905" i="1"/>
  <c r="AF872" i="1"/>
  <c r="AG872" i="1"/>
  <c r="AH872" i="1" s="1"/>
  <c r="AF868" i="1"/>
  <c r="AG868" i="1" s="1"/>
  <c r="AH868" i="1" s="1"/>
  <c r="AF864" i="1"/>
  <c r="AG864" i="1" s="1"/>
  <c r="AH864" i="1" s="1"/>
  <c r="AF860" i="1"/>
  <c r="AF856" i="1"/>
  <c r="AG856" i="1"/>
  <c r="AH856" i="1" s="1"/>
  <c r="AF852" i="1"/>
  <c r="AG852" i="1" s="1"/>
  <c r="AH852" i="1" s="1"/>
  <c r="AF848" i="1"/>
  <c r="AF844" i="1"/>
  <c r="AG840" i="1"/>
  <c r="AH840" i="1" s="1"/>
  <c r="AF832" i="1"/>
  <c r="AG832" i="1" s="1"/>
  <c r="AH832" i="1" s="1"/>
  <c r="AF828" i="1"/>
  <c r="AG828" i="1" s="1"/>
  <c r="AH828" i="1" s="1"/>
  <c r="AF824" i="1"/>
  <c r="AG824" i="1"/>
  <c r="AH824" i="1"/>
  <c r="AF811" i="1"/>
  <c r="AG811" i="1" s="1"/>
  <c r="AH811" i="1" s="1"/>
  <c r="AF800" i="1"/>
  <c r="AG800" i="1"/>
  <c r="AH800" i="1" s="1"/>
  <c r="AF911" i="1"/>
  <c r="AF813" i="1"/>
  <c r="AF873" i="1"/>
  <c r="AF845" i="1"/>
  <c r="AG845" i="1" s="1"/>
  <c r="AH845" i="1" s="1"/>
  <c r="AG833" i="1"/>
  <c r="AH833" i="1" s="1"/>
  <c r="AF815" i="1"/>
  <c r="AG815" i="1" s="1"/>
  <c r="AH815" i="1"/>
  <c r="AG957" i="1"/>
  <c r="AH957" i="1"/>
  <c r="AF957" i="1"/>
  <c r="AF932" i="1"/>
  <c r="AF801" i="1"/>
  <c r="AG801" i="1"/>
  <c r="AH801" i="1" s="1"/>
  <c r="AF884" i="1"/>
  <c r="AF853" i="1"/>
  <c r="AF829" i="1"/>
  <c r="AG829" i="1"/>
  <c r="AH829" i="1" s="1"/>
  <c r="AF885" i="1"/>
  <c r="AG943" i="1"/>
  <c r="AH943" i="1"/>
  <c r="AG806" i="1"/>
  <c r="AH806" i="1"/>
  <c r="AG956" i="1"/>
  <c r="AH956" i="1" s="1"/>
  <c r="AF952" i="1"/>
  <c r="AF916" i="1"/>
  <c r="AG916" i="1" s="1"/>
  <c r="AH916" i="1" s="1"/>
  <c r="AF880" i="1"/>
  <c r="AG880" i="1" s="1"/>
  <c r="AH880" i="1"/>
  <c r="AF593" i="1"/>
  <c r="AG593" i="1" s="1"/>
  <c r="AH593" i="1" s="1"/>
  <c r="AG579" i="1"/>
  <c r="AH579" i="1" s="1"/>
  <c r="AF657" i="1"/>
  <c r="AF822" i="1"/>
  <c r="AF794" i="1"/>
  <c r="AH794" i="1"/>
  <c r="AF883" i="1"/>
  <c r="AF878" i="1"/>
  <c r="AG878" i="1"/>
  <c r="AH878" i="1" s="1"/>
  <c r="AF874" i="1"/>
  <c r="AG874" i="1" s="1"/>
  <c r="AH874" i="1" s="1"/>
  <c r="AF870" i="1"/>
  <c r="AG870" i="1" s="1"/>
  <c r="AH870" i="1" s="1"/>
  <c r="AF866" i="1"/>
  <c r="AG866" i="1"/>
  <c r="AH866" i="1" s="1"/>
  <c r="AF850" i="1"/>
  <c r="AG850" i="1"/>
  <c r="AH850" i="1"/>
  <c r="AF846" i="1"/>
  <c r="AG846" i="1"/>
  <c r="AH846" i="1" s="1"/>
  <c r="AF838" i="1"/>
  <c r="AF834" i="1"/>
  <c r="AG834" i="1"/>
  <c r="AH834" i="1" s="1"/>
  <c r="AF830" i="1"/>
  <c r="AF826" i="1"/>
  <c r="AG826" i="1" s="1"/>
  <c r="AH826" i="1" s="1"/>
  <c r="AH819" i="1"/>
  <c r="AF808" i="1"/>
  <c r="AG808" i="1" s="1"/>
  <c r="AH808" i="1" s="1"/>
  <c r="AF792" i="1"/>
  <c r="AG792" i="1"/>
  <c r="AH792" i="1" s="1"/>
  <c r="AF923" i="1"/>
  <c r="AG923" i="1" s="1"/>
  <c r="AH923" i="1"/>
  <c r="AF900" i="1"/>
  <c r="AG900" i="1" s="1"/>
  <c r="AH900" i="1" s="1"/>
  <c r="AF617" i="1"/>
  <c r="AG617" i="1" s="1"/>
  <c r="AH617" i="1" s="1"/>
  <c r="AF818" i="1"/>
  <c r="AF865" i="1"/>
  <c r="AF861" i="1"/>
  <c r="AG861" i="1" s="1"/>
  <c r="AH861" i="1"/>
  <c r="AF849" i="1"/>
  <c r="AG849" i="1"/>
  <c r="AH849" i="1" s="1"/>
  <c r="AF837" i="1"/>
  <c r="AF825" i="1"/>
  <c r="AG825" i="1"/>
  <c r="AH825" i="1" s="1"/>
  <c r="AF799" i="1"/>
  <c r="AG799" i="1" s="1"/>
  <c r="AH799" i="1" s="1"/>
  <c r="AF812" i="1"/>
  <c r="AG812" i="1" s="1"/>
  <c r="AH812" i="1" s="1"/>
  <c r="AF953" i="1"/>
  <c r="AG910" i="1"/>
  <c r="AH910" i="1" s="1"/>
  <c r="AF891" i="1"/>
  <c r="AG891" i="1"/>
  <c r="AH891" i="1"/>
  <c r="AF959" i="1"/>
  <c r="AG959" i="1"/>
  <c r="AH959" i="1" s="1"/>
  <c r="AF938" i="1"/>
  <c r="AG938" i="1" s="1"/>
  <c r="AH938" i="1" s="1"/>
  <c r="AF922" i="1"/>
  <c r="AG922" i="1" s="1"/>
  <c r="AH922" i="1"/>
  <c r="AF937" i="1"/>
  <c r="AF915" i="1"/>
  <c r="AG915" i="1" s="1"/>
  <c r="AH915" i="1" s="1"/>
  <c r="AF665" i="1"/>
  <c r="AG665" i="1"/>
  <c r="AH665" i="1" s="1"/>
  <c r="AF904" i="1"/>
  <c r="AG904" i="1"/>
  <c r="AH904" i="1" s="1"/>
  <c r="AG851" i="1"/>
  <c r="AH851" i="1" s="1"/>
  <c r="AF827" i="1"/>
  <c r="AG827" i="1" s="1"/>
  <c r="AH827" i="1" s="1"/>
  <c r="AF788" i="1"/>
  <c r="AG788" i="1"/>
  <c r="AH788" i="1" s="1"/>
  <c r="AG802" i="1"/>
  <c r="AH802" i="1" s="1"/>
  <c r="AF955" i="1"/>
  <c r="AG955" i="1" s="1"/>
  <c r="AH955" i="1" s="1"/>
  <c r="AF951" i="1"/>
  <c r="AG951" i="1"/>
  <c r="AH951" i="1" s="1"/>
  <c r="AF926" i="1"/>
  <c r="AG926" i="1" s="1"/>
  <c r="AH926" i="1"/>
  <c r="AF914" i="1"/>
  <c r="AG914" i="1"/>
  <c r="AH914" i="1" s="1"/>
  <c r="AH893" i="1"/>
  <c r="AF888" i="1"/>
  <c r="AG888" i="1"/>
  <c r="AH888" i="1" s="1"/>
  <c r="AF790" i="1"/>
  <c r="AG790" i="1"/>
  <c r="AH790" i="1" s="1"/>
  <c r="AF947" i="1"/>
  <c r="AF936" i="1"/>
  <c r="AG936" i="1" s="1"/>
  <c r="AH936" i="1" s="1"/>
  <c r="AF925" i="1"/>
  <c r="AG925" i="1"/>
  <c r="AH925" i="1" s="1"/>
  <c r="AF912" i="1"/>
  <c r="AG912" i="1"/>
  <c r="AH912" i="1"/>
  <c r="AF903" i="1"/>
  <c r="AG903" i="1"/>
  <c r="AH903" i="1" s="1"/>
  <c r="AF886" i="1"/>
  <c r="AG886" i="1" s="1"/>
  <c r="AH886" i="1" s="1"/>
  <c r="AF809" i="1"/>
  <c r="AG809" i="1" s="1"/>
  <c r="AH809" i="1" s="1"/>
  <c r="R509" i="1"/>
  <c r="S509" i="1" s="1"/>
  <c r="R480" i="1"/>
  <c r="S480" i="1" s="1"/>
  <c r="T465" i="1"/>
  <c r="T463" i="1"/>
  <c r="U463" i="1"/>
  <c r="T423" i="1"/>
  <c r="T466" i="1"/>
  <c r="AC466" i="1" s="1"/>
  <c r="U466" i="1"/>
  <c r="V468" i="1"/>
  <c r="V505" i="1"/>
  <c r="T507" i="1"/>
  <c r="R485" i="1"/>
  <c r="S485" i="1"/>
  <c r="R488" i="1"/>
  <c r="S488" i="1"/>
  <c r="AA479" i="1"/>
  <c r="AA48" i="1"/>
  <c r="T503" i="1"/>
  <c r="T456" i="1"/>
  <c r="U456" i="1"/>
  <c r="R505" i="1"/>
  <c r="S505" i="1" s="1"/>
  <c r="T502" i="1"/>
  <c r="U502" i="1" s="1"/>
  <c r="R534" i="1"/>
  <c r="S534" i="1" s="1"/>
  <c r="R516" i="1"/>
  <c r="S516" i="1"/>
  <c r="R508" i="1"/>
  <c r="S508" i="1" s="1"/>
  <c r="T504" i="1"/>
  <c r="R502" i="1"/>
  <c r="S502" i="1"/>
  <c r="T499" i="1"/>
  <c r="AB499" i="1" s="1"/>
  <c r="AC499" i="1"/>
  <c r="AD499" i="1" s="1"/>
  <c r="AF499" i="1"/>
  <c r="AG499" i="1" s="1"/>
  <c r="AH499" i="1" s="1"/>
  <c r="R494" i="1"/>
  <c r="S494" i="1" s="1"/>
  <c r="R487" i="1"/>
  <c r="S487" i="1"/>
  <c r="AA486" i="1"/>
  <c r="T485" i="1"/>
  <c r="U485" i="1" s="1"/>
  <c r="R484" i="1"/>
  <c r="S484" i="1"/>
  <c r="R529" i="1"/>
  <c r="S529" i="1" s="1"/>
  <c r="T518" i="1"/>
  <c r="R504" i="1"/>
  <c r="S504" i="1"/>
  <c r="R503" i="1"/>
  <c r="S503" i="1"/>
  <c r="R466" i="1"/>
  <c r="S466" i="1"/>
  <c r="R458" i="1"/>
  <c r="S458" i="1"/>
  <c r="R429" i="1"/>
  <c r="S429" i="1"/>
  <c r="T500" i="1"/>
  <c r="U500" i="1"/>
  <c r="V473" i="1"/>
  <c r="T473" i="1"/>
  <c r="U473" i="1" s="1"/>
  <c r="T475" i="1"/>
  <c r="V475" i="1"/>
  <c r="V467" i="1"/>
  <c r="T467" i="1"/>
  <c r="U467" i="1"/>
  <c r="T438" i="1"/>
  <c r="AC438" i="1" s="1"/>
  <c r="R532" i="1"/>
  <c r="S532" i="1" s="1"/>
  <c r="T529" i="1"/>
  <c r="U529" i="1"/>
  <c r="R525" i="1"/>
  <c r="S525" i="1" s="1"/>
  <c r="R515" i="1"/>
  <c r="S515" i="1" s="1"/>
  <c r="R454" i="1"/>
  <c r="S454" i="1" s="1"/>
  <c r="R453" i="1"/>
  <c r="S453" i="1"/>
  <c r="R448" i="1"/>
  <c r="S448" i="1" s="1"/>
  <c r="R535" i="1"/>
  <c r="S535" i="1"/>
  <c r="R526" i="1"/>
  <c r="S526" i="1" s="1"/>
  <c r="AA453" i="1"/>
  <c r="AA404" i="1"/>
  <c r="T530" i="1"/>
  <c r="U530" i="1" s="1"/>
  <c r="AB529" i="1"/>
  <c r="AC529" i="1"/>
  <c r="AD529" i="1" s="1"/>
  <c r="R528" i="1"/>
  <c r="S528" i="1" s="1"/>
  <c r="R527" i="1"/>
  <c r="S527" i="1" s="1"/>
  <c r="R491" i="1"/>
  <c r="S491" i="1" s="1"/>
  <c r="R490" i="1"/>
  <c r="S490" i="1"/>
  <c r="T516" i="1"/>
  <c r="T478" i="1"/>
  <c r="U478" i="1"/>
  <c r="T457" i="1"/>
  <c r="U457" i="1"/>
  <c r="T464" i="1"/>
  <c r="U464" i="1"/>
  <c r="AA535" i="1"/>
  <c r="T534" i="1"/>
  <c r="T531" i="1"/>
  <c r="U531" i="1"/>
  <c r="R530" i="1"/>
  <c r="S530" i="1"/>
  <c r="R524" i="1"/>
  <c r="S524" i="1"/>
  <c r="R519" i="1"/>
  <c r="S519" i="1" s="1"/>
  <c r="R514" i="1"/>
  <c r="S514" i="1" s="1"/>
  <c r="R513" i="1"/>
  <c r="S513" i="1" s="1"/>
  <c r="R510" i="1"/>
  <c r="S510" i="1" s="1"/>
  <c r="T508" i="1"/>
  <c r="R507" i="1"/>
  <c r="S507" i="1" s="1"/>
  <c r="R497" i="1"/>
  <c r="S497" i="1"/>
  <c r="AA493" i="1"/>
  <c r="R493" i="1"/>
  <c r="S493" i="1" s="1"/>
  <c r="R486" i="1"/>
  <c r="S486" i="1"/>
  <c r="T480" i="1"/>
  <c r="AA478" i="1"/>
  <c r="AB478" i="1" s="1"/>
  <c r="R478" i="1"/>
  <c r="S478" i="1"/>
  <c r="R477" i="1"/>
  <c r="S477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/>
  <c r="T458" i="1"/>
  <c r="U458" i="1"/>
  <c r="U468" i="1"/>
  <c r="V488" i="1"/>
  <c r="T488" i="1"/>
  <c r="V452" i="1"/>
  <c r="T452" i="1"/>
  <c r="AC452" i="1" s="1"/>
  <c r="AD452" i="1" s="1"/>
  <c r="AF452" i="1" s="1"/>
  <c r="U452" i="1"/>
  <c r="V535" i="1"/>
  <c r="T535" i="1"/>
  <c r="T474" i="1"/>
  <c r="U474" i="1" s="1"/>
  <c r="V486" i="1"/>
  <c r="T486" i="1"/>
  <c r="U486" i="1"/>
  <c r="R483" i="1"/>
  <c r="S483" i="1"/>
  <c r="T481" i="1"/>
  <c r="U481" i="1"/>
  <c r="AA471" i="1"/>
  <c r="AA468" i="1"/>
  <c r="AB468" i="1" s="1"/>
  <c r="AC468" i="1"/>
  <c r="AD468" i="1"/>
  <c r="AF468" i="1" s="1"/>
  <c r="AA467" i="1"/>
  <c r="AB467" i="1" s="1"/>
  <c r="AC467" i="1"/>
  <c r="AD467" i="1" s="1"/>
  <c r="R537" i="1"/>
  <c r="S537" i="1" s="1"/>
  <c r="V512" i="1"/>
  <c r="T512" i="1"/>
  <c r="U512" i="1" s="1"/>
  <c r="R492" i="1"/>
  <c r="S492" i="1" s="1"/>
  <c r="V491" i="1"/>
  <c r="T491" i="1"/>
  <c r="U491" i="1"/>
  <c r="R456" i="1"/>
  <c r="S456" i="1" s="1"/>
  <c r="T454" i="1"/>
  <c r="U454" i="1"/>
  <c r="T471" i="1"/>
  <c r="U471" i="1"/>
  <c r="V511" i="1"/>
  <c r="T511" i="1"/>
  <c r="AC511" i="1"/>
  <c r="AD511" i="1" s="1"/>
  <c r="T496" i="1"/>
  <c r="U496" i="1"/>
  <c r="T509" i="1"/>
  <c r="AB509" i="1"/>
  <c r="R536" i="1"/>
  <c r="S536" i="1"/>
  <c r="V533" i="1"/>
  <c r="T533" i="1"/>
  <c r="V532" i="1"/>
  <c r="T532" i="1"/>
  <c r="U532" i="1"/>
  <c r="AA485" i="1"/>
  <c r="V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T506" i="1"/>
  <c r="U506" i="1" s="1"/>
  <c r="T501" i="1"/>
  <c r="U501" i="1" s="1"/>
  <c r="T492" i="1"/>
  <c r="T477" i="1"/>
  <c r="AC477" i="1" s="1"/>
  <c r="AD477" i="1" s="1"/>
  <c r="U477" i="1"/>
  <c r="AA474" i="1"/>
  <c r="AB474" i="1"/>
  <c r="AC474" i="1"/>
  <c r="AD474" i="1"/>
  <c r="AF474" i="1" s="1"/>
  <c r="AA469" i="1"/>
  <c r="AA460" i="1"/>
  <c r="AA452" i="1"/>
  <c r="AB452" i="1" s="1"/>
  <c r="T441" i="1"/>
  <c r="AC441" i="1"/>
  <c r="AD441" i="1" s="1"/>
  <c r="R533" i="1"/>
  <c r="S533" i="1"/>
  <c r="T526" i="1"/>
  <c r="U526" i="1"/>
  <c r="AG526" i="1" s="1"/>
  <c r="AH526" i="1" s="1"/>
  <c r="R501" i="1"/>
  <c r="S501" i="1"/>
  <c r="R496" i="1"/>
  <c r="S496" i="1"/>
  <c r="R495" i="1"/>
  <c r="S495" i="1"/>
  <c r="T493" i="1"/>
  <c r="AC493" i="1" s="1"/>
  <c r="AD493" i="1" s="1"/>
  <c r="U493" i="1"/>
  <c r="T483" i="1"/>
  <c r="U483" i="1"/>
  <c r="AA482" i="1"/>
  <c r="AA477" i="1"/>
  <c r="T482" i="1"/>
  <c r="AB482" i="1" s="1"/>
  <c r="U482" i="1"/>
  <c r="V495" i="1"/>
  <c r="T495" i="1"/>
  <c r="R479" i="1"/>
  <c r="S479" i="1"/>
  <c r="AA455" i="1"/>
  <c r="AB455" i="1" s="1"/>
  <c r="R455" i="1"/>
  <c r="S455" i="1"/>
  <c r="V476" i="1"/>
  <c r="T476" i="1"/>
  <c r="T487" i="1"/>
  <c r="U487" i="1"/>
  <c r="T498" i="1"/>
  <c r="U498" i="1"/>
  <c r="T489" i="1"/>
  <c r="U489" i="1"/>
  <c r="AA496" i="1"/>
  <c r="V470" i="1"/>
  <c r="T470" i="1"/>
  <c r="U470" i="1"/>
  <c r="V460" i="1"/>
  <c r="T460" i="1"/>
  <c r="AB493" i="1"/>
  <c r="T494" i="1"/>
  <c r="U494" i="1"/>
  <c r="AA461" i="1"/>
  <c r="T459" i="1"/>
  <c r="U459" i="1"/>
  <c r="R473" i="1"/>
  <c r="S473" i="1" s="1"/>
  <c r="R465" i="1"/>
  <c r="S465" i="1" s="1"/>
  <c r="R464" i="1"/>
  <c r="S464" i="1" s="1"/>
  <c r="R461" i="1"/>
  <c r="S461" i="1"/>
  <c r="AA456" i="1"/>
  <c r="AA432" i="1"/>
  <c r="V420" i="1"/>
  <c r="R499" i="1"/>
  <c r="S499" i="1"/>
  <c r="AA475" i="1"/>
  <c r="R422" i="1"/>
  <c r="S422" i="1"/>
  <c r="AC571" i="1"/>
  <c r="AD571" i="1" s="1"/>
  <c r="AF571" i="1" s="1"/>
  <c r="U561" i="1"/>
  <c r="U546" i="1"/>
  <c r="AB546" i="1"/>
  <c r="AC546" i="1"/>
  <c r="AD546" i="1"/>
  <c r="AF546" i="1" s="1"/>
  <c r="T569" i="1"/>
  <c r="AB569" i="1"/>
  <c r="U564" i="1"/>
  <c r="AC564" i="1"/>
  <c r="AD564" i="1" s="1"/>
  <c r="AB561" i="1"/>
  <c r="V543" i="1"/>
  <c r="T543" i="1"/>
  <c r="U543" i="1" s="1"/>
  <c r="AB543" i="1"/>
  <c r="AB541" i="1"/>
  <c r="V540" i="1"/>
  <c r="T540" i="1"/>
  <c r="AB540" i="1" s="1"/>
  <c r="U540" i="1"/>
  <c r="T577" i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AC581" i="1" s="1"/>
  <c r="AD581" i="1" s="1"/>
  <c r="V580" i="1"/>
  <c r="T580" i="1"/>
  <c r="V572" i="1"/>
  <c r="T572" i="1"/>
  <c r="T525" i="1"/>
  <c r="AC525" i="1" s="1"/>
  <c r="AD525" i="1" s="1"/>
  <c r="AF525" i="1" s="1"/>
  <c r="AF493" i="1"/>
  <c r="AG493" i="1" s="1"/>
  <c r="AH493" i="1" s="1"/>
  <c r="V453" i="1"/>
  <c r="T453" i="1"/>
  <c r="V449" i="1"/>
  <c r="T432" i="1"/>
  <c r="U432" i="1" s="1"/>
  <c r="T430" i="1"/>
  <c r="U430" i="1"/>
  <c r="U541" i="1"/>
  <c r="AC541" i="1"/>
  <c r="AD541" i="1" s="1"/>
  <c r="V574" i="1"/>
  <c r="T574" i="1"/>
  <c r="AB565" i="1"/>
  <c r="AB501" i="1"/>
  <c r="AC501" i="1"/>
  <c r="AD501" i="1"/>
  <c r="AB542" i="1"/>
  <c r="AC542" i="1"/>
  <c r="AD542" i="1"/>
  <c r="AF542" i="1" s="1"/>
  <c r="T586" i="1"/>
  <c r="U586" i="1" s="1"/>
  <c r="T536" i="1"/>
  <c r="V568" i="1"/>
  <c r="AB556" i="1"/>
  <c r="V563" i="1"/>
  <c r="R586" i="1"/>
  <c r="S586" i="1"/>
  <c r="T570" i="1"/>
  <c r="U570" i="1" s="1"/>
  <c r="AA545" i="1"/>
  <c r="AA528" i="1"/>
  <c r="AB528" i="1"/>
  <c r="AA489" i="1"/>
  <c r="AB571" i="1"/>
  <c r="AB564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 s="1"/>
  <c r="T517" i="1"/>
  <c r="R506" i="1"/>
  <c r="S506" i="1"/>
  <c r="R489" i="1"/>
  <c r="S489" i="1" s="1"/>
  <c r="AA457" i="1"/>
  <c r="R574" i="1"/>
  <c r="S574" i="1" s="1"/>
  <c r="R573" i="1"/>
  <c r="S573" i="1" s="1"/>
  <c r="R571" i="1"/>
  <c r="S571" i="1"/>
  <c r="R555" i="1"/>
  <c r="S555" i="1" s="1"/>
  <c r="T527" i="1"/>
  <c r="T522" i="1"/>
  <c r="U522" i="1" s="1"/>
  <c r="R517" i="1"/>
  <c r="S517" i="1" s="1"/>
  <c r="T514" i="1"/>
  <c r="R511" i="1"/>
  <c r="S511" i="1"/>
  <c r="AA500" i="1"/>
  <c r="AB500" i="1"/>
  <c r="AC500" i="1"/>
  <c r="AD500" i="1"/>
  <c r="AA480" i="1"/>
  <c r="T479" i="1"/>
  <c r="R462" i="1"/>
  <c r="S462" i="1" s="1"/>
  <c r="R457" i="1"/>
  <c r="S457" i="1" s="1"/>
  <c r="R424" i="1"/>
  <c r="S424" i="1"/>
  <c r="AA511" i="1"/>
  <c r="R468" i="1"/>
  <c r="S468" i="1" s="1"/>
  <c r="T455" i="1"/>
  <c r="U455" i="1" s="1"/>
  <c r="T451" i="1"/>
  <c r="T89" i="1"/>
  <c r="U89" i="1"/>
  <c r="AG546" i="1"/>
  <c r="AH546" i="1"/>
  <c r="AE473" i="1"/>
  <c r="AA473" i="1"/>
  <c r="V462" i="1"/>
  <c r="T462" i="1"/>
  <c r="V461" i="1"/>
  <c r="T461" i="1"/>
  <c r="V66" i="1"/>
  <c r="AG542" i="1"/>
  <c r="AH542" i="1" s="1"/>
  <c r="AC516" i="1"/>
  <c r="AD516" i="1" s="1"/>
  <c r="AF516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V42" i="1"/>
  <c r="U520" i="1"/>
  <c r="AG520" i="1" s="1"/>
  <c r="AH520" i="1" s="1"/>
  <c r="AB520" i="1"/>
  <c r="AC520" i="1"/>
  <c r="AD520" i="1"/>
  <c r="U505" i="1"/>
  <c r="AB505" i="1"/>
  <c r="AC505" i="1"/>
  <c r="AD505" i="1"/>
  <c r="AF505" i="1" s="1"/>
  <c r="AG553" i="1"/>
  <c r="AH553" i="1" s="1"/>
  <c r="AC554" i="1"/>
  <c r="AD554" i="1" s="1"/>
  <c r="U554" i="1"/>
  <c r="AB554" i="1"/>
  <c r="T523" i="1"/>
  <c r="AF562" i="1"/>
  <c r="AG562" i="1"/>
  <c r="AH562" i="1" s="1"/>
  <c r="AB552" i="1"/>
  <c r="AC552" i="1"/>
  <c r="AD552" i="1"/>
  <c r="U552" i="1"/>
  <c r="U507" i="1"/>
  <c r="AB507" i="1"/>
  <c r="AC507" i="1"/>
  <c r="AD507" i="1" s="1"/>
  <c r="AA487" i="1"/>
  <c r="AB487" i="1" s="1"/>
  <c r="AG571" i="1"/>
  <c r="AH571" i="1" s="1"/>
  <c r="AB582" i="1"/>
  <c r="AC582" i="1"/>
  <c r="AD582" i="1"/>
  <c r="AB581" i="1"/>
  <c r="AB557" i="1"/>
  <c r="AC557" i="1"/>
  <c r="AD557" i="1"/>
  <c r="AC563" i="1"/>
  <c r="AD563" i="1"/>
  <c r="U545" i="1"/>
  <c r="AB545" i="1"/>
  <c r="AC545" i="1"/>
  <c r="AD545" i="1" s="1"/>
  <c r="T560" i="1"/>
  <c r="V559" i="1"/>
  <c r="T559" i="1"/>
  <c r="AG561" i="1"/>
  <c r="AH561" i="1" s="1"/>
  <c r="V584" i="1"/>
  <c r="AA551" i="1"/>
  <c r="AB551" i="1"/>
  <c r="AC551" i="1"/>
  <c r="AD551" i="1"/>
  <c r="AF551" i="1" s="1"/>
  <c r="R548" i="1"/>
  <c r="S548" i="1"/>
  <c r="AC540" i="1"/>
  <c r="AD540" i="1" s="1"/>
  <c r="V539" i="1"/>
  <c r="T539" i="1"/>
  <c r="AA523" i="1"/>
  <c r="AA515" i="1"/>
  <c r="AC526" i="1"/>
  <c r="AD526" i="1" s="1"/>
  <c r="AF526" i="1" s="1"/>
  <c r="AC584" i="1"/>
  <c r="AD584" i="1"/>
  <c r="AF584" i="1" s="1"/>
  <c r="AB584" i="1"/>
  <c r="U576" i="1"/>
  <c r="AC576" i="1"/>
  <c r="AD576" i="1" s="1"/>
  <c r="AF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V519" i="1"/>
  <c r="T519" i="1"/>
  <c r="V497" i="1"/>
  <c r="T497" i="1"/>
  <c r="AA465" i="1"/>
  <c r="AA464" i="1"/>
  <c r="AB464" i="1" s="1"/>
  <c r="AA463" i="1"/>
  <c r="AB463" i="1"/>
  <c r="AC463" i="1"/>
  <c r="AD463" i="1"/>
  <c r="AB531" i="1"/>
  <c r="AC531" i="1"/>
  <c r="AD531" i="1"/>
  <c r="AB532" i="1"/>
  <c r="AC532" i="1"/>
  <c r="AD532" i="1"/>
  <c r="AC543" i="1"/>
  <c r="AD543" i="1" s="1"/>
  <c r="AB555" i="1"/>
  <c r="AB579" i="1"/>
  <c r="V575" i="1"/>
  <c r="T575" i="1"/>
  <c r="AB575" i="1" s="1"/>
  <c r="R564" i="1"/>
  <c r="S564" i="1" s="1"/>
  <c r="AA470" i="1"/>
  <c r="AB470" i="1" s="1"/>
  <c r="AC470" i="1"/>
  <c r="AD470" i="1" s="1"/>
  <c r="T567" i="1"/>
  <c r="T558" i="1"/>
  <c r="T515" i="1"/>
  <c r="T513" i="1"/>
  <c r="T490" i="1"/>
  <c r="U490" i="1" s="1"/>
  <c r="V490" i="1"/>
  <c r="AA483" i="1"/>
  <c r="AB483" i="1" s="1"/>
  <c r="AA466" i="1"/>
  <c r="AB466" i="1"/>
  <c r="AD466" i="1"/>
  <c r="AA459" i="1"/>
  <c r="AA435" i="1"/>
  <c r="R476" i="1"/>
  <c r="S476" i="1"/>
  <c r="AA472" i="1"/>
  <c r="V463" i="1"/>
  <c r="AA462" i="1"/>
  <c r="AA458" i="1"/>
  <c r="AB458" i="1" s="1"/>
  <c r="R539" i="1"/>
  <c r="S539" i="1"/>
  <c r="AA481" i="1"/>
  <c r="R500" i="1"/>
  <c r="S500" i="1"/>
  <c r="R498" i="1"/>
  <c r="S498" i="1" s="1"/>
  <c r="R482" i="1"/>
  <c r="S482" i="1" s="1"/>
  <c r="R475" i="1"/>
  <c r="S475" i="1" s="1"/>
  <c r="T469" i="1"/>
  <c r="AA454" i="1"/>
  <c r="AB454" i="1" s="1"/>
  <c r="T484" i="1"/>
  <c r="R463" i="1"/>
  <c r="S463" i="1"/>
  <c r="R460" i="1"/>
  <c r="S460" i="1"/>
  <c r="V98" i="1"/>
  <c r="V77" i="1"/>
  <c r="V402" i="1"/>
  <c r="V380" i="1"/>
  <c r="V129" i="1"/>
  <c r="V168" i="1"/>
  <c r="AE111" i="1"/>
  <c r="AB506" i="1"/>
  <c r="AC506" i="1"/>
  <c r="AD506" i="1"/>
  <c r="AC502" i="1"/>
  <c r="AD502" i="1" s="1"/>
  <c r="AB491" i="1"/>
  <c r="AC491" i="1"/>
  <c r="AD491" i="1" s="1"/>
  <c r="U495" i="1"/>
  <c r="U499" i="1"/>
  <c r="AB503" i="1"/>
  <c r="AB502" i="1"/>
  <c r="AC464" i="1"/>
  <c r="AD464" i="1" s="1"/>
  <c r="AF464" i="1" s="1"/>
  <c r="AB473" i="1"/>
  <c r="AC473" i="1"/>
  <c r="AD473" i="1" s="1"/>
  <c r="AB489" i="1"/>
  <c r="AC489" i="1"/>
  <c r="AD489" i="1"/>
  <c r="AF489" i="1" s="1"/>
  <c r="AG489" i="1" s="1"/>
  <c r="AH489" i="1" s="1"/>
  <c r="AB485" i="1"/>
  <c r="AC485" i="1"/>
  <c r="AD485" i="1"/>
  <c r="AG485" i="1" s="1"/>
  <c r="AH485" i="1" s="1"/>
  <c r="AB456" i="1"/>
  <c r="AC456" i="1"/>
  <c r="AD456" i="1"/>
  <c r="AB457" i="1"/>
  <c r="AC457" i="1"/>
  <c r="AD457" i="1"/>
  <c r="AF457" i="1" s="1"/>
  <c r="AG457" i="1" s="1"/>
  <c r="AH457" i="1" s="1"/>
  <c r="AB477" i="1"/>
  <c r="AD438" i="1"/>
  <c r="AC508" i="1"/>
  <c r="AD508" i="1" s="1"/>
  <c r="AC487" i="1"/>
  <c r="AD487" i="1" s="1"/>
  <c r="AF487" i="1" s="1"/>
  <c r="AC478" i="1"/>
  <c r="AD478" i="1" s="1"/>
  <c r="AF478" i="1" s="1"/>
  <c r="AG478" i="1"/>
  <c r="AH478" i="1"/>
  <c r="AC494" i="1"/>
  <c r="AD494" i="1"/>
  <c r="AC458" i="1"/>
  <c r="AD458" i="1" s="1"/>
  <c r="AF458" i="1" s="1"/>
  <c r="AB526" i="1"/>
  <c r="AB471" i="1"/>
  <c r="AC471" i="1"/>
  <c r="AD471" i="1"/>
  <c r="AF471" i="1" s="1"/>
  <c r="AG471" i="1" s="1"/>
  <c r="AH471" i="1"/>
  <c r="AB496" i="1"/>
  <c r="AC496" i="1"/>
  <c r="AD496" i="1"/>
  <c r="AB530" i="1"/>
  <c r="AC530" i="1"/>
  <c r="AD530" i="1"/>
  <c r="AF530" i="1" s="1"/>
  <c r="AG468" i="1"/>
  <c r="AH468" i="1"/>
  <c r="U488" i="1"/>
  <c r="AG488" i="1" s="1"/>
  <c r="AH488" i="1" s="1"/>
  <c r="AB488" i="1"/>
  <c r="AC488" i="1"/>
  <c r="AD488" i="1" s="1"/>
  <c r="AF488" i="1" s="1"/>
  <c r="AC454" i="1"/>
  <c r="AD454" i="1"/>
  <c r="AF454" i="1" s="1"/>
  <c r="AC483" i="1"/>
  <c r="AD483" i="1" s="1"/>
  <c r="AF483" i="1"/>
  <c r="AG483" i="1"/>
  <c r="AH483" i="1" s="1"/>
  <c r="U510" i="1"/>
  <c r="AB510" i="1"/>
  <c r="AC510" i="1"/>
  <c r="AD510" i="1"/>
  <c r="U509" i="1"/>
  <c r="AC509" i="1"/>
  <c r="AD509" i="1"/>
  <c r="AB492" i="1"/>
  <c r="AB481" i="1"/>
  <c r="AC481" i="1"/>
  <c r="AD481" i="1"/>
  <c r="AF481" i="1" s="1"/>
  <c r="AB521" i="1"/>
  <c r="AC521" i="1"/>
  <c r="AD521" i="1"/>
  <c r="AF521" i="1"/>
  <c r="AG521" i="1" s="1"/>
  <c r="AH521" i="1" s="1"/>
  <c r="AC433" i="1"/>
  <c r="AD433" i="1" s="1"/>
  <c r="AB494" i="1"/>
  <c r="AB486" i="1"/>
  <c r="AC486" i="1"/>
  <c r="AD486" i="1"/>
  <c r="AF486" i="1" s="1"/>
  <c r="AB512" i="1"/>
  <c r="AC512" i="1"/>
  <c r="AD512" i="1"/>
  <c r="AF512" i="1" s="1"/>
  <c r="AB460" i="1"/>
  <c r="AC482" i="1"/>
  <c r="AD482" i="1" s="1"/>
  <c r="U476" i="1"/>
  <c r="AB476" i="1"/>
  <c r="AC476" i="1"/>
  <c r="AD476" i="1"/>
  <c r="AF476" i="1"/>
  <c r="AC514" i="1"/>
  <c r="AD514" i="1" s="1"/>
  <c r="AC453" i="1"/>
  <c r="AD453" i="1" s="1"/>
  <c r="AC570" i="1"/>
  <c r="AD570" i="1" s="1"/>
  <c r="AF570" i="1" s="1"/>
  <c r="AB570" i="1"/>
  <c r="AB574" i="1"/>
  <c r="U574" i="1"/>
  <c r="AC574" i="1"/>
  <c r="AD574" i="1"/>
  <c r="U525" i="1"/>
  <c r="AC580" i="1"/>
  <c r="AD580" i="1" s="1"/>
  <c r="AB580" i="1"/>
  <c r="U580" i="1"/>
  <c r="U583" i="1"/>
  <c r="U569" i="1"/>
  <c r="AC569" i="1"/>
  <c r="AD569" i="1" s="1"/>
  <c r="AG555" i="1"/>
  <c r="AH555" i="1" s="1"/>
  <c r="U517" i="1"/>
  <c r="AB517" i="1"/>
  <c r="AC517" i="1"/>
  <c r="AD517" i="1" s="1"/>
  <c r="AF538" i="1"/>
  <c r="AC455" i="1"/>
  <c r="AD455" i="1" s="1"/>
  <c r="AG455" i="1" s="1"/>
  <c r="AH455" i="1" s="1"/>
  <c r="AF455" i="1"/>
  <c r="AC577" i="1"/>
  <c r="AD577" i="1" s="1"/>
  <c r="AC586" i="1"/>
  <c r="AD586" i="1"/>
  <c r="AB522" i="1"/>
  <c r="AC522" i="1"/>
  <c r="AD522" i="1"/>
  <c r="AC572" i="1"/>
  <c r="AD572" i="1" s="1"/>
  <c r="AF572" i="1" s="1"/>
  <c r="U581" i="1"/>
  <c r="AF557" i="1"/>
  <c r="AG481" i="1"/>
  <c r="AH481" i="1" s="1"/>
  <c r="AG551" i="1"/>
  <c r="AH551" i="1" s="1"/>
  <c r="U484" i="1"/>
  <c r="U558" i="1"/>
  <c r="AC558" i="1"/>
  <c r="AD558" i="1"/>
  <c r="AB558" i="1"/>
  <c r="AC575" i="1"/>
  <c r="AD575" i="1" s="1"/>
  <c r="U575" i="1"/>
  <c r="AF543" i="1"/>
  <c r="U497" i="1"/>
  <c r="AB497" i="1"/>
  <c r="AC497" i="1"/>
  <c r="AD497" i="1" s="1"/>
  <c r="AG584" i="1"/>
  <c r="AH584" i="1" s="1"/>
  <c r="AB559" i="1"/>
  <c r="U559" i="1"/>
  <c r="AC559" i="1"/>
  <c r="AD559" i="1"/>
  <c r="AF582" i="1"/>
  <c r="AF520" i="1"/>
  <c r="AG487" i="1"/>
  <c r="AH487" i="1" s="1"/>
  <c r="U472" i="1"/>
  <c r="AB490" i="1"/>
  <c r="AC490" i="1"/>
  <c r="AD490" i="1"/>
  <c r="U567" i="1"/>
  <c r="AC567" i="1"/>
  <c r="AD567" i="1" s="1"/>
  <c r="AB567" i="1"/>
  <c r="AB578" i="1"/>
  <c r="AC578" i="1"/>
  <c r="AD578" i="1" s="1"/>
  <c r="U578" i="1"/>
  <c r="U462" i="1"/>
  <c r="AB462" i="1"/>
  <c r="AC462" i="1"/>
  <c r="AD462" i="1"/>
  <c r="AF463" i="1"/>
  <c r="AG463" i="1"/>
  <c r="AH463" i="1" s="1"/>
  <c r="AB513" i="1"/>
  <c r="U513" i="1"/>
  <c r="AC513" i="1"/>
  <c r="AD513" i="1"/>
  <c r="AF470" i="1"/>
  <c r="AF532" i="1"/>
  <c r="AG464" i="1"/>
  <c r="AH464" i="1" s="1"/>
  <c r="AB519" i="1"/>
  <c r="U519" i="1"/>
  <c r="AC519" i="1"/>
  <c r="AD519" i="1" s="1"/>
  <c r="U539" i="1"/>
  <c r="AB539" i="1"/>
  <c r="AC539" i="1"/>
  <c r="AD539" i="1"/>
  <c r="U560" i="1"/>
  <c r="AC560" i="1"/>
  <c r="AD560" i="1" s="1"/>
  <c r="AF563" i="1"/>
  <c r="AG563" i="1" s="1"/>
  <c r="AH563" i="1"/>
  <c r="AC523" i="1"/>
  <c r="AD523" i="1" s="1"/>
  <c r="AF523" i="1" s="1"/>
  <c r="AF554" i="1"/>
  <c r="AG505" i="1"/>
  <c r="AH505" i="1" s="1"/>
  <c r="AC573" i="1"/>
  <c r="AD573" i="1" s="1"/>
  <c r="AF573" i="1" s="1"/>
  <c r="AB573" i="1"/>
  <c r="U573" i="1"/>
  <c r="AF544" i="1"/>
  <c r="AG544" i="1" s="1"/>
  <c r="AH544" i="1"/>
  <c r="AB515" i="1"/>
  <c r="U537" i="1"/>
  <c r="AB537" i="1"/>
  <c r="AC537" i="1"/>
  <c r="AD537" i="1"/>
  <c r="AF537" i="1" s="1"/>
  <c r="AF491" i="1"/>
  <c r="AB560" i="1"/>
  <c r="AF485" i="1"/>
  <c r="AB461" i="1"/>
  <c r="AC461" i="1"/>
  <c r="AD461" i="1" s="1"/>
  <c r="U461" i="1"/>
  <c r="AG512" i="1"/>
  <c r="AH512" i="1" s="1"/>
  <c r="AF577" i="1"/>
  <c r="AG525" i="1"/>
  <c r="AH525" i="1" s="1"/>
  <c r="AG570" i="1"/>
  <c r="AH570" i="1" s="1"/>
  <c r="AG537" i="1"/>
  <c r="AH537" i="1"/>
  <c r="AF539" i="1"/>
  <c r="AG539" i="1"/>
  <c r="AH539" i="1" s="1"/>
  <c r="AF462" i="1"/>
  <c r="AG462" i="1"/>
  <c r="AH462" i="1" s="1"/>
  <c r="AF490" i="1"/>
  <c r="AG573" i="1"/>
  <c r="AH573" i="1"/>
  <c r="V223" i="1"/>
  <c r="V248" i="1"/>
  <c r="V349" i="1"/>
  <c r="AB451" i="1"/>
  <c r="V338" i="1"/>
  <c r="V393" i="1"/>
  <c r="V391" i="1"/>
  <c r="U423" i="1"/>
  <c r="T446" i="1"/>
  <c r="U446" i="1" s="1"/>
  <c r="T445" i="1"/>
  <c r="V445" i="1"/>
  <c r="V450" i="1"/>
  <c r="T450" i="1"/>
  <c r="T431" i="1"/>
  <c r="U431" i="1"/>
  <c r="V431" i="1"/>
  <c r="T434" i="1"/>
  <c r="AB434" i="1" s="1"/>
  <c r="V434" i="1"/>
  <c r="V419" i="1"/>
  <c r="T419" i="1"/>
  <c r="U419" i="1"/>
  <c r="V368" i="1"/>
  <c r="V442" i="1"/>
  <c r="T442" i="1"/>
  <c r="AB442" i="1" s="1"/>
  <c r="T440" i="1"/>
  <c r="AC440" i="1" s="1"/>
  <c r="R428" i="1"/>
  <c r="S428" i="1"/>
  <c r="V425" i="1"/>
  <c r="AC431" i="1"/>
  <c r="AD431" i="1"/>
  <c r="AF431" i="1" s="1"/>
  <c r="AB440" i="1"/>
  <c r="T148" i="1"/>
  <c r="U148" i="1"/>
  <c r="R94" i="1"/>
  <c r="S94" i="1"/>
  <c r="T20" i="1"/>
  <c r="T397" i="1"/>
  <c r="U397" i="1" s="1"/>
  <c r="T368" i="1"/>
  <c r="T359" i="1"/>
  <c r="U359" i="1"/>
  <c r="R179" i="1"/>
  <c r="S179" i="1"/>
  <c r="T117" i="1"/>
  <c r="R115" i="1"/>
  <c r="S115" i="1"/>
  <c r="T85" i="1"/>
  <c r="U85" i="1"/>
  <c r="R79" i="1"/>
  <c r="S79" i="1"/>
  <c r="R47" i="1"/>
  <c r="S47" i="1" s="1"/>
  <c r="R43" i="1"/>
  <c r="S43" i="1" s="1"/>
  <c r="T41" i="1"/>
  <c r="AC41" i="1" s="1"/>
  <c r="AD41" i="1" s="1"/>
  <c r="R19" i="1"/>
  <c r="S19" i="1"/>
  <c r="R17" i="1"/>
  <c r="S17" i="1"/>
  <c r="R13" i="1"/>
  <c r="S13" i="1"/>
  <c r="T238" i="1"/>
  <c r="U238" i="1"/>
  <c r="V198" i="1"/>
  <c r="AA46" i="1"/>
  <c r="T178" i="1"/>
  <c r="U178" i="1"/>
  <c r="AA311" i="1"/>
  <c r="T134" i="1"/>
  <c r="S128" i="1"/>
  <c r="R124" i="1"/>
  <c r="S124" i="1"/>
  <c r="S116" i="1"/>
  <c r="R112" i="1"/>
  <c r="S112" i="1"/>
  <c r="R108" i="1"/>
  <c r="S108" i="1"/>
  <c r="T86" i="1"/>
  <c r="S84" i="1"/>
  <c r="T70" i="1"/>
  <c r="T66" i="1"/>
  <c r="R60" i="1"/>
  <c r="S60" i="1"/>
  <c r="S56" i="1"/>
  <c r="T50" i="1"/>
  <c r="AB50" i="1" s="1"/>
  <c r="U50" i="1"/>
  <c r="T226" i="1"/>
  <c r="V231" i="1"/>
  <c r="R176" i="1"/>
  <c r="S176" i="1"/>
  <c r="T122" i="1"/>
  <c r="U122" i="1"/>
  <c r="R398" i="1"/>
  <c r="S398" i="1"/>
  <c r="T393" i="1"/>
  <c r="AC393" i="1" s="1"/>
  <c r="U393" i="1"/>
  <c r="R355" i="1"/>
  <c r="S355" i="1"/>
  <c r="R218" i="1"/>
  <c r="S218" i="1"/>
  <c r="R186" i="1"/>
  <c r="S186" i="1"/>
  <c r="R178" i="1"/>
  <c r="S178" i="1"/>
  <c r="R130" i="1"/>
  <c r="S130" i="1"/>
  <c r="R106" i="1"/>
  <c r="S106" i="1"/>
  <c r="R102" i="1"/>
  <c r="S102" i="1"/>
  <c r="R98" i="1"/>
  <c r="S98" i="1"/>
  <c r="AA66" i="1"/>
  <c r="AB66" i="1"/>
  <c r="T414" i="1"/>
  <c r="AC414" i="1"/>
  <c r="AA369" i="1"/>
  <c r="R351" i="1"/>
  <c r="S351" i="1" s="1"/>
  <c r="T349" i="1"/>
  <c r="U349" i="1" s="1"/>
  <c r="AA291" i="1"/>
  <c r="AA87" i="1"/>
  <c r="AA51" i="1"/>
  <c r="AC419" i="1"/>
  <c r="AD419" i="1"/>
  <c r="V370" i="1"/>
  <c r="T370" i="1"/>
  <c r="U370" i="1" s="1"/>
  <c r="V348" i="1"/>
  <c r="T348" i="1"/>
  <c r="U348" i="1"/>
  <c r="T395" i="1"/>
  <c r="U395" i="1"/>
  <c r="T404" i="1"/>
  <c r="AC404" i="1"/>
  <c r="AD404" i="1" s="1"/>
  <c r="V289" i="1"/>
  <c r="T260" i="1"/>
  <c r="U260" i="1"/>
  <c r="AA79" i="1"/>
  <c r="T340" i="1"/>
  <c r="AB419" i="1"/>
  <c r="V416" i="1"/>
  <c r="T416" i="1"/>
  <c r="R411" i="1"/>
  <c r="S411" i="1"/>
  <c r="AA344" i="1"/>
  <c r="T341" i="1"/>
  <c r="U337" i="1"/>
  <c r="T329" i="1"/>
  <c r="U329" i="1" s="1"/>
  <c r="AA292" i="1"/>
  <c r="R165" i="1"/>
  <c r="S165" i="1" s="1"/>
  <c r="AA88" i="1"/>
  <c r="V52" i="1"/>
  <c r="R416" i="1"/>
  <c r="S416" i="1"/>
  <c r="AA375" i="1"/>
  <c r="AA367" i="1"/>
  <c r="R353" i="1"/>
  <c r="S353" i="1" s="1"/>
  <c r="R329" i="1"/>
  <c r="S329" i="1"/>
  <c r="AA44" i="1"/>
  <c r="AA40" i="1"/>
  <c r="V312" i="1"/>
  <c r="V135" i="1"/>
  <c r="AA135" i="1"/>
  <c r="AB135" i="1" s="1"/>
  <c r="AC135" i="1" s="1"/>
  <c r="AD135" i="1" s="1"/>
  <c r="AF135" i="1" s="1"/>
  <c r="V115" i="1"/>
  <c r="T115" i="1"/>
  <c r="U115" i="1"/>
  <c r="T111" i="1"/>
  <c r="V111" i="1"/>
  <c r="AA83" i="1"/>
  <c r="AA71" i="1"/>
  <c r="AB71" i="1" s="1"/>
  <c r="AC71" i="1" s="1"/>
  <c r="AA67" i="1"/>
  <c r="V63" i="1"/>
  <c r="T63" i="1"/>
  <c r="U63" i="1"/>
  <c r="T47" i="1"/>
  <c r="T131" i="1"/>
  <c r="V128" i="1"/>
  <c r="T128" i="1"/>
  <c r="AB128" i="1" s="1"/>
  <c r="T127" i="1"/>
  <c r="U127" i="1" s="1"/>
  <c r="S121" i="1"/>
  <c r="T56" i="1"/>
  <c r="U56" i="1" s="1"/>
  <c r="T237" i="1"/>
  <c r="V346" i="1"/>
  <c r="T346" i="1"/>
  <c r="U346" i="1"/>
  <c r="V242" i="1"/>
  <c r="T242" i="1"/>
  <c r="T168" i="1"/>
  <c r="R158" i="1"/>
  <c r="S158" i="1" s="1"/>
  <c r="T156" i="1"/>
  <c r="V152" i="1"/>
  <c r="V172" i="1"/>
  <c r="T112" i="1"/>
  <c r="V20" i="1"/>
  <c r="T88" i="1"/>
  <c r="V36" i="1"/>
  <c r="T372" i="1"/>
  <c r="U372" i="1"/>
  <c r="R370" i="1"/>
  <c r="S370" i="1"/>
  <c r="R349" i="1"/>
  <c r="S349" i="1"/>
  <c r="R212" i="1"/>
  <c r="S212" i="1"/>
  <c r="AA197" i="1"/>
  <c r="R192" i="1"/>
  <c r="S192" i="1" s="1"/>
  <c r="R175" i="1"/>
  <c r="S175" i="1" s="1"/>
  <c r="AA172" i="1"/>
  <c r="R78" i="1"/>
  <c r="S78" i="1" s="1"/>
  <c r="U77" i="1"/>
  <c r="T76" i="1"/>
  <c r="T72" i="1"/>
  <c r="U72" i="1"/>
  <c r="R417" i="1"/>
  <c r="S417" i="1"/>
  <c r="R410" i="1"/>
  <c r="S410" i="1"/>
  <c r="R408" i="1"/>
  <c r="S408" i="1"/>
  <c r="R405" i="1"/>
  <c r="S405" i="1"/>
  <c r="T396" i="1"/>
  <c r="U396" i="1"/>
  <c r="AA42" i="1"/>
  <c r="AA38" i="1"/>
  <c r="T39" i="1"/>
  <c r="AC39" i="1"/>
  <c r="AD39" i="1" s="1"/>
  <c r="T366" i="1"/>
  <c r="U366" i="1"/>
  <c r="AA152" i="1"/>
  <c r="AB152" i="1" s="1"/>
  <c r="AC152" i="1"/>
  <c r="AD152" i="1" s="1"/>
  <c r="T353" i="1"/>
  <c r="U353" i="1"/>
  <c r="V31" i="1"/>
  <c r="V99" i="1"/>
  <c r="R393" i="1"/>
  <c r="S393" i="1"/>
  <c r="R375" i="1"/>
  <c r="S375" i="1"/>
  <c r="R371" i="1"/>
  <c r="S371" i="1"/>
  <c r="V189" i="1"/>
  <c r="AB393" i="1"/>
  <c r="AD393" i="1"/>
  <c r="AF393" i="1" s="1"/>
  <c r="T27" i="1"/>
  <c r="V224" i="1"/>
  <c r="T224" i="1"/>
  <c r="T335" i="1"/>
  <c r="R326" i="1"/>
  <c r="S326" i="1"/>
  <c r="R238" i="1"/>
  <c r="S238" i="1"/>
  <c r="R195" i="1"/>
  <c r="S195" i="1"/>
  <c r="T87" i="1"/>
  <c r="T69" i="1"/>
  <c r="T60" i="1"/>
  <c r="U60" i="1"/>
  <c r="R29" i="1"/>
  <c r="S29" i="1"/>
  <c r="R392" i="1"/>
  <c r="S392" i="1"/>
  <c r="AA366" i="1"/>
  <c r="AB366" i="1" s="1"/>
  <c r="AA348" i="1"/>
  <c r="AB348" i="1" s="1"/>
  <c r="AC348" i="1"/>
  <c r="AD348" i="1" s="1"/>
  <c r="R338" i="1"/>
  <c r="S338" i="1" s="1"/>
  <c r="T336" i="1"/>
  <c r="U336" i="1"/>
  <c r="R335" i="1"/>
  <c r="S335" i="1" s="1"/>
  <c r="R332" i="1"/>
  <c r="S332" i="1" s="1"/>
  <c r="R331" i="1"/>
  <c r="S331" i="1" s="1"/>
  <c r="R328" i="1"/>
  <c r="S328" i="1" s="1"/>
  <c r="R274" i="1"/>
  <c r="S274" i="1" s="1"/>
  <c r="T262" i="1"/>
  <c r="R260" i="1"/>
  <c r="S260" i="1" s="1"/>
  <c r="T200" i="1"/>
  <c r="U200" i="1"/>
  <c r="S199" i="1"/>
  <c r="R136" i="1"/>
  <c r="S136" i="1" s="1"/>
  <c r="R129" i="1"/>
  <c r="S129" i="1"/>
  <c r="T24" i="1"/>
  <c r="AC24" i="1"/>
  <c r="AD24" i="1" s="1"/>
  <c r="R344" i="1"/>
  <c r="S344" i="1"/>
  <c r="R205" i="1"/>
  <c r="S205" i="1"/>
  <c r="S167" i="1"/>
  <c r="R159" i="1"/>
  <c r="S159" i="1" s="1"/>
  <c r="R155" i="1"/>
  <c r="S155" i="1" s="1"/>
  <c r="R92" i="1"/>
  <c r="S92" i="1" s="1"/>
  <c r="T15" i="1"/>
  <c r="AC15" i="1" s="1"/>
  <c r="AD15" i="1" s="1"/>
  <c r="T54" i="1"/>
  <c r="U54" i="1"/>
  <c r="AA54" i="1"/>
  <c r="AB54" i="1" s="1"/>
  <c r="AA34" i="1"/>
  <c r="T342" i="1"/>
  <c r="AC342" i="1" s="1"/>
  <c r="AD342" i="1"/>
  <c r="T374" i="1"/>
  <c r="AC374" i="1" s="1"/>
  <c r="AD374" i="1" s="1"/>
  <c r="V51" i="1"/>
  <c r="T35" i="1"/>
  <c r="U35" i="1"/>
  <c r="V357" i="1"/>
  <c r="T357" i="1"/>
  <c r="AA343" i="1"/>
  <c r="V46" i="1"/>
  <c r="AA331" i="1"/>
  <c r="R360" i="1"/>
  <c r="S360" i="1"/>
  <c r="T358" i="1"/>
  <c r="U358" i="1" s="1"/>
  <c r="R357" i="1"/>
  <c r="S357" i="1" s="1"/>
  <c r="R347" i="1"/>
  <c r="S347" i="1" s="1"/>
  <c r="R345" i="1"/>
  <c r="S345" i="1"/>
  <c r="R341" i="1"/>
  <c r="S341" i="1" s="1"/>
  <c r="R86" i="1"/>
  <c r="S86" i="1" s="1"/>
  <c r="R68" i="1"/>
  <c r="S68" i="1"/>
  <c r="AA368" i="1"/>
  <c r="AB368" i="1" s="1"/>
  <c r="AC368" i="1"/>
  <c r="AD368" i="1"/>
  <c r="R325" i="1"/>
  <c r="S325" i="1"/>
  <c r="R209" i="1"/>
  <c r="S209" i="1"/>
  <c r="T320" i="1"/>
  <c r="T305" i="1"/>
  <c r="AB305" i="1" s="1"/>
  <c r="T286" i="1"/>
  <c r="AC286" i="1"/>
  <c r="AD286" i="1" s="1"/>
  <c r="AF286" i="1" s="1"/>
  <c r="R284" i="1"/>
  <c r="S284" i="1"/>
  <c r="R263" i="1"/>
  <c r="S263" i="1" s="1"/>
  <c r="T261" i="1"/>
  <c r="U261" i="1" s="1"/>
  <c r="R255" i="1"/>
  <c r="S255" i="1"/>
  <c r="R251" i="1"/>
  <c r="S251" i="1"/>
  <c r="T245" i="1"/>
  <c r="T208" i="1"/>
  <c r="U208" i="1"/>
  <c r="T175" i="1"/>
  <c r="R164" i="1"/>
  <c r="S164" i="1"/>
  <c r="R152" i="1"/>
  <c r="S152" i="1" s="1"/>
  <c r="S146" i="1"/>
  <c r="AA143" i="1"/>
  <c r="T132" i="1"/>
  <c r="AA128" i="1"/>
  <c r="R103" i="1"/>
  <c r="S103" i="1" s="1"/>
  <c r="T97" i="1"/>
  <c r="U97" i="1"/>
  <c r="T79" i="1"/>
  <c r="U79" i="1"/>
  <c r="T75" i="1"/>
  <c r="R73" i="1"/>
  <c r="S73" i="1"/>
  <c r="R69" i="1"/>
  <c r="S69" i="1"/>
  <c r="T67" i="1"/>
  <c r="AB67" i="1" s="1"/>
  <c r="AC67" i="1"/>
  <c r="AA64" i="1"/>
  <c r="AB64" i="1" s="1"/>
  <c r="AC64" i="1" s="1"/>
  <c r="T55" i="1"/>
  <c r="R53" i="1"/>
  <c r="S53" i="1" s="1"/>
  <c r="T22" i="1"/>
  <c r="R20" i="1"/>
  <c r="S20" i="1" s="1"/>
  <c r="T16" i="1"/>
  <c r="AC16" i="1"/>
  <c r="AD16" i="1" s="1"/>
  <c r="AF16" i="1"/>
  <c r="R120" i="1"/>
  <c r="S120" i="1" s="1"/>
  <c r="R119" i="1"/>
  <c r="S119" i="1"/>
  <c r="AA283" i="1"/>
  <c r="V250" i="1"/>
  <c r="V153" i="1"/>
  <c r="T153" i="1"/>
  <c r="U153" i="1" s="1"/>
  <c r="V145" i="1"/>
  <c r="T145" i="1"/>
  <c r="U145" i="1"/>
  <c r="AA90" i="1"/>
  <c r="V59" i="1"/>
  <c r="U59" i="1"/>
  <c r="AA52" i="1"/>
  <c r="AC52" i="1"/>
  <c r="AD52" i="1"/>
  <c r="AF52" i="1" s="1"/>
  <c r="T144" i="1"/>
  <c r="T84" i="1"/>
  <c r="V218" i="1"/>
  <c r="T133" i="1"/>
  <c r="AA333" i="1"/>
  <c r="AA328" i="1"/>
  <c r="T362" i="1"/>
  <c r="U362" i="1" s="1"/>
  <c r="V45" i="1"/>
  <c r="T45" i="1"/>
  <c r="AB45" i="1" s="1"/>
  <c r="V33" i="1"/>
  <c r="AA31" i="1"/>
  <c r="AA96" i="1"/>
  <c r="AB96" i="1" s="1"/>
  <c r="AA70" i="1"/>
  <c r="U381" i="1"/>
  <c r="R374" i="1"/>
  <c r="S374" i="1"/>
  <c r="R366" i="1"/>
  <c r="S366" i="1"/>
  <c r="R365" i="1"/>
  <c r="S365" i="1"/>
  <c r="T345" i="1"/>
  <c r="T330" i="1"/>
  <c r="U330" i="1"/>
  <c r="T252" i="1"/>
  <c r="AA123" i="1"/>
  <c r="AA30" i="1"/>
  <c r="R389" i="1"/>
  <c r="S389" i="1"/>
  <c r="T386" i="1"/>
  <c r="R377" i="1"/>
  <c r="S377" i="1"/>
  <c r="R364" i="1"/>
  <c r="S364" i="1"/>
  <c r="R359" i="1"/>
  <c r="S359" i="1"/>
  <c r="T338" i="1"/>
  <c r="U338" i="1"/>
  <c r="R327" i="1"/>
  <c r="S327" i="1"/>
  <c r="R311" i="1"/>
  <c r="S311" i="1"/>
  <c r="U416" i="1"/>
  <c r="AC416" i="1"/>
  <c r="AD416" i="1" s="1"/>
  <c r="V323" i="1"/>
  <c r="V381" i="1"/>
  <c r="T118" i="1"/>
  <c r="U118" i="1"/>
  <c r="R394" i="1"/>
  <c r="S394" i="1"/>
  <c r="V347" i="1"/>
  <c r="T347" i="1"/>
  <c r="U347" i="1" s="1"/>
  <c r="V344" i="1"/>
  <c r="T344" i="1"/>
  <c r="U344" i="1"/>
  <c r="AA317" i="1"/>
  <c r="V313" i="1"/>
  <c r="T405" i="1"/>
  <c r="T113" i="1"/>
  <c r="T211" i="1"/>
  <c r="AA334" i="1"/>
  <c r="T332" i="1"/>
  <c r="U332" i="1" s="1"/>
  <c r="T409" i="1"/>
  <c r="U409" i="1"/>
  <c r="R418" i="1"/>
  <c r="S418" i="1" s="1"/>
  <c r="R415" i="1"/>
  <c r="S415" i="1" s="1"/>
  <c r="AA314" i="1"/>
  <c r="T417" i="1"/>
  <c r="U417" i="1"/>
  <c r="R407" i="1"/>
  <c r="S407" i="1"/>
  <c r="AA401" i="1"/>
  <c r="R386" i="1"/>
  <c r="S386" i="1" s="1"/>
  <c r="T379" i="1"/>
  <c r="U379" i="1" s="1"/>
  <c r="R379" i="1"/>
  <c r="S379" i="1"/>
  <c r="AA365" i="1"/>
  <c r="R350" i="1"/>
  <c r="S350" i="1"/>
  <c r="R307" i="1"/>
  <c r="S307" i="1"/>
  <c r="AA121" i="1"/>
  <c r="R403" i="1"/>
  <c r="S403" i="1"/>
  <c r="R400" i="1"/>
  <c r="S400" i="1" s="1"/>
  <c r="R399" i="1"/>
  <c r="S399" i="1" s="1"/>
  <c r="R396" i="1"/>
  <c r="S396" i="1" s="1"/>
  <c r="T391" i="1"/>
  <c r="U391" i="1" s="1"/>
  <c r="T376" i="1"/>
  <c r="U376" i="1" s="1"/>
  <c r="AA373" i="1"/>
  <c r="T309" i="1"/>
  <c r="R385" i="1"/>
  <c r="S385" i="1" s="1"/>
  <c r="T382" i="1"/>
  <c r="AC382" i="1" s="1"/>
  <c r="U382" i="1"/>
  <c r="R382" i="1"/>
  <c r="S382" i="1" s="1"/>
  <c r="R381" i="1"/>
  <c r="S381" i="1" s="1"/>
  <c r="R378" i="1"/>
  <c r="S378" i="1"/>
  <c r="R289" i="1"/>
  <c r="S289" i="1" s="1"/>
  <c r="R237" i="1"/>
  <c r="S237" i="1" s="1"/>
  <c r="R230" i="1"/>
  <c r="S230" i="1" s="1"/>
  <c r="T213" i="1"/>
  <c r="R134" i="1"/>
  <c r="S134" i="1"/>
  <c r="R133" i="1"/>
  <c r="S133" i="1"/>
  <c r="R110" i="1"/>
  <c r="S110" i="1"/>
  <c r="R105" i="1"/>
  <c r="S105" i="1"/>
  <c r="R48" i="1"/>
  <c r="S48" i="1"/>
  <c r="AA129" i="1"/>
  <c r="R210" i="1"/>
  <c r="S210" i="1" s="1"/>
  <c r="R181" i="1"/>
  <c r="S181" i="1" s="1"/>
  <c r="AA36" i="1"/>
  <c r="R18" i="1"/>
  <c r="S18" i="1" s="1"/>
  <c r="AF441" i="1"/>
  <c r="AG441" i="1"/>
  <c r="AH441" i="1" s="1"/>
  <c r="AE383" i="1"/>
  <c r="AA383" i="1"/>
  <c r="AB441" i="1"/>
  <c r="AA278" i="1"/>
  <c r="T394" i="1"/>
  <c r="U394" i="1" s="1"/>
  <c r="T413" i="1"/>
  <c r="AC413" i="1"/>
  <c r="AD413" i="1"/>
  <c r="V413" i="1"/>
  <c r="V411" i="1"/>
  <c r="AC411" i="1"/>
  <c r="AD411" i="1" s="1"/>
  <c r="AA387" i="1"/>
  <c r="V360" i="1"/>
  <c r="T360" i="1"/>
  <c r="AC360" i="1" s="1"/>
  <c r="U360" i="1"/>
  <c r="V284" i="1"/>
  <c r="T284" i="1"/>
  <c r="U284" i="1" s="1"/>
  <c r="U441" i="1"/>
  <c r="T363" i="1"/>
  <c r="AC363" i="1"/>
  <c r="AD363" i="1" s="1"/>
  <c r="AA382" i="1"/>
  <c r="AA358" i="1"/>
  <c r="AA381" i="1"/>
  <c r="AB381" i="1"/>
  <c r="AA324" i="1"/>
  <c r="T439" i="1"/>
  <c r="U439" i="1" s="1"/>
  <c r="V439" i="1"/>
  <c r="AC415" i="1"/>
  <c r="AD415" i="1"/>
  <c r="V415" i="1"/>
  <c r="T400" i="1"/>
  <c r="AB400" i="1"/>
  <c r="V400" i="1"/>
  <c r="AA378" i="1"/>
  <c r="T317" i="1"/>
  <c r="AC317" i="1" s="1"/>
  <c r="AD317" i="1" s="1"/>
  <c r="V317" i="1"/>
  <c r="R450" i="1"/>
  <c r="S450" i="1"/>
  <c r="R441" i="1"/>
  <c r="S441" i="1" s="1"/>
  <c r="R434" i="1"/>
  <c r="S434" i="1"/>
  <c r="R432" i="1"/>
  <c r="S432" i="1"/>
  <c r="T425" i="1"/>
  <c r="T422" i="1"/>
  <c r="U422" i="1" s="1"/>
  <c r="AA422" i="1"/>
  <c r="AC422" i="1"/>
  <c r="AD422" i="1"/>
  <c r="R421" i="1"/>
  <c r="S421" i="1" s="1"/>
  <c r="R409" i="1"/>
  <c r="S409" i="1" s="1"/>
  <c r="R387" i="1"/>
  <c r="S387" i="1" s="1"/>
  <c r="T384" i="1"/>
  <c r="U384" i="1"/>
  <c r="R383" i="1"/>
  <c r="S383" i="1"/>
  <c r="T377" i="1"/>
  <c r="T364" i="1"/>
  <c r="AC364" i="1" s="1"/>
  <c r="AA362" i="1"/>
  <c r="R362" i="1"/>
  <c r="S362" i="1"/>
  <c r="R361" i="1"/>
  <c r="S361" i="1"/>
  <c r="R352" i="1"/>
  <c r="S352" i="1"/>
  <c r="T350" i="1"/>
  <c r="AC350" i="1" s="1"/>
  <c r="S348" i="1"/>
  <c r="R343" i="1"/>
  <c r="S343" i="1" s="1"/>
  <c r="R339" i="1"/>
  <c r="S339" i="1" s="1"/>
  <c r="R336" i="1"/>
  <c r="S336" i="1" s="1"/>
  <c r="R333" i="1"/>
  <c r="S333" i="1" s="1"/>
  <c r="S304" i="1"/>
  <c r="T448" i="1"/>
  <c r="AB448" i="1"/>
  <c r="R430" i="1"/>
  <c r="S430" i="1"/>
  <c r="R420" i="1"/>
  <c r="S420" i="1"/>
  <c r="AB416" i="1"/>
  <c r="S402" i="1"/>
  <c r="T398" i="1"/>
  <c r="U398" i="1" s="1"/>
  <c r="R397" i="1"/>
  <c r="S397" i="1" s="1"/>
  <c r="AA389" i="1"/>
  <c r="AA352" i="1"/>
  <c r="AA350" i="1"/>
  <c r="AA345" i="1"/>
  <c r="T339" i="1"/>
  <c r="U339" i="1" s="1"/>
  <c r="AA338" i="1"/>
  <c r="AB338" i="1" s="1"/>
  <c r="AA336" i="1"/>
  <c r="AB336" i="1"/>
  <c r="AC336" i="1"/>
  <c r="AD336" i="1" s="1"/>
  <c r="AA330" i="1"/>
  <c r="AA329" i="1"/>
  <c r="V258" i="1"/>
  <c r="T258" i="1"/>
  <c r="U258" i="1" s="1"/>
  <c r="T436" i="1"/>
  <c r="R433" i="1"/>
  <c r="S433" i="1" s="1"/>
  <c r="AB431" i="1"/>
  <c r="T410" i="1"/>
  <c r="U410" i="1"/>
  <c r="R406" i="1"/>
  <c r="S406" i="1" s="1"/>
  <c r="R395" i="1"/>
  <c r="S395" i="1" s="1"/>
  <c r="R391" i="1"/>
  <c r="S391" i="1"/>
  <c r="T387" i="1"/>
  <c r="U387" i="1"/>
  <c r="T371" i="1"/>
  <c r="AA359" i="1"/>
  <c r="AB359" i="1"/>
  <c r="AC359" i="1"/>
  <c r="AD359" i="1" s="1"/>
  <c r="AF359" i="1" s="1"/>
  <c r="AA357" i="1"/>
  <c r="T343" i="1"/>
  <c r="U343" i="1" s="1"/>
  <c r="R342" i="1"/>
  <c r="S342" i="1" s="1"/>
  <c r="AA339" i="1"/>
  <c r="AA337" i="1"/>
  <c r="AB337" i="1" s="1"/>
  <c r="AA335" i="1"/>
  <c r="R334" i="1"/>
  <c r="S334" i="1"/>
  <c r="R324" i="1"/>
  <c r="S324" i="1" s="1"/>
  <c r="S297" i="1"/>
  <c r="AA287" i="1"/>
  <c r="AA189" i="1"/>
  <c r="T247" i="1"/>
  <c r="R239" i="1"/>
  <c r="S239" i="1"/>
  <c r="R236" i="1"/>
  <c r="S236" i="1" s="1"/>
  <c r="R233" i="1"/>
  <c r="S233" i="1"/>
  <c r="R227" i="1"/>
  <c r="S227" i="1" s="1"/>
  <c r="T170" i="1"/>
  <c r="S273" i="1"/>
  <c r="AA268" i="1"/>
  <c r="AB268" i="1" s="1"/>
  <c r="AC268" i="1" s="1"/>
  <c r="AD268" i="1" s="1"/>
  <c r="AF268" i="1" s="1"/>
  <c r="T255" i="1"/>
  <c r="R232" i="1"/>
  <c r="S232" i="1"/>
  <c r="R206" i="1"/>
  <c r="S206" i="1"/>
  <c r="R249" i="1"/>
  <c r="S249" i="1" s="1"/>
  <c r="AA136" i="1"/>
  <c r="R123" i="1"/>
  <c r="S123" i="1"/>
  <c r="AA114" i="1"/>
  <c r="R111" i="1"/>
  <c r="S111" i="1" s="1"/>
  <c r="T107" i="1"/>
  <c r="T92" i="1"/>
  <c r="U92" i="1" s="1"/>
  <c r="R89" i="1"/>
  <c r="S89" i="1" s="1"/>
  <c r="S81" i="1"/>
  <c r="R74" i="1"/>
  <c r="S74" i="1"/>
  <c r="R132" i="1"/>
  <c r="S132" i="1" s="1"/>
  <c r="R118" i="1"/>
  <c r="S118" i="1"/>
  <c r="R14" i="1"/>
  <c r="S14" i="1"/>
  <c r="T141" i="1"/>
  <c r="T129" i="1"/>
  <c r="AA116" i="1"/>
  <c r="AA47" i="1"/>
  <c r="U52" i="1"/>
  <c r="AB414" i="1"/>
  <c r="AD414" i="1"/>
  <c r="AF414" i="1"/>
  <c r="U414" i="1"/>
  <c r="U368" i="1"/>
  <c r="U440" i="1"/>
  <c r="AD440" i="1"/>
  <c r="U450" i="1"/>
  <c r="AC450" i="1"/>
  <c r="AD450" i="1" s="1"/>
  <c r="AF450" i="1" s="1"/>
  <c r="U445" i="1"/>
  <c r="AF419" i="1"/>
  <c r="AG419" i="1" s="1"/>
  <c r="AH419" i="1" s="1"/>
  <c r="AG431" i="1"/>
  <c r="AH431" i="1"/>
  <c r="AB450" i="1"/>
  <c r="AC442" i="1"/>
  <c r="AD442" i="1" s="1"/>
  <c r="AC434" i="1"/>
  <c r="AD434" i="1" s="1"/>
  <c r="U434" i="1"/>
  <c r="AC446" i="1"/>
  <c r="AD446" i="1" s="1"/>
  <c r="AF446" i="1" s="1"/>
  <c r="AB446" i="1"/>
  <c r="AG452" i="1"/>
  <c r="AH452" i="1"/>
  <c r="V443" i="1"/>
  <c r="T443" i="1"/>
  <c r="AC443" i="1" s="1"/>
  <c r="U435" i="1"/>
  <c r="AC435" i="1"/>
  <c r="AD435" i="1" s="1"/>
  <c r="AA427" i="1"/>
  <c r="U420" i="1"/>
  <c r="AA418" i="1"/>
  <c r="V388" i="1"/>
  <c r="T388" i="1"/>
  <c r="T378" i="1"/>
  <c r="AA376" i="1"/>
  <c r="AB376" i="1" s="1"/>
  <c r="AA374" i="1"/>
  <c r="V373" i="1"/>
  <c r="T373" i="1"/>
  <c r="AB373" i="1"/>
  <c r="AA372" i="1"/>
  <c r="AB372" i="1" s="1"/>
  <c r="V328" i="1"/>
  <c r="T328" i="1"/>
  <c r="U328" i="1" s="1"/>
  <c r="T177" i="1"/>
  <c r="V121" i="1"/>
  <c r="T121" i="1"/>
  <c r="U121" i="1"/>
  <c r="U342" i="1"/>
  <c r="T412" i="1"/>
  <c r="AC439" i="1"/>
  <c r="AD439" i="1"/>
  <c r="AF439" i="1" s="1"/>
  <c r="AG439" i="1" s="1"/>
  <c r="AH439" i="1" s="1"/>
  <c r="AC451" i="1"/>
  <c r="AD451" i="1" s="1"/>
  <c r="AF451" i="1" s="1"/>
  <c r="U451" i="1"/>
  <c r="V435" i="1"/>
  <c r="T437" i="1"/>
  <c r="U437" i="1" s="1"/>
  <c r="AB433" i="1"/>
  <c r="U433" i="1"/>
  <c r="V427" i="1"/>
  <c r="T427" i="1"/>
  <c r="AA426" i="1"/>
  <c r="AA399" i="1"/>
  <c r="AB399" i="1"/>
  <c r="AA394" i="1"/>
  <c r="AA392" i="1"/>
  <c r="T383" i="1"/>
  <c r="AB383" i="1" s="1"/>
  <c r="V288" i="1"/>
  <c r="T288" i="1"/>
  <c r="V285" i="1"/>
  <c r="V274" i="1"/>
  <c r="V240" i="1"/>
  <c r="T229" i="1"/>
  <c r="U438" i="1"/>
  <c r="AB438" i="1"/>
  <c r="T449" i="1"/>
  <c r="U449" i="1" s="1"/>
  <c r="AB449" i="1"/>
  <c r="V447" i="1"/>
  <c r="T447" i="1"/>
  <c r="V444" i="1"/>
  <c r="T444" i="1"/>
  <c r="AC444" i="1" s="1"/>
  <c r="V407" i="1"/>
  <c r="V389" i="1"/>
  <c r="T389" i="1"/>
  <c r="AC389" i="1" s="1"/>
  <c r="AD389" i="1" s="1"/>
  <c r="AE356" i="1"/>
  <c r="AA356" i="1"/>
  <c r="AB356" i="1" s="1"/>
  <c r="AA347" i="1"/>
  <c r="AB347" i="1" s="1"/>
  <c r="V266" i="1"/>
  <c r="T266" i="1"/>
  <c r="U266" i="1" s="1"/>
  <c r="AA166" i="1"/>
  <c r="T137" i="1"/>
  <c r="AB435" i="1"/>
  <c r="AB420" i="1"/>
  <c r="AC420" i="1"/>
  <c r="AD420" i="1" s="1"/>
  <c r="AF420" i="1" s="1"/>
  <c r="AC430" i="1"/>
  <c r="AD430" i="1" s="1"/>
  <c r="AB430" i="1"/>
  <c r="T140" i="1"/>
  <c r="U140" i="1"/>
  <c r="T428" i="1"/>
  <c r="AC428" i="1" s="1"/>
  <c r="AD428" i="1" s="1"/>
  <c r="V428" i="1"/>
  <c r="V426" i="1"/>
  <c r="T426" i="1"/>
  <c r="AA424" i="1"/>
  <c r="AB424" i="1" s="1"/>
  <c r="T385" i="1"/>
  <c r="T351" i="1"/>
  <c r="AA349" i="1"/>
  <c r="AB349" i="1" s="1"/>
  <c r="V268" i="1"/>
  <c r="AB395" i="1"/>
  <c r="AC395" i="1"/>
  <c r="AD395" i="1" s="1"/>
  <c r="R451" i="1"/>
  <c r="S451" i="1" s="1"/>
  <c r="AA417" i="1"/>
  <c r="AB417" i="1" s="1"/>
  <c r="AA412" i="1"/>
  <c r="AB412" i="1" s="1"/>
  <c r="AA408" i="1"/>
  <c r="AB408" i="1" s="1"/>
  <c r="AA402" i="1"/>
  <c r="AA396" i="1"/>
  <c r="V392" i="1"/>
  <c r="T392" i="1"/>
  <c r="AB392" i="1" s="1"/>
  <c r="AA386" i="1"/>
  <c r="AC386" i="1"/>
  <c r="AD386" i="1"/>
  <c r="AA384" i="1"/>
  <c r="AA380" i="1"/>
  <c r="AB380" i="1"/>
  <c r="AA377" i="1"/>
  <c r="AA371" i="1"/>
  <c r="V365" i="1"/>
  <c r="V334" i="1"/>
  <c r="T334" i="1"/>
  <c r="T331" i="1"/>
  <c r="AC331" i="1" s="1"/>
  <c r="AD331" i="1" s="1"/>
  <c r="V331" i="1"/>
  <c r="T220" i="1"/>
  <c r="AA154" i="1"/>
  <c r="AE127" i="1"/>
  <c r="AA126" i="1"/>
  <c r="T104" i="1"/>
  <c r="U104" i="1"/>
  <c r="V104" i="1"/>
  <c r="R443" i="1"/>
  <c r="S443" i="1" s="1"/>
  <c r="AC424" i="1"/>
  <c r="AD424" i="1" s="1"/>
  <c r="U424" i="1"/>
  <c r="AA423" i="1"/>
  <c r="AB423" i="1"/>
  <c r="AC423" i="1"/>
  <c r="AD423" i="1" s="1"/>
  <c r="V418" i="1"/>
  <c r="T418" i="1"/>
  <c r="AA410" i="1"/>
  <c r="T402" i="1"/>
  <c r="U402" i="1"/>
  <c r="V399" i="1"/>
  <c r="T399" i="1"/>
  <c r="AC399" i="1" s="1"/>
  <c r="AD399" i="1" s="1"/>
  <c r="AA370" i="1"/>
  <c r="AB370" i="1" s="1"/>
  <c r="AC370" i="1"/>
  <c r="AD370" i="1" s="1"/>
  <c r="V333" i="1"/>
  <c r="T333" i="1"/>
  <c r="AC333" i="1"/>
  <c r="AA332" i="1"/>
  <c r="AB332" i="1" s="1"/>
  <c r="R413" i="1"/>
  <c r="S413" i="1"/>
  <c r="R412" i="1"/>
  <c r="S412" i="1" s="1"/>
  <c r="T408" i="1"/>
  <c r="T390" i="1"/>
  <c r="AB390" i="1"/>
  <c r="V390" i="1"/>
  <c r="R390" i="1"/>
  <c r="S390" i="1"/>
  <c r="R363" i="1"/>
  <c r="S363" i="1" s="1"/>
  <c r="T361" i="1"/>
  <c r="AA360" i="1"/>
  <c r="AB360" i="1" s="1"/>
  <c r="AA354" i="1"/>
  <c r="AB354" i="1" s="1"/>
  <c r="AC354" i="1"/>
  <c r="AD354" i="1"/>
  <c r="V278" i="1"/>
  <c r="T278" i="1"/>
  <c r="AB278" i="1" s="1"/>
  <c r="AA134" i="1"/>
  <c r="V106" i="1"/>
  <c r="R445" i="1"/>
  <c r="S445" i="1" s="1"/>
  <c r="T429" i="1"/>
  <c r="T421" i="1"/>
  <c r="T406" i="1"/>
  <c r="R388" i="1"/>
  <c r="S388" i="1" s="1"/>
  <c r="AA379" i="1"/>
  <c r="R373" i="1"/>
  <c r="S373" i="1" s="1"/>
  <c r="V369" i="1"/>
  <c r="T369" i="1"/>
  <c r="AC369" i="1" s="1"/>
  <c r="AD369" i="1" s="1"/>
  <c r="R368" i="1"/>
  <c r="S368" i="1"/>
  <c r="AA361" i="1"/>
  <c r="AB361" i="1" s="1"/>
  <c r="R358" i="1"/>
  <c r="S358" i="1" s="1"/>
  <c r="AA353" i="1"/>
  <c r="AB353" i="1"/>
  <c r="R330" i="1"/>
  <c r="S330" i="1" s="1"/>
  <c r="T235" i="1"/>
  <c r="U235" i="1" s="1"/>
  <c r="AA159" i="1"/>
  <c r="AA155" i="1"/>
  <c r="AE139" i="1"/>
  <c r="R384" i="1"/>
  <c r="S384" i="1"/>
  <c r="R380" i="1"/>
  <c r="S380" i="1" s="1"/>
  <c r="R372" i="1"/>
  <c r="S372" i="1"/>
  <c r="R340" i="1"/>
  <c r="S340" i="1" s="1"/>
  <c r="V64" i="1"/>
  <c r="U341" i="1"/>
  <c r="AB63" i="1"/>
  <c r="AC63" i="1" s="1"/>
  <c r="AD63" i="1"/>
  <c r="AB397" i="1"/>
  <c r="AC397" i="1"/>
  <c r="AD397" i="1" s="1"/>
  <c r="AC353" i="1"/>
  <c r="AD353" i="1"/>
  <c r="AB404" i="1"/>
  <c r="AC349" i="1"/>
  <c r="AD349" i="1" s="1"/>
  <c r="AF349" i="1" s="1"/>
  <c r="AG349" i="1" s="1"/>
  <c r="AH349" i="1" s="1"/>
  <c r="U404" i="1"/>
  <c r="AC337" i="1"/>
  <c r="AD337" i="1"/>
  <c r="AB346" i="1"/>
  <c r="AC346" i="1"/>
  <c r="AD346" i="1" s="1"/>
  <c r="AF346" i="1"/>
  <c r="AG346" i="1"/>
  <c r="AH346" i="1" s="1"/>
  <c r="AC335" i="1"/>
  <c r="AD335" i="1" s="1"/>
  <c r="AF335" i="1" s="1"/>
  <c r="AB329" i="1"/>
  <c r="AC329" i="1"/>
  <c r="AD329" i="1" s="1"/>
  <c r="AF329" i="1" s="1"/>
  <c r="AC42" i="1"/>
  <c r="AD42" i="1" s="1"/>
  <c r="AB379" i="1"/>
  <c r="AC379" i="1"/>
  <c r="AD379" i="1" s="1"/>
  <c r="AF379" i="1" s="1"/>
  <c r="AB396" i="1"/>
  <c r="AC396" i="1"/>
  <c r="AD396" i="1" s="1"/>
  <c r="AC376" i="1"/>
  <c r="AD376" i="1"/>
  <c r="AB343" i="1"/>
  <c r="AC343" i="1"/>
  <c r="AD343" i="1"/>
  <c r="U400" i="1"/>
  <c r="AC400" i="1"/>
  <c r="AD400" i="1"/>
  <c r="AC338" i="1"/>
  <c r="AD338" i="1" s="1"/>
  <c r="AF338" i="1"/>
  <c r="AG338" i="1" s="1"/>
  <c r="AC381" i="1"/>
  <c r="AD381" i="1" s="1"/>
  <c r="AB362" i="1"/>
  <c r="AC362" i="1"/>
  <c r="AD362" i="1" s="1"/>
  <c r="AC372" i="1"/>
  <c r="AD372" i="1" s="1"/>
  <c r="AF372" i="1"/>
  <c r="AB330" i="1"/>
  <c r="AC330" i="1"/>
  <c r="AD330" i="1" s="1"/>
  <c r="AF330" i="1"/>
  <c r="AG330" i="1"/>
  <c r="AH330" i="1" s="1"/>
  <c r="AD364" i="1"/>
  <c r="AF364" i="1"/>
  <c r="AC347" i="1"/>
  <c r="AD347" i="1" s="1"/>
  <c r="AB401" i="1"/>
  <c r="AC357" i="1"/>
  <c r="AD357" i="1"/>
  <c r="AC394" i="1"/>
  <c r="AD394" i="1" s="1"/>
  <c r="AF394" i="1" s="1"/>
  <c r="AC366" i="1"/>
  <c r="AD366" i="1"/>
  <c r="AF366" i="1"/>
  <c r="AB382" i="1"/>
  <c r="AD382" i="1"/>
  <c r="U357" i="1"/>
  <c r="AG357" i="1" s="1"/>
  <c r="AH357" i="1" s="1"/>
  <c r="AB358" i="1"/>
  <c r="AC358" i="1"/>
  <c r="AD358" i="1" s="1"/>
  <c r="AF358" i="1" s="1"/>
  <c r="AC35" i="1"/>
  <c r="AD35" i="1" s="1"/>
  <c r="AB384" i="1"/>
  <c r="AC384" i="1"/>
  <c r="AD384" i="1" s="1"/>
  <c r="AF384" i="1"/>
  <c r="AC332" i="1"/>
  <c r="AD332" i="1" s="1"/>
  <c r="AC417" i="1"/>
  <c r="AD417" i="1" s="1"/>
  <c r="AF417" i="1"/>
  <c r="AG417" i="1"/>
  <c r="AH417" i="1" s="1"/>
  <c r="AB387" i="1"/>
  <c r="AC387" i="1"/>
  <c r="AD387" i="1" s="1"/>
  <c r="AD360" i="1"/>
  <c r="AC391" i="1"/>
  <c r="AD391" i="1"/>
  <c r="AB339" i="1"/>
  <c r="AC339" i="1"/>
  <c r="AD339" i="1"/>
  <c r="AB363" i="1"/>
  <c r="AF363" i="1"/>
  <c r="AB391" i="1"/>
  <c r="AB410" i="1"/>
  <c r="AC410" i="1"/>
  <c r="AD410" i="1" s="1"/>
  <c r="AF410" i="1" s="1"/>
  <c r="AB409" i="1"/>
  <c r="AC409" i="1"/>
  <c r="AD409" i="1"/>
  <c r="AF409" i="1"/>
  <c r="AB344" i="1"/>
  <c r="AC344" i="1"/>
  <c r="AD344" i="1"/>
  <c r="U350" i="1"/>
  <c r="AB350" i="1"/>
  <c r="AD350" i="1"/>
  <c r="U413" i="1"/>
  <c r="AB413" i="1"/>
  <c r="AB436" i="1"/>
  <c r="U436" i="1"/>
  <c r="AC436" i="1"/>
  <c r="AD436" i="1"/>
  <c r="AB398" i="1"/>
  <c r="AC398" i="1"/>
  <c r="AD398" i="1" s="1"/>
  <c r="U411" i="1"/>
  <c r="AB411" i="1"/>
  <c r="AB439" i="1"/>
  <c r="AB415" i="1"/>
  <c r="U415" i="1"/>
  <c r="AC377" i="1"/>
  <c r="AD377" i="1" s="1"/>
  <c r="U277" i="1"/>
  <c r="U363" i="1"/>
  <c r="AG363" i="1"/>
  <c r="AH363" i="1"/>
  <c r="AG420" i="1"/>
  <c r="AH420" i="1" s="1"/>
  <c r="U383" i="1"/>
  <c r="AB427" i="1"/>
  <c r="AC427" i="1"/>
  <c r="AD427" i="1" s="1"/>
  <c r="U427" i="1"/>
  <c r="AF415" i="1"/>
  <c r="AG415" i="1" s="1"/>
  <c r="AH415" i="1" s="1"/>
  <c r="AB328" i="1"/>
  <c r="AC328" i="1"/>
  <c r="AD328" i="1" s="1"/>
  <c r="AD443" i="1"/>
  <c r="AF443" i="1" s="1"/>
  <c r="U443" i="1"/>
  <c r="AB443" i="1"/>
  <c r="AF362" i="1"/>
  <c r="AG362" i="1" s="1"/>
  <c r="AH362" i="1" s="1"/>
  <c r="AF434" i="1"/>
  <c r="AG434" i="1" s="1"/>
  <c r="AH434" i="1" s="1"/>
  <c r="AG450" i="1"/>
  <c r="AH450" i="1" s="1"/>
  <c r="AG414" i="1"/>
  <c r="AH414" i="1"/>
  <c r="AF404" i="1"/>
  <c r="AB331" i="1"/>
  <c r="U331" i="1"/>
  <c r="AF397" i="1"/>
  <c r="AG397" i="1" s="1"/>
  <c r="AH397" i="1" s="1"/>
  <c r="U369" i="1"/>
  <c r="AB369" i="1"/>
  <c r="U365" i="1"/>
  <c r="AB365" i="1"/>
  <c r="AC365" i="1"/>
  <c r="AD365" i="1"/>
  <c r="AF365" i="1" s="1"/>
  <c r="AC449" i="1"/>
  <c r="AD449" i="1" s="1"/>
  <c r="AB437" i="1"/>
  <c r="AC437" i="1"/>
  <c r="AD437" i="1" s="1"/>
  <c r="AG451" i="1"/>
  <c r="AH451" i="1"/>
  <c r="U378" i="1"/>
  <c r="AB378" i="1"/>
  <c r="AC378" i="1"/>
  <c r="AD378" i="1"/>
  <c r="AF378" i="1"/>
  <c r="AF442" i="1"/>
  <c r="U361" i="1"/>
  <c r="AC361" i="1"/>
  <c r="AD361" i="1" s="1"/>
  <c r="AF348" i="1"/>
  <c r="AG348" i="1"/>
  <c r="AH348" i="1" s="1"/>
  <c r="AB389" i="1"/>
  <c r="U389" i="1"/>
  <c r="AB421" i="1"/>
  <c r="AC421" i="1"/>
  <c r="AD421" i="1" s="1"/>
  <c r="U421" i="1"/>
  <c r="U408" i="1"/>
  <c r="AC408" i="1"/>
  <c r="AD408" i="1" s="1"/>
  <c r="AB333" i="1"/>
  <c r="AD333" i="1"/>
  <c r="U333" i="1"/>
  <c r="U399" i="1"/>
  <c r="U418" i="1"/>
  <c r="AF424" i="1"/>
  <c r="AG359" i="1"/>
  <c r="AH359" i="1"/>
  <c r="AD444" i="1"/>
  <c r="U444" i="1"/>
  <c r="AB444" i="1"/>
  <c r="AC383" i="1"/>
  <c r="AD383" i="1"/>
  <c r="AC401" i="1"/>
  <c r="AD401" i="1" s="1"/>
  <c r="U401" i="1"/>
  <c r="AC373" i="1"/>
  <c r="AD373" i="1" s="1"/>
  <c r="AF373" i="1" s="1"/>
  <c r="U373" i="1"/>
  <c r="AG379" i="1"/>
  <c r="AH379" i="1" s="1"/>
  <c r="U392" i="1"/>
  <c r="AC392" i="1"/>
  <c r="AD392" i="1" s="1"/>
  <c r="AF392" i="1" s="1"/>
  <c r="U428" i="1"/>
  <c r="AB428" i="1"/>
  <c r="AC402" i="1"/>
  <c r="AD402" i="1" s="1"/>
  <c r="U268" i="1"/>
  <c r="AG268" i="1" s="1"/>
  <c r="AH268" i="1" s="1"/>
  <c r="AC426" i="1"/>
  <c r="AD426" i="1" s="1"/>
  <c r="AF342" i="1"/>
  <c r="AG342" i="1"/>
  <c r="AH342" i="1"/>
  <c r="AC407" i="1"/>
  <c r="AD407" i="1"/>
  <c r="U407" i="1"/>
  <c r="AB407" i="1"/>
  <c r="U447" i="1"/>
  <c r="AC412" i="1"/>
  <c r="AD412" i="1" s="1"/>
  <c r="AF412" i="1" s="1"/>
  <c r="U388" i="1"/>
  <c r="AB388" i="1"/>
  <c r="AC388" i="1"/>
  <c r="AD388" i="1" s="1"/>
  <c r="AF388" i="1"/>
  <c r="AG388" i="1" s="1"/>
  <c r="AH388" i="1" s="1"/>
  <c r="AB402" i="1"/>
  <c r="AF440" i="1"/>
  <c r="AG440" i="1"/>
  <c r="AH440" i="1" s="1"/>
  <c r="AF368" i="1"/>
  <c r="AG368" i="1"/>
  <c r="AH368" i="1" s="1"/>
  <c r="AH338" i="1"/>
  <c r="AG404" i="1"/>
  <c r="AH404" i="1" s="1"/>
  <c r="AF436" i="1"/>
  <c r="AF361" i="1"/>
  <c r="AG361" i="1" s="1"/>
  <c r="AH361" i="1" s="1"/>
  <c r="AF421" i="1"/>
  <c r="AF407" i="1"/>
  <c r="AG392" i="1"/>
  <c r="AH392" i="1" s="1"/>
  <c r="AG443" i="1"/>
  <c r="AH443" i="1" s="1"/>
  <c r="AF428" i="1"/>
  <c r="AF333" i="1"/>
  <c r="AG365" i="1"/>
  <c r="AH365" i="1"/>
  <c r="AF331" i="1"/>
  <c r="AF444" i="1"/>
  <c r="AF437" i="1"/>
  <c r="AF369" i="1"/>
  <c r="U64" i="1"/>
  <c r="AB317" i="1"/>
  <c r="V203" i="1"/>
  <c r="T203" i="1"/>
  <c r="U203" i="1" s="1"/>
  <c r="AA76" i="1"/>
  <c r="V123" i="1"/>
  <c r="T123" i="1"/>
  <c r="U317" i="1"/>
  <c r="T125" i="1"/>
  <c r="T124" i="1"/>
  <c r="U124" i="1"/>
  <c r="T26" i="1"/>
  <c r="T185" i="1"/>
  <c r="AC156" i="1"/>
  <c r="AD156" i="1"/>
  <c r="AF156" i="1" s="1"/>
  <c r="T126" i="1"/>
  <c r="S294" i="1"/>
  <c r="R290" i="1"/>
  <c r="S290" i="1"/>
  <c r="S286" i="1"/>
  <c r="R268" i="1"/>
  <c r="S268" i="1"/>
  <c r="T325" i="1"/>
  <c r="R322" i="1"/>
  <c r="S322" i="1" s="1"/>
  <c r="V272" i="1"/>
  <c r="T272" i="1"/>
  <c r="V193" i="1"/>
  <c r="AA193" i="1"/>
  <c r="T74" i="1"/>
  <c r="U74" i="1"/>
  <c r="V74" i="1"/>
  <c r="V68" i="1"/>
  <c r="T68" i="1"/>
  <c r="R222" i="1"/>
  <c r="S222" i="1"/>
  <c r="R221" i="1"/>
  <c r="S221" i="1" s="1"/>
  <c r="R213" i="1"/>
  <c r="S213" i="1" s="1"/>
  <c r="R208" i="1"/>
  <c r="S208" i="1"/>
  <c r="R204" i="1"/>
  <c r="S204" i="1" s="1"/>
  <c r="R194" i="1"/>
  <c r="S194" i="1"/>
  <c r="R190" i="1"/>
  <c r="S190" i="1" s="1"/>
  <c r="AA177" i="1"/>
  <c r="T172" i="1"/>
  <c r="AA149" i="1"/>
  <c r="AA144" i="1"/>
  <c r="AB144" i="1" s="1"/>
  <c r="AA111" i="1"/>
  <c r="AA107" i="1"/>
  <c r="AA105" i="1"/>
  <c r="AB105" i="1" s="1"/>
  <c r="AC105" i="1" s="1"/>
  <c r="AD105" i="1" s="1"/>
  <c r="R95" i="1"/>
  <c r="S95" i="1"/>
  <c r="T25" i="1"/>
  <c r="AB25" i="1" s="1"/>
  <c r="AC25" i="1"/>
  <c r="AD25" i="1" s="1"/>
  <c r="AF25" i="1" s="1"/>
  <c r="R96" i="1"/>
  <c r="S96" i="1"/>
  <c r="R54" i="1"/>
  <c r="S54" i="1"/>
  <c r="R50" i="1"/>
  <c r="S50" i="1" s="1"/>
  <c r="R40" i="1"/>
  <c r="S40" i="1" s="1"/>
  <c r="R22" i="1"/>
  <c r="S22" i="1"/>
  <c r="T322" i="1"/>
  <c r="AC322" i="1"/>
  <c r="AD322" i="1"/>
  <c r="AF322" i="1"/>
  <c r="R319" i="1"/>
  <c r="S319" i="1" s="1"/>
  <c r="R292" i="1"/>
  <c r="S292" i="1"/>
  <c r="T198" i="1"/>
  <c r="U198" i="1"/>
  <c r="AA141" i="1"/>
  <c r="AB141" i="1"/>
  <c r="AC141" i="1" s="1"/>
  <c r="AD141" i="1" s="1"/>
  <c r="AF141" i="1" s="1"/>
  <c r="R140" i="1"/>
  <c r="S140" i="1" s="1"/>
  <c r="R138" i="1"/>
  <c r="S138" i="1"/>
  <c r="U105" i="1"/>
  <c r="R99" i="1"/>
  <c r="S99" i="1"/>
  <c r="S87" i="1"/>
  <c r="T83" i="1"/>
  <c r="AA80" i="1"/>
  <c r="R80" i="1"/>
  <c r="S80" i="1"/>
  <c r="R76" i="1"/>
  <c r="S76" i="1"/>
  <c r="R75" i="1"/>
  <c r="S75" i="1" s="1"/>
  <c r="AA74" i="1"/>
  <c r="T71" i="1"/>
  <c r="U71" i="1"/>
  <c r="R70" i="1"/>
  <c r="S70" i="1" s="1"/>
  <c r="R67" i="1"/>
  <c r="S67" i="1" s="1"/>
  <c r="R66" i="1"/>
  <c r="S66" i="1"/>
  <c r="R64" i="1"/>
  <c r="S64" i="1" s="1"/>
  <c r="R63" i="1"/>
  <c r="S63" i="1" s="1"/>
  <c r="AA59" i="1"/>
  <c r="AB59" i="1" s="1"/>
  <c r="AC59" i="1" s="1"/>
  <c r="AD59" i="1" s="1"/>
  <c r="R23" i="1"/>
  <c r="S23" i="1" s="1"/>
  <c r="U152" i="1"/>
  <c r="V206" i="1"/>
  <c r="V161" i="1"/>
  <c r="T161" i="1"/>
  <c r="AC161" i="1" s="1"/>
  <c r="AD161" i="1"/>
  <c r="V147" i="1"/>
  <c r="V103" i="1"/>
  <c r="T103" i="1"/>
  <c r="U103" i="1"/>
  <c r="AA103" i="1"/>
  <c r="T326" i="1"/>
  <c r="AB326" i="1"/>
  <c r="T146" i="1"/>
  <c r="U146" i="1"/>
  <c r="T183" i="1"/>
  <c r="T171" i="1"/>
  <c r="T187" i="1"/>
  <c r="U187" i="1" s="1"/>
  <c r="V325" i="1"/>
  <c r="V281" i="1"/>
  <c r="V271" i="1"/>
  <c r="T271" i="1"/>
  <c r="AB271" i="1"/>
  <c r="AC271" i="1" s="1"/>
  <c r="V246" i="1"/>
  <c r="T246" i="1"/>
  <c r="V232" i="1"/>
  <c r="T232" i="1"/>
  <c r="V228" i="1"/>
  <c r="U228" i="1"/>
  <c r="V221" i="1"/>
  <c r="T215" i="1"/>
  <c r="U215" i="1"/>
  <c r="V207" i="1"/>
  <c r="T207" i="1"/>
  <c r="U207" i="1"/>
  <c r="V184" i="1"/>
  <c r="V167" i="1"/>
  <c r="T167" i="1"/>
  <c r="AB167" i="1" s="1"/>
  <c r="R149" i="1"/>
  <c r="S149" i="1"/>
  <c r="V108" i="1"/>
  <c r="T108" i="1"/>
  <c r="U108" i="1"/>
  <c r="T324" i="1"/>
  <c r="T188" i="1"/>
  <c r="AA100" i="1"/>
  <c r="V95" i="1"/>
  <c r="T95" i="1"/>
  <c r="U95" i="1"/>
  <c r="V53" i="1"/>
  <c r="T53" i="1"/>
  <c r="V49" i="1"/>
  <c r="T49" i="1"/>
  <c r="T48" i="1"/>
  <c r="V48" i="1"/>
  <c r="V44" i="1"/>
  <c r="T44" i="1"/>
  <c r="U44" i="1" s="1"/>
  <c r="AC44" i="1"/>
  <c r="AD44" i="1" s="1"/>
  <c r="AB104" i="1"/>
  <c r="AC104" i="1"/>
  <c r="AD104" i="1"/>
  <c r="T327" i="1"/>
  <c r="U327" i="1" s="1"/>
  <c r="T202" i="1"/>
  <c r="U202" i="1" s="1"/>
  <c r="T43" i="1"/>
  <c r="AC43" i="1" s="1"/>
  <c r="AB43" i="1"/>
  <c r="T102" i="1"/>
  <c r="U102" i="1" s="1"/>
  <c r="AB52" i="1"/>
  <c r="V96" i="1"/>
  <c r="V136" i="1"/>
  <c r="T136" i="1"/>
  <c r="AA110" i="1"/>
  <c r="AB110" i="1"/>
  <c r="AC110" i="1" s="1"/>
  <c r="AD110" i="1" s="1"/>
  <c r="AA85" i="1"/>
  <c r="AA84" i="1"/>
  <c r="AB84" i="1" s="1"/>
  <c r="AC84" i="1" s="1"/>
  <c r="AD84" i="1" s="1"/>
  <c r="V78" i="1"/>
  <c r="AA78" i="1"/>
  <c r="AA72" i="1"/>
  <c r="AB72" i="1" s="1"/>
  <c r="AC72" i="1" s="1"/>
  <c r="AD72" i="1" s="1"/>
  <c r="V61" i="1"/>
  <c r="T61" i="1"/>
  <c r="U267" i="1"/>
  <c r="R244" i="1"/>
  <c r="S244" i="1" s="1"/>
  <c r="V114" i="1"/>
  <c r="U114" i="1"/>
  <c r="V90" i="1"/>
  <c r="T90" i="1"/>
  <c r="U90" i="1"/>
  <c r="V73" i="1"/>
  <c r="T73" i="1"/>
  <c r="AA65" i="1"/>
  <c r="AB65" i="1"/>
  <c r="AC65" i="1" s="1"/>
  <c r="AD65" i="1" s="1"/>
  <c r="R39" i="1"/>
  <c r="S39" i="1"/>
  <c r="T33" i="1"/>
  <c r="AB33" i="1" s="1"/>
  <c r="V25" i="1"/>
  <c r="R24" i="1"/>
  <c r="S24" i="1" s="1"/>
  <c r="V201" i="1"/>
  <c r="T201" i="1"/>
  <c r="U201" i="1"/>
  <c r="AA102" i="1"/>
  <c r="R55" i="1"/>
  <c r="S55" i="1"/>
  <c r="R41" i="1"/>
  <c r="S41" i="1" s="1"/>
  <c r="R323" i="1"/>
  <c r="S323" i="1"/>
  <c r="R314" i="1"/>
  <c r="S314" i="1"/>
  <c r="R313" i="1"/>
  <c r="S313" i="1"/>
  <c r="R287" i="1"/>
  <c r="S287" i="1" s="1"/>
  <c r="T285" i="1"/>
  <c r="AB285" i="1"/>
  <c r="AC285" i="1"/>
  <c r="AD285" i="1" s="1"/>
  <c r="AF285" i="1"/>
  <c r="R262" i="1"/>
  <c r="S262" i="1" s="1"/>
  <c r="R259" i="1"/>
  <c r="S259" i="1"/>
  <c r="R256" i="1"/>
  <c r="S256" i="1"/>
  <c r="T233" i="1"/>
  <c r="AA127" i="1"/>
  <c r="AA99" i="1"/>
  <c r="T94" i="1"/>
  <c r="AA93" i="1"/>
  <c r="AA91" i="1"/>
  <c r="R82" i="1"/>
  <c r="S82" i="1" s="1"/>
  <c r="R71" i="1"/>
  <c r="S71" i="1"/>
  <c r="T57" i="1"/>
  <c r="R46" i="1"/>
  <c r="S46" i="1"/>
  <c r="T40" i="1"/>
  <c r="AB40" i="1"/>
  <c r="T38" i="1"/>
  <c r="T34" i="1"/>
  <c r="T28" i="1"/>
  <c r="T23" i="1"/>
  <c r="AC23" i="1"/>
  <c r="AD23" i="1"/>
  <c r="R16" i="1"/>
  <c r="S16" i="1"/>
  <c r="R320" i="1"/>
  <c r="S320" i="1" s="1"/>
  <c r="R317" i="1"/>
  <c r="S317" i="1"/>
  <c r="R316" i="1"/>
  <c r="S316" i="1" s="1"/>
  <c r="R315" i="1"/>
  <c r="S315" i="1"/>
  <c r="AC312" i="1"/>
  <c r="AD312" i="1" s="1"/>
  <c r="AF312" i="1" s="1"/>
  <c r="R309" i="1"/>
  <c r="S309" i="1"/>
  <c r="R302" i="1"/>
  <c r="S302" i="1" s="1"/>
  <c r="T300" i="1"/>
  <c r="U300" i="1" s="1"/>
  <c r="R282" i="1"/>
  <c r="S282" i="1"/>
  <c r="R280" i="1"/>
  <c r="S280" i="1" s="1"/>
  <c r="S272" i="1"/>
  <c r="R271" i="1"/>
  <c r="S271" i="1" s="1"/>
  <c r="R246" i="1"/>
  <c r="S246" i="1"/>
  <c r="T240" i="1"/>
  <c r="T236" i="1"/>
  <c r="U236" i="1"/>
  <c r="AA220" i="1"/>
  <c r="R220" i="1"/>
  <c r="S220" i="1"/>
  <c r="R198" i="1"/>
  <c r="S198" i="1" s="1"/>
  <c r="T151" i="1"/>
  <c r="R145" i="1"/>
  <c r="S145" i="1" s="1"/>
  <c r="R137" i="1"/>
  <c r="S137" i="1"/>
  <c r="R65" i="1"/>
  <c r="S65" i="1"/>
  <c r="R61" i="1"/>
  <c r="S61" i="1"/>
  <c r="R25" i="1"/>
  <c r="S25" i="1" s="1"/>
  <c r="AB15" i="1"/>
  <c r="T323" i="1"/>
  <c r="AB323" i="1"/>
  <c r="AB22" i="1"/>
  <c r="U286" i="1"/>
  <c r="T319" i="1"/>
  <c r="AC319" i="1"/>
  <c r="AD319" i="1" s="1"/>
  <c r="AA270" i="1"/>
  <c r="U65" i="1"/>
  <c r="T100" i="1"/>
  <c r="U100" i="1" s="1"/>
  <c r="AA95" i="1"/>
  <c r="AB95" i="1"/>
  <c r="AC95" i="1" s="1"/>
  <c r="AD95" i="1" s="1"/>
  <c r="U23" i="1"/>
  <c r="AB23" i="1"/>
  <c r="U137" i="1"/>
  <c r="AC45" i="1"/>
  <c r="AD45" i="1" s="1"/>
  <c r="AF45" i="1" s="1"/>
  <c r="AC320" i="1"/>
  <c r="AD320" i="1"/>
  <c r="AB320" i="1"/>
  <c r="U320" i="1"/>
  <c r="T321" i="1"/>
  <c r="AB321" i="1" s="1"/>
  <c r="V315" i="1"/>
  <c r="T315" i="1"/>
  <c r="T310" i="1"/>
  <c r="V302" i="1"/>
  <c r="T301" i="1"/>
  <c r="AB301" i="1" s="1"/>
  <c r="V280" i="1"/>
  <c r="V270" i="1"/>
  <c r="T270" i="1"/>
  <c r="U270" i="1"/>
  <c r="AB266" i="1"/>
  <c r="V21" i="1"/>
  <c r="T21" i="1"/>
  <c r="U141" i="1"/>
  <c r="U144" i="1"/>
  <c r="T91" i="1"/>
  <c r="AB91" i="1"/>
  <c r="AC91" i="1" s="1"/>
  <c r="AD91" i="1" s="1"/>
  <c r="T37" i="1"/>
  <c r="U37" i="1"/>
  <c r="T81" i="1"/>
  <c r="U81" i="1" s="1"/>
  <c r="V263" i="1"/>
  <c r="T263" i="1"/>
  <c r="U263" i="1"/>
  <c r="V259" i="1"/>
  <c r="T259" i="1"/>
  <c r="U259" i="1"/>
  <c r="V181" i="1"/>
  <c r="T181" i="1"/>
  <c r="AA145" i="1"/>
  <c r="V82" i="1"/>
  <c r="T82" i="1"/>
  <c r="V80" i="1"/>
  <c r="T80" i="1"/>
  <c r="AD64" i="1"/>
  <c r="AB35" i="1"/>
  <c r="AB27" i="1"/>
  <c r="T29" i="1"/>
  <c r="T93" i="1"/>
  <c r="AA263" i="1"/>
  <c r="T214" i="1"/>
  <c r="AB214" i="1" s="1"/>
  <c r="U214" i="1"/>
  <c r="V214" i="1"/>
  <c r="V169" i="1"/>
  <c r="T169" i="1"/>
  <c r="T316" i="1"/>
  <c r="T313" i="1"/>
  <c r="R269" i="1"/>
  <c r="S269" i="1"/>
  <c r="R265" i="1"/>
  <c r="S265" i="1" s="1"/>
  <c r="AA264" i="1"/>
  <c r="R264" i="1"/>
  <c r="S264" i="1"/>
  <c r="AA207" i="1"/>
  <c r="AB207" i="1"/>
  <c r="AC207" i="1" s="1"/>
  <c r="AD207" i="1" s="1"/>
  <c r="T306" i="1"/>
  <c r="AB306" i="1"/>
  <c r="T304" i="1"/>
  <c r="AC304" i="1"/>
  <c r="R299" i="1"/>
  <c r="S299" i="1"/>
  <c r="R295" i="1"/>
  <c r="S295" i="1" s="1"/>
  <c r="AA267" i="1"/>
  <c r="AB267" i="1"/>
  <c r="AC267" i="1"/>
  <c r="AD267" i="1" s="1"/>
  <c r="R252" i="1"/>
  <c r="S252" i="1"/>
  <c r="R250" i="1"/>
  <c r="S250" i="1" s="1"/>
  <c r="R242" i="1"/>
  <c r="S242" i="1"/>
  <c r="AA109" i="1"/>
  <c r="S228" i="1"/>
  <c r="AA180" i="1"/>
  <c r="R93" i="1"/>
  <c r="S93" i="1"/>
  <c r="AA228" i="1"/>
  <c r="AB228" i="1" s="1"/>
  <c r="R225" i="1"/>
  <c r="S225" i="1"/>
  <c r="AA214" i="1"/>
  <c r="AA139" i="1"/>
  <c r="R131" i="1"/>
  <c r="S131" i="1"/>
  <c r="AA125" i="1"/>
  <c r="AA120" i="1"/>
  <c r="T119" i="1"/>
  <c r="AA118" i="1"/>
  <c r="AB118" i="1" s="1"/>
  <c r="AC118" i="1" s="1"/>
  <c r="AD118" i="1" s="1"/>
  <c r="R114" i="1"/>
  <c r="S114" i="1"/>
  <c r="AA113" i="1"/>
  <c r="AA108" i="1"/>
  <c r="AB108" i="1" s="1"/>
  <c r="AC108" i="1" s="1"/>
  <c r="AD108" i="1" s="1"/>
  <c r="R107" i="1"/>
  <c r="S107" i="1" s="1"/>
  <c r="R97" i="1"/>
  <c r="S97" i="1"/>
  <c r="R83" i="1"/>
  <c r="S83" i="1" s="1"/>
  <c r="T17" i="1"/>
  <c r="AB17" i="1" s="1"/>
  <c r="AC17" i="1"/>
  <c r="AD17" i="1"/>
  <c r="AF44" i="1"/>
  <c r="AC26" i="1"/>
  <c r="AD26" i="1" s="1"/>
  <c r="AF26" i="1" s="1"/>
  <c r="AB26" i="1"/>
  <c r="U272" i="1"/>
  <c r="V298" i="1"/>
  <c r="T298" i="1"/>
  <c r="V244" i="1"/>
  <c r="T244" i="1"/>
  <c r="U244" i="1"/>
  <c r="V241" i="1"/>
  <c r="T241" i="1"/>
  <c r="AE218" i="1"/>
  <c r="AA218" i="1"/>
  <c r="T204" i="1"/>
  <c r="AE117" i="1"/>
  <c r="AA117" i="1"/>
  <c r="V116" i="1"/>
  <c r="T116" i="1"/>
  <c r="U116" i="1"/>
  <c r="AG116" i="1" s="1"/>
  <c r="AH116" i="1" s="1"/>
  <c r="AA115" i="1"/>
  <c r="AB115" i="1" s="1"/>
  <c r="AC115" i="1" s="1"/>
  <c r="AD115" i="1" s="1"/>
  <c r="AE112" i="1"/>
  <c r="AA112" i="1"/>
  <c r="AB112" i="1" s="1"/>
  <c r="V18" i="1"/>
  <c r="T18" i="1"/>
  <c r="AC18" i="1" s="1"/>
  <c r="AD18" i="1" s="1"/>
  <c r="U26" i="1"/>
  <c r="U161" i="1"/>
  <c r="AB88" i="1"/>
  <c r="U131" i="1"/>
  <c r="T314" i="1"/>
  <c r="V314" i="1"/>
  <c r="V275" i="1"/>
  <c r="T275" i="1"/>
  <c r="AB275" i="1"/>
  <c r="AC275" i="1"/>
  <c r="AD275" i="1" s="1"/>
  <c r="U69" i="1"/>
  <c r="U57" i="1"/>
  <c r="V254" i="1"/>
  <c r="T254" i="1"/>
  <c r="U254" i="1" s="1"/>
  <c r="AE253" i="1"/>
  <c r="AF42" i="1"/>
  <c r="V257" i="1"/>
  <c r="AC301" i="1"/>
  <c r="AD301" i="1"/>
  <c r="AF301" i="1" s="1"/>
  <c r="U84" i="1"/>
  <c r="AG52" i="1"/>
  <c r="AH52" i="1"/>
  <c r="AB44" i="1"/>
  <c r="U16" i="1"/>
  <c r="AG16" i="1"/>
  <c r="AH16" i="1" s="1"/>
  <c r="U96" i="1"/>
  <c r="AC96" i="1"/>
  <c r="AD96" i="1"/>
  <c r="AF96" i="1" s="1"/>
  <c r="U40" i="1"/>
  <c r="T318" i="1"/>
  <c r="AB318" i="1" s="1"/>
  <c r="AB56" i="1"/>
  <c r="AC56" i="1" s="1"/>
  <c r="AD56" i="1" s="1"/>
  <c r="AB42" i="1"/>
  <c r="AB90" i="1"/>
  <c r="AC90" i="1"/>
  <c r="AD90" i="1" s="1"/>
  <c r="AB309" i="1"/>
  <c r="AB172" i="1"/>
  <c r="AA277" i="1"/>
  <c r="AB277" i="1"/>
  <c r="AC277" i="1"/>
  <c r="AD277" i="1" s="1"/>
  <c r="AA276" i="1"/>
  <c r="AA236" i="1"/>
  <c r="T222" i="1"/>
  <c r="V222" i="1"/>
  <c r="V194" i="1"/>
  <c r="T194" i="1"/>
  <c r="AB194" i="1"/>
  <c r="V174" i="1"/>
  <c r="T174" i="1"/>
  <c r="AC174" i="1"/>
  <c r="V282" i="1"/>
  <c r="T282" i="1"/>
  <c r="U41" i="1"/>
  <c r="AF41" i="1"/>
  <c r="AA206" i="1"/>
  <c r="AA204" i="1"/>
  <c r="V154" i="1"/>
  <c r="T154" i="1"/>
  <c r="AA176" i="1"/>
  <c r="AA182" i="1"/>
  <c r="AB140" i="1"/>
  <c r="AC140" i="1" s="1"/>
  <c r="AD140" i="1" s="1"/>
  <c r="AF140" i="1" s="1"/>
  <c r="T196" i="1"/>
  <c r="U196" i="1" s="1"/>
  <c r="AA194" i="1"/>
  <c r="R187" i="1"/>
  <c r="S187" i="1" s="1"/>
  <c r="R183" i="1"/>
  <c r="S183" i="1" s="1"/>
  <c r="R174" i="1"/>
  <c r="S174" i="1"/>
  <c r="R173" i="1"/>
  <c r="S173" i="1" s="1"/>
  <c r="R160" i="1"/>
  <c r="S160" i="1"/>
  <c r="T159" i="1"/>
  <c r="U159" i="1" s="1"/>
  <c r="R157" i="1"/>
  <c r="S157" i="1"/>
  <c r="R154" i="1"/>
  <c r="S154" i="1" s="1"/>
  <c r="R141" i="1"/>
  <c r="S141" i="1"/>
  <c r="S139" i="1"/>
  <c r="AA69" i="1"/>
  <c r="AB69" i="1"/>
  <c r="AC69" i="1"/>
  <c r="AD69" i="1"/>
  <c r="AF69" i="1" s="1"/>
  <c r="AA92" i="1"/>
  <c r="AB92" i="1"/>
  <c r="AC92" i="1"/>
  <c r="AD92" i="1" s="1"/>
  <c r="AA57" i="1"/>
  <c r="R113" i="1"/>
  <c r="S113" i="1"/>
  <c r="R109" i="1"/>
  <c r="S109" i="1" s="1"/>
  <c r="R90" i="1"/>
  <c r="S90" i="1"/>
  <c r="R85" i="1"/>
  <c r="S85" i="1" s="1"/>
  <c r="AA77" i="1"/>
  <c r="AB77" i="1"/>
  <c r="AC77" i="1"/>
  <c r="AD77" i="1" s="1"/>
  <c r="AF77" i="1"/>
  <c r="R77" i="1"/>
  <c r="S77" i="1" s="1"/>
  <c r="R33" i="1"/>
  <c r="S33" i="1"/>
  <c r="AA97" i="1"/>
  <c r="AB97" i="1"/>
  <c r="AC97" i="1" s="1"/>
  <c r="AD97" i="1" s="1"/>
  <c r="AF97" i="1" s="1"/>
  <c r="AA68" i="1"/>
  <c r="AA61" i="1"/>
  <c r="AB61" i="1" s="1"/>
  <c r="AC61" i="1" s="1"/>
  <c r="AD61" i="1" s="1"/>
  <c r="AA53" i="1"/>
  <c r="T99" i="1"/>
  <c r="AA73" i="1"/>
  <c r="R57" i="1"/>
  <c r="S57" i="1" s="1"/>
  <c r="R45" i="1"/>
  <c r="S45" i="1"/>
  <c r="AF402" i="1"/>
  <c r="AF344" i="1"/>
  <c r="AG344" i="1" s="1"/>
  <c r="AH344" i="1" s="1"/>
  <c r="AF381" i="1"/>
  <c r="AG381" i="1" s="1"/>
  <c r="AH381" i="1" s="1"/>
  <c r="U334" i="1"/>
  <c r="AB334" i="1"/>
  <c r="AC334" i="1"/>
  <c r="AD334" i="1" s="1"/>
  <c r="U257" i="1"/>
  <c r="U385" i="1"/>
  <c r="AC385" i="1"/>
  <c r="AD385" i="1"/>
  <c r="AB385" i="1"/>
  <c r="AB300" i="1"/>
  <c r="U326" i="1"/>
  <c r="AC326" i="1"/>
  <c r="AD326" i="1" s="1"/>
  <c r="AF408" i="1"/>
  <c r="AF377" i="1"/>
  <c r="AF360" i="1"/>
  <c r="AG360" i="1"/>
  <c r="AH360" i="1" s="1"/>
  <c r="AF357" i="1"/>
  <c r="AF376" i="1"/>
  <c r="AF337" i="1"/>
  <c r="AG337" i="1" s="1"/>
  <c r="AH337" i="1" s="1"/>
  <c r="U278" i="1"/>
  <c r="U75" i="1"/>
  <c r="U132" i="1"/>
  <c r="AF339" i="1"/>
  <c r="AG339" i="1"/>
  <c r="AH339" i="1" s="1"/>
  <c r="AG407" i="1"/>
  <c r="AH407" i="1" s="1"/>
  <c r="AF35" i="1"/>
  <c r="AG35" i="1" s="1"/>
  <c r="AH35" i="1"/>
  <c r="AG373" i="1"/>
  <c r="AH373" i="1"/>
  <c r="AG394" i="1"/>
  <c r="AH394" i="1" s="1"/>
  <c r="AF353" i="1"/>
  <c r="AG353" i="1" s="1"/>
  <c r="AH353" i="1"/>
  <c r="U412" i="1"/>
  <c r="U304" i="1"/>
  <c r="AD304" i="1"/>
  <c r="AB166" i="1"/>
  <c r="U166" i="1"/>
  <c r="AC166" i="1"/>
  <c r="AD166" i="1"/>
  <c r="AC66" i="1"/>
  <c r="AD66" i="1" s="1"/>
  <c r="U66" i="1"/>
  <c r="AF95" i="1"/>
  <c r="AC371" i="1"/>
  <c r="AD371" i="1"/>
  <c r="U24" i="1"/>
  <c r="AG372" i="1"/>
  <c r="AH372" i="1" s="1"/>
  <c r="AB276" i="1"/>
  <c r="AC276" i="1" s="1"/>
  <c r="AD276" i="1" s="1"/>
  <c r="AF276" i="1" s="1"/>
  <c r="U276" i="1"/>
  <c r="V375" i="1"/>
  <c r="T375" i="1"/>
  <c r="AC375" i="1" s="1"/>
  <c r="AD375" i="1" s="1"/>
  <c r="U356" i="1"/>
  <c r="AC356" i="1"/>
  <c r="AD356" i="1"/>
  <c r="V355" i="1"/>
  <c r="T355" i="1"/>
  <c r="T352" i="1"/>
  <c r="V352" i="1"/>
  <c r="V273" i="1"/>
  <c r="T273" i="1"/>
  <c r="AE265" i="1"/>
  <c r="AA265" i="1"/>
  <c r="T264" i="1"/>
  <c r="AE259" i="1"/>
  <c r="AA259" i="1"/>
  <c r="AB259" i="1" s="1"/>
  <c r="AC259" i="1"/>
  <c r="AD259" i="1"/>
  <c r="AA257" i="1"/>
  <c r="AB257" i="1"/>
  <c r="AC257" i="1"/>
  <c r="AD257" i="1" s="1"/>
  <c r="AG257" i="1" s="1"/>
  <c r="AH257" i="1" s="1"/>
  <c r="V253" i="1"/>
  <c r="T253" i="1"/>
  <c r="AA251" i="1"/>
  <c r="AE187" i="1"/>
  <c r="AA187" i="1"/>
  <c r="AB187" i="1"/>
  <c r="AC187" i="1" s="1"/>
  <c r="AD187" i="1" s="1"/>
  <c r="V186" i="1"/>
  <c r="T186" i="1"/>
  <c r="AA184" i="1"/>
  <c r="T173" i="1"/>
  <c r="AC173" i="1" s="1"/>
  <c r="T157" i="1"/>
  <c r="V157" i="1"/>
  <c r="V143" i="1"/>
  <c r="T143" i="1"/>
  <c r="AB143" i="1"/>
  <c r="AC143" i="1" s="1"/>
  <c r="AA142" i="1"/>
  <c r="AB142" i="1" s="1"/>
  <c r="AC142" i="1" s="1"/>
  <c r="AD142" i="1" s="1"/>
  <c r="V139" i="1"/>
  <c r="T139" i="1"/>
  <c r="AE122" i="1"/>
  <c r="AA122" i="1"/>
  <c r="AB122" i="1"/>
  <c r="AC122" i="1" s="1"/>
  <c r="AD122" i="1" s="1"/>
  <c r="V109" i="1"/>
  <c r="T109" i="1"/>
  <c r="U109" i="1" s="1"/>
  <c r="AB312" i="1"/>
  <c r="AB364" i="1"/>
  <c r="U364" i="1"/>
  <c r="AG364" i="1"/>
  <c r="AH364" i="1" s="1"/>
  <c r="AD67" i="1"/>
  <c r="U67" i="1"/>
  <c r="AB374" i="1"/>
  <c r="U374" i="1"/>
  <c r="U17" i="1"/>
  <c r="AB319" i="1"/>
  <c r="U319" i="1"/>
  <c r="U226" i="1"/>
  <c r="U55" i="1"/>
  <c r="AG393" i="1"/>
  <c r="AH393" i="1"/>
  <c r="U110" i="1"/>
  <c r="U380" i="1"/>
  <c r="AG380" i="1" s="1"/>
  <c r="AH380" i="1" s="1"/>
  <c r="AC380" i="1"/>
  <c r="AD380" i="1"/>
  <c r="U39" i="1"/>
  <c r="AB342" i="1"/>
  <c r="AC50" i="1"/>
  <c r="AD50" i="1"/>
  <c r="AF50" i="1" s="1"/>
  <c r="AB39" i="1"/>
  <c r="AB322" i="1"/>
  <c r="U322" i="1"/>
  <c r="AB20" i="1"/>
  <c r="T403" i="1"/>
  <c r="V403" i="1"/>
  <c r="AA239" i="1"/>
  <c r="AA195" i="1"/>
  <c r="AA202" i="1"/>
  <c r="AB202" i="1"/>
  <c r="AC202" i="1" s="1"/>
  <c r="AD202" i="1"/>
  <c r="AA185" i="1"/>
  <c r="AB185" i="1" s="1"/>
  <c r="AC185" i="1" s="1"/>
  <c r="AD185" i="1" s="1"/>
  <c r="AF185" i="1" s="1"/>
  <c r="AA89" i="1"/>
  <c r="AB89" i="1"/>
  <c r="AA81" i="1"/>
  <c r="AB81" i="1"/>
  <c r="AC81" i="1"/>
  <c r="AD81" i="1" s="1"/>
  <c r="AF81" i="1" s="1"/>
  <c r="V32" i="1"/>
  <c r="T32" i="1"/>
  <c r="T31" i="1"/>
  <c r="V14" i="1"/>
  <c r="AD71" i="1"/>
  <c r="AB114" i="1"/>
  <c r="AC114" i="1"/>
  <c r="AD114" i="1" s="1"/>
  <c r="AC21" i="1"/>
  <c r="AD21" i="1" s="1"/>
  <c r="U246" i="1"/>
  <c r="AB236" i="1"/>
  <c r="AC236" i="1" s="1"/>
  <c r="AD236" i="1" s="1"/>
  <c r="AB124" i="1"/>
  <c r="AC124" i="1" s="1"/>
  <c r="AD124" i="1" s="1"/>
  <c r="U167" i="1"/>
  <c r="AC167" i="1"/>
  <c r="AD167" i="1" s="1"/>
  <c r="AF167" i="1" s="1"/>
  <c r="U136" i="1"/>
  <c r="AB136" i="1"/>
  <c r="AC136" i="1" s="1"/>
  <c r="AD136" i="1" s="1"/>
  <c r="AB116" i="1"/>
  <c r="AC116" i="1" s="1"/>
  <c r="AD116" i="1" s="1"/>
  <c r="AF116" i="1" s="1"/>
  <c r="AC40" i="1"/>
  <c r="AD40" i="1"/>
  <c r="AF40" i="1"/>
  <c r="U271" i="1"/>
  <c r="U301" i="1"/>
  <c r="AG301" i="1" s="1"/>
  <c r="AH301" i="1" s="1"/>
  <c r="U82" i="1"/>
  <c r="U33" i="1"/>
  <c r="U62" i="1"/>
  <c r="AB327" i="1"/>
  <c r="AB103" i="1"/>
  <c r="AC103" i="1"/>
  <c r="AD103" i="1" s="1"/>
  <c r="AD43" i="1"/>
  <c r="U188" i="1"/>
  <c r="AB38" i="1"/>
  <c r="AB161" i="1"/>
  <c r="AC33" i="1"/>
  <c r="AD33" i="1"/>
  <c r="AC169" i="1"/>
  <c r="AD169" i="1"/>
  <c r="AG169" i="1" s="1"/>
  <c r="AH169" i="1" s="1"/>
  <c r="U169" i="1"/>
  <c r="AC29" i="1"/>
  <c r="AD29" i="1"/>
  <c r="AF29" i="1" s="1"/>
  <c r="AG29" i="1" s="1"/>
  <c r="AH29" i="1" s="1"/>
  <c r="U29" i="1"/>
  <c r="AB29" i="1"/>
  <c r="AC37" i="1"/>
  <c r="AD37" i="1" s="1"/>
  <c r="U310" i="1"/>
  <c r="AC310" i="1"/>
  <c r="AD310" i="1" s="1"/>
  <c r="AF310" i="1" s="1"/>
  <c r="U91" i="1"/>
  <c r="AB302" i="1"/>
  <c r="AG26" i="1"/>
  <c r="AH26" i="1"/>
  <c r="U119" i="1"/>
  <c r="U306" i="1"/>
  <c r="AC306" i="1"/>
  <c r="AD306" i="1" s="1"/>
  <c r="AF306" i="1"/>
  <c r="U316" i="1"/>
  <c r="U299" i="1"/>
  <c r="AB299" i="1"/>
  <c r="AC299" i="1"/>
  <c r="AD299" i="1" s="1"/>
  <c r="AB169" i="1"/>
  <c r="U321" i="1"/>
  <c r="AC321" i="1"/>
  <c r="AD321" i="1"/>
  <c r="U21" i="1"/>
  <c r="AB80" i="1"/>
  <c r="AB310" i="1"/>
  <c r="U315" i="1"/>
  <c r="AC315" i="1"/>
  <c r="AD315" i="1" s="1"/>
  <c r="AB315" i="1"/>
  <c r="AB100" i="1"/>
  <c r="AC100" i="1"/>
  <c r="AD100" i="1" s="1"/>
  <c r="U323" i="1"/>
  <c r="AC323" i="1"/>
  <c r="AD323" i="1" s="1"/>
  <c r="AB159" i="1"/>
  <c r="U275" i="1"/>
  <c r="AC314" i="1"/>
  <c r="AD314" i="1" s="1"/>
  <c r="AB314" i="1"/>
  <c r="U314" i="1"/>
  <c r="U174" i="1"/>
  <c r="AB174" i="1"/>
  <c r="AD174" i="1"/>
  <c r="AF174" i="1" s="1"/>
  <c r="AG174" i="1" s="1"/>
  <c r="AH174" i="1" s="1"/>
  <c r="U241" i="1"/>
  <c r="U298" i="1"/>
  <c r="AC298" i="1"/>
  <c r="AD298" i="1" s="1"/>
  <c r="AB298" i="1"/>
  <c r="AB282" i="1"/>
  <c r="U318" i="1"/>
  <c r="AC318" i="1"/>
  <c r="AD318" i="1" s="1"/>
  <c r="AB13" i="1"/>
  <c r="AF371" i="1"/>
  <c r="AB403" i="1"/>
  <c r="U157" i="1"/>
  <c r="AF385" i="1"/>
  <c r="AG385" i="1" s="1"/>
  <c r="AH385" i="1" s="1"/>
  <c r="AF110" i="1"/>
  <c r="AB375" i="1"/>
  <c r="U375" i="1"/>
  <c r="AG96" i="1"/>
  <c r="AH96" i="1"/>
  <c r="AF356" i="1"/>
  <c r="AF304" i="1"/>
  <c r="U355" i="1"/>
  <c r="AC355" i="1"/>
  <c r="AD355" i="1" s="1"/>
  <c r="AF355" i="1" s="1"/>
  <c r="AB355" i="1"/>
  <c r="AF380" i="1"/>
  <c r="AB139" i="1"/>
  <c r="AB273" i="1"/>
  <c r="AC273" i="1" s="1"/>
  <c r="AD273" i="1" s="1"/>
  <c r="U273" i="1"/>
  <c r="AB352" i="1"/>
  <c r="U352" i="1"/>
  <c r="AC352" i="1"/>
  <c r="AD352" i="1" s="1"/>
  <c r="AF326" i="1"/>
  <c r="AG326" i="1"/>
  <c r="AH326" i="1" s="1"/>
  <c r="AF315" i="1"/>
  <c r="AG315" i="1"/>
  <c r="AH315" i="1" s="1"/>
  <c r="AF321" i="1"/>
  <c r="AF352" i="1"/>
  <c r="AF375" i="1"/>
  <c r="AF202" i="1"/>
  <c r="U183" i="1"/>
  <c r="AF63" i="1"/>
  <c r="AG63" i="1"/>
  <c r="AH63" i="1" s="1"/>
  <c r="U211" i="1"/>
  <c r="V292" i="1"/>
  <c r="T292" i="1"/>
  <c r="AC292" i="1" s="1"/>
  <c r="AD292" i="1" s="1"/>
  <c r="AF292" i="1"/>
  <c r="AE279" i="1"/>
  <c r="AA279" i="1"/>
  <c r="T248" i="1"/>
  <c r="AA235" i="1"/>
  <c r="AB235" i="1"/>
  <c r="AC235" i="1"/>
  <c r="AD235" i="1" s="1"/>
  <c r="V234" i="1"/>
  <c r="T234" i="1"/>
  <c r="U195" i="1"/>
  <c r="V130" i="1"/>
  <c r="T130" i="1"/>
  <c r="T36" i="1"/>
  <c r="U13" i="1"/>
  <c r="AC13" i="1"/>
  <c r="AD13" i="1"/>
  <c r="AF13" i="1" s="1"/>
  <c r="AG13" i="1"/>
  <c r="AH13" i="1" s="1"/>
  <c r="AG81" i="1"/>
  <c r="AH81" i="1"/>
  <c r="AB264" i="1"/>
  <c r="AC264" i="1" s="1"/>
  <c r="AD264" i="1" s="1"/>
  <c r="AF105" i="1"/>
  <c r="U213" i="1"/>
  <c r="AC20" i="1"/>
  <c r="AD20" i="1"/>
  <c r="AF20" i="1" s="1"/>
  <c r="U20" i="1"/>
  <c r="AA138" i="1"/>
  <c r="AA131" i="1"/>
  <c r="AB131" i="1" s="1"/>
  <c r="AF257" i="1"/>
  <c r="V13" i="1"/>
  <c r="U302" i="1"/>
  <c r="AC302" i="1"/>
  <c r="AD302" i="1"/>
  <c r="AF302" i="1" s="1"/>
  <c r="AG110" i="1"/>
  <c r="AH110" i="1"/>
  <c r="U175" i="1"/>
  <c r="AC175" i="1"/>
  <c r="AD175" i="1"/>
  <c r="AF175" i="1"/>
  <c r="AB175" i="1"/>
  <c r="U245" i="1"/>
  <c r="AB245" i="1"/>
  <c r="U134" i="1"/>
  <c r="AG134" i="1"/>
  <c r="AH134" i="1"/>
  <c r="AB134" i="1"/>
  <c r="V291" i="1"/>
  <c r="T291" i="1"/>
  <c r="V191" i="1"/>
  <c r="T191" i="1"/>
  <c r="V294" i="1"/>
  <c r="T294" i="1"/>
  <c r="U294" i="1"/>
  <c r="U43" i="1"/>
  <c r="AC170" i="1"/>
  <c r="AD170" i="1"/>
  <c r="AF170" i="1" s="1"/>
  <c r="U170" i="1"/>
  <c r="U247" i="1"/>
  <c r="AB247" i="1"/>
  <c r="AC247" i="1"/>
  <c r="AD247" i="1" s="1"/>
  <c r="AF247" i="1" s="1"/>
  <c r="V297" i="1"/>
  <c r="T297" i="1"/>
  <c r="AC297" i="1" s="1"/>
  <c r="AD297" i="1" s="1"/>
  <c r="AF297" i="1" s="1"/>
  <c r="AA132" i="1"/>
  <c r="AB132" i="1" s="1"/>
  <c r="AC132" i="1" s="1"/>
  <c r="AD132" i="1" s="1"/>
  <c r="AF132" i="1" s="1"/>
  <c r="U99" i="1"/>
  <c r="AB99" i="1"/>
  <c r="AC99" i="1"/>
  <c r="AD99" i="1"/>
  <c r="AF169" i="1"/>
  <c r="U264" i="1"/>
  <c r="AC159" i="1"/>
  <c r="AD159" i="1"/>
  <c r="AG140" i="1"/>
  <c r="AH140" i="1" s="1"/>
  <c r="U143" i="1"/>
  <c r="AD143" i="1"/>
  <c r="U173" i="1"/>
  <c r="AB211" i="1"/>
  <c r="AC211" i="1"/>
  <c r="AD211" i="1"/>
  <c r="AF211" i="1" s="1"/>
  <c r="AF90" i="1"/>
  <c r="AG90" i="1"/>
  <c r="AH90" i="1" s="1"/>
  <c r="AC134" i="1"/>
  <c r="AD134" i="1" s="1"/>
  <c r="AF134" i="1" s="1"/>
  <c r="U281" i="1"/>
  <c r="AF15" i="1"/>
  <c r="AF39" i="1"/>
  <c r="AG39" i="1" s="1"/>
  <c r="AH39" i="1" s="1"/>
  <c r="U168" i="1"/>
  <c r="AC168" i="1"/>
  <c r="AD168" i="1" s="1"/>
  <c r="AB127" i="1"/>
  <c r="AC127" i="1"/>
  <c r="AD127" i="1" s="1"/>
  <c r="AF127" i="1" s="1"/>
  <c r="AG135" i="1"/>
  <c r="AH135" i="1" s="1"/>
  <c r="AG41" i="1"/>
  <c r="AH41" i="1"/>
  <c r="AB85" i="1"/>
  <c r="AC85" i="1" s="1"/>
  <c r="U86" i="1"/>
  <c r="V249" i="1"/>
  <c r="T249" i="1"/>
  <c r="T193" i="1"/>
  <c r="AB193" i="1" s="1"/>
  <c r="V190" i="1"/>
  <c r="T190" i="1"/>
  <c r="AA181" i="1"/>
  <c r="AB181" i="1" s="1"/>
  <c r="AB170" i="1"/>
  <c r="V163" i="1"/>
  <c r="T163" i="1"/>
  <c r="U163" i="1"/>
  <c r="U285" i="1"/>
  <c r="AD85" i="1"/>
  <c r="AF85" i="1"/>
  <c r="T230" i="1"/>
  <c r="AB260" i="1"/>
  <c r="AC260" i="1"/>
  <c r="AD260" i="1" s="1"/>
  <c r="U15" i="1"/>
  <c r="AB79" i="1"/>
  <c r="AB284" i="1"/>
  <c r="AC284" i="1"/>
  <c r="AD284" i="1" s="1"/>
  <c r="AF284" i="1" s="1"/>
  <c r="AG284" i="1"/>
  <c r="AH284" i="1" s="1"/>
  <c r="U22" i="1"/>
  <c r="AC22" i="1"/>
  <c r="AD22" i="1" s="1"/>
  <c r="U27" i="1"/>
  <c r="AC27" i="1"/>
  <c r="AD27" i="1"/>
  <c r="AF27" i="1" s="1"/>
  <c r="AG27" i="1"/>
  <c r="AH27" i="1" s="1"/>
  <c r="AB288" i="1"/>
  <c r="AA280" i="1"/>
  <c r="AB280" i="1" s="1"/>
  <c r="AC280" i="1" s="1"/>
  <c r="AD280" i="1" s="1"/>
  <c r="AF280" i="1" s="1"/>
  <c r="AA262" i="1"/>
  <c r="AA254" i="1"/>
  <c r="AB254" i="1"/>
  <c r="AC254" i="1" s="1"/>
  <c r="AD254" i="1" s="1"/>
  <c r="AF254" i="1" s="1"/>
  <c r="AG254" i="1"/>
  <c r="AH254" i="1" s="1"/>
  <c r="AE215" i="1"/>
  <c r="AA215" i="1"/>
  <c r="AB215" i="1"/>
  <c r="AE183" i="1"/>
  <c r="AA183" i="1"/>
  <c r="AB183" i="1" s="1"/>
  <c r="AC183" i="1"/>
  <c r="AD183" i="1"/>
  <c r="V179" i="1"/>
  <c r="T179" i="1"/>
  <c r="AA179" i="1"/>
  <c r="AA178" i="1"/>
  <c r="AB178" i="1"/>
  <c r="AC178" i="1"/>
  <c r="AD178" i="1" s="1"/>
  <c r="AF178" i="1"/>
  <c r="AA171" i="1"/>
  <c r="AB171" i="1" s="1"/>
  <c r="T165" i="1"/>
  <c r="AC165" i="1"/>
  <c r="U83" i="1"/>
  <c r="U220" i="1"/>
  <c r="AB145" i="1"/>
  <c r="AC145" i="1"/>
  <c r="AD145" i="1" s="1"/>
  <c r="U262" i="1"/>
  <c r="AC128" i="1"/>
  <c r="AD128" i="1" s="1"/>
  <c r="AF128" i="1"/>
  <c r="U128" i="1"/>
  <c r="AA203" i="1"/>
  <c r="AB203" i="1" s="1"/>
  <c r="AC203" i="1"/>
  <c r="AD203" i="1"/>
  <c r="AF203" i="1" s="1"/>
  <c r="AC89" i="1"/>
  <c r="AD89" i="1"/>
  <c r="AA200" i="1"/>
  <c r="AB200" i="1"/>
  <c r="AC200" i="1" s="1"/>
  <c r="AD200" i="1" s="1"/>
  <c r="AB195" i="1"/>
  <c r="AC195" i="1" s="1"/>
  <c r="AD195" i="1" s="1"/>
  <c r="AA231" i="1"/>
  <c r="AB21" i="1"/>
  <c r="U25" i="1"/>
  <c r="AG25" i="1" s="1"/>
  <c r="AH25" i="1" s="1"/>
  <c r="T197" i="1"/>
  <c r="U197" i="1" s="1"/>
  <c r="AB102" i="1"/>
  <c r="AC102" i="1" s="1"/>
  <c r="AD102" i="1" s="1"/>
  <c r="AB74" i="1"/>
  <c r="AC74" i="1" s="1"/>
  <c r="AD74" i="1"/>
  <c r="AF74" i="1" s="1"/>
  <c r="AC278" i="1"/>
  <c r="AD278" i="1" s="1"/>
  <c r="AF278" i="1" s="1"/>
  <c r="AG278" i="1" s="1"/>
  <c r="AH278" i="1" s="1"/>
  <c r="U177" i="1"/>
  <c r="AB16" i="1"/>
  <c r="T150" i="1"/>
  <c r="V283" i="1"/>
  <c r="T283" i="1"/>
  <c r="AB283" i="1" s="1"/>
  <c r="V265" i="1"/>
  <c r="T265" i="1"/>
  <c r="AE240" i="1"/>
  <c r="AA240" i="1"/>
  <c r="V239" i="1"/>
  <c r="T239" i="1"/>
  <c r="V217" i="1"/>
  <c r="T217" i="1"/>
  <c r="T192" i="1"/>
  <c r="V192" i="1"/>
  <c r="R310" i="1"/>
  <c r="S310" i="1" s="1"/>
  <c r="AA233" i="1"/>
  <c r="AA221" i="1"/>
  <c r="AB221" i="1"/>
  <c r="AC221" i="1" s="1"/>
  <c r="AD221" i="1" s="1"/>
  <c r="AF221" i="1" s="1"/>
  <c r="V209" i="1"/>
  <c r="T209" i="1"/>
  <c r="AA208" i="1"/>
  <c r="AB208" i="1"/>
  <c r="AC208" i="1" s="1"/>
  <c r="AD208" i="1" s="1"/>
  <c r="AA196" i="1"/>
  <c r="AB196" i="1" s="1"/>
  <c r="AC196" i="1" s="1"/>
  <c r="AD196" i="1" s="1"/>
  <c r="T189" i="1"/>
  <c r="AC189" i="1" s="1"/>
  <c r="AD189" i="1" s="1"/>
  <c r="AA157" i="1"/>
  <c r="AB157" i="1"/>
  <c r="V155" i="1"/>
  <c r="T155" i="1"/>
  <c r="R144" i="1"/>
  <c r="S144" i="1"/>
  <c r="V105" i="1"/>
  <c r="AC266" i="1"/>
  <c r="AD266" i="1"/>
  <c r="R298" i="1"/>
  <c r="S298" i="1" s="1"/>
  <c r="AA290" i="1"/>
  <c r="R224" i="1"/>
  <c r="S224" i="1"/>
  <c r="AA219" i="1"/>
  <c r="AB219" i="1" s="1"/>
  <c r="AC219" i="1"/>
  <c r="AD219" i="1"/>
  <c r="T164" i="1"/>
  <c r="V164" i="1"/>
  <c r="AA162" i="1"/>
  <c r="AB162" i="1" s="1"/>
  <c r="AC162" i="1"/>
  <c r="AD162" i="1"/>
  <c r="AG162" i="1" s="1"/>
  <c r="AH162" i="1" s="1"/>
  <c r="AA146" i="1"/>
  <c r="AB146" i="1"/>
  <c r="AC146" i="1" s="1"/>
  <c r="AD146" i="1"/>
  <c r="V101" i="1"/>
  <c r="T101" i="1"/>
  <c r="T98" i="1"/>
  <c r="U98" i="1"/>
  <c r="AB83" i="1"/>
  <c r="AC83" i="1" s="1"/>
  <c r="AD83" i="1"/>
  <c r="V166" i="1"/>
  <c r="V149" i="1"/>
  <c r="T149" i="1"/>
  <c r="AA98" i="1"/>
  <c r="T307" i="1"/>
  <c r="U307" i="1" s="1"/>
  <c r="AB307" i="1"/>
  <c r="T227" i="1"/>
  <c r="R217" i="1"/>
  <c r="S217" i="1"/>
  <c r="T210" i="1"/>
  <c r="AA130" i="1"/>
  <c r="R161" i="1"/>
  <c r="S161" i="1"/>
  <c r="AA151" i="1"/>
  <c r="AA150" i="1"/>
  <c r="AA101" i="1"/>
  <c r="AA94" i="1"/>
  <c r="R143" i="1"/>
  <c r="S143" i="1"/>
  <c r="R125" i="1"/>
  <c r="S125" i="1"/>
  <c r="R117" i="1"/>
  <c r="S117" i="1" s="1"/>
  <c r="T58" i="1"/>
  <c r="V58" i="1"/>
  <c r="AA62" i="1"/>
  <c r="AB62" i="1"/>
  <c r="AC62" i="1" s="1"/>
  <c r="AD62" i="1" s="1"/>
  <c r="T19" i="1"/>
  <c r="AC19" i="1" s="1"/>
  <c r="AD19" i="1" s="1"/>
  <c r="R34" i="1"/>
  <c r="S34" i="1" s="1"/>
  <c r="U179" i="1"/>
  <c r="AB179" i="1"/>
  <c r="AC179" i="1"/>
  <c r="AD179" i="1" s="1"/>
  <c r="U36" i="1"/>
  <c r="AC36" i="1"/>
  <c r="AD36" i="1" s="1"/>
  <c r="U58" i="1"/>
  <c r="U227" i="1"/>
  <c r="U19" i="1"/>
  <c r="AB19" i="1"/>
  <c r="U189" i="1"/>
  <c r="AB189" i="1"/>
  <c r="U217" i="1"/>
  <c r="AB150" i="1"/>
  <c r="AC150" i="1"/>
  <c r="AD150" i="1" s="1"/>
  <c r="AF150" i="1" s="1"/>
  <c r="U150" i="1"/>
  <c r="U230" i="1"/>
  <c r="AB230" i="1"/>
  <c r="AC230" i="1" s="1"/>
  <c r="AD230" i="1" s="1"/>
  <c r="AB163" i="1"/>
  <c r="U190" i="1"/>
  <c r="U249" i="1"/>
  <c r="U297" i="1"/>
  <c r="AG297" i="1" s="1"/>
  <c r="AH297" i="1" s="1"/>
  <c r="AB297" i="1"/>
  <c r="AB292" i="1"/>
  <c r="AB149" i="1"/>
  <c r="AC149" i="1" s="1"/>
  <c r="AD149" i="1" s="1"/>
  <c r="U149" i="1"/>
  <c r="U164" i="1"/>
  <c r="AC164" i="1"/>
  <c r="AD164" i="1" s="1"/>
  <c r="AF164" i="1" s="1"/>
  <c r="AB164" i="1"/>
  <c r="AF266" i="1"/>
  <c r="AG266" i="1"/>
  <c r="AH266" i="1"/>
  <c r="AD165" i="1"/>
  <c r="AF165" i="1"/>
  <c r="AG203" i="1"/>
  <c r="AH203" i="1" s="1"/>
  <c r="AB294" i="1"/>
  <c r="AC294" i="1"/>
  <c r="AD294" i="1"/>
  <c r="U192" i="1"/>
  <c r="AF145" i="1"/>
  <c r="AG145" i="1"/>
  <c r="AH145" i="1" s="1"/>
  <c r="AC291" i="1"/>
  <c r="AD291" i="1"/>
  <c r="AF291" i="1" s="1"/>
  <c r="AG291" i="1" s="1"/>
  <c r="AH291" i="1" s="1"/>
  <c r="U291" i="1"/>
  <c r="AB291" i="1"/>
  <c r="AB130" i="1"/>
  <c r="AC130" i="1"/>
  <c r="AD130" i="1" s="1"/>
  <c r="AF130" i="1" s="1"/>
  <c r="U130" i="1"/>
  <c r="AB101" i="1"/>
  <c r="AC101" i="1" s="1"/>
  <c r="AD101" i="1"/>
  <c r="U101" i="1"/>
  <c r="U283" i="1"/>
  <c r="AB165" i="1"/>
  <c r="AB191" i="1"/>
  <c r="AC191" i="1" s="1"/>
  <c r="AD191" i="1" s="1"/>
  <c r="U191" i="1"/>
  <c r="AB36" i="1"/>
  <c r="AG127" i="1"/>
  <c r="AH127" i="1" s="1"/>
  <c r="AF162" i="1"/>
  <c r="AG211" i="1"/>
  <c r="AH211" i="1" s="1"/>
  <c r="AG130" i="1"/>
  <c r="AH130" i="1"/>
  <c r="AF179" i="1"/>
  <c r="AG150" i="1"/>
  <c r="AH150" i="1" s="1"/>
  <c r="AG164" i="1"/>
  <c r="AH164" i="1" s="1"/>
  <c r="AG74" i="1"/>
  <c r="AH74" i="1" s="1"/>
  <c r="AG92" i="1"/>
  <c r="AH92" i="1" s="1"/>
  <c r="AF92" i="1"/>
  <c r="U94" i="1"/>
  <c r="AB94" i="1"/>
  <c r="AC94" i="1" s="1"/>
  <c r="AD94" i="1" s="1"/>
  <c r="AB197" i="1"/>
  <c r="AG304" i="1"/>
  <c r="AH304" i="1" s="1"/>
  <c r="AG69" i="1"/>
  <c r="AH69" i="1"/>
  <c r="U185" i="1"/>
  <c r="U255" i="1"/>
  <c r="U242" i="1"/>
  <c r="AB248" i="1"/>
  <c r="AC248" i="1"/>
  <c r="AD248" i="1" s="1"/>
  <c r="AG132" i="1"/>
  <c r="AH132" i="1" s="1"/>
  <c r="U193" i="1"/>
  <c r="U165" i="1"/>
  <c r="AG165" i="1"/>
  <c r="AH165" i="1" s="1"/>
  <c r="AC163" i="1"/>
  <c r="AD163" i="1"/>
  <c r="AF163" i="1" s="1"/>
  <c r="AG163" i="1" s="1"/>
  <c r="AH163" i="1" s="1"/>
  <c r="AG20" i="1"/>
  <c r="AH20" i="1" s="1"/>
  <c r="AG276" i="1"/>
  <c r="AH276" i="1" s="1"/>
  <c r="U222" i="1"/>
  <c r="U53" i="1"/>
  <c r="AB53" i="1"/>
  <c r="AB126" i="1"/>
  <c r="AC126" i="1"/>
  <c r="AD126" i="1" s="1"/>
  <c r="U126" i="1"/>
  <c r="U253" i="1"/>
  <c r="U248" i="1"/>
  <c r="AG306" i="1"/>
  <c r="AH306" i="1" s="1"/>
  <c r="AF166" i="1"/>
  <c r="AG166" i="1"/>
  <c r="AH166" i="1" s="1"/>
  <c r="AG97" i="1"/>
  <c r="AH97" i="1" s="1"/>
  <c r="AC283" i="1"/>
  <c r="AD283" i="1" s="1"/>
  <c r="AF283" i="1" s="1"/>
  <c r="U210" i="1"/>
  <c r="AG310" i="1"/>
  <c r="AH310" i="1" s="1"/>
  <c r="AG286" i="1"/>
  <c r="AH286" i="1"/>
  <c r="AG167" i="1"/>
  <c r="AH167" i="1" s="1"/>
  <c r="AF67" i="1"/>
  <c r="U80" i="1"/>
  <c r="AC80" i="1"/>
  <c r="AD80" i="1"/>
  <c r="AF80" i="1" s="1"/>
  <c r="AG95" i="1"/>
  <c r="AH95" i="1" s="1"/>
  <c r="AF65" i="1"/>
  <c r="AG65" i="1" s="1"/>
  <c r="AH65" i="1"/>
  <c r="AC171" i="1"/>
  <c r="AD171" i="1"/>
  <c r="U171" i="1"/>
  <c r="AF161" i="1"/>
  <c r="AG161" i="1"/>
  <c r="AH161" i="1"/>
  <c r="AB123" i="1"/>
  <c r="AC123" i="1"/>
  <c r="AD123" i="1"/>
  <c r="U123" i="1"/>
  <c r="AF124" i="1"/>
  <c r="AG124" i="1"/>
  <c r="AH124" i="1" s="1"/>
  <c r="AD173" i="1"/>
  <c r="AB173" i="1"/>
  <c r="AB304" i="1"/>
  <c r="AB270" i="1"/>
  <c r="AC270" i="1"/>
  <c r="AD270" i="1" s="1"/>
  <c r="AF270" i="1" s="1"/>
  <c r="AG312" i="1"/>
  <c r="AH312" i="1" s="1"/>
  <c r="AC38" i="1"/>
  <c r="AD38" i="1" s="1"/>
  <c r="U38" i="1"/>
  <c r="AB57" i="1"/>
  <c r="AC57" i="1"/>
  <c r="AD57" i="1"/>
  <c r="U232" i="1"/>
  <c r="AC172" i="1"/>
  <c r="AD172" i="1" s="1"/>
  <c r="U172" i="1"/>
  <c r="AB177" i="1"/>
  <c r="AC177" i="1"/>
  <c r="AD177" i="1"/>
  <c r="AF177" i="1" s="1"/>
  <c r="AG15" i="1"/>
  <c r="AH15" i="1" s="1"/>
  <c r="AC88" i="1"/>
  <c r="AD88" i="1"/>
  <c r="U311" i="1"/>
  <c r="AC311" i="1"/>
  <c r="AD311" i="1" s="1"/>
  <c r="AB311" i="1"/>
  <c r="V296" i="1"/>
  <c r="T296" i="1"/>
  <c r="AC296" i="1" s="1"/>
  <c r="AD296" i="1" s="1"/>
  <c r="AF296" i="1" s="1"/>
  <c r="V295" i="1"/>
  <c r="T295" i="1"/>
  <c r="AC295" i="1" s="1"/>
  <c r="T290" i="1"/>
  <c r="V290" i="1"/>
  <c r="AC228" i="1"/>
  <c r="AD228" i="1"/>
  <c r="AF228" i="1" s="1"/>
  <c r="T223" i="1"/>
  <c r="AB223" i="1"/>
  <c r="V216" i="1"/>
  <c r="T216" i="1"/>
  <c r="AA212" i="1"/>
  <c r="T205" i="1"/>
  <c r="V205" i="1"/>
  <c r="AA205" i="1"/>
  <c r="AB205" i="1" s="1"/>
  <c r="V199" i="1"/>
  <c r="T199" i="1"/>
  <c r="V158" i="1"/>
  <c r="T158" i="1"/>
  <c r="AB263" i="1"/>
  <c r="AC263" i="1"/>
  <c r="AD263" i="1"/>
  <c r="U181" i="1"/>
  <c r="AC181" i="1"/>
  <c r="AD181" i="1" s="1"/>
  <c r="AC188" i="1"/>
  <c r="AD188" i="1"/>
  <c r="AB188" i="1"/>
  <c r="U129" i="1"/>
  <c r="AB129" i="1"/>
  <c r="AC129" i="1" s="1"/>
  <c r="AD129" i="1"/>
  <c r="AC144" i="1"/>
  <c r="AD144" i="1" s="1"/>
  <c r="U112" i="1"/>
  <c r="AC112" i="1"/>
  <c r="AD112" i="1" s="1"/>
  <c r="AC131" i="1"/>
  <c r="AD131" i="1" s="1"/>
  <c r="AF131" i="1" s="1"/>
  <c r="T251" i="1"/>
  <c r="AC251" i="1" s="1"/>
  <c r="AD251" i="1" s="1"/>
  <c r="V251" i="1"/>
  <c r="U250" i="1"/>
  <c r="AG77" i="1"/>
  <c r="AH77" i="1" s="1"/>
  <c r="U61" i="1"/>
  <c r="AC215" i="1"/>
  <c r="AD215" i="1" s="1"/>
  <c r="U229" i="1"/>
  <c r="AB113" i="1"/>
  <c r="AC113" i="1"/>
  <c r="AD113" i="1"/>
  <c r="U113" i="1"/>
  <c r="AB274" i="1"/>
  <c r="T274" i="1"/>
  <c r="AE258" i="1"/>
  <c r="AA258" i="1"/>
  <c r="AB258" i="1" s="1"/>
  <c r="AC258" i="1"/>
  <c r="AD258" i="1"/>
  <c r="AF258" i="1" s="1"/>
  <c r="U252" i="1"/>
  <c r="U88" i="1"/>
  <c r="U237" i="1"/>
  <c r="AB289" i="1"/>
  <c r="U289" i="1"/>
  <c r="AG289" i="1"/>
  <c r="AH289" i="1" s="1"/>
  <c r="T279" i="1"/>
  <c r="V279" i="1"/>
  <c r="AA243" i="1"/>
  <c r="AA225" i="1"/>
  <c r="AA75" i="1"/>
  <c r="AC305" i="1"/>
  <c r="AD305" i="1"/>
  <c r="U305" i="1"/>
  <c r="AB286" i="1"/>
  <c r="V269" i="1"/>
  <c r="T269" i="1"/>
  <c r="AA238" i="1"/>
  <c r="AB238" i="1" s="1"/>
  <c r="AC238" i="1"/>
  <c r="AD238" i="1"/>
  <c r="AA224" i="1"/>
  <c r="AA217" i="1"/>
  <c r="AB217" i="1"/>
  <c r="AC217" i="1" s="1"/>
  <c r="AD217" i="1" s="1"/>
  <c r="AA216" i="1"/>
  <c r="AA210" i="1"/>
  <c r="AB210" i="1" s="1"/>
  <c r="AC210" i="1" s="1"/>
  <c r="AD210" i="1" s="1"/>
  <c r="V160" i="1"/>
  <c r="T160" i="1"/>
  <c r="AC79" i="1"/>
  <c r="AD79" i="1"/>
  <c r="AG79" i="1" s="1"/>
  <c r="AH79" i="1" s="1"/>
  <c r="AC54" i="1"/>
  <c r="AD54" i="1" s="1"/>
  <c r="U45" i="1"/>
  <c r="AG45" i="1" s="1"/>
  <c r="AH45" i="1" s="1"/>
  <c r="AD271" i="1"/>
  <c r="AB41" i="1"/>
  <c r="AC288" i="1"/>
  <c r="AD288" i="1"/>
  <c r="U288" i="1"/>
  <c r="U309" i="1"/>
  <c r="AC309" i="1"/>
  <c r="AD309" i="1" s="1"/>
  <c r="AG309" i="1" s="1"/>
  <c r="AH309" i="1" s="1"/>
  <c r="U133" i="1"/>
  <c r="AB156" i="1"/>
  <c r="U156" i="1"/>
  <c r="AG156" i="1"/>
  <c r="AH156" i="1" s="1"/>
  <c r="U111" i="1"/>
  <c r="U70" i="1"/>
  <c r="AB70" i="1"/>
  <c r="AC70" i="1" s="1"/>
  <c r="AD70" i="1" s="1"/>
  <c r="T308" i="1"/>
  <c r="U308" i="1" s="1"/>
  <c r="V308" i="1"/>
  <c r="T303" i="1"/>
  <c r="AC303" i="1" s="1"/>
  <c r="V303" i="1"/>
  <c r="T293" i="1"/>
  <c r="AB293" i="1"/>
  <c r="R283" i="1"/>
  <c r="S283" i="1"/>
  <c r="R279" i="1"/>
  <c r="S279" i="1" s="1"/>
  <c r="AA272" i="1"/>
  <c r="AB272" i="1"/>
  <c r="AC272" i="1" s="1"/>
  <c r="AD272" i="1"/>
  <c r="AB253" i="1"/>
  <c r="AC253" i="1" s="1"/>
  <c r="AD253" i="1" s="1"/>
  <c r="AF253" i="1" s="1"/>
  <c r="AA250" i="1"/>
  <c r="AB250" i="1"/>
  <c r="AC250" i="1" s="1"/>
  <c r="AD250" i="1" s="1"/>
  <c r="AA249" i="1"/>
  <c r="AB249" i="1" s="1"/>
  <c r="AC249" i="1" s="1"/>
  <c r="AD249" i="1" s="1"/>
  <c r="AA246" i="1"/>
  <c r="AB246" i="1" s="1"/>
  <c r="AC246" i="1" s="1"/>
  <c r="AD246" i="1"/>
  <c r="AF246" i="1" s="1"/>
  <c r="AA244" i="1"/>
  <c r="AB244" i="1"/>
  <c r="AC244" i="1" s="1"/>
  <c r="AD244" i="1" s="1"/>
  <c r="AA242" i="1"/>
  <c r="AB242" i="1"/>
  <c r="AC242" i="1" s="1"/>
  <c r="AD242" i="1" s="1"/>
  <c r="AA227" i="1"/>
  <c r="AB227" i="1" s="1"/>
  <c r="AC227" i="1" s="1"/>
  <c r="AD227" i="1" s="1"/>
  <c r="T225" i="1"/>
  <c r="AB225" i="1" s="1"/>
  <c r="V225" i="1"/>
  <c r="AA222" i="1"/>
  <c r="AB222" i="1"/>
  <c r="AC222" i="1" s="1"/>
  <c r="AD222" i="1" s="1"/>
  <c r="AA198" i="1"/>
  <c r="AB198" i="1"/>
  <c r="AC198" i="1"/>
  <c r="AD198" i="1" s="1"/>
  <c r="AF198" i="1" s="1"/>
  <c r="AA192" i="1"/>
  <c r="AB192" i="1"/>
  <c r="AC192" i="1"/>
  <c r="AD192" i="1" s="1"/>
  <c r="AF192" i="1" s="1"/>
  <c r="AB121" i="1"/>
  <c r="AC121" i="1"/>
  <c r="AD121" i="1"/>
  <c r="AF121" i="1" s="1"/>
  <c r="R231" i="1"/>
  <c r="S231" i="1"/>
  <c r="R189" i="1"/>
  <c r="S189" i="1"/>
  <c r="T182" i="1"/>
  <c r="AA160" i="1"/>
  <c r="AA153" i="1"/>
  <c r="AB153" i="1"/>
  <c r="AC153" i="1" s="1"/>
  <c r="AD153" i="1" s="1"/>
  <c r="AA148" i="1"/>
  <c r="AB148" i="1"/>
  <c r="AC148" i="1" s="1"/>
  <c r="AD148" i="1" s="1"/>
  <c r="AA226" i="1"/>
  <c r="AB226" i="1"/>
  <c r="AC226" i="1"/>
  <c r="AD226" i="1" s="1"/>
  <c r="AF226" i="1" s="1"/>
  <c r="AG226" i="1" s="1"/>
  <c r="AH226" i="1" s="1"/>
  <c r="R240" i="1"/>
  <c r="S240" i="1" s="1"/>
  <c r="T231" i="1"/>
  <c r="U231" i="1" s="1"/>
  <c r="AA190" i="1"/>
  <c r="AB190" i="1"/>
  <c r="AC190" i="1" s="1"/>
  <c r="AD190" i="1" s="1"/>
  <c r="T184" i="1"/>
  <c r="AB184" i="1" s="1"/>
  <c r="AA147" i="1"/>
  <c r="AB147" i="1" s="1"/>
  <c r="AC147" i="1" s="1"/>
  <c r="AD147" i="1" s="1"/>
  <c r="R168" i="1"/>
  <c r="S168" i="1" s="1"/>
  <c r="R148" i="1"/>
  <c r="S148" i="1"/>
  <c r="R142" i="1"/>
  <c r="S142" i="1" s="1"/>
  <c r="T120" i="1"/>
  <c r="AA119" i="1"/>
  <c r="AB119" i="1"/>
  <c r="AC119" i="1" s="1"/>
  <c r="AD119" i="1" s="1"/>
  <c r="AA106" i="1"/>
  <c r="AB106" i="1"/>
  <c r="AC106" i="1" s="1"/>
  <c r="AD106" i="1" s="1"/>
  <c r="R150" i="1"/>
  <c r="S150" i="1"/>
  <c r="R147" i="1"/>
  <c r="S147" i="1" s="1"/>
  <c r="T176" i="1"/>
  <c r="AA158" i="1"/>
  <c r="AB158" i="1" s="1"/>
  <c r="AC158" i="1" s="1"/>
  <c r="AD158" i="1" s="1"/>
  <c r="AA86" i="1"/>
  <c r="AB86" i="1" s="1"/>
  <c r="AC86" i="1" s="1"/>
  <c r="AD86" i="1" s="1"/>
  <c r="R91" i="1"/>
  <c r="S91" i="1"/>
  <c r="R88" i="1"/>
  <c r="S88" i="1" s="1"/>
  <c r="R72" i="1"/>
  <c r="S72" i="1"/>
  <c r="R58" i="1"/>
  <c r="S58" i="1" s="1"/>
  <c r="T51" i="1"/>
  <c r="R42" i="1"/>
  <c r="S42" i="1"/>
  <c r="AB37" i="1"/>
  <c r="T14" i="1"/>
  <c r="T30" i="1"/>
  <c r="AC30" i="1" s="1"/>
  <c r="AD30" i="1" s="1"/>
  <c r="AB24" i="1"/>
  <c r="AF248" i="1"/>
  <c r="AG248" i="1"/>
  <c r="AH248" i="1"/>
  <c r="U176" i="1"/>
  <c r="AB176" i="1"/>
  <c r="AC176" i="1"/>
  <c r="AD176" i="1"/>
  <c r="U296" i="1"/>
  <c r="AF57" i="1"/>
  <c r="AG57" i="1"/>
  <c r="AH57" i="1"/>
  <c r="AF119" i="1"/>
  <c r="AF305" i="1"/>
  <c r="AG141" i="1"/>
  <c r="AH141" i="1" s="1"/>
  <c r="U251" i="1"/>
  <c r="AB251" i="1"/>
  <c r="AD295" i="1"/>
  <c r="U295" i="1"/>
  <c r="AB295" i="1"/>
  <c r="U51" i="1"/>
  <c r="AB51" i="1"/>
  <c r="AC51" i="1"/>
  <c r="AD51" i="1"/>
  <c r="AG51" i="1" s="1"/>
  <c r="AH51" i="1" s="1"/>
  <c r="AC182" i="1"/>
  <c r="AD182" i="1" s="1"/>
  <c r="U182" i="1"/>
  <c r="AB182" i="1"/>
  <c r="AC225" i="1"/>
  <c r="AD225" i="1"/>
  <c r="U225" i="1"/>
  <c r="AD303" i="1"/>
  <c r="AF303" i="1" s="1"/>
  <c r="U303" i="1"/>
  <c r="AF288" i="1"/>
  <c r="AG288" i="1" s="1"/>
  <c r="AH288" i="1" s="1"/>
  <c r="AB160" i="1"/>
  <c r="AC160" i="1" s="1"/>
  <c r="AD160" i="1" s="1"/>
  <c r="U160" i="1"/>
  <c r="AF129" i="1"/>
  <c r="AG129" i="1"/>
  <c r="AH129" i="1" s="1"/>
  <c r="AF311" i="1"/>
  <c r="AB14" i="1"/>
  <c r="U184" i="1"/>
  <c r="AC184" i="1"/>
  <c r="AD184" i="1" s="1"/>
  <c r="AG198" i="1"/>
  <c r="AH198" i="1" s="1"/>
  <c r="AF309" i="1"/>
  <c r="AG185" i="1"/>
  <c r="AH185" i="1" s="1"/>
  <c r="AF272" i="1"/>
  <c r="AG272" i="1"/>
  <c r="AH272" i="1"/>
  <c r="AC293" i="1"/>
  <c r="AD293" i="1" s="1"/>
  <c r="AF293" i="1" s="1"/>
  <c r="U293" i="1"/>
  <c r="AB308" i="1"/>
  <c r="AC308" i="1"/>
  <c r="AD308" i="1"/>
  <c r="AF271" i="1"/>
  <c r="U279" i="1"/>
  <c r="AB279" i="1"/>
  <c r="AC279" i="1" s="1"/>
  <c r="AD279" i="1" s="1"/>
  <c r="U274" i="1"/>
  <c r="AC274" i="1"/>
  <c r="AD274" i="1"/>
  <c r="AF181" i="1"/>
  <c r="U158" i="1"/>
  <c r="U216" i="1"/>
  <c r="AB216" i="1"/>
  <c r="AG228" i="1"/>
  <c r="AH228" i="1" s="1"/>
  <c r="U290" i="1"/>
  <c r="AB290" i="1"/>
  <c r="AC290" i="1"/>
  <c r="AD290" i="1" s="1"/>
  <c r="AF290" i="1" s="1"/>
  <c r="AF172" i="1"/>
  <c r="AF94" i="1"/>
  <c r="AG94" i="1"/>
  <c r="AH94" i="1"/>
  <c r="AF227" i="1"/>
  <c r="U223" i="1"/>
  <c r="AC223" i="1"/>
  <c r="AD223" i="1"/>
  <c r="AF223" i="1" s="1"/>
  <c r="AG80" i="1"/>
  <c r="AH80" i="1" s="1"/>
  <c r="AF126" i="1"/>
  <c r="AG126" i="1"/>
  <c r="AH126" i="1"/>
  <c r="AB120" i="1"/>
  <c r="AB231" i="1"/>
  <c r="AC231" i="1"/>
  <c r="AD231" i="1" s="1"/>
  <c r="AF79" i="1"/>
  <c r="U269" i="1"/>
  <c r="AF61" i="1"/>
  <c r="AG61" i="1"/>
  <c r="AH61" i="1" s="1"/>
  <c r="AF30" i="1"/>
  <c r="AG296" i="1"/>
  <c r="AH296" i="1"/>
  <c r="AF51" i="1"/>
  <c r="AF147" i="1" l="1"/>
  <c r="AG147" i="1"/>
  <c r="AH147" i="1" s="1"/>
  <c r="AF279" i="1"/>
  <c r="AG279" i="1"/>
  <c r="AH279" i="1" s="1"/>
  <c r="AF54" i="1"/>
  <c r="AG54" i="1"/>
  <c r="AH54" i="1" s="1"/>
  <c r="AG112" i="1"/>
  <c r="AH112" i="1" s="1"/>
  <c r="AG106" i="1"/>
  <c r="AH106" i="1" s="1"/>
  <c r="AF106" i="1"/>
  <c r="AF215" i="1"/>
  <c r="AG215" i="1"/>
  <c r="AH215" i="1" s="1"/>
  <c r="AF102" i="1"/>
  <c r="AG102" i="1" s="1"/>
  <c r="AH102" i="1" s="1"/>
  <c r="AF250" i="1"/>
  <c r="AG250" i="1"/>
  <c r="AH250" i="1" s="1"/>
  <c r="AG38" i="1"/>
  <c r="AH38" i="1" s="1"/>
  <c r="AF38" i="1"/>
  <c r="AF86" i="1"/>
  <c r="AG86" i="1"/>
  <c r="AH86" i="1" s="1"/>
  <c r="AF142" i="1"/>
  <c r="AG142" i="1" s="1"/>
  <c r="AH142" i="1" s="1"/>
  <c r="AF153" i="1"/>
  <c r="AG153" i="1"/>
  <c r="AH153" i="1" s="1"/>
  <c r="AF158" i="1"/>
  <c r="AG158" i="1" s="1"/>
  <c r="AH158" i="1" s="1"/>
  <c r="AF91" i="1"/>
  <c r="AG91" i="1"/>
  <c r="AH91" i="1" s="1"/>
  <c r="AF37" i="1"/>
  <c r="AG37" i="1" s="1"/>
  <c r="AH37" i="1" s="1"/>
  <c r="AF160" i="1"/>
  <c r="AG160" i="1"/>
  <c r="AH160" i="1" s="1"/>
  <c r="AF231" i="1"/>
  <c r="AG231" i="1" s="1"/>
  <c r="AH231" i="1" s="1"/>
  <c r="AF182" i="1"/>
  <c r="AG182" i="1"/>
  <c r="AH182" i="1" s="1"/>
  <c r="AF222" i="1"/>
  <c r="AG222" i="1" s="1"/>
  <c r="AH222" i="1" s="1"/>
  <c r="AF251" i="1"/>
  <c r="AG251" i="1" s="1"/>
  <c r="AH251" i="1" s="1"/>
  <c r="AG217" i="1"/>
  <c r="AH217" i="1" s="1"/>
  <c r="AF217" i="1"/>
  <c r="AF208" i="1"/>
  <c r="AG208" i="1"/>
  <c r="AH208" i="1" s="1"/>
  <c r="AB186" i="1"/>
  <c r="AC186" i="1" s="1"/>
  <c r="AD186" i="1" s="1"/>
  <c r="U186" i="1"/>
  <c r="AG119" i="1"/>
  <c r="AH119" i="1" s="1"/>
  <c r="AF191" i="1"/>
  <c r="AG191" i="1"/>
  <c r="AH191" i="1" s="1"/>
  <c r="AG128" i="1"/>
  <c r="AH128" i="1" s="1"/>
  <c r="AG181" i="1"/>
  <c r="AH181" i="1" s="1"/>
  <c r="AC120" i="1"/>
  <c r="AD120" i="1" s="1"/>
  <c r="U120" i="1"/>
  <c r="AF238" i="1"/>
  <c r="AG238" i="1" s="1"/>
  <c r="AH238" i="1" s="1"/>
  <c r="AF122" i="1"/>
  <c r="AG122" i="1" s="1"/>
  <c r="AH122" i="1" s="1"/>
  <c r="AF70" i="1"/>
  <c r="AG70" i="1" s="1"/>
  <c r="AH70" i="1" s="1"/>
  <c r="AC216" i="1"/>
  <c r="AD216" i="1" s="1"/>
  <c r="AG195" i="1"/>
  <c r="AH195" i="1" s="1"/>
  <c r="AF195" i="1"/>
  <c r="AG280" i="1"/>
  <c r="AH280" i="1" s="1"/>
  <c r="AF260" i="1"/>
  <c r="AG260" i="1"/>
  <c r="AH260" i="1" s="1"/>
  <c r="AF318" i="1"/>
  <c r="AG318" i="1" s="1"/>
  <c r="AH318" i="1" s="1"/>
  <c r="AB154" i="1"/>
  <c r="AC154" i="1" s="1"/>
  <c r="AD154" i="1" s="1"/>
  <c r="U154" i="1"/>
  <c r="AF64" i="1"/>
  <c r="AG64" i="1"/>
  <c r="AH64" i="1" s="1"/>
  <c r="AF456" i="1"/>
  <c r="AG456" i="1" s="1"/>
  <c r="AH456" i="1" s="1"/>
  <c r="AC906" i="1"/>
  <c r="AD906" i="1" s="1"/>
  <c r="AB906" i="1"/>
  <c r="U906" i="1"/>
  <c r="AB823" i="1"/>
  <c r="AC823" i="1"/>
  <c r="AD823" i="1" s="1"/>
  <c r="U823" i="1"/>
  <c r="AB814" i="1"/>
  <c r="U814" i="1"/>
  <c r="AC814" i="1"/>
  <c r="AD814" i="1" s="1"/>
  <c r="AF632" i="1"/>
  <c r="AG632" i="1" s="1"/>
  <c r="AH632" i="1" s="1"/>
  <c r="AF264" i="1"/>
  <c r="AG264" i="1"/>
  <c r="AH264" i="1" s="1"/>
  <c r="AF100" i="1"/>
  <c r="AG100" i="1" s="1"/>
  <c r="AH100" i="1" s="1"/>
  <c r="AG321" i="1"/>
  <c r="AH321" i="1" s="1"/>
  <c r="AF114" i="1"/>
  <c r="AG114" i="1"/>
  <c r="AH114" i="1" s="1"/>
  <c r="AF56" i="1"/>
  <c r="AG56" i="1" s="1"/>
  <c r="AH56" i="1" s="1"/>
  <c r="AF17" i="1"/>
  <c r="AG17" i="1"/>
  <c r="AH17" i="1" s="1"/>
  <c r="AG410" i="1"/>
  <c r="AH410" i="1" s="1"/>
  <c r="AF508" i="1"/>
  <c r="AG508" i="1" s="1"/>
  <c r="AH508" i="1" s="1"/>
  <c r="AG187" i="1"/>
  <c r="AH187" i="1" s="1"/>
  <c r="AF187" i="1"/>
  <c r="AF426" i="1"/>
  <c r="AF391" i="1"/>
  <c r="AG391" i="1" s="1"/>
  <c r="AH391" i="1" s="1"/>
  <c r="AF332" i="1"/>
  <c r="AG332" i="1"/>
  <c r="AH332" i="1" s="1"/>
  <c r="AC87" i="1"/>
  <c r="AD87" i="1" s="1"/>
  <c r="AB87" i="1"/>
  <c r="U87" i="1"/>
  <c r="U224" i="1"/>
  <c r="AB224" i="1"/>
  <c r="AC224" i="1" s="1"/>
  <c r="AD224" i="1" s="1"/>
  <c r="AF152" i="1"/>
  <c r="AG152" i="1"/>
  <c r="AH152" i="1" s="1"/>
  <c r="AC47" i="1"/>
  <c r="AD47" i="1" s="1"/>
  <c r="U47" i="1"/>
  <c r="AB47" i="1"/>
  <c r="AB111" i="1"/>
  <c r="AC111" i="1"/>
  <c r="AD111" i="1" s="1"/>
  <c r="AF438" i="1"/>
  <c r="AG438" i="1" s="1"/>
  <c r="AH438" i="1" s="1"/>
  <c r="AG446" i="1"/>
  <c r="AH446" i="1" s="1"/>
  <c r="AF422" i="1"/>
  <c r="AG422" i="1" s="1"/>
  <c r="AH422" i="1" s="1"/>
  <c r="AF413" i="1"/>
  <c r="AG413" i="1"/>
  <c r="AH413" i="1" s="1"/>
  <c r="AG223" i="1"/>
  <c r="AH223" i="1" s="1"/>
  <c r="AF200" i="1"/>
  <c r="AG200" i="1" s="1"/>
  <c r="AH200" i="1" s="1"/>
  <c r="AF99" i="1"/>
  <c r="AG99" i="1" s="1"/>
  <c r="AH99" i="1" s="1"/>
  <c r="AF108" i="1"/>
  <c r="AG108" i="1"/>
  <c r="AH108" i="1" s="1"/>
  <c r="AF547" i="1"/>
  <c r="AG547" i="1" s="1"/>
  <c r="AH547" i="1" s="1"/>
  <c r="AF171" i="1"/>
  <c r="AG171" i="1" s="1"/>
  <c r="AH171" i="1" s="1"/>
  <c r="AG253" i="1"/>
  <c r="AH253" i="1" s="1"/>
  <c r="AF89" i="1"/>
  <c r="AG89" i="1"/>
  <c r="AH89" i="1" s="1"/>
  <c r="AF308" i="1"/>
  <c r="AG308" i="1" s="1"/>
  <c r="AH308" i="1" s="1"/>
  <c r="AF144" i="1"/>
  <c r="AG144" i="1" s="1"/>
  <c r="AH144" i="1" s="1"/>
  <c r="AF207" i="1"/>
  <c r="AG207" i="1" s="1"/>
  <c r="AH207" i="1" s="1"/>
  <c r="AG293" i="1"/>
  <c r="AH293" i="1" s="1"/>
  <c r="AG227" i="1"/>
  <c r="AH227" i="1" s="1"/>
  <c r="AG263" i="1"/>
  <c r="AH263" i="1" s="1"/>
  <c r="AF263" i="1"/>
  <c r="AG311" i="1"/>
  <c r="AH311" i="1" s="1"/>
  <c r="AF173" i="1"/>
  <c r="AG173" i="1" s="1"/>
  <c r="AH173" i="1" s="1"/>
  <c r="AF149" i="1"/>
  <c r="AG149" i="1" s="1"/>
  <c r="AH149" i="1" s="1"/>
  <c r="AF36" i="1"/>
  <c r="AG36" i="1"/>
  <c r="AH36" i="1" s="1"/>
  <c r="AF83" i="1"/>
  <c r="AG83" i="1"/>
  <c r="AH83" i="1" s="1"/>
  <c r="AB234" i="1"/>
  <c r="AC234" i="1" s="1"/>
  <c r="AD234" i="1" s="1"/>
  <c r="U234" i="1"/>
  <c r="AF103" i="1"/>
  <c r="AG103" i="1" s="1"/>
  <c r="AH103" i="1" s="1"/>
  <c r="AG115" i="1"/>
  <c r="AH115" i="1" s="1"/>
  <c r="AF115" i="1"/>
  <c r="AB28" i="1"/>
  <c r="U28" i="1"/>
  <c r="AC28" i="1"/>
  <c r="AD28" i="1" s="1"/>
  <c r="U233" i="1"/>
  <c r="AB233" i="1"/>
  <c r="AC233" i="1" s="1"/>
  <c r="AD233" i="1" s="1"/>
  <c r="AF59" i="1"/>
  <c r="AG59" i="1" s="1"/>
  <c r="AH59" i="1" s="1"/>
  <c r="AG322" i="1"/>
  <c r="AH322" i="1" s="1"/>
  <c r="U68" i="1"/>
  <c r="AB68" i="1"/>
  <c r="AC68" i="1" s="1"/>
  <c r="AD68" i="1" s="1"/>
  <c r="AB125" i="1"/>
  <c r="AC125" i="1"/>
  <c r="AD125" i="1" s="1"/>
  <c r="U125" i="1"/>
  <c r="AF328" i="1"/>
  <c r="AG328" i="1"/>
  <c r="AH328" i="1" s="1"/>
  <c r="AF423" i="1"/>
  <c r="AG423" i="1" s="1"/>
  <c r="AH423" i="1" s="1"/>
  <c r="AF430" i="1"/>
  <c r="AG430" i="1"/>
  <c r="AH430" i="1" s="1"/>
  <c r="AB447" i="1"/>
  <c r="AC447" i="1"/>
  <c r="AD447" i="1" s="1"/>
  <c r="AF435" i="1"/>
  <c r="AG435" i="1"/>
  <c r="AH435" i="1" s="1"/>
  <c r="AF242" i="1"/>
  <c r="AG242" i="1" s="1"/>
  <c r="AH242" i="1" s="1"/>
  <c r="AF143" i="1"/>
  <c r="AG143" i="1"/>
  <c r="AH143" i="1" s="1"/>
  <c r="AF113" i="1"/>
  <c r="AG113" i="1"/>
  <c r="AH113" i="1" s="1"/>
  <c r="AB199" i="1"/>
  <c r="AC199" i="1"/>
  <c r="AD199" i="1" s="1"/>
  <c r="AF168" i="1"/>
  <c r="AG168" i="1" s="1"/>
  <c r="AH168" i="1" s="1"/>
  <c r="AF112" i="1"/>
  <c r="AF244" i="1"/>
  <c r="AG244" i="1"/>
  <c r="AH244" i="1" s="1"/>
  <c r="AG305" i="1"/>
  <c r="AH305" i="1" s="1"/>
  <c r="AF146" i="1"/>
  <c r="AG146" i="1" s="1"/>
  <c r="AH146" i="1" s="1"/>
  <c r="AC14" i="1"/>
  <c r="AD14" i="1" s="1"/>
  <c r="U14" i="1"/>
  <c r="AF148" i="1"/>
  <c r="AG148" i="1" s="1"/>
  <c r="AH148" i="1" s="1"/>
  <c r="AG192" i="1"/>
  <c r="AH192" i="1" s="1"/>
  <c r="AF190" i="1"/>
  <c r="AG190" i="1" s="1"/>
  <c r="AH190" i="1" s="1"/>
  <c r="AG303" i="1"/>
  <c r="AH303" i="1" s="1"/>
  <c r="U199" i="1"/>
  <c r="AG258" i="1"/>
  <c r="AH258" i="1" s="1"/>
  <c r="AB303" i="1"/>
  <c r="U30" i="1"/>
  <c r="AG30" i="1" s="1"/>
  <c r="AH30" i="1" s="1"/>
  <c r="AG246" i="1"/>
  <c r="AH246" i="1" s="1"/>
  <c r="AG271" i="1"/>
  <c r="AH271" i="1" s="1"/>
  <c r="AF210" i="1"/>
  <c r="AG210" i="1"/>
  <c r="AH210" i="1" s="1"/>
  <c r="AC205" i="1"/>
  <c r="AD205" i="1" s="1"/>
  <c r="AG172" i="1"/>
  <c r="AH172" i="1" s="1"/>
  <c r="AB109" i="1"/>
  <c r="AF236" i="1"/>
  <c r="AG236" i="1" s="1"/>
  <c r="AH236" i="1" s="1"/>
  <c r="U31" i="1"/>
  <c r="AC31" i="1"/>
  <c r="AD31" i="1" s="1"/>
  <c r="AB31" i="1"/>
  <c r="AG412" i="1"/>
  <c r="AH412" i="1" s="1"/>
  <c r="AB34" i="1"/>
  <c r="U34" i="1"/>
  <c r="AC34" i="1"/>
  <c r="AD34" i="1" s="1"/>
  <c r="AF559" i="1"/>
  <c r="AG559" i="1"/>
  <c r="AH559" i="1" s="1"/>
  <c r="AF545" i="1"/>
  <c r="AG545" i="1" s="1"/>
  <c r="AH545" i="1" s="1"/>
  <c r="AG564" i="1"/>
  <c r="AH564" i="1" s="1"/>
  <c r="AF564" i="1"/>
  <c r="AG290" i="1"/>
  <c r="AH290" i="1" s="1"/>
  <c r="AF184" i="1"/>
  <c r="AG184" i="1"/>
  <c r="AH184" i="1" s="1"/>
  <c r="AF176" i="1"/>
  <c r="AG176" i="1" s="1"/>
  <c r="AH176" i="1" s="1"/>
  <c r="AG131" i="1"/>
  <c r="AH131" i="1" s="1"/>
  <c r="AG270" i="1"/>
  <c r="AH270" i="1" s="1"/>
  <c r="AF136" i="1"/>
  <c r="AG136" i="1" s="1"/>
  <c r="AH136" i="1" s="1"/>
  <c r="U155" i="1"/>
  <c r="AB155" i="1"/>
  <c r="AF123" i="1"/>
  <c r="AG123" i="1" s="1"/>
  <c r="AH123" i="1" s="1"/>
  <c r="AF274" i="1"/>
  <c r="AG274" i="1"/>
  <c r="AH274" i="1" s="1"/>
  <c r="AF295" i="1"/>
  <c r="AG295" i="1" s="1"/>
  <c r="AH295" i="1" s="1"/>
  <c r="AF273" i="1"/>
  <c r="AG273" i="1" s="1"/>
  <c r="AH273" i="1" s="1"/>
  <c r="AG105" i="1"/>
  <c r="AH105" i="1" s="1"/>
  <c r="AF225" i="1"/>
  <c r="AG225" i="1" s="1"/>
  <c r="AH225" i="1" s="1"/>
  <c r="AG177" i="1"/>
  <c r="AH177" i="1" s="1"/>
  <c r="AG283" i="1"/>
  <c r="AH283" i="1" s="1"/>
  <c r="AB30" i="1"/>
  <c r="AF249" i="1"/>
  <c r="AG249" i="1" s="1"/>
  <c r="AH249" i="1" s="1"/>
  <c r="AG88" i="1"/>
  <c r="AH88" i="1" s="1"/>
  <c r="AF88" i="1"/>
  <c r="AC109" i="1"/>
  <c r="AD109" i="1" s="1"/>
  <c r="AC155" i="1"/>
  <c r="AD155" i="1" s="1"/>
  <c r="AF219" i="1"/>
  <c r="AG219" i="1" s="1"/>
  <c r="AH219" i="1" s="1"/>
  <c r="AG179" i="1"/>
  <c r="AH179" i="1" s="1"/>
  <c r="AF196" i="1"/>
  <c r="AG196" i="1"/>
  <c r="AH196" i="1" s="1"/>
  <c r="AF22" i="1"/>
  <c r="AG22" i="1" s="1"/>
  <c r="AH22" i="1" s="1"/>
  <c r="AC193" i="1"/>
  <c r="AD193" i="1" s="1"/>
  <c r="AC32" i="1"/>
  <c r="AD32" i="1" s="1"/>
  <c r="U32" i="1"/>
  <c r="AB32" i="1"/>
  <c r="AG202" i="1"/>
  <c r="AH202" i="1" s="1"/>
  <c r="AF334" i="1"/>
  <c r="AG334" i="1"/>
  <c r="AH334" i="1" s="1"/>
  <c r="AF319" i="1"/>
  <c r="AG319" i="1" s="1"/>
  <c r="AH319" i="1" s="1"/>
  <c r="AG529" i="1"/>
  <c r="AH529" i="1" s="1"/>
  <c r="AF529" i="1"/>
  <c r="U816" i="1"/>
  <c r="AB816" i="1"/>
  <c r="AC816" i="1"/>
  <c r="AD816" i="1" s="1"/>
  <c r="AC858" i="1"/>
  <c r="AD858" i="1" s="1"/>
  <c r="AB858" i="1"/>
  <c r="U858" i="1"/>
  <c r="U881" i="1"/>
  <c r="AB881" i="1"/>
  <c r="AC881" i="1"/>
  <c r="AD881" i="1" s="1"/>
  <c r="AF453" i="1"/>
  <c r="AG453" i="1" s="1"/>
  <c r="AH453" i="1" s="1"/>
  <c r="AF433" i="1"/>
  <c r="AG433" i="1" s="1"/>
  <c r="AH433" i="1" s="1"/>
  <c r="AG540" i="1"/>
  <c r="AH540" i="1" s="1"/>
  <c r="AG314" i="1"/>
  <c r="AH314" i="1" s="1"/>
  <c r="AF33" i="1"/>
  <c r="AG33" i="1" s="1"/>
  <c r="AH33" i="1" s="1"/>
  <c r="AG356" i="1"/>
  <c r="AH356" i="1" s="1"/>
  <c r="AF66" i="1"/>
  <c r="AG66" i="1"/>
  <c r="AH66" i="1" s="1"/>
  <c r="AF275" i="1"/>
  <c r="AG275" i="1" s="1"/>
  <c r="AH275" i="1" s="1"/>
  <c r="AG267" i="1"/>
  <c r="AH267" i="1" s="1"/>
  <c r="AF267" i="1"/>
  <c r="AC48" i="1"/>
  <c r="AD48" i="1" s="1"/>
  <c r="U48" i="1"/>
  <c r="AB48" i="1"/>
  <c r="AG408" i="1"/>
  <c r="AH408" i="1" s="1"/>
  <c r="AG378" i="1"/>
  <c r="AH378" i="1" s="1"/>
  <c r="AG449" i="1"/>
  <c r="AH449" i="1" s="1"/>
  <c r="AF449" i="1"/>
  <c r="AF382" i="1"/>
  <c r="AG382" i="1"/>
  <c r="AH382" i="1" s="1"/>
  <c r="AF395" i="1"/>
  <c r="AG395" i="1" s="1"/>
  <c r="AH395" i="1" s="1"/>
  <c r="U107" i="1"/>
  <c r="AC107" i="1"/>
  <c r="AD107" i="1" s="1"/>
  <c r="AB296" i="1"/>
  <c r="U292" i="1"/>
  <c r="AG292" i="1" s="1"/>
  <c r="AH292" i="1" s="1"/>
  <c r="AF230" i="1"/>
  <c r="AG230" i="1"/>
  <c r="AH230" i="1" s="1"/>
  <c r="AC307" i="1"/>
  <c r="AD307" i="1" s="1"/>
  <c r="AF19" i="1"/>
  <c r="AG19" i="1" s="1"/>
  <c r="AH19" i="1" s="1"/>
  <c r="U209" i="1"/>
  <c r="AB209" i="1"/>
  <c r="AC209" i="1" s="1"/>
  <c r="AD209" i="1" s="1"/>
  <c r="AG170" i="1"/>
  <c r="AH170" i="1" s="1"/>
  <c r="AG50" i="1"/>
  <c r="AH50" i="1" s="1"/>
  <c r="AG40" i="1"/>
  <c r="AH40" i="1" s="1"/>
  <c r="AF21" i="1"/>
  <c r="AG21" i="1" s="1"/>
  <c r="AH21" i="1" s="1"/>
  <c r="AF71" i="1"/>
  <c r="AG71" i="1" s="1"/>
  <c r="AH71" i="1" s="1"/>
  <c r="AF277" i="1"/>
  <c r="AG277" i="1" s="1"/>
  <c r="AH277" i="1" s="1"/>
  <c r="AC214" i="1"/>
  <c r="AD214" i="1" s="1"/>
  <c r="AF104" i="1"/>
  <c r="AG104" i="1" s="1"/>
  <c r="AH104" i="1" s="1"/>
  <c r="AB49" i="1"/>
  <c r="U49" i="1"/>
  <c r="AC49" i="1"/>
  <c r="AD49" i="1" s="1"/>
  <c r="AG384" i="1"/>
  <c r="AH384" i="1" s="1"/>
  <c r="AG376" i="1"/>
  <c r="AH376" i="1" s="1"/>
  <c r="AF389" i="1"/>
  <c r="AG389" i="1" s="1"/>
  <c r="AH389" i="1" s="1"/>
  <c r="AF586" i="1"/>
  <c r="AG586" i="1" s="1"/>
  <c r="AH586" i="1" s="1"/>
  <c r="AF514" i="1"/>
  <c r="AF506" i="1"/>
  <c r="AG506" i="1" s="1"/>
  <c r="AH506" i="1" s="1"/>
  <c r="AB469" i="1"/>
  <c r="U469" i="1"/>
  <c r="AC469" i="1"/>
  <c r="AD469" i="1" s="1"/>
  <c r="AC515" i="1"/>
  <c r="AD515" i="1" s="1"/>
  <c r="U515" i="1"/>
  <c r="U527" i="1"/>
  <c r="AB527" i="1"/>
  <c r="AC527" i="1"/>
  <c r="AD527" i="1" s="1"/>
  <c r="AF709" i="1"/>
  <c r="AG709" i="1" s="1"/>
  <c r="AH709" i="1" s="1"/>
  <c r="U760" i="1"/>
  <c r="AC760" i="1"/>
  <c r="AD760" i="1" s="1"/>
  <c r="AB760" i="1"/>
  <c r="AF578" i="1"/>
  <c r="AG578" i="1" s="1"/>
  <c r="AH578" i="1" s="1"/>
  <c r="AF511" i="1"/>
  <c r="AG511" i="1"/>
  <c r="AH511" i="1" s="1"/>
  <c r="AF795" i="1"/>
  <c r="AG795" i="1" s="1"/>
  <c r="AH795" i="1" s="1"/>
  <c r="AF650" i="1"/>
  <c r="AG650" i="1"/>
  <c r="AH650" i="1" s="1"/>
  <c r="AF189" i="1"/>
  <c r="AG189" i="1" s="1"/>
  <c r="AH189" i="1" s="1"/>
  <c r="AF18" i="1"/>
  <c r="AG18" i="1" s="1"/>
  <c r="AH18" i="1" s="1"/>
  <c r="AF118" i="1"/>
  <c r="AG118" i="1"/>
  <c r="AH118" i="1" s="1"/>
  <c r="AB93" i="1"/>
  <c r="U93" i="1"/>
  <c r="AC93" i="1"/>
  <c r="AD93" i="1" s="1"/>
  <c r="AF320" i="1"/>
  <c r="AG320" i="1"/>
  <c r="AH320" i="1" s="1"/>
  <c r="AG409" i="1"/>
  <c r="AH409" i="1" s="1"/>
  <c r="AF387" i="1"/>
  <c r="AG387" i="1"/>
  <c r="AH387" i="1" s="1"/>
  <c r="AF400" i="1"/>
  <c r="AG400" i="1"/>
  <c r="AH400" i="1" s="1"/>
  <c r="U406" i="1"/>
  <c r="AB406" i="1"/>
  <c r="AC406" i="1"/>
  <c r="AD406" i="1" s="1"/>
  <c r="AF354" i="1"/>
  <c r="AG354" i="1" s="1"/>
  <c r="AH354" i="1" s="1"/>
  <c r="AF374" i="1"/>
  <c r="AG374" i="1"/>
  <c r="AH374" i="1" s="1"/>
  <c r="AF24" i="1"/>
  <c r="AG24" i="1" s="1"/>
  <c r="AH24" i="1" s="1"/>
  <c r="AF235" i="1"/>
  <c r="AG235" i="1" s="1"/>
  <c r="AH235" i="1" s="1"/>
  <c r="AG178" i="1"/>
  <c r="AH178" i="1" s="1"/>
  <c r="AG159" i="1"/>
  <c r="AH159" i="1" s="1"/>
  <c r="AG175" i="1"/>
  <c r="AH175" i="1" s="1"/>
  <c r="AF314" i="1"/>
  <c r="AF299" i="1"/>
  <c r="AG299" i="1"/>
  <c r="AH299" i="1" s="1"/>
  <c r="AG329" i="1"/>
  <c r="AH329" i="1" s="1"/>
  <c r="AF259" i="1"/>
  <c r="AG259" i="1"/>
  <c r="AH259" i="1" s="1"/>
  <c r="AG375" i="1"/>
  <c r="AH375" i="1" s="1"/>
  <c r="AC194" i="1"/>
  <c r="AD194" i="1" s="1"/>
  <c r="U194" i="1"/>
  <c r="AB316" i="1"/>
  <c r="AC316" i="1"/>
  <c r="AD316" i="1" s="1"/>
  <c r="AF23" i="1"/>
  <c r="AG23" i="1" s="1"/>
  <c r="AH23" i="1" s="1"/>
  <c r="AC53" i="1"/>
  <c r="AD53" i="1" s="1"/>
  <c r="AG396" i="1"/>
  <c r="AH396" i="1" s="1"/>
  <c r="AF396" i="1"/>
  <c r="AB75" i="1"/>
  <c r="AC75" i="1" s="1"/>
  <c r="AD75" i="1" s="1"/>
  <c r="AC245" i="1"/>
  <c r="AD245" i="1" s="1"/>
  <c r="U340" i="1"/>
  <c r="AB340" i="1"/>
  <c r="AC340" i="1"/>
  <c r="AD340" i="1" s="1"/>
  <c r="AF558" i="1"/>
  <c r="AG558" i="1" s="1"/>
  <c r="AH558" i="1" s="1"/>
  <c r="AF540" i="1"/>
  <c r="AF569" i="1"/>
  <c r="AG569" i="1" s="1"/>
  <c r="AH569" i="1" s="1"/>
  <c r="AF507" i="1"/>
  <c r="AG507" i="1"/>
  <c r="AH507" i="1" s="1"/>
  <c r="U460" i="1"/>
  <c r="AC460" i="1"/>
  <c r="AD460" i="1" s="1"/>
  <c r="AB511" i="1"/>
  <c r="U511" i="1"/>
  <c r="AF839" i="1"/>
  <c r="AG839" i="1" s="1"/>
  <c r="AH839" i="1" s="1"/>
  <c r="AF609" i="1"/>
  <c r="AG609" i="1"/>
  <c r="AH609" i="1" s="1"/>
  <c r="AG62" i="1"/>
  <c r="AH62" i="1" s="1"/>
  <c r="AC197" i="1"/>
  <c r="AD197" i="1" s="1"/>
  <c r="U324" i="1"/>
  <c r="AB324" i="1"/>
  <c r="AC324" i="1"/>
  <c r="AD324" i="1" s="1"/>
  <c r="U205" i="1"/>
  <c r="AF188" i="1"/>
  <c r="AG188" i="1" s="1"/>
  <c r="AH188" i="1" s="1"/>
  <c r="AG121" i="1"/>
  <c r="AH121" i="1" s="1"/>
  <c r="AF72" i="1"/>
  <c r="AG72" i="1" s="1"/>
  <c r="AH72" i="1" s="1"/>
  <c r="AF294" i="1"/>
  <c r="AG294" i="1" s="1"/>
  <c r="AH294" i="1" s="1"/>
  <c r="AF159" i="1"/>
  <c r="AG221" i="1"/>
  <c r="AH221" i="1" s="1"/>
  <c r="AB98" i="1"/>
  <c r="AC98" i="1"/>
  <c r="AD98" i="1" s="1"/>
  <c r="U239" i="1"/>
  <c r="AB239" i="1"/>
  <c r="AC239" i="1" s="1"/>
  <c r="AD239" i="1" s="1"/>
  <c r="AG85" i="1"/>
  <c r="AH85" i="1" s="1"/>
  <c r="AG247" i="1"/>
  <c r="AH247" i="1" s="1"/>
  <c r="AG355" i="1"/>
  <c r="AH355" i="1" s="1"/>
  <c r="AF298" i="1"/>
  <c r="AG298" i="1"/>
  <c r="AH298" i="1" s="1"/>
  <c r="U18" i="1"/>
  <c r="AF323" i="1"/>
  <c r="AG323" i="1" s="1"/>
  <c r="AH323" i="1" s="1"/>
  <c r="AC157" i="1"/>
  <c r="AD157" i="1" s="1"/>
  <c r="U240" i="1"/>
  <c r="AB240" i="1"/>
  <c r="AC240" i="1" s="1"/>
  <c r="AD240" i="1" s="1"/>
  <c r="AC300" i="1"/>
  <c r="AD300" i="1" s="1"/>
  <c r="AG285" i="1"/>
  <c r="AH285" i="1" s="1"/>
  <c r="AF84" i="1"/>
  <c r="AG84" i="1" s="1"/>
  <c r="AH84" i="1" s="1"/>
  <c r="AG44" i="1"/>
  <c r="AH44" i="1" s="1"/>
  <c r="AG436" i="1"/>
  <c r="AH436" i="1" s="1"/>
  <c r="AG350" i="1"/>
  <c r="AH350" i="1" s="1"/>
  <c r="AF350" i="1"/>
  <c r="AG358" i="1"/>
  <c r="AH358" i="1" s="1"/>
  <c r="AF317" i="1"/>
  <c r="AG317" i="1"/>
  <c r="AH317" i="1" s="1"/>
  <c r="AF411" i="1"/>
  <c r="AG411" i="1" s="1"/>
  <c r="AH411" i="1" s="1"/>
  <c r="U405" i="1"/>
  <c r="AB405" i="1"/>
  <c r="AC405" i="1"/>
  <c r="AD405" i="1" s="1"/>
  <c r="U524" i="1"/>
  <c r="AC524" i="1"/>
  <c r="AD524" i="1" s="1"/>
  <c r="AB524" i="1"/>
  <c r="AF101" i="1"/>
  <c r="AG101" i="1"/>
  <c r="AH101" i="1" s="1"/>
  <c r="U265" i="1"/>
  <c r="AB265" i="1"/>
  <c r="AC265" i="1" s="1"/>
  <c r="AD265" i="1" s="1"/>
  <c r="AF183" i="1"/>
  <c r="AG183" i="1" s="1"/>
  <c r="AH183" i="1" s="1"/>
  <c r="AG302" i="1"/>
  <c r="AH302" i="1" s="1"/>
  <c r="AC327" i="1"/>
  <c r="AD327" i="1" s="1"/>
  <c r="AG67" i="1"/>
  <c r="AH67" i="1" s="1"/>
  <c r="U313" i="1"/>
  <c r="AC313" i="1"/>
  <c r="AD313" i="1" s="1"/>
  <c r="AB313" i="1"/>
  <c r="AB107" i="1"/>
  <c r="AF62" i="1"/>
  <c r="AG352" i="1"/>
  <c r="AH352" i="1" s="1"/>
  <c r="AB18" i="1"/>
  <c r="AF43" i="1"/>
  <c r="AG43" i="1" s="1"/>
  <c r="AH43" i="1" s="1"/>
  <c r="AC403" i="1"/>
  <c r="AD403" i="1" s="1"/>
  <c r="U403" i="1"/>
  <c r="U139" i="1"/>
  <c r="AC139" i="1"/>
  <c r="AD139" i="1" s="1"/>
  <c r="AC282" i="1"/>
  <c r="AD282" i="1" s="1"/>
  <c r="U282" i="1"/>
  <c r="U151" i="1"/>
  <c r="AB151" i="1"/>
  <c r="AC151" i="1" s="1"/>
  <c r="AD151" i="1" s="1"/>
  <c r="AB73" i="1"/>
  <c r="AC73" i="1" s="1"/>
  <c r="AD73" i="1" s="1"/>
  <c r="U73" i="1"/>
  <c r="AF370" i="1"/>
  <c r="AG370" i="1"/>
  <c r="AH370" i="1" s="1"/>
  <c r="AF386" i="1"/>
  <c r="AG386" i="1"/>
  <c r="AH386" i="1" s="1"/>
  <c r="U371" i="1"/>
  <c r="AG371" i="1" s="1"/>
  <c r="AH371" i="1" s="1"/>
  <c r="AB371" i="1"/>
  <c r="AF336" i="1"/>
  <c r="AG336" i="1" s="1"/>
  <c r="AH336" i="1" s="1"/>
  <c r="AF461" i="1"/>
  <c r="AG461" i="1"/>
  <c r="AH461" i="1" s="1"/>
  <c r="AF567" i="1"/>
  <c r="AG567" i="1" s="1"/>
  <c r="AH567" i="1" s="1"/>
  <c r="AF501" i="1"/>
  <c r="AG501" i="1"/>
  <c r="AH501" i="1" s="1"/>
  <c r="AG871" i="1"/>
  <c r="AH871" i="1" s="1"/>
  <c r="AF871" i="1"/>
  <c r="AG444" i="1"/>
  <c r="AH444" i="1" s="1"/>
  <c r="AG333" i="1"/>
  <c r="AH333" i="1" s="1"/>
  <c r="AF398" i="1"/>
  <c r="AG398" i="1"/>
  <c r="AH398" i="1" s="1"/>
  <c r="AF399" i="1"/>
  <c r="AG399" i="1"/>
  <c r="AH399" i="1" s="1"/>
  <c r="AB426" i="1"/>
  <c r="U426" i="1"/>
  <c r="AG426" i="1" s="1"/>
  <c r="AH426" i="1" s="1"/>
  <c r="AB341" i="1"/>
  <c r="AC341" i="1"/>
  <c r="AD341" i="1" s="1"/>
  <c r="AF497" i="1"/>
  <c r="AG497" i="1" s="1"/>
  <c r="AH497" i="1" s="1"/>
  <c r="AF473" i="1"/>
  <c r="AG473" i="1"/>
  <c r="AH473" i="1" s="1"/>
  <c r="AF531" i="1"/>
  <c r="AG531" i="1" s="1"/>
  <c r="AH531" i="1" s="1"/>
  <c r="AF541" i="1"/>
  <c r="AG541" i="1" s="1"/>
  <c r="AH541" i="1" s="1"/>
  <c r="AF467" i="1"/>
  <c r="AG467" i="1"/>
  <c r="AH467" i="1" s="1"/>
  <c r="AC325" i="1"/>
  <c r="AD325" i="1" s="1"/>
  <c r="AB325" i="1"/>
  <c r="U325" i="1"/>
  <c r="AG402" i="1"/>
  <c r="AH402" i="1" s="1"/>
  <c r="AF401" i="1"/>
  <c r="AG401" i="1"/>
  <c r="AH401" i="1" s="1"/>
  <c r="AB429" i="1"/>
  <c r="AC429" i="1"/>
  <c r="AD429" i="1" s="1"/>
  <c r="U429" i="1"/>
  <c r="AC390" i="1"/>
  <c r="AD390" i="1" s="1"/>
  <c r="U390" i="1"/>
  <c r="AG424" i="1"/>
  <c r="AH424" i="1" s="1"/>
  <c r="AB220" i="1"/>
  <c r="AC220" i="1"/>
  <c r="AD220" i="1" s="1"/>
  <c r="AG428" i="1"/>
  <c r="AH428" i="1" s="1"/>
  <c r="U345" i="1"/>
  <c r="AB345" i="1"/>
  <c r="AC345" i="1"/>
  <c r="AD345" i="1" s="1"/>
  <c r="AF513" i="1"/>
  <c r="AG513" i="1" s="1"/>
  <c r="AH513" i="1" s="1"/>
  <c r="AF510" i="1"/>
  <c r="AG510" i="1"/>
  <c r="AH510" i="1" s="1"/>
  <c r="AF466" i="1"/>
  <c r="AG466" i="1" s="1"/>
  <c r="AH466" i="1" s="1"/>
  <c r="AG538" i="1"/>
  <c r="AH538" i="1" s="1"/>
  <c r="AC498" i="1"/>
  <c r="AD498" i="1" s="1"/>
  <c r="AB498" i="1"/>
  <c r="AF477" i="1"/>
  <c r="AG477" i="1"/>
  <c r="AH477" i="1" s="1"/>
  <c r="U518" i="1"/>
  <c r="AC518" i="1"/>
  <c r="AD518" i="1" s="1"/>
  <c r="AB518" i="1"/>
  <c r="U465" i="1"/>
  <c r="AB465" i="1"/>
  <c r="AC465" i="1"/>
  <c r="AD465" i="1" s="1"/>
  <c r="AF383" i="1"/>
  <c r="AG383" i="1" s="1"/>
  <c r="AH383" i="1" s="1"/>
  <c r="AF343" i="1"/>
  <c r="AG343" i="1"/>
  <c r="AH343" i="1" s="1"/>
  <c r="AG369" i="1"/>
  <c r="AH369" i="1" s="1"/>
  <c r="AB261" i="1"/>
  <c r="AC261" i="1" s="1"/>
  <c r="AD261" i="1" s="1"/>
  <c r="U117" i="1"/>
  <c r="AB117" i="1"/>
  <c r="AC117" i="1"/>
  <c r="AD117" i="1" s="1"/>
  <c r="AF522" i="1"/>
  <c r="AG522" i="1"/>
  <c r="AH522" i="1" s="1"/>
  <c r="AF500" i="1"/>
  <c r="AG500" i="1" s="1"/>
  <c r="AH500" i="1" s="1"/>
  <c r="U475" i="1"/>
  <c r="AB475" i="1"/>
  <c r="AC475" i="1"/>
  <c r="AD475" i="1" s="1"/>
  <c r="U503" i="1"/>
  <c r="AC503" i="1"/>
  <c r="AD503" i="1" s="1"/>
  <c r="AF913" i="1"/>
  <c r="AG913" i="1"/>
  <c r="AH913" i="1" s="1"/>
  <c r="AF889" i="1"/>
  <c r="AG889" i="1"/>
  <c r="AH889" i="1" s="1"/>
  <c r="AG919" i="1"/>
  <c r="AH919" i="1" s="1"/>
  <c r="AF919" i="1"/>
  <c r="AB204" i="1"/>
  <c r="AC204" i="1" s="1"/>
  <c r="AD204" i="1" s="1"/>
  <c r="U204" i="1"/>
  <c r="AG437" i="1"/>
  <c r="AH437" i="1" s="1"/>
  <c r="AF427" i="1"/>
  <c r="AG427" i="1"/>
  <c r="AH427" i="1" s="1"/>
  <c r="AG366" i="1"/>
  <c r="AH366" i="1" s="1"/>
  <c r="AF347" i="1"/>
  <c r="AG347" i="1" s="1"/>
  <c r="AH347" i="1" s="1"/>
  <c r="AG42" i="1"/>
  <c r="AH42" i="1" s="1"/>
  <c r="AC418" i="1"/>
  <c r="AD418" i="1" s="1"/>
  <c r="AB418" i="1"/>
  <c r="AG331" i="1"/>
  <c r="AH331" i="1" s="1"/>
  <c r="U351" i="1"/>
  <c r="AB351" i="1"/>
  <c r="AC351" i="1"/>
  <c r="AD351" i="1" s="1"/>
  <c r="U425" i="1"/>
  <c r="AB425" i="1"/>
  <c r="AC425" i="1"/>
  <c r="AD425" i="1" s="1"/>
  <c r="AF416" i="1"/>
  <c r="AG416" i="1"/>
  <c r="AH416" i="1" s="1"/>
  <c r="AB445" i="1"/>
  <c r="AC445" i="1"/>
  <c r="AD445" i="1" s="1"/>
  <c r="AF517" i="1"/>
  <c r="AG517" i="1" s="1"/>
  <c r="AH517" i="1" s="1"/>
  <c r="AF482" i="1"/>
  <c r="AG482" i="1" s="1"/>
  <c r="AH482" i="1" s="1"/>
  <c r="AB536" i="1"/>
  <c r="U536" i="1"/>
  <c r="AC536" i="1"/>
  <c r="AD536" i="1" s="1"/>
  <c r="U480" i="1"/>
  <c r="AB480" i="1"/>
  <c r="AC480" i="1"/>
  <c r="AD480" i="1" s="1"/>
  <c r="U508" i="1"/>
  <c r="AB508" i="1"/>
  <c r="AF958" i="1"/>
  <c r="AG958" i="1"/>
  <c r="AH958" i="1" s="1"/>
  <c r="AG421" i="1"/>
  <c r="AH421" i="1" s="1"/>
  <c r="AB335" i="1"/>
  <c r="U335" i="1"/>
  <c r="AG335" i="1" s="1"/>
  <c r="AH335" i="1" s="1"/>
  <c r="AF519" i="1"/>
  <c r="AG519" i="1" s="1"/>
  <c r="AH519" i="1" s="1"/>
  <c r="AF496" i="1"/>
  <c r="AG496" i="1"/>
  <c r="AH496" i="1" s="1"/>
  <c r="AF494" i="1"/>
  <c r="AG494" i="1"/>
  <c r="AH494" i="1" s="1"/>
  <c r="AG582" i="1"/>
  <c r="AH582" i="1" s="1"/>
  <c r="AB523" i="1"/>
  <c r="U523" i="1"/>
  <c r="AB533" i="1"/>
  <c r="AC533" i="1"/>
  <c r="AD533" i="1" s="1"/>
  <c r="U533" i="1"/>
  <c r="AB535" i="1"/>
  <c r="U535" i="1"/>
  <c r="AC535" i="1"/>
  <c r="AD535" i="1" s="1"/>
  <c r="AF646" i="1"/>
  <c r="AG646" i="1" s="1"/>
  <c r="AH646" i="1" s="1"/>
  <c r="AB803" i="1"/>
  <c r="U803" i="1"/>
  <c r="AC803" i="1"/>
  <c r="AD803" i="1" s="1"/>
  <c r="AB854" i="1"/>
  <c r="AC854" i="1"/>
  <c r="AD854" i="1" s="1"/>
  <c r="U854" i="1"/>
  <c r="U862" i="1"/>
  <c r="AC862" i="1"/>
  <c r="AD862" i="1" s="1"/>
  <c r="AC982" i="1"/>
  <c r="AD982" i="1" s="1"/>
  <c r="U982" i="1"/>
  <c r="AF580" i="1"/>
  <c r="AG580" i="1"/>
  <c r="AH580" i="1" s="1"/>
  <c r="U492" i="1"/>
  <c r="AC492" i="1"/>
  <c r="AD492" i="1" s="1"/>
  <c r="AF950" i="1"/>
  <c r="AG950" i="1" s="1"/>
  <c r="AH950" i="1" s="1"/>
  <c r="AF907" i="1"/>
  <c r="AG907" i="1"/>
  <c r="AH907" i="1" s="1"/>
  <c r="AF933" i="1"/>
  <c r="AG933" i="1" s="1"/>
  <c r="AH933" i="1" s="1"/>
  <c r="AG884" i="1"/>
  <c r="AH884" i="1" s="1"/>
  <c r="AF591" i="1"/>
  <c r="AG591" i="1" s="1"/>
  <c r="AH591" i="1" s="1"/>
  <c r="AF804" i="1"/>
  <c r="AG804" i="1"/>
  <c r="AH804" i="1" s="1"/>
  <c r="AF793" i="1"/>
  <c r="AG793" i="1"/>
  <c r="AH793" i="1" s="1"/>
  <c r="AC448" i="1"/>
  <c r="AD448" i="1" s="1"/>
  <c r="U448" i="1"/>
  <c r="AG523" i="1"/>
  <c r="AH523" i="1" s="1"/>
  <c r="AG576" i="1"/>
  <c r="AH576" i="1" s="1"/>
  <c r="AF575" i="1"/>
  <c r="AG575" i="1"/>
  <c r="AH575" i="1" s="1"/>
  <c r="AG470" i="1"/>
  <c r="AH470" i="1" s="1"/>
  <c r="AB453" i="1"/>
  <c r="U453" i="1"/>
  <c r="AF565" i="1"/>
  <c r="AG565" i="1"/>
  <c r="AH565" i="1" s="1"/>
  <c r="AB459" i="1"/>
  <c r="AC459" i="1"/>
  <c r="AD459" i="1" s="1"/>
  <c r="AC495" i="1"/>
  <c r="AD495" i="1" s="1"/>
  <c r="AB495" i="1"/>
  <c r="AG887" i="1"/>
  <c r="AH887" i="1" s="1"/>
  <c r="AF797" i="1"/>
  <c r="AG797" i="1" s="1"/>
  <c r="AH797" i="1" s="1"/>
  <c r="U377" i="1"/>
  <c r="AG377" i="1" s="1"/>
  <c r="AH377" i="1" s="1"/>
  <c r="AB377" i="1"/>
  <c r="AB386" i="1"/>
  <c r="U386" i="1"/>
  <c r="AB357" i="1"/>
  <c r="AG572" i="1"/>
  <c r="AH572" i="1" s="1"/>
  <c r="AF574" i="1"/>
  <c r="AG574" i="1"/>
  <c r="AH574" i="1" s="1"/>
  <c r="AG491" i="1"/>
  <c r="AH491" i="1" s="1"/>
  <c r="AF581" i="1"/>
  <c r="AG581" i="1" s="1"/>
  <c r="AH581" i="1" s="1"/>
  <c r="U504" i="1"/>
  <c r="AB504" i="1"/>
  <c r="AC504" i="1"/>
  <c r="AD504" i="1" s="1"/>
  <c r="AF931" i="1"/>
  <c r="AG931" i="1"/>
  <c r="AH931" i="1" s="1"/>
  <c r="AG821" i="1"/>
  <c r="AH821" i="1" s="1"/>
  <c r="AF821" i="1"/>
  <c r="AF633" i="1"/>
  <c r="AG633" i="1"/>
  <c r="AH633" i="1" s="1"/>
  <c r="AF590" i="1"/>
  <c r="AG590" i="1" s="1"/>
  <c r="AH590" i="1" s="1"/>
  <c r="AB394" i="1"/>
  <c r="U442" i="1"/>
  <c r="AG442" i="1" s="1"/>
  <c r="AH442" i="1" s="1"/>
  <c r="AB422" i="1"/>
  <c r="AB262" i="1"/>
  <c r="AC262" i="1" s="1"/>
  <c r="AD262" i="1" s="1"/>
  <c r="AG490" i="1"/>
  <c r="AH490" i="1" s="1"/>
  <c r="AG486" i="1"/>
  <c r="AH486" i="1" s="1"/>
  <c r="AF509" i="1"/>
  <c r="AG509" i="1"/>
  <c r="AH509" i="1" s="1"/>
  <c r="AG530" i="1"/>
  <c r="AH530" i="1" s="1"/>
  <c r="AG543" i="1"/>
  <c r="AH543" i="1" s="1"/>
  <c r="AB586" i="1"/>
  <c r="AB525" i="1"/>
  <c r="AC583" i="1"/>
  <c r="AD583" i="1" s="1"/>
  <c r="AB583" i="1"/>
  <c r="U534" i="1"/>
  <c r="AB534" i="1"/>
  <c r="AC534" i="1"/>
  <c r="AD534" i="1" s="1"/>
  <c r="U516" i="1"/>
  <c r="AG516" i="1" s="1"/>
  <c r="AH516" i="1" s="1"/>
  <c r="AB516" i="1"/>
  <c r="AG810" i="1"/>
  <c r="AH810" i="1" s="1"/>
  <c r="AG813" i="1"/>
  <c r="AH813" i="1" s="1"/>
  <c r="T997" i="1"/>
  <c r="AB997" i="1"/>
  <c r="T985" i="1"/>
  <c r="AB985" i="1"/>
  <c r="AB76" i="1"/>
  <c r="AC76" i="1" s="1"/>
  <c r="AD76" i="1" s="1"/>
  <c r="U76" i="1"/>
  <c r="AG454" i="1"/>
  <c r="AH454" i="1" s="1"/>
  <c r="AG458" i="1"/>
  <c r="AH458" i="1" s="1"/>
  <c r="AG532" i="1"/>
  <c r="AH532" i="1" s="1"/>
  <c r="AF550" i="1"/>
  <c r="AG550" i="1"/>
  <c r="AH550" i="1" s="1"/>
  <c r="AB577" i="1"/>
  <c r="U577" i="1"/>
  <c r="AG577" i="1" s="1"/>
  <c r="AH577" i="1" s="1"/>
  <c r="AG474" i="1"/>
  <c r="AH474" i="1" s="1"/>
  <c r="AG939" i="1"/>
  <c r="AH939" i="1" s="1"/>
  <c r="AF902" i="1"/>
  <c r="AG902" i="1" s="1"/>
  <c r="AH902" i="1" s="1"/>
  <c r="AF894" i="1"/>
  <c r="AG894" i="1"/>
  <c r="AH894" i="1" s="1"/>
  <c r="AF869" i="1"/>
  <c r="AG869" i="1"/>
  <c r="AH869" i="1" s="1"/>
  <c r="AG885" i="1"/>
  <c r="AH885" i="1" s="1"/>
  <c r="AG947" i="1"/>
  <c r="AH947" i="1" s="1"/>
  <c r="AF618" i="1"/>
  <c r="AG618" i="1"/>
  <c r="AH618" i="1" s="1"/>
  <c r="AF707" i="1"/>
  <c r="AG707" i="1"/>
  <c r="AH707" i="1" s="1"/>
  <c r="AF628" i="1"/>
  <c r="AG628" i="1" s="1"/>
  <c r="AH628" i="1" s="1"/>
  <c r="AG476" i="1"/>
  <c r="AH476" i="1" s="1"/>
  <c r="AF502" i="1"/>
  <c r="AG502" i="1" s="1"/>
  <c r="AH502" i="1" s="1"/>
  <c r="AF552" i="1"/>
  <c r="AG552" i="1"/>
  <c r="AH552" i="1" s="1"/>
  <c r="AG554" i="1"/>
  <c r="AH554" i="1" s="1"/>
  <c r="AB472" i="1"/>
  <c r="AC472" i="1"/>
  <c r="AD472" i="1" s="1"/>
  <c r="AB432" i="1"/>
  <c r="AC432" i="1"/>
  <c r="AD432" i="1" s="1"/>
  <c r="AB572" i="1"/>
  <c r="U572" i="1"/>
  <c r="AF805" i="1"/>
  <c r="AG805" i="1"/>
  <c r="AH805" i="1" s="1"/>
  <c r="AG818" i="1"/>
  <c r="AH818" i="1" s="1"/>
  <c r="AF898" i="1"/>
  <c r="AG898" i="1"/>
  <c r="AH898" i="1" s="1"/>
  <c r="AG953" i="1"/>
  <c r="AH953" i="1" s="1"/>
  <c r="AG838" i="1"/>
  <c r="AH838" i="1" s="1"/>
  <c r="AG830" i="1"/>
  <c r="AH830" i="1" s="1"/>
  <c r="AF716" i="1"/>
  <c r="AG716" i="1"/>
  <c r="AH716" i="1" s="1"/>
  <c r="AF560" i="1"/>
  <c r="AG560" i="1"/>
  <c r="AH560" i="1" s="1"/>
  <c r="AB484" i="1"/>
  <c r="AC484" i="1"/>
  <c r="AD484" i="1" s="1"/>
  <c r="AG557" i="1"/>
  <c r="AH557" i="1" s="1"/>
  <c r="AF549" i="1"/>
  <c r="AG549" i="1"/>
  <c r="AH549" i="1" s="1"/>
  <c r="AB479" i="1"/>
  <c r="AC479" i="1"/>
  <c r="AD479" i="1" s="1"/>
  <c r="U479" i="1"/>
  <c r="U514" i="1"/>
  <c r="AG514" i="1" s="1"/>
  <c r="AH514" i="1" s="1"/>
  <c r="AB514" i="1"/>
  <c r="AG865" i="1"/>
  <c r="AH865" i="1" s="1"/>
  <c r="AF934" i="1"/>
  <c r="AG934" i="1" s="1"/>
  <c r="AH934" i="1" s="1"/>
  <c r="AG949" i="1"/>
  <c r="AH949" i="1" s="1"/>
  <c r="AF927" i="1"/>
  <c r="AG927" i="1"/>
  <c r="AH927" i="1" s="1"/>
  <c r="AG911" i="1"/>
  <c r="AH911" i="1" s="1"/>
  <c r="AB649" i="1"/>
  <c r="AC649" i="1"/>
  <c r="AD649" i="1" s="1"/>
  <c r="AF613" i="1"/>
  <c r="AG613" i="1"/>
  <c r="AH613" i="1" s="1"/>
  <c r="AG653" i="1"/>
  <c r="AH653" i="1" s="1"/>
  <c r="AF644" i="1"/>
  <c r="AG644" i="1" s="1"/>
  <c r="AH644" i="1" s="1"/>
  <c r="AC782" i="1"/>
  <c r="AD782" i="1" s="1"/>
  <c r="U782" i="1"/>
  <c r="AB782" i="1"/>
  <c r="AG952" i="1"/>
  <c r="AH952" i="1" s="1"/>
  <c r="AF948" i="1"/>
  <c r="AG948" i="1"/>
  <c r="AH948" i="1" s="1"/>
  <c r="AG598" i="1"/>
  <c r="AH598" i="1" s="1"/>
  <c r="AG669" i="1"/>
  <c r="AH669" i="1" s="1"/>
  <c r="AF669" i="1"/>
  <c r="AF678" i="1"/>
  <c r="AG678" i="1"/>
  <c r="AH678" i="1" s="1"/>
  <c r="AF710" i="1"/>
  <c r="AG710" i="1"/>
  <c r="AH710" i="1" s="1"/>
  <c r="AB789" i="1"/>
  <c r="AC789" i="1"/>
  <c r="AD789" i="1" s="1"/>
  <c r="U789" i="1"/>
  <c r="U920" i="1"/>
  <c r="AG920" i="1" s="1"/>
  <c r="AH920" i="1" s="1"/>
  <c r="AB920" i="1"/>
  <c r="AF765" i="1"/>
  <c r="AG765" i="1"/>
  <c r="AH765" i="1" s="1"/>
  <c r="AC780" i="1"/>
  <c r="AD780" i="1" s="1"/>
  <c r="U780" i="1"/>
  <c r="AB780" i="1"/>
  <c r="U976" i="1"/>
  <c r="AB976" i="1"/>
  <c r="AC976" i="1"/>
  <c r="AD976" i="1" s="1"/>
  <c r="AG924" i="1"/>
  <c r="AH924" i="1" s="1"/>
  <c r="AF940" i="1"/>
  <c r="AG940" i="1"/>
  <c r="AH940" i="1" s="1"/>
  <c r="AF798" i="1"/>
  <c r="AG798" i="1" s="1"/>
  <c r="AH798" i="1" s="1"/>
  <c r="AF817" i="1"/>
  <c r="AG817" i="1"/>
  <c r="AH817" i="1" s="1"/>
  <c r="AG657" i="1"/>
  <c r="AH657" i="1" s="1"/>
  <c r="AB625" i="1"/>
  <c r="U625" i="1"/>
  <c r="AC625" i="1"/>
  <c r="AD625" i="1" s="1"/>
  <c r="U897" i="1"/>
  <c r="AB897" i="1"/>
  <c r="AC897" i="1"/>
  <c r="AD897" i="1" s="1"/>
  <c r="AC930" i="1"/>
  <c r="AD930" i="1" s="1"/>
  <c r="AB930" i="1"/>
  <c r="AB893" i="1"/>
  <c r="AB917" i="1"/>
  <c r="U917" i="1"/>
  <c r="AG917" i="1" s="1"/>
  <c r="AH917" i="1" s="1"/>
  <c r="AG995" i="1"/>
  <c r="AH995" i="1" s="1"/>
  <c r="AF995" i="1"/>
  <c r="AB763" i="1"/>
  <c r="AC763" i="1"/>
  <c r="AD763" i="1" s="1"/>
  <c r="U763" i="1"/>
  <c r="AF777" i="1"/>
  <c r="AG777" i="1"/>
  <c r="AH777" i="1" s="1"/>
  <c r="AC772" i="1"/>
  <c r="AD772" i="1" s="1"/>
  <c r="AB772" i="1"/>
  <c r="U772" i="1"/>
  <c r="U996" i="1"/>
  <c r="AC996" i="1"/>
  <c r="AD996" i="1" s="1"/>
  <c r="AB996" i="1"/>
  <c r="AC972" i="1"/>
  <c r="AD972" i="1" s="1"/>
  <c r="AB972" i="1"/>
  <c r="U972" i="1"/>
  <c r="AG601" i="1"/>
  <c r="AH601" i="1" s="1"/>
  <c r="AF892" i="1"/>
  <c r="AG892" i="1"/>
  <c r="AH892" i="1" s="1"/>
  <c r="AF929" i="1"/>
  <c r="AG929" i="1"/>
  <c r="AH929" i="1" s="1"/>
  <c r="AG873" i="1"/>
  <c r="AH873" i="1" s="1"/>
  <c r="AF841" i="1"/>
  <c r="AG841" i="1"/>
  <c r="AH841" i="1" s="1"/>
  <c r="AF835" i="1"/>
  <c r="AG835" i="1" s="1"/>
  <c r="AH835" i="1" s="1"/>
  <c r="AF909" i="1"/>
  <c r="AG909" i="1"/>
  <c r="AH909" i="1" s="1"/>
  <c r="AF568" i="1"/>
  <c r="AG568" i="1" s="1"/>
  <c r="AH568" i="1" s="1"/>
  <c r="AG658" i="1"/>
  <c r="AH658" i="1" s="1"/>
  <c r="AG680" i="1"/>
  <c r="AH680" i="1" s="1"/>
  <c r="AF680" i="1"/>
  <c r="AF603" i="1"/>
  <c r="AG603" i="1"/>
  <c r="AH603" i="1" s="1"/>
  <c r="U629" i="1"/>
  <c r="AC629" i="1"/>
  <c r="AD629" i="1" s="1"/>
  <c r="AB629" i="1"/>
  <c r="AG932" i="1"/>
  <c r="AH932" i="1" s="1"/>
  <c r="AF896" i="1"/>
  <c r="AG896" i="1" s="1"/>
  <c r="AH896" i="1" s="1"/>
  <c r="AG937" i="1"/>
  <c r="AH937" i="1" s="1"/>
  <c r="AG853" i="1"/>
  <c r="AH853" i="1" s="1"/>
  <c r="AF807" i="1"/>
  <c r="AG807" i="1"/>
  <c r="AH807" i="1" s="1"/>
  <c r="AF820" i="1"/>
  <c r="AG820" i="1"/>
  <c r="AH820" i="1" s="1"/>
  <c r="AG822" i="1"/>
  <c r="AH822" i="1" s="1"/>
  <c r="AG860" i="1"/>
  <c r="AH860" i="1" s="1"/>
  <c r="AG592" i="1"/>
  <c r="AH592" i="1" s="1"/>
  <c r="AF592" i="1"/>
  <c r="AF614" i="1"/>
  <c r="AG614" i="1" s="1"/>
  <c r="AH614" i="1" s="1"/>
  <c r="AF986" i="1"/>
  <c r="AG986" i="1" s="1"/>
  <c r="AH986" i="1" s="1"/>
  <c r="AF748" i="1"/>
  <c r="AG748" i="1"/>
  <c r="AH748" i="1" s="1"/>
  <c r="U594" i="1"/>
  <c r="AC594" i="1"/>
  <c r="AD594" i="1" s="1"/>
  <c r="AB594" i="1"/>
  <c r="U726" i="1"/>
  <c r="AB726" i="1"/>
  <c r="AC726" i="1"/>
  <c r="AD726" i="1" s="1"/>
  <c r="U634" i="1"/>
  <c r="AB634" i="1"/>
  <c r="AC634" i="1"/>
  <c r="AD634" i="1" s="1"/>
  <c r="AG727" i="1"/>
  <c r="AH727" i="1" s="1"/>
  <c r="AC796" i="1"/>
  <c r="AD796" i="1" s="1"/>
  <c r="U796" i="1"/>
  <c r="AB796" i="1"/>
  <c r="AB844" i="1"/>
  <c r="U844" i="1"/>
  <c r="AG844" i="1" s="1"/>
  <c r="AH844" i="1" s="1"/>
  <c r="U674" i="1"/>
  <c r="AB674" i="1"/>
  <c r="AC674" i="1"/>
  <c r="AD674" i="1" s="1"/>
  <c r="AC718" i="1"/>
  <c r="AD718" i="1" s="1"/>
  <c r="U718" i="1"/>
  <c r="AF781" i="1"/>
  <c r="AF776" i="1"/>
  <c r="AG776" i="1" s="1"/>
  <c r="AH776" i="1" s="1"/>
  <c r="T981" i="1"/>
  <c r="AB981" i="1"/>
  <c r="T875" i="1"/>
  <c r="V875" i="1"/>
  <c r="U787" i="1"/>
  <c r="AC787" i="1"/>
  <c r="AD787" i="1" s="1"/>
  <c r="AF778" i="1"/>
  <c r="AG778" i="1" s="1"/>
  <c r="AH778" i="1" s="1"/>
  <c r="AG767" i="1"/>
  <c r="AH767" i="1" s="1"/>
  <c r="V921" i="1"/>
  <c r="T921" i="1"/>
  <c r="AF855" i="1"/>
  <c r="AG855" i="1" s="1"/>
  <c r="AH855" i="1" s="1"/>
  <c r="AF991" i="1"/>
  <c r="AG991" i="1"/>
  <c r="AH991" i="1" s="1"/>
  <c r="AB704" i="1"/>
  <c r="AC704" i="1"/>
  <c r="AD704" i="1" s="1"/>
  <c r="U704" i="1"/>
  <c r="AF737" i="1"/>
  <c r="AG737" i="1"/>
  <c r="AH737" i="1" s="1"/>
  <c r="AF738" i="1"/>
  <c r="AG738" i="1"/>
  <c r="AH738" i="1" s="1"/>
  <c r="AB973" i="1"/>
  <c r="T973" i="1"/>
  <c r="AC964" i="1"/>
  <c r="AD964" i="1" s="1"/>
  <c r="AB964" i="1"/>
  <c r="AF630" i="1"/>
  <c r="AG630" i="1" s="1"/>
  <c r="AH630" i="1" s="1"/>
  <c r="AF682" i="1"/>
  <c r="AG682" i="1" s="1"/>
  <c r="AH682" i="1" s="1"/>
  <c r="AF698" i="1"/>
  <c r="AG698" i="1" s="1"/>
  <c r="AH698" i="1" s="1"/>
  <c r="U683" i="1"/>
  <c r="AB683" i="1"/>
  <c r="AC683" i="1"/>
  <c r="AD683" i="1" s="1"/>
  <c r="U706" i="1"/>
  <c r="AB706" i="1"/>
  <c r="AC706" i="1"/>
  <c r="AD706" i="1" s="1"/>
  <c r="AG773" i="1"/>
  <c r="AH773" i="1" s="1"/>
  <c r="U661" i="1"/>
  <c r="AC661" i="1"/>
  <c r="AD661" i="1" s="1"/>
  <c r="AB661" i="1"/>
  <c r="AC987" i="1"/>
  <c r="AD987" i="1" s="1"/>
  <c r="U987" i="1"/>
  <c r="AG714" i="1"/>
  <c r="AH714" i="1" s="1"/>
  <c r="AF597" i="1"/>
  <c r="AG597" i="1" s="1"/>
  <c r="AH597" i="1" s="1"/>
  <c r="AG728" i="1"/>
  <c r="AH728" i="1" s="1"/>
  <c r="AF608" i="1"/>
  <c r="AG608" i="1"/>
  <c r="AH608" i="1" s="1"/>
  <c r="U667" i="1"/>
  <c r="AB667" i="1"/>
  <c r="AC667" i="1"/>
  <c r="AD667" i="1" s="1"/>
  <c r="AG734" i="1"/>
  <c r="AH734" i="1" s="1"/>
  <c r="AC642" i="1"/>
  <c r="AD642" i="1" s="1"/>
  <c r="AB642" i="1"/>
  <c r="U642" i="1"/>
  <c r="U988" i="1"/>
  <c r="AB988" i="1"/>
  <c r="AC988" i="1"/>
  <c r="AD988" i="1" s="1"/>
  <c r="AF965" i="1"/>
  <c r="AG965" i="1" s="1"/>
  <c r="AH965" i="1" s="1"/>
  <c r="AG751" i="1"/>
  <c r="AH751" i="1" s="1"/>
  <c r="U528" i="1"/>
  <c r="AC528" i="1"/>
  <c r="AD528" i="1" s="1"/>
  <c r="AC690" i="1"/>
  <c r="AD690" i="1" s="1"/>
  <c r="AB690" i="1"/>
  <c r="AC729" i="1"/>
  <c r="AD729" i="1" s="1"/>
  <c r="AB729" i="1"/>
  <c r="V999" i="1"/>
  <c r="T999" i="1"/>
  <c r="R999" i="1"/>
  <c r="S999" i="1" s="1"/>
  <c r="U995" i="1"/>
  <c r="AB995" i="1"/>
  <c r="T946" i="1"/>
  <c r="V946" i="1"/>
  <c r="V901" i="1"/>
  <c r="T901" i="1"/>
  <c r="AB901" i="1" s="1"/>
  <c r="AB877" i="1"/>
  <c r="T935" i="1"/>
  <c r="V935" i="1"/>
  <c r="V876" i="1"/>
  <c r="T876" i="1"/>
  <c r="T928" i="1"/>
  <c r="V928" i="1"/>
  <c r="AF675" i="1"/>
  <c r="AG675" i="1" s="1"/>
  <c r="AH675" i="1" s="1"/>
  <c r="AB804" i="1"/>
  <c r="AB604" i="1"/>
  <c r="AC604" i="1"/>
  <c r="AD604" i="1" s="1"/>
  <c r="U604" i="1"/>
  <c r="U748" i="1"/>
  <c r="AB748" i="1"/>
  <c r="AB647" i="1"/>
  <c r="AC647" i="1"/>
  <c r="AD647" i="1" s="1"/>
  <c r="AB968" i="1"/>
  <c r="T968" i="1"/>
  <c r="T908" i="1"/>
  <c r="AG746" i="1"/>
  <c r="AH746" i="1" s="1"/>
  <c r="AF596" i="1"/>
  <c r="AG596" i="1" s="1"/>
  <c r="AH596" i="1" s="1"/>
  <c r="U620" i="1"/>
  <c r="AC620" i="1"/>
  <c r="AD620" i="1" s="1"/>
  <c r="AC722" i="1"/>
  <c r="AD722" i="1" s="1"/>
  <c r="AB722" i="1"/>
  <c r="AF759" i="1"/>
  <c r="AG759" i="1"/>
  <c r="AH759" i="1" s="1"/>
  <c r="U962" i="1"/>
  <c r="AC962" i="1"/>
  <c r="AD962" i="1" s="1"/>
  <c r="AB918" i="1"/>
  <c r="U699" i="1"/>
  <c r="AG699" i="1" s="1"/>
  <c r="AH699" i="1" s="1"/>
  <c r="AB699" i="1"/>
  <c r="AB723" i="1"/>
  <c r="U723" i="1"/>
  <c r="AG723" i="1" s="1"/>
  <c r="AH723" i="1" s="1"/>
  <c r="AF733" i="1"/>
  <c r="AG733" i="1" s="1"/>
  <c r="AH733" i="1" s="1"/>
  <c r="AC742" i="1"/>
  <c r="AD742" i="1" s="1"/>
  <c r="U742" i="1"/>
  <c r="T994" i="1"/>
  <c r="T1000" i="1"/>
  <c r="T954" i="1"/>
  <c r="V954" i="1"/>
  <c r="V895" i="1"/>
  <c r="T895" i="1"/>
  <c r="AB895" i="1" s="1"/>
  <c r="AB820" i="1"/>
  <c r="AB885" i="1"/>
  <c r="AB822" i="1"/>
  <c r="AG752" i="1"/>
  <c r="AH752" i="1" s="1"/>
  <c r="AC645" i="1"/>
  <c r="AD645" i="1" s="1"/>
  <c r="AB645" i="1"/>
  <c r="AG689" i="1"/>
  <c r="AH689" i="1" s="1"/>
  <c r="AC619" i="1"/>
  <c r="AD619" i="1" s="1"/>
  <c r="U619" i="1"/>
  <c r="U992" i="1"/>
  <c r="AG992" i="1" s="1"/>
  <c r="AH992" i="1" s="1"/>
  <c r="AB992" i="1"/>
  <c r="R982" i="1"/>
  <c r="S982" i="1" s="1"/>
  <c r="T960" i="1"/>
  <c r="AB960" i="1" s="1"/>
  <c r="V960" i="1"/>
  <c r="AB946" i="1"/>
  <c r="AB928" i="1"/>
  <c r="R924" i="1"/>
  <c r="S924" i="1" s="1"/>
  <c r="AB904" i="1"/>
  <c r="R885" i="1"/>
  <c r="S885" i="1" s="1"/>
  <c r="V882" i="1"/>
  <c r="T882" i="1"/>
  <c r="AB868" i="1"/>
  <c r="AF779" i="1"/>
  <c r="AG779" i="1"/>
  <c r="AH779" i="1" s="1"/>
  <c r="AC945" i="1"/>
  <c r="AD945" i="1" s="1"/>
  <c r="AB945" i="1"/>
  <c r="AB712" i="1"/>
  <c r="AC712" i="1"/>
  <c r="AD712" i="1" s="1"/>
  <c r="AF770" i="1"/>
  <c r="AG770" i="1" s="1"/>
  <c r="AH770" i="1" s="1"/>
  <c r="AB781" i="1"/>
  <c r="U781" i="1"/>
  <c r="AG781" i="1" s="1"/>
  <c r="AH781" i="1" s="1"/>
  <c r="U664" i="1"/>
  <c r="AC664" i="1"/>
  <c r="AD664" i="1" s="1"/>
  <c r="AB664" i="1"/>
  <c r="AB695" i="1"/>
  <c r="AC695" i="1"/>
  <c r="AD695" i="1" s="1"/>
  <c r="AF643" i="1"/>
  <c r="AG643" i="1"/>
  <c r="AH643" i="1" s="1"/>
  <c r="U977" i="1"/>
  <c r="AG977" i="1" s="1"/>
  <c r="AH977" i="1" s="1"/>
  <c r="AB977" i="1"/>
  <c r="T970" i="1"/>
  <c r="V970" i="1"/>
  <c r="AB846" i="1"/>
  <c r="AB788" i="1"/>
  <c r="AB807" i="1"/>
  <c r="AB836" i="1"/>
  <c r="AC836" i="1"/>
  <c r="AD836" i="1" s="1"/>
  <c r="AB883" i="1"/>
  <c r="AB715" i="1"/>
  <c r="U715" i="1"/>
  <c r="AG715" i="1" s="1"/>
  <c r="AH715" i="1" s="1"/>
  <c r="AF651" i="1"/>
  <c r="AG651" i="1"/>
  <c r="AH651" i="1" s="1"/>
  <c r="AG659" i="1"/>
  <c r="AH659" i="1" s="1"/>
  <c r="AB673" i="1"/>
  <c r="AG599" i="1"/>
  <c r="AH599" i="1" s="1"/>
  <c r="AC640" i="1"/>
  <c r="AD640" i="1" s="1"/>
  <c r="AB640" i="1"/>
  <c r="AB681" i="1"/>
  <c r="AC735" i="1"/>
  <c r="AD735" i="1" s="1"/>
  <c r="U611" i="1"/>
  <c r="AB611" i="1"/>
  <c r="AC611" i="1"/>
  <c r="AD611" i="1" s="1"/>
  <c r="T993" i="1"/>
  <c r="V993" i="1"/>
  <c r="AC974" i="1"/>
  <c r="AD974" i="1" s="1"/>
  <c r="U974" i="1"/>
  <c r="AB942" i="1"/>
  <c r="T857" i="1"/>
  <c r="R856" i="1"/>
  <c r="S856" i="1" s="1"/>
  <c r="AC842" i="1"/>
  <c r="AD842" i="1" s="1"/>
  <c r="AB842" i="1"/>
  <c r="AF761" i="1"/>
  <c r="AG761" i="1" s="1"/>
  <c r="AH761" i="1" s="1"/>
  <c r="AC672" i="1"/>
  <c r="AD672" i="1" s="1"/>
  <c r="AB672" i="1"/>
  <c r="U672" i="1"/>
  <c r="AF762" i="1"/>
  <c r="AG762" i="1" s="1"/>
  <c r="AH762" i="1" s="1"/>
  <c r="U600" i="1"/>
  <c r="AC600" i="1"/>
  <c r="AD600" i="1" s="1"/>
  <c r="AB614" i="1"/>
  <c r="U614" i="1"/>
  <c r="R993" i="1"/>
  <c r="S993" i="1" s="1"/>
  <c r="V979" i="1"/>
  <c r="T979" i="1"/>
  <c r="AB969" i="1"/>
  <c r="U969" i="1"/>
  <c r="AG969" i="1" s="1"/>
  <c r="AH969" i="1" s="1"/>
  <c r="AB962" i="1"/>
  <c r="V944" i="1"/>
  <c r="T944" i="1"/>
  <c r="R944" i="1"/>
  <c r="S944" i="1" s="1"/>
  <c r="T941" i="1"/>
  <c r="V918" i="1"/>
  <c r="T918" i="1"/>
  <c r="T899" i="1"/>
  <c r="V899" i="1"/>
  <c r="AB864" i="1"/>
  <c r="AF775" i="1"/>
  <c r="AG775" i="1"/>
  <c r="AH775" i="1" s="1"/>
  <c r="R978" i="1"/>
  <c r="S978" i="1" s="1"/>
  <c r="T961" i="1"/>
  <c r="R888" i="1"/>
  <c r="S888" i="1" s="1"/>
  <c r="R880" i="1"/>
  <c r="S880" i="1" s="1"/>
  <c r="R815" i="1"/>
  <c r="S815" i="1" s="1"/>
  <c r="R808" i="1"/>
  <c r="S808" i="1" s="1"/>
  <c r="R795" i="1"/>
  <c r="S795" i="1" s="1"/>
  <c r="R788" i="1"/>
  <c r="S788" i="1" s="1"/>
  <c r="R785" i="1"/>
  <c r="S785" i="1" s="1"/>
  <c r="R776" i="1"/>
  <c r="S776" i="1" s="1"/>
  <c r="R773" i="1"/>
  <c r="S773" i="1" s="1"/>
  <c r="R759" i="1"/>
  <c r="S759" i="1" s="1"/>
  <c r="R819" i="1"/>
  <c r="S819" i="1" s="1"/>
  <c r="R812" i="1"/>
  <c r="S812" i="1" s="1"/>
  <c r="R802" i="1"/>
  <c r="S802" i="1" s="1"/>
  <c r="R799" i="1"/>
  <c r="S799" i="1" s="1"/>
  <c r="R792" i="1"/>
  <c r="S792" i="1" s="1"/>
  <c r="T783" i="1"/>
  <c r="R848" i="1"/>
  <c r="S848" i="1" s="1"/>
  <c r="R823" i="1"/>
  <c r="S823" i="1" s="1"/>
  <c r="R816" i="1"/>
  <c r="S816" i="1" s="1"/>
  <c r="R803" i="1"/>
  <c r="S803" i="1" s="1"/>
  <c r="T731" i="1"/>
  <c r="V731" i="1"/>
  <c r="T877" i="1"/>
  <c r="T998" i="1"/>
  <c r="V998" i="1"/>
  <c r="R733" i="1"/>
  <c r="S733" i="1" s="1"/>
  <c r="R771" i="1"/>
  <c r="S771" i="1" s="1"/>
  <c r="AC589" i="1"/>
  <c r="AD589" i="1" s="1"/>
  <c r="AB618" i="1"/>
  <c r="T989" i="1"/>
  <c r="T975" i="1"/>
  <c r="V963" i="1"/>
  <c r="V961" i="1"/>
  <c r="R952" i="1"/>
  <c r="S952" i="1" s="1"/>
  <c r="R852" i="1"/>
  <c r="S852" i="1" s="1"/>
  <c r="R818" i="1"/>
  <c r="S818" i="1" s="1"/>
  <c r="R791" i="1"/>
  <c r="S791" i="1" s="1"/>
  <c r="AC660" i="1"/>
  <c r="AD660" i="1" s="1"/>
  <c r="U660" i="1"/>
  <c r="R732" i="1"/>
  <c r="S732" i="1" s="1"/>
  <c r="R727" i="1"/>
  <c r="S727" i="1" s="1"/>
  <c r="R694" i="1"/>
  <c r="S694" i="1" s="1"/>
  <c r="R692" i="1"/>
  <c r="S692" i="1" s="1"/>
  <c r="AB651" i="1"/>
  <c r="T725" i="1"/>
  <c r="R691" i="1"/>
  <c r="S691" i="1" s="1"/>
  <c r="R667" i="1"/>
  <c r="S667" i="1" s="1"/>
  <c r="R721" i="1"/>
  <c r="S721" i="1" s="1"/>
  <c r="T717" i="1"/>
  <c r="R702" i="1"/>
  <c r="S702" i="1" s="1"/>
  <c r="R687" i="1"/>
  <c r="S687" i="1" s="1"/>
  <c r="R673" i="1"/>
  <c r="S673" i="1" s="1"/>
  <c r="AC652" i="1"/>
  <c r="AD652" i="1" s="1"/>
  <c r="U652" i="1"/>
  <c r="R743" i="1"/>
  <c r="S743" i="1" s="1"/>
  <c r="R720" i="1"/>
  <c r="S720" i="1" s="1"/>
  <c r="R699" i="1"/>
  <c r="S699" i="1" s="1"/>
  <c r="V724" i="1"/>
  <c r="T566" i="1"/>
  <c r="R655" i="1"/>
  <c r="S655" i="1" s="1"/>
  <c r="T585" i="1"/>
  <c r="T548" i="1"/>
  <c r="AB548" i="1"/>
  <c r="R649" i="1"/>
  <c r="S649" i="1" s="1"/>
  <c r="R543" i="1"/>
  <c r="S543" i="1" s="1"/>
  <c r="R576" i="1"/>
  <c r="S576" i="1" s="1"/>
  <c r="AB553" i="1"/>
  <c r="R404" i="1"/>
  <c r="S404" i="1" s="1"/>
  <c r="R308" i="1"/>
  <c r="S308" i="1" s="1"/>
  <c r="AA256" i="1"/>
  <c r="AA255" i="1"/>
  <c r="AB255" i="1" s="1"/>
  <c r="AC255" i="1" s="1"/>
  <c r="AD255" i="1" s="1"/>
  <c r="AA252" i="1"/>
  <c r="AB252" i="1" s="1"/>
  <c r="AC252" i="1" s="1"/>
  <c r="AD252" i="1" s="1"/>
  <c r="R446" i="1"/>
  <c r="S446" i="1" s="1"/>
  <c r="R369" i="1"/>
  <c r="S369" i="1" s="1"/>
  <c r="AA281" i="1"/>
  <c r="R354" i="1"/>
  <c r="S354" i="1" s="1"/>
  <c r="R337" i="1"/>
  <c r="S337" i="1" s="1"/>
  <c r="R318" i="1"/>
  <c r="S318" i="1" s="1"/>
  <c r="R306" i="1"/>
  <c r="S306" i="1" s="1"/>
  <c r="AB281" i="1"/>
  <c r="AC281" i="1" s="1"/>
  <c r="AD281" i="1" s="1"/>
  <c r="R270" i="1"/>
  <c r="S270" i="1" s="1"/>
  <c r="T243" i="1"/>
  <c r="R291" i="1"/>
  <c r="S291" i="1" s="1"/>
  <c r="AE213" i="1"/>
  <c r="AA213" i="1"/>
  <c r="AB213" i="1" s="1"/>
  <c r="AC213" i="1" s="1"/>
  <c r="AD213" i="1" s="1"/>
  <c r="AA269" i="1"/>
  <c r="AB269" i="1" s="1"/>
  <c r="AC269" i="1" s="1"/>
  <c r="AD269" i="1" s="1"/>
  <c r="AA229" i="1"/>
  <c r="AB229" i="1" s="1"/>
  <c r="AC229" i="1" s="1"/>
  <c r="AD229" i="1" s="1"/>
  <c r="T180" i="1"/>
  <c r="V180" i="1"/>
  <c r="AA237" i="1"/>
  <c r="AB237" i="1" s="1"/>
  <c r="AC237" i="1" s="1"/>
  <c r="AD237" i="1" s="1"/>
  <c r="R226" i="1"/>
  <c r="S226" i="1" s="1"/>
  <c r="T367" i="1"/>
  <c r="T287" i="1"/>
  <c r="AA241" i="1"/>
  <c r="AB241" i="1" s="1"/>
  <c r="AC241" i="1" s="1"/>
  <c r="AD241" i="1" s="1"/>
  <c r="T256" i="1"/>
  <c r="T212" i="1"/>
  <c r="V212" i="1"/>
  <c r="R202" i="1"/>
  <c r="S202" i="1" s="1"/>
  <c r="R180" i="1"/>
  <c r="S180" i="1" s="1"/>
  <c r="R229" i="1"/>
  <c r="S229" i="1" s="1"/>
  <c r="T218" i="1"/>
  <c r="T206" i="1"/>
  <c r="R203" i="1"/>
  <c r="S203" i="1" s="1"/>
  <c r="R201" i="1"/>
  <c r="S201" i="1" s="1"/>
  <c r="R215" i="1"/>
  <c r="S215" i="1" s="1"/>
  <c r="R196" i="1"/>
  <c r="S196" i="1" s="1"/>
  <c r="AB168" i="1"/>
  <c r="AA232" i="1"/>
  <c r="AB232" i="1" s="1"/>
  <c r="AC232" i="1" s="1"/>
  <c r="AD232" i="1" s="1"/>
  <c r="AA201" i="1"/>
  <c r="AB201" i="1" s="1"/>
  <c r="AC201" i="1" s="1"/>
  <c r="AD201" i="1" s="1"/>
  <c r="AA137" i="1"/>
  <c r="AB137" i="1" s="1"/>
  <c r="AC137" i="1" s="1"/>
  <c r="AD137" i="1" s="1"/>
  <c r="AA133" i="1"/>
  <c r="AB133" i="1" s="1"/>
  <c r="AC133" i="1" s="1"/>
  <c r="AD133" i="1" s="1"/>
  <c r="R104" i="1"/>
  <c r="S104" i="1" s="1"/>
  <c r="R153" i="1"/>
  <c r="S153" i="1" s="1"/>
  <c r="T138" i="1"/>
  <c r="AA58" i="1"/>
  <c r="AB58" i="1" s="1"/>
  <c r="AC58" i="1" s="1"/>
  <c r="AD58" i="1" s="1"/>
  <c r="R52" i="1"/>
  <c r="S52" i="1" s="1"/>
  <c r="T78" i="1"/>
  <c r="AA55" i="1"/>
  <c r="AB55" i="1" s="1"/>
  <c r="AC55" i="1" s="1"/>
  <c r="AD55" i="1" s="1"/>
  <c r="AA82" i="1"/>
  <c r="AB82" i="1" s="1"/>
  <c r="AC82" i="1" s="1"/>
  <c r="AD82" i="1" s="1"/>
  <c r="AA60" i="1"/>
  <c r="AB60" i="1" s="1"/>
  <c r="AC60" i="1" s="1"/>
  <c r="AD60" i="1" s="1"/>
  <c r="R59" i="1"/>
  <c r="S59" i="1" s="1"/>
  <c r="R38" i="1"/>
  <c r="S38" i="1" s="1"/>
  <c r="T46" i="1"/>
  <c r="R62" i="1"/>
  <c r="S62" i="1" s="1"/>
  <c r="AE14" i="1"/>
  <c r="AF58" i="1" l="1"/>
  <c r="AG58" i="1"/>
  <c r="AH58" i="1" s="1"/>
  <c r="AF154" i="1"/>
  <c r="AG154" i="1"/>
  <c r="AH154" i="1" s="1"/>
  <c r="AF68" i="1"/>
  <c r="AG68" i="1"/>
  <c r="AH68" i="1" s="1"/>
  <c r="AF186" i="1"/>
  <c r="AG186" i="1" s="1"/>
  <c r="AH186" i="1" s="1"/>
  <c r="AF224" i="1"/>
  <c r="AG224" i="1"/>
  <c r="AH224" i="1" s="1"/>
  <c r="AF261" i="1"/>
  <c r="AG261" i="1" s="1"/>
  <c r="AH261" i="1" s="1"/>
  <c r="AF233" i="1"/>
  <c r="AG233" i="1"/>
  <c r="AH233" i="1" s="1"/>
  <c r="AG73" i="1"/>
  <c r="AH73" i="1" s="1"/>
  <c r="AF73" i="1"/>
  <c r="AF234" i="1"/>
  <c r="AG234" i="1"/>
  <c r="AH234" i="1" s="1"/>
  <c r="U994" i="1"/>
  <c r="AC994" i="1"/>
  <c r="AD994" i="1" s="1"/>
  <c r="AF620" i="1"/>
  <c r="AG620" i="1"/>
  <c r="AH620" i="1" s="1"/>
  <c r="AF625" i="1"/>
  <c r="AG625" i="1" s="1"/>
  <c r="AH625" i="1" s="1"/>
  <c r="AF789" i="1"/>
  <c r="AG789" i="1"/>
  <c r="AH789" i="1" s="1"/>
  <c r="AC899" i="1"/>
  <c r="AD899" i="1" s="1"/>
  <c r="U899" i="1"/>
  <c r="AB899" i="1"/>
  <c r="AF787" i="1"/>
  <c r="AG787" i="1" s="1"/>
  <c r="AH787" i="1" s="1"/>
  <c r="AF252" i="1"/>
  <c r="AG252" i="1" s="1"/>
  <c r="AH252" i="1" s="1"/>
  <c r="AF842" i="1"/>
  <c r="AG842" i="1" s="1"/>
  <c r="AH842" i="1" s="1"/>
  <c r="AF962" i="1"/>
  <c r="AG962" i="1" s="1"/>
  <c r="AH962" i="1" s="1"/>
  <c r="AF988" i="1"/>
  <c r="AG988" i="1" s="1"/>
  <c r="AH988" i="1" s="1"/>
  <c r="AF448" i="1"/>
  <c r="AG448" i="1" s="1"/>
  <c r="AH448" i="1" s="1"/>
  <c r="AG255" i="1"/>
  <c r="AH255" i="1" s="1"/>
  <c r="AF255" i="1"/>
  <c r="AF619" i="1"/>
  <c r="AG619" i="1" s="1"/>
  <c r="AH619" i="1" s="1"/>
  <c r="AF316" i="1"/>
  <c r="AG316" i="1" s="1"/>
  <c r="AH316" i="1" s="1"/>
  <c r="U46" i="1"/>
  <c r="AC46" i="1"/>
  <c r="AD46" i="1" s="1"/>
  <c r="AB46" i="1"/>
  <c r="U566" i="1"/>
  <c r="AC566" i="1"/>
  <c r="AD566" i="1" s="1"/>
  <c r="AB566" i="1"/>
  <c r="AB944" i="1"/>
  <c r="U944" i="1"/>
  <c r="AC944" i="1"/>
  <c r="AD944" i="1" s="1"/>
  <c r="AF974" i="1"/>
  <c r="AG974" i="1"/>
  <c r="AH974" i="1" s="1"/>
  <c r="AC970" i="1"/>
  <c r="AD970" i="1" s="1"/>
  <c r="U970" i="1"/>
  <c r="AB970" i="1"/>
  <c r="AF664" i="1"/>
  <c r="AG664" i="1" s="1"/>
  <c r="AH664" i="1" s="1"/>
  <c r="AC1000" i="1"/>
  <c r="AD1000" i="1" s="1"/>
  <c r="U1000" i="1"/>
  <c r="AB1000" i="1"/>
  <c r="AF722" i="1"/>
  <c r="AG722" i="1" s="1"/>
  <c r="AH722" i="1" s="1"/>
  <c r="U935" i="1"/>
  <c r="AB935" i="1"/>
  <c r="AC935" i="1"/>
  <c r="AD935" i="1" s="1"/>
  <c r="AF642" i="1"/>
  <c r="AG642" i="1" s="1"/>
  <c r="AH642" i="1" s="1"/>
  <c r="U973" i="1"/>
  <c r="AC973" i="1"/>
  <c r="AD973" i="1" s="1"/>
  <c r="AF782" i="1"/>
  <c r="AG782" i="1" s="1"/>
  <c r="AH782" i="1" s="1"/>
  <c r="AF484" i="1"/>
  <c r="AG484" i="1" s="1"/>
  <c r="AH484" i="1" s="1"/>
  <c r="AF432" i="1"/>
  <c r="AG432" i="1" s="1"/>
  <c r="AH432" i="1" s="1"/>
  <c r="AF262" i="1"/>
  <c r="AG262" i="1" s="1"/>
  <c r="AH262" i="1" s="1"/>
  <c r="AF351" i="1"/>
  <c r="AG351" i="1" s="1"/>
  <c r="AH351" i="1" s="1"/>
  <c r="AF465" i="1"/>
  <c r="AG465" i="1" s="1"/>
  <c r="AH465" i="1" s="1"/>
  <c r="AG265" i="1"/>
  <c r="AH265" i="1" s="1"/>
  <c r="AF265" i="1"/>
  <c r="AF28" i="1"/>
  <c r="AG28" i="1" s="1"/>
  <c r="AH28" i="1" s="1"/>
  <c r="AF47" i="1"/>
  <c r="AG47" i="1" s="1"/>
  <c r="AH47" i="1" s="1"/>
  <c r="AF87" i="1"/>
  <c r="AG87" i="1" s="1"/>
  <c r="AH87" i="1" s="1"/>
  <c r="AG492" i="1"/>
  <c r="AH492" i="1" s="1"/>
  <c r="AF492" i="1"/>
  <c r="AF535" i="1"/>
  <c r="AG535" i="1" s="1"/>
  <c r="AH535" i="1" s="1"/>
  <c r="AF445" i="1"/>
  <c r="AG445" i="1" s="1"/>
  <c r="AH445" i="1" s="1"/>
  <c r="AF498" i="1"/>
  <c r="AG498" i="1" s="1"/>
  <c r="AH498" i="1" s="1"/>
  <c r="AF345" i="1"/>
  <c r="AG345" i="1" s="1"/>
  <c r="AH345" i="1" s="1"/>
  <c r="AF390" i="1"/>
  <c r="AG390" i="1" s="1"/>
  <c r="AH390" i="1" s="1"/>
  <c r="AF403" i="1"/>
  <c r="AG403" i="1" s="1"/>
  <c r="AH403" i="1" s="1"/>
  <c r="AF313" i="1"/>
  <c r="AG313" i="1" s="1"/>
  <c r="AH313" i="1" s="1"/>
  <c r="AF157" i="1"/>
  <c r="AG157" i="1" s="1"/>
  <c r="AH157" i="1" s="1"/>
  <c r="AF197" i="1"/>
  <c r="AG197" i="1" s="1"/>
  <c r="AH197" i="1" s="1"/>
  <c r="AF460" i="1"/>
  <c r="AG460" i="1" s="1"/>
  <c r="AH460" i="1" s="1"/>
  <c r="AF53" i="1"/>
  <c r="AG53" i="1" s="1"/>
  <c r="AH53" i="1" s="1"/>
  <c r="AG406" i="1"/>
  <c r="AH406" i="1" s="1"/>
  <c r="AF406" i="1"/>
  <c r="AF214" i="1"/>
  <c r="AG214" i="1" s="1"/>
  <c r="AH214" i="1" s="1"/>
  <c r="AG209" i="1"/>
  <c r="AH209" i="1" s="1"/>
  <c r="AF209" i="1"/>
  <c r="AF32" i="1"/>
  <c r="AG32" i="1" s="1"/>
  <c r="AH32" i="1" s="1"/>
  <c r="AF155" i="1"/>
  <c r="AG155" i="1" s="1"/>
  <c r="AH155" i="1" s="1"/>
  <c r="AF205" i="1"/>
  <c r="AG205" i="1" s="1"/>
  <c r="AH205" i="1" s="1"/>
  <c r="AF14" i="1"/>
  <c r="AG14" i="1" s="1"/>
  <c r="AH14" i="1" s="1"/>
  <c r="AF325" i="1"/>
  <c r="AG325" i="1" s="1"/>
  <c r="AH325" i="1" s="1"/>
  <c r="AF151" i="1"/>
  <c r="AG151" i="1" s="1"/>
  <c r="AH151" i="1" s="1"/>
  <c r="AF239" i="1"/>
  <c r="AG239" i="1" s="1"/>
  <c r="AH239" i="1" s="1"/>
  <c r="AF340" i="1"/>
  <c r="AG340" i="1" s="1"/>
  <c r="AH340" i="1" s="1"/>
  <c r="AG527" i="1"/>
  <c r="AH527" i="1" s="1"/>
  <c r="AF527" i="1"/>
  <c r="AG107" i="1"/>
  <c r="AH107" i="1" s="1"/>
  <c r="AF107" i="1"/>
  <c r="AF193" i="1"/>
  <c r="AG193" i="1" s="1"/>
  <c r="AH193" i="1" s="1"/>
  <c r="AF109" i="1"/>
  <c r="AG109" i="1" s="1"/>
  <c r="AH109" i="1" s="1"/>
  <c r="AG199" i="1"/>
  <c r="AH199" i="1" s="1"/>
  <c r="AF199" i="1"/>
  <c r="AG814" i="1"/>
  <c r="AH814" i="1" s="1"/>
  <c r="AF814" i="1"/>
  <c r="AF906" i="1"/>
  <c r="AG906" i="1" s="1"/>
  <c r="AH906" i="1" s="1"/>
  <c r="AF216" i="1"/>
  <c r="AG216" i="1" s="1"/>
  <c r="AH216" i="1" s="1"/>
  <c r="AF534" i="1"/>
  <c r="AG534" i="1" s="1"/>
  <c r="AH534" i="1" s="1"/>
  <c r="AG93" i="1"/>
  <c r="AH93" i="1" s="1"/>
  <c r="AF93" i="1"/>
  <c r="AF31" i="1"/>
  <c r="AG31" i="1" s="1"/>
  <c r="AH31" i="1" s="1"/>
  <c r="AF120" i="1"/>
  <c r="AG120" i="1"/>
  <c r="AH120" i="1" s="1"/>
  <c r="AF49" i="1"/>
  <c r="AG49" i="1" s="1"/>
  <c r="AH49" i="1" s="1"/>
  <c r="AF858" i="1"/>
  <c r="AG858" i="1" s="1"/>
  <c r="AH858" i="1" s="1"/>
  <c r="AF447" i="1"/>
  <c r="AG447" i="1" s="1"/>
  <c r="AH447" i="1" s="1"/>
  <c r="AF111" i="1"/>
  <c r="AG111" i="1"/>
  <c r="AH111" i="1" s="1"/>
  <c r="AG600" i="1"/>
  <c r="AH600" i="1" s="1"/>
  <c r="AF600" i="1"/>
  <c r="AF836" i="1"/>
  <c r="AG836" i="1" s="1"/>
  <c r="AH836" i="1" s="1"/>
  <c r="AB994" i="1"/>
  <c r="U901" i="1"/>
  <c r="AC901" i="1"/>
  <c r="AD901" i="1" s="1"/>
  <c r="AF536" i="1"/>
  <c r="AG536" i="1"/>
  <c r="AH536" i="1" s="1"/>
  <c r="AC180" i="1"/>
  <c r="AD180" i="1" s="1"/>
  <c r="AB180" i="1"/>
  <c r="U180" i="1"/>
  <c r="U998" i="1"/>
  <c r="AB998" i="1"/>
  <c r="AC998" i="1"/>
  <c r="AD998" i="1" s="1"/>
  <c r="U961" i="1"/>
  <c r="AC961" i="1"/>
  <c r="AD961" i="1" s="1"/>
  <c r="AG780" i="1"/>
  <c r="AH780" i="1" s="1"/>
  <c r="AF780" i="1"/>
  <c r="AF429" i="1"/>
  <c r="AG429" i="1" s="1"/>
  <c r="AH429" i="1" s="1"/>
  <c r="AF133" i="1"/>
  <c r="AG133" i="1"/>
  <c r="AH133" i="1" s="1"/>
  <c r="U256" i="1"/>
  <c r="AB256" i="1"/>
  <c r="AC256" i="1" s="1"/>
  <c r="AD256" i="1" s="1"/>
  <c r="AG683" i="1"/>
  <c r="AH683" i="1" s="1"/>
  <c r="AF683" i="1"/>
  <c r="AC985" i="1"/>
  <c r="AD985" i="1" s="1"/>
  <c r="U985" i="1"/>
  <c r="AF504" i="1"/>
  <c r="AG504" i="1" s="1"/>
  <c r="AH504" i="1" s="1"/>
  <c r="AF803" i="1"/>
  <c r="AG803" i="1" s="1"/>
  <c r="AH803" i="1" s="1"/>
  <c r="AF518" i="1"/>
  <c r="AG518" i="1" s="1"/>
  <c r="AH518" i="1" s="1"/>
  <c r="AF327" i="1"/>
  <c r="AG327" i="1" s="1"/>
  <c r="AH327" i="1" s="1"/>
  <c r="AF269" i="1"/>
  <c r="AG269" i="1"/>
  <c r="AH269" i="1" s="1"/>
  <c r="AF695" i="1"/>
  <c r="AG695" i="1" s="1"/>
  <c r="AH695" i="1" s="1"/>
  <c r="AB882" i="1"/>
  <c r="AC882" i="1"/>
  <c r="AD882" i="1" s="1"/>
  <c r="U882" i="1"/>
  <c r="AB876" i="1"/>
  <c r="AC876" i="1"/>
  <c r="AD876" i="1" s="1"/>
  <c r="U876" i="1"/>
  <c r="U946" i="1"/>
  <c r="AC946" i="1"/>
  <c r="AD946" i="1" s="1"/>
  <c r="AB875" i="1"/>
  <c r="U875" i="1"/>
  <c r="AC875" i="1"/>
  <c r="AD875" i="1" s="1"/>
  <c r="AF718" i="1"/>
  <c r="AG718" i="1" s="1"/>
  <c r="AH718" i="1" s="1"/>
  <c r="AF796" i="1"/>
  <c r="AG796" i="1"/>
  <c r="AH796" i="1" s="1"/>
  <c r="AG996" i="1"/>
  <c r="AH996" i="1" s="1"/>
  <c r="AF996" i="1"/>
  <c r="AF763" i="1"/>
  <c r="AG763" i="1"/>
  <c r="AH763" i="1" s="1"/>
  <c r="AF930" i="1"/>
  <c r="AG930" i="1" s="1"/>
  <c r="AH930" i="1" s="1"/>
  <c r="AB961" i="1"/>
  <c r="AF533" i="1"/>
  <c r="AG533" i="1" s="1"/>
  <c r="AH533" i="1" s="1"/>
  <c r="AF425" i="1"/>
  <c r="AG425" i="1" s="1"/>
  <c r="AH425" i="1" s="1"/>
  <c r="AF418" i="1"/>
  <c r="AG418" i="1" s="1"/>
  <c r="AH418" i="1" s="1"/>
  <c r="AF503" i="1"/>
  <c r="AG503" i="1"/>
  <c r="AH503" i="1" s="1"/>
  <c r="AF220" i="1"/>
  <c r="AG220" i="1"/>
  <c r="AH220" i="1" s="1"/>
  <c r="AF341" i="1"/>
  <c r="AG341" i="1" s="1"/>
  <c r="AH341" i="1" s="1"/>
  <c r="AF282" i="1"/>
  <c r="AG282" i="1" s="1"/>
  <c r="AH282" i="1" s="1"/>
  <c r="AF524" i="1"/>
  <c r="AG524" i="1" s="1"/>
  <c r="AH524" i="1" s="1"/>
  <c r="AF245" i="1"/>
  <c r="AG245" i="1"/>
  <c r="AH245" i="1" s="1"/>
  <c r="AF307" i="1"/>
  <c r="AG307" i="1" s="1"/>
  <c r="AH307" i="1" s="1"/>
  <c r="AF816" i="1"/>
  <c r="AG816" i="1" s="1"/>
  <c r="AH816" i="1" s="1"/>
  <c r="AF125" i="1"/>
  <c r="AG125" i="1"/>
  <c r="AH125" i="1" s="1"/>
  <c r="AF237" i="1"/>
  <c r="AG237" i="1" s="1"/>
  <c r="AH237" i="1" s="1"/>
  <c r="AG640" i="1"/>
  <c r="AH640" i="1" s="1"/>
  <c r="AF640" i="1"/>
  <c r="AF706" i="1"/>
  <c r="AG706" i="1" s="1"/>
  <c r="AH706" i="1" s="1"/>
  <c r="AB717" i="1"/>
  <c r="AC717" i="1"/>
  <c r="AD717" i="1" s="1"/>
  <c r="U717" i="1"/>
  <c r="U993" i="1"/>
  <c r="AB993" i="1"/>
  <c r="AC993" i="1"/>
  <c r="AD993" i="1" s="1"/>
  <c r="AF854" i="1"/>
  <c r="AG854" i="1"/>
  <c r="AH854" i="1" s="1"/>
  <c r="AF60" i="1"/>
  <c r="AG60" i="1" s="1"/>
  <c r="AH60" i="1" s="1"/>
  <c r="AF281" i="1"/>
  <c r="AG281" i="1"/>
  <c r="AH281" i="1" s="1"/>
  <c r="AG611" i="1"/>
  <c r="AH611" i="1" s="1"/>
  <c r="AF611" i="1"/>
  <c r="AF726" i="1"/>
  <c r="AG726" i="1"/>
  <c r="AH726" i="1" s="1"/>
  <c r="AF229" i="1"/>
  <c r="AG229" i="1"/>
  <c r="AH229" i="1" s="1"/>
  <c r="U975" i="1"/>
  <c r="AB975" i="1"/>
  <c r="AC975" i="1"/>
  <c r="AD975" i="1" s="1"/>
  <c r="U895" i="1"/>
  <c r="AC895" i="1"/>
  <c r="AD895" i="1" s="1"/>
  <c r="U928" i="1"/>
  <c r="AC928" i="1"/>
  <c r="AD928" i="1" s="1"/>
  <c r="AF987" i="1"/>
  <c r="AG987" i="1" s="1"/>
  <c r="AH987" i="1" s="1"/>
  <c r="AB921" i="1"/>
  <c r="AC921" i="1"/>
  <c r="AD921" i="1" s="1"/>
  <c r="U921" i="1"/>
  <c r="AF98" i="1"/>
  <c r="AG98" i="1"/>
  <c r="AH98" i="1" s="1"/>
  <c r="AF55" i="1"/>
  <c r="AG55" i="1"/>
  <c r="AH55" i="1" s="1"/>
  <c r="AF241" i="1"/>
  <c r="AG241" i="1" s="1"/>
  <c r="AH241" i="1" s="1"/>
  <c r="AF660" i="1"/>
  <c r="AG660" i="1" s="1"/>
  <c r="AH660" i="1" s="1"/>
  <c r="AC941" i="1"/>
  <c r="AD941" i="1" s="1"/>
  <c r="U941" i="1"/>
  <c r="U78" i="1"/>
  <c r="AB78" i="1"/>
  <c r="AC78" i="1" s="1"/>
  <c r="AD78" i="1" s="1"/>
  <c r="AB287" i="1"/>
  <c r="U287" i="1"/>
  <c r="AC287" i="1"/>
  <c r="AD287" i="1" s="1"/>
  <c r="AF652" i="1"/>
  <c r="AG652" i="1"/>
  <c r="AH652" i="1" s="1"/>
  <c r="AC731" i="1"/>
  <c r="AD731" i="1" s="1"/>
  <c r="U731" i="1"/>
  <c r="AB731" i="1"/>
  <c r="AF735" i="1"/>
  <c r="AG735" i="1" s="1"/>
  <c r="AH735" i="1" s="1"/>
  <c r="AF712" i="1"/>
  <c r="AG712" i="1" s="1"/>
  <c r="AH712" i="1" s="1"/>
  <c r="AF604" i="1"/>
  <c r="AG604" i="1"/>
  <c r="AH604" i="1" s="1"/>
  <c r="AF674" i="1"/>
  <c r="AG674" i="1"/>
  <c r="AH674" i="1" s="1"/>
  <c r="AF897" i="1"/>
  <c r="AG897" i="1" s="1"/>
  <c r="AH897" i="1" s="1"/>
  <c r="AF976" i="1"/>
  <c r="AG976" i="1" s="1"/>
  <c r="AH976" i="1" s="1"/>
  <c r="AF649" i="1"/>
  <c r="AG649" i="1"/>
  <c r="AH649" i="1" s="1"/>
  <c r="AC997" i="1"/>
  <c r="AD997" i="1" s="1"/>
  <c r="U997" i="1"/>
  <c r="AG495" i="1"/>
  <c r="AH495" i="1" s="1"/>
  <c r="AF495" i="1"/>
  <c r="AF982" i="1"/>
  <c r="AG982" i="1"/>
  <c r="AH982" i="1" s="1"/>
  <c r="AF204" i="1"/>
  <c r="AG204" i="1"/>
  <c r="AH204" i="1" s="1"/>
  <c r="AF117" i="1"/>
  <c r="AG117" i="1" s="1"/>
  <c r="AH117" i="1" s="1"/>
  <c r="AF139" i="1"/>
  <c r="AG139" i="1" s="1"/>
  <c r="AH139" i="1" s="1"/>
  <c r="AF300" i="1"/>
  <c r="AG300" i="1"/>
  <c r="AH300" i="1" s="1"/>
  <c r="AF324" i="1"/>
  <c r="AG324" i="1" s="1"/>
  <c r="AH324" i="1" s="1"/>
  <c r="AF75" i="1"/>
  <c r="AG75" i="1"/>
  <c r="AH75" i="1" s="1"/>
  <c r="AF760" i="1"/>
  <c r="AG760" i="1" s="1"/>
  <c r="AH760" i="1" s="1"/>
  <c r="AF515" i="1"/>
  <c r="AG515" i="1"/>
  <c r="AH515" i="1" s="1"/>
  <c r="AF48" i="1"/>
  <c r="AG48" i="1"/>
  <c r="AH48" i="1" s="1"/>
  <c r="AF34" i="1"/>
  <c r="AG34" i="1"/>
  <c r="AH34" i="1" s="1"/>
  <c r="AG823" i="1"/>
  <c r="AH823" i="1" s="1"/>
  <c r="AF823" i="1"/>
  <c r="U138" i="1"/>
  <c r="AB138" i="1"/>
  <c r="AC138" i="1" s="1"/>
  <c r="AD138" i="1" s="1"/>
  <c r="U243" i="1"/>
  <c r="AB243" i="1"/>
  <c r="AC243" i="1"/>
  <c r="AD243" i="1" s="1"/>
  <c r="AF945" i="1"/>
  <c r="AG945" i="1" s="1"/>
  <c r="AH945" i="1" s="1"/>
  <c r="AF647" i="1"/>
  <c r="AG647" i="1"/>
  <c r="AH647" i="1" s="1"/>
  <c r="U999" i="1"/>
  <c r="AC999" i="1"/>
  <c r="AD999" i="1" s="1"/>
  <c r="AB999" i="1"/>
  <c r="AF772" i="1"/>
  <c r="AG772" i="1"/>
  <c r="AH772" i="1" s="1"/>
  <c r="AF667" i="1"/>
  <c r="AG667" i="1" s="1"/>
  <c r="AH667" i="1" s="1"/>
  <c r="AF472" i="1"/>
  <c r="AG472" i="1" s="1"/>
  <c r="AH472" i="1" s="1"/>
  <c r="AF76" i="1"/>
  <c r="AG76" i="1" s="1"/>
  <c r="AH76" i="1" s="1"/>
  <c r="AB212" i="1"/>
  <c r="AC212" i="1"/>
  <c r="AD212" i="1" s="1"/>
  <c r="U212" i="1"/>
  <c r="AC783" i="1"/>
  <c r="AD783" i="1" s="1"/>
  <c r="U783" i="1"/>
  <c r="AB783" i="1"/>
  <c r="AC918" i="1"/>
  <c r="AD918" i="1" s="1"/>
  <c r="U918" i="1"/>
  <c r="AF742" i="1"/>
  <c r="AG742" i="1" s="1"/>
  <c r="AH742" i="1" s="1"/>
  <c r="AF972" i="1"/>
  <c r="AG972" i="1" s="1"/>
  <c r="AH972" i="1" s="1"/>
  <c r="AF479" i="1"/>
  <c r="AG479" i="1"/>
  <c r="AH479" i="1" s="1"/>
  <c r="AF82" i="1"/>
  <c r="AG82" i="1"/>
  <c r="AH82" i="1" s="1"/>
  <c r="U877" i="1"/>
  <c r="AC877" i="1"/>
  <c r="AD877" i="1" s="1"/>
  <c r="AG729" i="1"/>
  <c r="AH729" i="1" s="1"/>
  <c r="AF729" i="1"/>
  <c r="AF629" i="1"/>
  <c r="AG629" i="1" s="1"/>
  <c r="AH629" i="1" s="1"/>
  <c r="AF137" i="1"/>
  <c r="AG137" i="1"/>
  <c r="AH137" i="1" s="1"/>
  <c r="U206" i="1"/>
  <c r="AB206" i="1"/>
  <c r="AC206" i="1" s="1"/>
  <c r="AD206" i="1" s="1"/>
  <c r="AC548" i="1"/>
  <c r="AD548" i="1" s="1"/>
  <c r="U548" i="1"/>
  <c r="U989" i="1"/>
  <c r="AB989" i="1"/>
  <c r="AC989" i="1"/>
  <c r="AD989" i="1" s="1"/>
  <c r="AC979" i="1"/>
  <c r="AD979" i="1" s="1"/>
  <c r="U979" i="1"/>
  <c r="AB979" i="1"/>
  <c r="U857" i="1"/>
  <c r="AC857" i="1"/>
  <c r="AD857" i="1" s="1"/>
  <c r="AF201" i="1"/>
  <c r="AG201" i="1"/>
  <c r="AH201" i="1" s="1"/>
  <c r="U218" i="1"/>
  <c r="AB218" i="1"/>
  <c r="AC218" i="1"/>
  <c r="AD218" i="1" s="1"/>
  <c r="AF213" i="1"/>
  <c r="AG213" i="1" s="1"/>
  <c r="AH213" i="1" s="1"/>
  <c r="AB585" i="1"/>
  <c r="U585" i="1"/>
  <c r="AC585" i="1"/>
  <c r="AD585" i="1" s="1"/>
  <c r="AB725" i="1"/>
  <c r="AC725" i="1"/>
  <c r="AD725" i="1" s="1"/>
  <c r="U725" i="1"/>
  <c r="AB941" i="1"/>
  <c r="U960" i="1"/>
  <c r="AC960" i="1"/>
  <c r="AD960" i="1" s="1"/>
  <c r="AB908" i="1"/>
  <c r="U908" i="1"/>
  <c r="AC908" i="1"/>
  <c r="AD908" i="1" s="1"/>
  <c r="AF690" i="1"/>
  <c r="AG690" i="1" s="1"/>
  <c r="AH690" i="1" s="1"/>
  <c r="AF661" i="1"/>
  <c r="AG661" i="1" s="1"/>
  <c r="AH661" i="1" s="1"/>
  <c r="AF232" i="1"/>
  <c r="AG232" i="1"/>
  <c r="AH232" i="1" s="1"/>
  <c r="U367" i="1"/>
  <c r="AB367" i="1"/>
  <c r="AC367" i="1"/>
  <c r="AD367" i="1" s="1"/>
  <c r="AG589" i="1"/>
  <c r="AH589" i="1" s="1"/>
  <c r="AF589" i="1"/>
  <c r="AB857" i="1"/>
  <c r="AF672" i="1"/>
  <c r="AG672" i="1" s="1"/>
  <c r="AH672" i="1" s="1"/>
  <c r="AF645" i="1"/>
  <c r="AG645" i="1"/>
  <c r="AH645" i="1" s="1"/>
  <c r="AB954" i="1"/>
  <c r="AC954" i="1"/>
  <c r="AD954" i="1" s="1"/>
  <c r="U954" i="1"/>
  <c r="U968" i="1"/>
  <c r="AC968" i="1"/>
  <c r="AD968" i="1" s="1"/>
  <c r="AF528" i="1"/>
  <c r="AG528" i="1" s="1"/>
  <c r="AH528" i="1" s="1"/>
  <c r="AF964" i="1"/>
  <c r="AG964" i="1" s="1"/>
  <c r="AH964" i="1" s="1"/>
  <c r="AF704" i="1"/>
  <c r="AG704" i="1" s="1"/>
  <c r="AH704" i="1" s="1"/>
  <c r="AC981" i="1"/>
  <c r="AD981" i="1" s="1"/>
  <c r="U981" i="1"/>
  <c r="AF634" i="1"/>
  <c r="AG634" i="1"/>
  <c r="AH634" i="1" s="1"/>
  <c r="AF594" i="1"/>
  <c r="AG594" i="1" s="1"/>
  <c r="AH594" i="1" s="1"/>
  <c r="AG583" i="1"/>
  <c r="AH583" i="1" s="1"/>
  <c r="AF583" i="1"/>
  <c r="AF459" i="1"/>
  <c r="AG459" i="1"/>
  <c r="AH459" i="1" s="1"/>
  <c r="AF862" i="1"/>
  <c r="AG862" i="1" s="1"/>
  <c r="AH862" i="1" s="1"/>
  <c r="AF480" i="1"/>
  <c r="AG480" i="1"/>
  <c r="AH480" i="1" s="1"/>
  <c r="AG475" i="1"/>
  <c r="AH475" i="1" s="1"/>
  <c r="AF475" i="1"/>
  <c r="AF405" i="1"/>
  <c r="AG405" i="1"/>
  <c r="AH405" i="1" s="1"/>
  <c r="AF240" i="1"/>
  <c r="AG240" i="1"/>
  <c r="AH240" i="1" s="1"/>
  <c r="AF194" i="1"/>
  <c r="AG194" i="1" s="1"/>
  <c r="AH194" i="1" s="1"/>
  <c r="AF469" i="1"/>
  <c r="AG469" i="1" s="1"/>
  <c r="AH469" i="1" s="1"/>
  <c r="AF881" i="1"/>
  <c r="AG881" i="1"/>
  <c r="AH881" i="1" s="1"/>
  <c r="AF256" i="1" l="1"/>
  <c r="AG256" i="1" s="1"/>
  <c r="AH256" i="1" s="1"/>
  <c r="AF138" i="1"/>
  <c r="AG138" i="1"/>
  <c r="AH138" i="1" s="1"/>
  <c r="AF206" i="1"/>
  <c r="AG206" i="1" s="1"/>
  <c r="AH206" i="1" s="1"/>
  <c r="AF78" i="1"/>
  <c r="AG78" i="1" s="1"/>
  <c r="AH78" i="1" s="1"/>
  <c r="AF725" i="1"/>
  <c r="AG725" i="1" s="1"/>
  <c r="AH725" i="1" s="1"/>
  <c r="AF999" i="1"/>
  <c r="AG999" i="1" s="1"/>
  <c r="AH999" i="1" s="1"/>
  <c r="AF921" i="1"/>
  <c r="AG921" i="1" s="1"/>
  <c r="AH921" i="1" s="1"/>
  <c r="AF975" i="1"/>
  <c r="AG975" i="1" s="1"/>
  <c r="AH975" i="1" s="1"/>
  <c r="AF1000" i="1"/>
  <c r="AG1000" i="1" s="1"/>
  <c r="AH1000" i="1" s="1"/>
  <c r="AF944" i="1"/>
  <c r="AG944" i="1"/>
  <c r="AH944" i="1" s="1"/>
  <c r="AF946" i="1"/>
  <c r="AG946" i="1"/>
  <c r="AH946" i="1" s="1"/>
  <c r="AF180" i="1"/>
  <c r="AG180" i="1" s="1"/>
  <c r="AH180" i="1" s="1"/>
  <c r="AG935" i="1"/>
  <c r="AH935" i="1" s="1"/>
  <c r="AF935" i="1"/>
  <c r="AF961" i="1"/>
  <c r="AG961" i="1" s="1"/>
  <c r="AH961" i="1" s="1"/>
  <c r="AF566" i="1"/>
  <c r="AG566" i="1" s="1"/>
  <c r="AH566" i="1" s="1"/>
  <c r="AF994" i="1"/>
  <c r="AG994" i="1" s="1"/>
  <c r="AH994" i="1" s="1"/>
  <c r="AG954" i="1"/>
  <c r="AH954" i="1" s="1"/>
  <c r="AF954" i="1"/>
  <c r="AF877" i="1"/>
  <c r="AG877" i="1"/>
  <c r="AH877" i="1" s="1"/>
  <c r="AF367" i="1"/>
  <c r="AG367" i="1"/>
  <c r="AH367" i="1" s="1"/>
  <c r="AF979" i="1"/>
  <c r="AG979" i="1" s="1"/>
  <c r="AH979" i="1" s="1"/>
  <c r="AG585" i="1"/>
  <c r="AH585" i="1" s="1"/>
  <c r="AF585" i="1"/>
  <c r="AF973" i="1"/>
  <c r="AG973" i="1" s="1"/>
  <c r="AH973" i="1" s="1"/>
  <c r="AF970" i="1"/>
  <c r="AG970" i="1"/>
  <c r="AH970" i="1" s="1"/>
  <c r="AF899" i="1"/>
  <c r="AG899" i="1" s="1"/>
  <c r="AH899" i="1" s="1"/>
  <c r="AF243" i="1"/>
  <c r="AG243" i="1" s="1"/>
  <c r="AH243" i="1" s="1"/>
  <c r="AF989" i="1"/>
  <c r="AG989" i="1"/>
  <c r="AH989" i="1" s="1"/>
  <c r="AF918" i="1"/>
  <c r="AG918" i="1"/>
  <c r="AH918" i="1" s="1"/>
  <c r="AF876" i="1"/>
  <c r="AG876" i="1" s="1"/>
  <c r="AH876" i="1" s="1"/>
  <c r="AG998" i="1"/>
  <c r="AH998" i="1" s="1"/>
  <c r="AF998" i="1"/>
  <c r="AF895" i="1"/>
  <c r="AG895" i="1" s="1"/>
  <c r="AH895" i="1" s="1"/>
  <c r="AF875" i="1"/>
  <c r="AG875" i="1"/>
  <c r="AH875" i="1" s="1"/>
  <c r="AG985" i="1"/>
  <c r="AH985" i="1" s="1"/>
  <c r="AF985" i="1"/>
  <c r="AF218" i="1"/>
  <c r="AG218" i="1" s="1"/>
  <c r="AH218" i="1" s="1"/>
  <c r="AF212" i="1"/>
  <c r="AG212" i="1"/>
  <c r="AH212" i="1" s="1"/>
  <c r="AF908" i="1"/>
  <c r="AG908" i="1"/>
  <c r="AH908" i="1" s="1"/>
  <c r="AF997" i="1"/>
  <c r="AG997" i="1" s="1"/>
  <c r="AH997" i="1" s="1"/>
  <c r="AF717" i="1"/>
  <c r="AG717" i="1" s="1"/>
  <c r="AH717" i="1" s="1"/>
  <c r="AF731" i="1"/>
  <c r="AG731" i="1"/>
  <c r="AH731" i="1" s="1"/>
  <c r="AF928" i="1"/>
  <c r="AG928" i="1" s="1"/>
  <c r="AH928" i="1" s="1"/>
  <c r="AF901" i="1"/>
  <c r="AG901" i="1" s="1"/>
  <c r="AH901" i="1" s="1"/>
  <c r="AG968" i="1"/>
  <c r="AH968" i="1" s="1"/>
  <c r="AF968" i="1"/>
  <c r="AF960" i="1"/>
  <c r="AG960" i="1"/>
  <c r="AH960" i="1" s="1"/>
  <c r="AF857" i="1"/>
  <c r="AG857" i="1"/>
  <c r="AH857" i="1" s="1"/>
  <c r="AF941" i="1"/>
  <c r="AG941" i="1" s="1"/>
  <c r="AH941" i="1" s="1"/>
  <c r="AF981" i="1"/>
  <c r="AG981" i="1" s="1"/>
  <c r="AH981" i="1" s="1"/>
  <c r="AF548" i="1"/>
  <c r="AG548" i="1"/>
  <c r="AH548" i="1" s="1"/>
  <c r="AF783" i="1"/>
  <c r="AG783" i="1"/>
  <c r="AH783" i="1" s="1"/>
  <c r="AF287" i="1"/>
  <c r="AG287" i="1" s="1"/>
  <c r="AH287" i="1" s="1"/>
  <c r="AG993" i="1"/>
  <c r="AH993" i="1" s="1"/>
  <c r="AF993" i="1"/>
  <c r="AF882" i="1"/>
  <c r="AG882" i="1"/>
  <c r="AH882" i="1" s="1"/>
  <c r="AF46" i="1"/>
  <c r="AG46" i="1"/>
  <c r="AH4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<sst xmlns="http://schemas.openxmlformats.org/spreadsheetml/2006/main" count="128" uniqueCount="107">
  <si>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</si>
  <si>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</si>
  <si>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</si>
  <si>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</si>
  <si>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</si>
  <si>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</si>
  <si>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</si>
  <si>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</si>
  <si>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</si>
  <si>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</si>
  <si>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</si>
  <si>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</si>
  <si>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</si>
  <si>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</si>
  <si>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</si>
  <si>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</si>
  <si>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</si>
  <si>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</si>
  <si>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</si>
  <si>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</si>
  <si>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</si>
  <si>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</si>
  <si>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</si>
  <si>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</si>
  <si>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</si>
  <si>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</si>
  <si>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</si>
  <si>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</si>
  <si>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</si>
  <si>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</si>
  <si>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</si>
  <si>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</si>
  <si>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</si>
  <si>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</si>
  <si>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</si>
  <si>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</si>
  <si>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</si>
  <si>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</si>
  <si>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</si>
  <si>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</si>
  <si>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</si>
  <si>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</si>
  <si>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</si>
  <si>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</si>
  <si>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</si>
  <si>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</si>
  <si>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</si>
  <si>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</si>
  <si>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</si>
  <si>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</si>
  <si>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</si>
  <si>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</si>
  <si>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</si>
  <si>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</si>
  <si>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</si>
  <si>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</si>
  <si>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</si>
  <si>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</si>
  <si>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</si>
  <si>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</si>
  <si>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</si>
  <si>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</si>
  <si>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</si>
  <si>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</si>
  <si>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</si>
  <si>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</si>
  <si>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</si>
  <si>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</si>
  <si>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</si>
  <si>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</si>
  <si>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</si>
  <si>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</si>
  <si>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</si>
  <si>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</si>
  <si>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</si>
  <si>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</si>
  <si>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</si>
  <si>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</si>
  <si>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</si>
  <si>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</si>
  <si>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</si>
  <si>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</si>
  <si>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</si>
  <si>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</si>
  <si>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</si>
  <si>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</si>
  <si>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</si>
  <si>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</si>
  <si>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</si>
  <si>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</si>
  <si>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</si>
  <si>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</si>
  <si>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</si>
  <si>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</si>
  <si>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</si>
  <si>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</si>
  <si>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</si>
  <si>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</si>
  <si>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</si>
  <si>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</si>
  <si>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</si>
  <si>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110701_HV650_K2_1st</t>
  </si>
  <si>
    <t>測定日：2011/07/01</t>
  </si>
  <si>
    <t>K2</t>
    <phoneticPr fontId="2"/>
  </si>
  <si>
    <t xml:space="preserve"> Relaxation proc.</t>
  </si>
  <si>
    <t xml:space="preserve"> ON</t>
  </si>
  <si>
    <t>D:\FUJIKI\論文 準備中\database\FRRF_2 Calc V1.5.4\MR11-05 flash 変更必要\K2\110701\fr165005.bin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</si>
</sst>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19.3</c:v>
                </c:pt>
                <c:pt idx="42">
                  <c:v>19.3</c:v>
                </c:pt>
                <c:pt idx="43">
                  <c:v>14.1</c:v>
                </c:pt>
                <c:pt idx="44">
                  <c:v>10.6</c:v>
                </c:pt>
                <c:pt idx="45">
                  <c:v>12.3</c:v>
                </c:pt>
                <c:pt idx="46">
                  <c:v>15.8</c:v>
                </c:pt>
                <c:pt idx="47">
                  <c:v>16.7</c:v>
                </c:pt>
                <c:pt idx="48">
                  <c:v>22</c:v>
                </c:pt>
                <c:pt idx="49">
                  <c:v>24.6</c:v>
                </c:pt>
                <c:pt idx="50">
                  <c:v>22.9</c:v>
                </c:pt>
                <c:pt idx="51">
                  <c:v>22.9</c:v>
                </c:pt>
                <c:pt idx="52">
                  <c:v>20.2</c:v>
                </c:pt>
                <c:pt idx="53">
                  <c:v>17.600000000000001</c:v>
                </c:pt>
                <c:pt idx="54">
                  <c:v>13.2</c:v>
                </c:pt>
                <c:pt idx="55">
                  <c:v>12.3</c:v>
                </c:pt>
                <c:pt idx="56">
                  <c:v>11.4</c:v>
                </c:pt>
                <c:pt idx="57">
                  <c:v>9.6999999999999993</c:v>
                </c:pt>
                <c:pt idx="58">
                  <c:v>8.8000000000000007</c:v>
                </c:pt>
                <c:pt idx="59">
                  <c:v>7.9</c:v>
                </c:pt>
                <c:pt idx="60">
                  <c:v>6.2</c:v>
                </c:pt>
                <c:pt idx="61">
                  <c:v>6.2</c:v>
                </c:pt>
                <c:pt idx="62">
                  <c:v>6.2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  <c:pt idx="69">
                  <c:v>2.6</c:v>
                </c:pt>
                <c:pt idx="70">
                  <c:v>2.6</c:v>
                </c:pt>
                <c:pt idx="71">
                  <c:v>2.6</c:v>
                </c:pt>
                <c:pt idx="72">
                  <c:v>1.8</c:v>
                </c:pt>
                <c:pt idx="73">
                  <c:v>1.8</c:v>
                </c:pt>
                <c:pt idx="74">
                  <c:v>1.8</c:v>
                </c:pt>
                <c:pt idx="75">
                  <c:v>1.8</c:v>
                </c:pt>
                <c:pt idx="76">
                  <c:v>1.8</c:v>
                </c:pt>
                <c:pt idx="77">
                  <c:v>1.8</c:v>
                </c:pt>
                <c:pt idx="78">
                  <c:v>1.8</c:v>
                </c:pt>
                <c:pt idx="79">
                  <c:v>1.8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1.8</c:v>
                </c:pt>
                <c:pt idx="235">
                  <c:v>1.8</c:v>
                </c:pt>
                <c:pt idx="236">
                  <c:v>1.8</c:v>
                </c:pt>
                <c:pt idx="237">
                  <c:v>1.8</c:v>
                </c:pt>
                <c:pt idx="238">
                  <c:v>1.8</c:v>
                </c:pt>
                <c:pt idx="239">
                  <c:v>1.8</c:v>
                </c:pt>
                <c:pt idx="240">
                  <c:v>1.8</c:v>
                </c:pt>
                <c:pt idx="241">
                  <c:v>1.8</c:v>
                </c:pt>
                <c:pt idx="242">
                  <c:v>1.8</c:v>
                </c:pt>
                <c:pt idx="243">
                  <c:v>2.6</c:v>
                </c:pt>
                <c:pt idx="244">
                  <c:v>2.6</c:v>
                </c:pt>
                <c:pt idx="245">
                  <c:v>2.6</c:v>
                </c:pt>
                <c:pt idx="246">
                  <c:v>2.6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4.4000000000000004</c:v>
                </c:pt>
                <c:pt idx="253">
                  <c:v>5.3</c:v>
                </c:pt>
                <c:pt idx="254">
                  <c:v>5.3</c:v>
                </c:pt>
                <c:pt idx="255">
                  <c:v>7</c:v>
                </c:pt>
                <c:pt idx="256">
                  <c:v>7.9</c:v>
                </c:pt>
                <c:pt idx="257">
                  <c:v>7.9</c:v>
                </c:pt>
                <c:pt idx="258">
                  <c:v>9.6999999999999993</c:v>
                </c:pt>
                <c:pt idx="259">
                  <c:v>9.6999999999999993</c:v>
                </c:pt>
                <c:pt idx="260">
                  <c:v>13.2</c:v>
                </c:pt>
                <c:pt idx="261">
                  <c:v>14.1</c:v>
                </c:pt>
                <c:pt idx="262">
                  <c:v>15.8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45-564D-B289-09AD959E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69135"/>
        <c:axId val="1"/>
      </c:scatterChart>
      <c:valAx>
        <c:axId val="17247691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69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-1441.0204346564367</c:v>
                </c:pt>
                <c:pt idx="41">
                  <c:v>0.87652662698113626</c:v>
                </c:pt>
                <c:pt idx="42">
                  <c:v>0.87065299362902815</c:v>
                </c:pt>
                <c:pt idx="43">
                  <c:v>0.64307711551155411</c:v>
                </c:pt>
                <c:pt idx="44">
                  <c:v>0.48690982896844248</c:v>
                </c:pt>
                <c:pt idx="45">
                  <c:v>0.55952561356829167</c:v>
                </c:pt>
                <c:pt idx="46">
                  <c:v>0.74517387441362759</c:v>
                </c:pt>
                <c:pt idx="47">
                  <c:v>0.78400582178476774</c:v>
                </c:pt>
                <c:pt idx="48">
                  <c:v>1.0080416376112731</c:v>
                </c:pt>
                <c:pt idx="49">
                  <c:v>1.1078236746758399</c:v>
                </c:pt>
                <c:pt idx="50">
                  <c:v>1.0656110466901125</c:v>
                </c:pt>
                <c:pt idx="51">
                  <c:v>1.0292237246110056</c:v>
                </c:pt>
                <c:pt idx="52">
                  <c:v>0.94094921658222541</c:v>
                </c:pt>
                <c:pt idx="53">
                  <c:v>0.76804719006280764</c:v>
                </c:pt>
                <c:pt idx="54">
                  <c:v>0.58713493745524892</c:v>
                </c:pt>
                <c:pt idx="55">
                  <c:v>0.54037409994777319</c:v>
                </c:pt>
                <c:pt idx="56">
                  <c:v>0.54236232917581551</c:v>
                </c:pt>
                <c:pt idx="57">
                  <c:v>0.47411686551140914</c:v>
                </c:pt>
                <c:pt idx="58">
                  <c:v>0.40901405827332821</c:v>
                </c:pt>
                <c:pt idx="59">
                  <c:v>0.35408799419232823</c:v>
                </c:pt>
                <c:pt idx="60">
                  <c:v>0.27936292002815172</c:v>
                </c:pt>
                <c:pt idx="61">
                  <c:v>0.27003753068869041</c:v>
                </c:pt>
                <c:pt idx="62">
                  <c:v>0.2813286396224417</c:v>
                </c:pt>
                <c:pt idx="63">
                  <c:v>0.1899239975417133</c:v>
                </c:pt>
                <c:pt idx="64">
                  <c:v>0</c:v>
                </c:pt>
                <c:pt idx="65">
                  <c:v>0.20127986121285749</c:v>
                </c:pt>
                <c:pt idx="66">
                  <c:v>0.21137686806894498</c:v>
                </c:pt>
                <c:pt idx="67">
                  <c:v>0.16073722371267163</c:v>
                </c:pt>
                <c:pt idx="68">
                  <c:v>0.16226475778061786</c:v>
                </c:pt>
                <c:pt idx="69">
                  <c:v>0.12199463723420875</c:v>
                </c:pt>
                <c:pt idx="70">
                  <c:v>0.12397938377017852</c:v>
                </c:pt>
                <c:pt idx="71">
                  <c:v>0.13052806761459934</c:v>
                </c:pt>
                <c:pt idx="72">
                  <c:v>8.9279767394524742E-2</c:v>
                </c:pt>
                <c:pt idx="73">
                  <c:v>9.3688394317630624E-2</c:v>
                </c:pt>
                <c:pt idx="74">
                  <c:v>9.8192526742867728E-2</c:v>
                </c:pt>
                <c:pt idx="75">
                  <c:v>9.6662182520774936E-2</c:v>
                </c:pt>
                <c:pt idx="76">
                  <c:v>9.7038646186222891E-2</c:v>
                </c:pt>
                <c:pt idx="77">
                  <c:v>0.10003405602390233</c:v>
                </c:pt>
                <c:pt idx="78">
                  <c:v>0.10270229619824493</c:v>
                </c:pt>
                <c:pt idx="79">
                  <c:v>0.10185063760822079</c:v>
                </c:pt>
                <c:pt idx="80">
                  <c:v>5.1518623799516362E-2</c:v>
                </c:pt>
                <c:pt idx="81">
                  <c:v>5.3241526048130122E-2</c:v>
                </c:pt>
                <c:pt idx="82">
                  <c:v>5.4678446071976854E-2</c:v>
                </c:pt>
                <c:pt idx="83">
                  <c:v>5.4183859466636952E-2</c:v>
                </c:pt>
                <c:pt idx="84">
                  <c:v>5.5242082944406079E-2</c:v>
                </c:pt>
                <c:pt idx="85">
                  <c:v>5.785036178307474E-2</c:v>
                </c:pt>
                <c:pt idx="86">
                  <c:v>5.8127357958501297E-2</c:v>
                </c:pt>
                <c:pt idx="87">
                  <c:v>5.7772805835778145E-2</c:v>
                </c:pt>
                <c:pt idx="88">
                  <c:v>5.7050613126212395E-2</c:v>
                </c:pt>
                <c:pt idx="89">
                  <c:v>5.7097229768995963E-2</c:v>
                </c:pt>
                <c:pt idx="90">
                  <c:v>5.5525338997077747E-2</c:v>
                </c:pt>
                <c:pt idx="91">
                  <c:v>6.1216706102151387E-2</c:v>
                </c:pt>
                <c:pt idx="92">
                  <c:v>5.9226503160998305E-2</c:v>
                </c:pt>
                <c:pt idx="93">
                  <c:v>5.9516051578806531E-2</c:v>
                </c:pt>
                <c:pt idx="94">
                  <c:v>6.0737546582918508E-2</c:v>
                </c:pt>
                <c:pt idx="95">
                  <c:v>5.8858882766089846E-2</c:v>
                </c:pt>
                <c:pt idx="96">
                  <c:v>6.1438337495208536E-2</c:v>
                </c:pt>
                <c:pt idx="97">
                  <c:v>6.0004118722485206E-2</c:v>
                </c:pt>
                <c:pt idx="98">
                  <c:v>6.0054439609782753E-2</c:v>
                </c:pt>
                <c:pt idx="99">
                  <c:v>6.1360748928571476E-2</c:v>
                </c:pt>
                <c:pt idx="100">
                  <c:v>6.2078251027915907E-2</c:v>
                </c:pt>
                <c:pt idx="101">
                  <c:v>6.4180503693895302E-2</c:v>
                </c:pt>
                <c:pt idx="102">
                  <c:v>6.1211476122065546E-2</c:v>
                </c:pt>
                <c:pt idx="103">
                  <c:v>6.2166565321209954E-2</c:v>
                </c:pt>
                <c:pt idx="104">
                  <c:v>6.2228592602114295E-2</c:v>
                </c:pt>
                <c:pt idx="105">
                  <c:v>5.8594028364980733E-2</c:v>
                </c:pt>
                <c:pt idx="106">
                  <c:v>5.8550872049100429E-2</c:v>
                </c:pt>
                <c:pt idx="107">
                  <c:v>5.9147626380506635E-2</c:v>
                </c:pt>
                <c:pt idx="108">
                  <c:v>5.9438610712147025E-2</c:v>
                </c:pt>
                <c:pt idx="109">
                  <c:v>5.6213577117449301E-2</c:v>
                </c:pt>
                <c:pt idx="110">
                  <c:v>5.8384335505177756E-2</c:v>
                </c:pt>
                <c:pt idx="111">
                  <c:v>5.560117633569258E-2</c:v>
                </c:pt>
                <c:pt idx="112">
                  <c:v>5.6462208311541369E-2</c:v>
                </c:pt>
                <c:pt idx="113">
                  <c:v>5.2880681207593226E-2</c:v>
                </c:pt>
                <c:pt idx="114">
                  <c:v>5.2473101378333505E-2</c:v>
                </c:pt>
                <c:pt idx="115">
                  <c:v>5.3477198647182665E-2</c:v>
                </c:pt>
                <c:pt idx="116">
                  <c:v>4.8521565542533708E-2</c:v>
                </c:pt>
                <c:pt idx="117">
                  <c:v>5.2772805274889686E-2</c:v>
                </c:pt>
                <c:pt idx="118">
                  <c:v>5.2588832476876776E-2</c:v>
                </c:pt>
                <c:pt idx="119">
                  <c:v>4.822789937306509E-2</c:v>
                </c:pt>
                <c:pt idx="120">
                  <c:v>4.8116731843584185E-2</c:v>
                </c:pt>
                <c:pt idx="121">
                  <c:v>5.1965890421250181E-2</c:v>
                </c:pt>
                <c:pt idx="122">
                  <c:v>5.0268877014842311E-2</c:v>
                </c:pt>
                <c:pt idx="123">
                  <c:v>4.9246239383061122E-2</c:v>
                </c:pt>
                <c:pt idx="124">
                  <c:v>5.3431771891462969E-2</c:v>
                </c:pt>
                <c:pt idx="125">
                  <c:v>4.7909253749369211E-2</c:v>
                </c:pt>
                <c:pt idx="126">
                  <c:v>5.0428569075867832E-2</c:v>
                </c:pt>
                <c:pt idx="127">
                  <c:v>5.837057452623623E-2</c:v>
                </c:pt>
                <c:pt idx="128">
                  <c:v>4.4948543225386696E-2</c:v>
                </c:pt>
                <c:pt idx="129">
                  <c:v>3.7958677597961843E-2</c:v>
                </c:pt>
                <c:pt idx="130">
                  <c:v>4.8875850431404716E-2</c:v>
                </c:pt>
                <c:pt idx="131">
                  <c:v>4.5948186631066638E-2</c:v>
                </c:pt>
                <c:pt idx="132">
                  <c:v>4.0974290404265229E-2</c:v>
                </c:pt>
                <c:pt idx="133">
                  <c:v>4.7071503772976524E-2</c:v>
                </c:pt>
                <c:pt idx="134">
                  <c:v>3.3105255817398815E-2</c:v>
                </c:pt>
                <c:pt idx="135">
                  <c:v>3.9843436730778677E-2</c:v>
                </c:pt>
                <c:pt idx="136">
                  <c:v>3.6507203021785908E-2</c:v>
                </c:pt>
                <c:pt idx="137">
                  <c:v>3.4557802112782018E-2</c:v>
                </c:pt>
                <c:pt idx="138">
                  <c:v>3.7902027676486649E-2</c:v>
                </c:pt>
                <c:pt idx="139">
                  <c:v>3.2699654597240418E-2</c:v>
                </c:pt>
                <c:pt idx="140">
                  <c:v>3.3395892438247927E-2</c:v>
                </c:pt>
                <c:pt idx="141">
                  <c:v>3.632320504447889E-2</c:v>
                </c:pt>
                <c:pt idx="142">
                  <c:v>3.1347790587985418E-2</c:v>
                </c:pt>
                <c:pt idx="143">
                  <c:v>0</c:v>
                </c:pt>
                <c:pt idx="144">
                  <c:v>3.3864180386434767E-2</c:v>
                </c:pt>
                <c:pt idx="145">
                  <c:v>3.6959526546744496E-2</c:v>
                </c:pt>
                <c:pt idx="146">
                  <c:v>0</c:v>
                </c:pt>
                <c:pt idx="147">
                  <c:v>2.3802680115807152E-2</c:v>
                </c:pt>
                <c:pt idx="148">
                  <c:v>0</c:v>
                </c:pt>
                <c:pt idx="149">
                  <c:v>2.973268259157287E-2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4.0789013636424551E-2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3.0777627679217382E-2</c:v>
                </c:pt>
                <c:pt idx="165">
                  <c:v>3.4024713839914199E-2</c:v>
                </c:pt>
                <c:pt idx="166">
                  <c:v>3.7056000446211441E-2</c:v>
                </c:pt>
                <c:pt idx="167">
                  <c:v>3.541454745954406E-2</c:v>
                </c:pt>
                <c:pt idx="168">
                  <c:v>4.0977733353503139E-2</c:v>
                </c:pt>
                <c:pt idx="169">
                  <c:v>3.1330509044532495E-2</c:v>
                </c:pt>
                <c:pt idx="170">
                  <c:v>3.813319760232526E-2</c:v>
                </c:pt>
                <c:pt idx="171">
                  <c:v>3.6692657472074994E-2</c:v>
                </c:pt>
                <c:pt idx="172">
                  <c:v>4.1349185454875634E-2</c:v>
                </c:pt>
                <c:pt idx="173">
                  <c:v>3.9288315373515861E-2</c:v>
                </c:pt>
                <c:pt idx="174">
                  <c:v>4.0821097839146912E-2</c:v>
                </c:pt>
                <c:pt idx="175">
                  <c:v>4.1132031026975456E-2</c:v>
                </c:pt>
                <c:pt idx="176">
                  <c:v>4.7483550948644059E-2</c:v>
                </c:pt>
                <c:pt idx="177">
                  <c:v>4.3667310650588445E-2</c:v>
                </c:pt>
                <c:pt idx="178">
                  <c:v>4.4717531353700005E-2</c:v>
                </c:pt>
                <c:pt idx="179">
                  <c:v>4.3889093658842734E-2</c:v>
                </c:pt>
                <c:pt idx="180">
                  <c:v>4.7836168578114527E-2</c:v>
                </c:pt>
                <c:pt idx="181">
                  <c:v>4.5377011519285942E-2</c:v>
                </c:pt>
                <c:pt idx="182">
                  <c:v>4.9373400257079716E-2</c:v>
                </c:pt>
                <c:pt idx="183">
                  <c:v>4.5269391343368763E-2</c:v>
                </c:pt>
                <c:pt idx="184">
                  <c:v>4.6733408336755058E-2</c:v>
                </c:pt>
                <c:pt idx="185">
                  <c:v>5.219594445240805E-2</c:v>
                </c:pt>
                <c:pt idx="186">
                  <c:v>4.7454968930532547E-2</c:v>
                </c:pt>
                <c:pt idx="187">
                  <c:v>5.3023949037407619E-2</c:v>
                </c:pt>
                <c:pt idx="188">
                  <c:v>5.8571694597843844E-2</c:v>
                </c:pt>
                <c:pt idx="189">
                  <c:v>4.9913444480438496E-2</c:v>
                </c:pt>
                <c:pt idx="190">
                  <c:v>4.829688499977576E-2</c:v>
                </c:pt>
                <c:pt idx="191">
                  <c:v>4.8499257380416647E-2</c:v>
                </c:pt>
                <c:pt idx="192">
                  <c:v>6.0609251562046912E-2</c:v>
                </c:pt>
                <c:pt idx="193">
                  <c:v>5.2442040348478214E-2</c:v>
                </c:pt>
                <c:pt idx="194">
                  <c:v>5.2047074023271987E-2</c:v>
                </c:pt>
                <c:pt idx="195">
                  <c:v>5.706835905898925E-2</c:v>
                </c:pt>
                <c:pt idx="196">
                  <c:v>5.3777317775437906E-2</c:v>
                </c:pt>
                <c:pt idx="197">
                  <c:v>5.8515256766161365E-2</c:v>
                </c:pt>
                <c:pt idx="198">
                  <c:v>5.4406791514259888E-2</c:v>
                </c:pt>
                <c:pt idx="199">
                  <c:v>5.5038929414596899E-2</c:v>
                </c:pt>
                <c:pt idx="200">
                  <c:v>5.3635778483216032E-2</c:v>
                </c:pt>
                <c:pt idx="201">
                  <c:v>5.5918641342723667E-2</c:v>
                </c:pt>
                <c:pt idx="202">
                  <c:v>5.6178141925060612E-2</c:v>
                </c:pt>
                <c:pt idx="203">
                  <c:v>6.1516974569918274E-2</c:v>
                </c:pt>
                <c:pt idx="204">
                  <c:v>5.9297779528960336E-2</c:v>
                </c:pt>
                <c:pt idx="205">
                  <c:v>5.9116045004212782E-2</c:v>
                </c:pt>
                <c:pt idx="206">
                  <c:v>5.8566534757351442E-2</c:v>
                </c:pt>
                <c:pt idx="207">
                  <c:v>6.1673052269591827E-2</c:v>
                </c:pt>
                <c:pt idx="208">
                  <c:v>6.0878361941109183E-2</c:v>
                </c:pt>
                <c:pt idx="209">
                  <c:v>6.2160778865756112E-2</c:v>
                </c:pt>
                <c:pt idx="210">
                  <c:v>6.0073962088642199E-2</c:v>
                </c:pt>
                <c:pt idx="211">
                  <c:v>6.1506652598358469E-2</c:v>
                </c:pt>
                <c:pt idx="212">
                  <c:v>6.0463771934254958E-2</c:v>
                </c:pt>
                <c:pt idx="213">
                  <c:v>6.1165716256797516E-2</c:v>
                </c:pt>
                <c:pt idx="214">
                  <c:v>6.1601820572312734E-2</c:v>
                </c:pt>
                <c:pt idx="215">
                  <c:v>6.0492859243607436E-2</c:v>
                </c:pt>
                <c:pt idx="216">
                  <c:v>5.9757898341343166E-2</c:v>
                </c:pt>
                <c:pt idx="217">
                  <c:v>5.9636772377650159E-2</c:v>
                </c:pt>
                <c:pt idx="218">
                  <c:v>5.9862214712429446E-2</c:v>
                </c:pt>
                <c:pt idx="219">
                  <c:v>5.8718847926606178E-2</c:v>
                </c:pt>
                <c:pt idx="220">
                  <c:v>5.9141478354886021E-2</c:v>
                </c:pt>
                <c:pt idx="221">
                  <c:v>5.9699478825806014E-2</c:v>
                </c:pt>
                <c:pt idx="222">
                  <c:v>6.094626422666715E-2</c:v>
                </c:pt>
                <c:pt idx="223">
                  <c:v>5.7375679773604416E-2</c:v>
                </c:pt>
                <c:pt idx="224">
                  <c:v>5.830272797213034E-2</c:v>
                </c:pt>
                <c:pt idx="225">
                  <c:v>5.70048040672788E-2</c:v>
                </c:pt>
                <c:pt idx="226">
                  <c:v>5.7173597045473298E-2</c:v>
                </c:pt>
                <c:pt idx="227">
                  <c:v>5.622079426147851E-2</c:v>
                </c:pt>
                <c:pt idx="228">
                  <c:v>5.4519399967879752E-2</c:v>
                </c:pt>
                <c:pt idx="229">
                  <c:v>5.502417699954977E-2</c:v>
                </c:pt>
                <c:pt idx="230">
                  <c:v>5.2975083116605003E-2</c:v>
                </c:pt>
                <c:pt idx="231">
                  <c:v>5.378260749397875E-2</c:v>
                </c:pt>
                <c:pt idx="232">
                  <c:v>5.2848061325599958E-2</c:v>
                </c:pt>
                <c:pt idx="233">
                  <c:v>5.1736362175004422E-2</c:v>
                </c:pt>
                <c:pt idx="234">
                  <c:v>0.10065305418975132</c:v>
                </c:pt>
                <c:pt idx="235">
                  <c:v>9.7860535163593887E-2</c:v>
                </c:pt>
                <c:pt idx="236">
                  <c:v>0.1004274377761379</c:v>
                </c:pt>
                <c:pt idx="237">
                  <c:v>9.7176382727475821E-2</c:v>
                </c:pt>
                <c:pt idx="238">
                  <c:v>9.3617559046658888E-2</c:v>
                </c:pt>
                <c:pt idx="239">
                  <c:v>9.2707958102920651E-2</c:v>
                </c:pt>
                <c:pt idx="240">
                  <c:v>9.3541139184270011E-2</c:v>
                </c:pt>
                <c:pt idx="241">
                  <c:v>0.11241692966547143</c:v>
                </c:pt>
                <c:pt idx="242">
                  <c:v>8.8481862334040498E-2</c:v>
                </c:pt>
                <c:pt idx="243">
                  <c:v>0.12422149295877107</c:v>
                </c:pt>
                <c:pt idx="244">
                  <c:v>0.11722399286488731</c:v>
                </c:pt>
                <c:pt idx="245">
                  <c:v>0.1180681187698361</c:v>
                </c:pt>
                <c:pt idx="246">
                  <c:v>0.11942486852913646</c:v>
                </c:pt>
                <c:pt idx="247">
                  <c:v>0.16125743138733079</c:v>
                </c:pt>
                <c:pt idx="248">
                  <c:v>0.15873159380721211</c:v>
                </c:pt>
                <c:pt idx="249">
                  <c:v>0.15837684766246871</c:v>
                </c:pt>
                <c:pt idx="250">
                  <c:v>0.19744448348535623</c:v>
                </c:pt>
                <c:pt idx="251">
                  <c:v>0.19786730630230803</c:v>
                </c:pt>
                <c:pt idx="252">
                  <c:v>0.20635313521734255</c:v>
                </c:pt>
                <c:pt idx="253">
                  <c:v>0.25295643841657656</c:v>
                </c:pt>
                <c:pt idx="254">
                  <c:v>0.24497055471992465</c:v>
                </c:pt>
                <c:pt idx="255">
                  <c:v>0.31440120138621364</c:v>
                </c:pt>
                <c:pt idx="256">
                  <c:v>0.38062808961699873</c:v>
                </c:pt>
                <c:pt idx="257">
                  <c:v>0.37400417298654287</c:v>
                </c:pt>
                <c:pt idx="258">
                  <c:v>0.45438450888632803</c:v>
                </c:pt>
                <c:pt idx="259">
                  <c:v>0.44017331328723053</c:v>
                </c:pt>
                <c:pt idx="260">
                  <c:v>0.59167788250180131</c:v>
                </c:pt>
                <c:pt idx="261">
                  <c:v>0.60656769732727478</c:v>
                </c:pt>
                <c:pt idx="262">
                  <c:v>0</c:v>
                </c:pt>
                <c:pt idx="263">
                  <c:v>-12.709822474946012</c:v>
                </c:pt>
                <c:pt idx="264">
                  <c:v>-12.53002379602802</c:v>
                </c:pt>
                <c:pt idx="265">
                  <c:v>-12.60607772081479</c:v>
                </c:pt>
                <c:pt idx="266">
                  <c:v>-12.238627252159372</c:v>
                </c:pt>
                <c:pt idx="267">
                  <c:v>-12.213634442417039</c:v>
                </c:pt>
                <c:pt idx="268">
                  <c:v>-11.614576417799217</c:v>
                </c:pt>
                <c:pt idx="269">
                  <c:v>-12.285717543195561</c:v>
                </c:pt>
                <c:pt idx="270">
                  <c:v>-12.25951535124306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-9.6946591291077393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0-4B4E-8366-6E13B20F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77247"/>
        <c:axId val="1"/>
      </c:scatterChart>
      <c:valAx>
        <c:axId val="172457724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577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0.47843455249999994</c:v>
                </c:pt>
                <c:pt idx="41">
                  <c:v>1.0044889374999999</c:v>
                </c:pt>
                <c:pt idx="42">
                  <c:v>0.95764753599999997</c:v>
                </c:pt>
                <c:pt idx="43">
                  <c:v>0.94243870200000002</c:v>
                </c:pt>
                <c:pt idx="44">
                  <c:v>0.94740399750000004</c:v>
                </c:pt>
                <c:pt idx="45">
                  <c:v>0.92595320799999992</c:v>
                </c:pt>
                <c:pt idx="46">
                  <c:v>0.98526691449999992</c:v>
                </c:pt>
                <c:pt idx="47">
                  <c:v>0.92166520549999986</c:v>
                </c:pt>
                <c:pt idx="48">
                  <c:v>0.94242419449999992</c:v>
                </c:pt>
                <c:pt idx="49">
                  <c:v>0.95093305049999999</c:v>
                </c:pt>
                <c:pt idx="50">
                  <c:v>0.97744364149999996</c:v>
                </c:pt>
                <c:pt idx="51">
                  <c:v>0.94856252500000005</c:v>
                </c:pt>
                <c:pt idx="52">
                  <c:v>0.93743029849999993</c:v>
                </c:pt>
                <c:pt idx="53">
                  <c:v>0.97137080199999992</c:v>
                </c:pt>
                <c:pt idx="54">
                  <c:v>1.0068142824999999</c:v>
                </c:pt>
                <c:pt idx="55">
                  <c:v>0.98780862849999995</c:v>
                </c:pt>
                <c:pt idx="56">
                  <c:v>1.0248665865</c:v>
                </c:pt>
                <c:pt idx="57">
                  <c:v>1.0084639924999999</c:v>
                </c:pt>
                <c:pt idx="58">
                  <c:v>0.95844669199999988</c:v>
                </c:pt>
                <c:pt idx="59">
                  <c:v>0.97249202449999994</c:v>
                </c:pt>
                <c:pt idx="60">
                  <c:v>0.96251418050000004</c:v>
                </c:pt>
                <c:pt idx="61">
                  <c:v>1.0253308265000001</c:v>
                </c:pt>
                <c:pt idx="62">
                  <c:v>1.0086090674999999</c:v>
                </c:pt>
                <c:pt idx="63">
                  <c:v>1.0040114334999999</c:v>
                </c:pt>
                <c:pt idx="64">
                  <c:v>-999</c:v>
                </c:pt>
                <c:pt idx="65">
                  <c:v>0.99749632249999998</c:v>
                </c:pt>
                <c:pt idx="66">
                  <c:v>0.99674151799999999</c:v>
                </c:pt>
                <c:pt idx="67">
                  <c:v>0.99612059699999989</c:v>
                </c:pt>
                <c:pt idx="68">
                  <c:v>1.019148559</c:v>
                </c:pt>
                <c:pt idx="69">
                  <c:v>1.0395266224999999</c:v>
                </c:pt>
                <c:pt idx="70">
                  <c:v>1.0092001444999998</c:v>
                </c:pt>
                <c:pt idx="71">
                  <c:v>1.0465233825</c:v>
                </c:pt>
                <c:pt idx="72">
                  <c:v>1.0652285239999999</c:v>
                </c:pt>
                <c:pt idx="73">
                  <c:v>1.0051467489999999</c:v>
                </c:pt>
                <c:pt idx="74">
                  <c:v>1.0317854204999999</c:v>
                </c:pt>
                <c:pt idx="75">
                  <c:v>0.9926574494999999</c:v>
                </c:pt>
                <c:pt idx="76">
                  <c:v>1.006735113</c:v>
                </c:pt>
                <c:pt idx="77">
                  <c:v>0.96728922049999999</c:v>
                </c:pt>
                <c:pt idx="78">
                  <c:v>0.92992080199999982</c:v>
                </c:pt>
                <c:pt idx="79">
                  <c:v>0.90027741999999988</c:v>
                </c:pt>
                <c:pt idx="80">
                  <c:v>0.89965774249999997</c:v>
                </c:pt>
                <c:pt idx="81">
                  <c:v>0.85202630400000001</c:v>
                </c:pt>
                <c:pt idx="82">
                  <c:v>0.86003983250000005</c:v>
                </c:pt>
                <c:pt idx="83">
                  <c:v>0.89332003749999989</c:v>
                </c:pt>
                <c:pt idx="84">
                  <c:v>0.91986378849999995</c:v>
                </c:pt>
                <c:pt idx="85">
                  <c:v>0.88682399349999996</c:v>
                </c:pt>
                <c:pt idx="86">
                  <c:v>0.83886427100000005</c:v>
                </c:pt>
                <c:pt idx="87">
                  <c:v>0.83145798500000001</c:v>
                </c:pt>
                <c:pt idx="88">
                  <c:v>0.7457953424999999</c:v>
                </c:pt>
                <c:pt idx="89">
                  <c:v>0.68052568549999992</c:v>
                </c:pt>
                <c:pt idx="90">
                  <c:v>0.60837864450000001</c:v>
                </c:pt>
                <c:pt idx="91">
                  <c:v>0.61803069150000001</c:v>
                </c:pt>
                <c:pt idx="92">
                  <c:v>0.61231142049999998</c:v>
                </c:pt>
                <c:pt idx="93">
                  <c:v>0.6167291614999999</c:v>
                </c:pt>
                <c:pt idx="94">
                  <c:v>0.62733911799999997</c:v>
                </c:pt>
                <c:pt idx="95">
                  <c:v>0.55771804000000003</c:v>
                </c:pt>
                <c:pt idx="96">
                  <c:v>0.55271129450000001</c:v>
                </c:pt>
                <c:pt idx="97">
                  <c:v>0.465552307</c:v>
                </c:pt>
                <c:pt idx="98">
                  <c:v>0.45054533450000001</c:v>
                </c:pt>
                <c:pt idx="99">
                  <c:v>0.43718890099999996</c:v>
                </c:pt>
                <c:pt idx="100">
                  <c:v>0.43562209099999999</c:v>
                </c:pt>
                <c:pt idx="101">
                  <c:v>0.42382583550000003</c:v>
                </c:pt>
                <c:pt idx="102">
                  <c:v>0.44365427199999996</c:v>
                </c:pt>
                <c:pt idx="103">
                  <c:v>0.44924753500000003</c:v>
                </c:pt>
                <c:pt idx="104">
                  <c:v>0.38682632199999994</c:v>
                </c:pt>
                <c:pt idx="105">
                  <c:v>0.34140748449999997</c:v>
                </c:pt>
                <c:pt idx="106">
                  <c:v>0.31689727049999999</c:v>
                </c:pt>
                <c:pt idx="107">
                  <c:v>0.29449230199999998</c:v>
                </c:pt>
                <c:pt idx="108">
                  <c:v>0.283513026</c:v>
                </c:pt>
                <c:pt idx="109">
                  <c:v>0.27818048350000002</c:v>
                </c:pt>
                <c:pt idx="110">
                  <c:v>0.25307587650000002</c:v>
                </c:pt>
                <c:pt idx="111">
                  <c:v>0.24835472149999999</c:v>
                </c:pt>
                <c:pt idx="112">
                  <c:v>0.234992485</c:v>
                </c:pt>
                <c:pt idx="113">
                  <c:v>0.21994364799999999</c:v>
                </c:pt>
                <c:pt idx="114">
                  <c:v>0.20982860450000002</c:v>
                </c:pt>
                <c:pt idx="115">
                  <c:v>0.19682656849999999</c:v>
                </c:pt>
                <c:pt idx="116">
                  <c:v>0.183582879</c:v>
                </c:pt>
                <c:pt idx="117">
                  <c:v>0.1451914745</c:v>
                </c:pt>
                <c:pt idx="118">
                  <c:v>0.1295167425</c:v>
                </c:pt>
                <c:pt idx="119">
                  <c:v>0.12595618749999998</c:v>
                </c:pt>
                <c:pt idx="120">
                  <c:v>0.11911527949999999</c:v>
                </c:pt>
                <c:pt idx="121">
                  <c:v>0.10647675999999999</c:v>
                </c:pt>
                <c:pt idx="122">
                  <c:v>9.3667880999999995E-2</c:v>
                </c:pt>
                <c:pt idx="123">
                  <c:v>9.1073525499999988E-2</c:v>
                </c:pt>
                <c:pt idx="124">
                  <c:v>9.0175303999999998E-2</c:v>
                </c:pt>
                <c:pt idx="125">
                  <c:v>7.99985E-2</c:v>
                </c:pt>
                <c:pt idx="126">
                  <c:v>8.2544358999999998E-2</c:v>
                </c:pt>
                <c:pt idx="127">
                  <c:v>8.1027703499999992E-2</c:v>
                </c:pt>
                <c:pt idx="128">
                  <c:v>7.9607626500000001E-2</c:v>
                </c:pt>
                <c:pt idx="129">
                  <c:v>7.5523143500000001E-2</c:v>
                </c:pt>
                <c:pt idx="130">
                  <c:v>7.0142519E-2</c:v>
                </c:pt>
                <c:pt idx="131">
                  <c:v>6.9483049499999991E-2</c:v>
                </c:pt>
                <c:pt idx="132">
                  <c:v>6.2557168999999996E-2</c:v>
                </c:pt>
                <c:pt idx="133">
                  <c:v>6.1622056999999994E-2</c:v>
                </c:pt>
                <c:pt idx="134">
                  <c:v>5.5607661999999995E-2</c:v>
                </c:pt>
                <c:pt idx="135">
                  <c:v>5.9693802999999997E-2</c:v>
                </c:pt>
                <c:pt idx="136">
                  <c:v>5.2154047999999995E-2</c:v>
                </c:pt>
                <c:pt idx="137">
                  <c:v>5.2955276500000002E-2</c:v>
                </c:pt>
                <c:pt idx="138">
                  <c:v>5.3751530999999991E-2</c:v>
                </c:pt>
                <c:pt idx="139">
                  <c:v>5.3751945499999995E-2</c:v>
                </c:pt>
                <c:pt idx="140">
                  <c:v>5.0789099499999997E-2</c:v>
                </c:pt>
                <c:pt idx="141">
                  <c:v>5.2403577E-2</c:v>
                </c:pt>
                <c:pt idx="142">
                  <c:v>4.8434324999999993E-2</c:v>
                </c:pt>
                <c:pt idx="143">
                  <c:v>-999</c:v>
                </c:pt>
                <c:pt idx="144">
                  <c:v>4.4738643000000002E-2</c:v>
                </c:pt>
                <c:pt idx="145">
                  <c:v>4.4559164499999998E-2</c:v>
                </c:pt>
                <c:pt idx="146">
                  <c:v>-999</c:v>
                </c:pt>
                <c:pt idx="147">
                  <c:v>4.1049592999999995E-2</c:v>
                </c:pt>
                <c:pt idx="148">
                  <c:v>-999</c:v>
                </c:pt>
                <c:pt idx="149">
                  <c:v>4.0814985999999998E-2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3.9239471499999998E-2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4.3856586999999995E-2</c:v>
                </c:pt>
                <c:pt idx="165">
                  <c:v>4.4029018999999996E-2</c:v>
                </c:pt>
                <c:pt idx="166">
                  <c:v>4.7594962499999997E-2</c:v>
                </c:pt>
                <c:pt idx="167">
                  <c:v>4.9997404500000002E-2</c:v>
                </c:pt>
                <c:pt idx="168">
                  <c:v>4.8908927499999998E-2</c:v>
                </c:pt>
                <c:pt idx="169">
                  <c:v>5.5121867999999991E-2</c:v>
                </c:pt>
                <c:pt idx="170">
                  <c:v>5.2178088999999997E-2</c:v>
                </c:pt>
                <c:pt idx="171">
                  <c:v>5.3442313999999991E-2</c:v>
                </c:pt>
                <c:pt idx="172">
                  <c:v>5.6728055499999999E-2</c:v>
                </c:pt>
                <c:pt idx="173">
                  <c:v>5.6512515499999992E-2</c:v>
                </c:pt>
                <c:pt idx="174">
                  <c:v>5.5410359999999992E-2</c:v>
                </c:pt>
                <c:pt idx="175">
                  <c:v>5.3749044000000003E-2</c:v>
                </c:pt>
                <c:pt idx="176">
                  <c:v>6.0278247999999993E-2</c:v>
                </c:pt>
                <c:pt idx="177">
                  <c:v>6.1577290999999992E-2</c:v>
                </c:pt>
                <c:pt idx="178">
                  <c:v>6.8370116999999994E-2</c:v>
                </c:pt>
                <c:pt idx="179">
                  <c:v>6.8905236499999994E-2</c:v>
                </c:pt>
                <c:pt idx="180">
                  <c:v>7.6467374500000004E-2</c:v>
                </c:pt>
                <c:pt idx="181">
                  <c:v>7.7000421499999985E-2</c:v>
                </c:pt>
                <c:pt idx="182">
                  <c:v>7.7969522499999999E-2</c:v>
                </c:pt>
                <c:pt idx="183">
                  <c:v>8.1670592999999986E-2</c:v>
                </c:pt>
                <c:pt idx="184">
                  <c:v>8.3478227499999988E-2</c:v>
                </c:pt>
                <c:pt idx="185">
                  <c:v>8.7961045000000002E-2</c:v>
                </c:pt>
                <c:pt idx="186">
                  <c:v>8.728499549999999E-2</c:v>
                </c:pt>
                <c:pt idx="187">
                  <c:v>9.4634494999999999E-2</c:v>
                </c:pt>
                <c:pt idx="188">
                  <c:v>0.10149571349999999</c:v>
                </c:pt>
                <c:pt idx="189">
                  <c:v>0.10966385049999999</c:v>
                </c:pt>
                <c:pt idx="190">
                  <c:v>0.124687403</c:v>
                </c:pt>
                <c:pt idx="191">
                  <c:v>0.12427373200000001</c:v>
                </c:pt>
                <c:pt idx="192">
                  <c:v>0.1234492915</c:v>
                </c:pt>
                <c:pt idx="193">
                  <c:v>0.15061935199999998</c:v>
                </c:pt>
                <c:pt idx="194">
                  <c:v>0.168210732</c:v>
                </c:pt>
                <c:pt idx="195">
                  <c:v>0.198778449</c:v>
                </c:pt>
                <c:pt idx="196">
                  <c:v>0.23380204099999996</c:v>
                </c:pt>
                <c:pt idx="197">
                  <c:v>0.23318650849999997</c:v>
                </c:pt>
                <c:pt idx="198">
                  <c:v>0.23854433549999998</c:v>
                </c:pt>
                <c:pt idx="199">
                  <c:v>0.2287397525</c:v>
                </c:pt>
                <c:pt idx="200">
                  <c:v>0.23864505899999996</c:v>
                </c:pt>
                <c:pt idx="201">
                  <c:v>0.25304769049999998</c:v>
                </c:pt>
                <c:pt idx="202">
                  <c:v>0.276187982</c:v>
                </c:pt>
                <c:pt idx="203">
                  <c:v>0.29413168699999998</c:v>
                </c:pt>
                <c:pt idx="204">
                  <c:v>0.31770596000000001</c:v>
                </c:pt>
                <c:pt idx="205">
                  <c:v>0.34760384499999997</c:v>
                </c:pt>
                <c:pt idx="206">
                  <c:v>0.35123983899999994</c:v>
                </c:pt>
                <c:pt idx="207">
                  <c:v>0.4095007155</c:v>
                </c:pt>
                <c:pt idx="208">
                  <c:v>0.43547825949999996</c:v>
                </c:pt>
                <c:pt idx="209">
                  <c:v>0.45221576949999998</c:v>
                </c:pt>
                <c:pt idx="210">
                  <c:v>0.44042075749999998</c:v>
                </c:pt>
                <c:pt idx="211">
                  <c:v>0.42460758250000002</c:v>
                </c:pt>
                <c:pt idx="212">
                  <c:v>0.43632591199999998</c:v>
                </c:pt>
                <c:pt idx="213">
                  <c:v>0.44059609100000002</c:v>
                </c:pt>
                <c:pt idx="214">
                  <c:v>0.44440617499999996</c:v>
                </c:pt>
                <c:pt idx="215">
                  <c:v>0.5063411794999999</c:v>
                </c:pt>
                <c:pt idx="216">
                  <c:v>0.54817127600000004</c:v>
                </c:pt>
                <c:pt idx="217">
                  <c:v>0.59560997199999999</c:v>
                </c:pt>
                <c:pt idx="218">
                  <c:v>0.58748784449999991</c:v>
                </c:pt>
                <c:pt idx="219">
                  <c:v>0.59977403899999993</c:v>
                </c:pt>
                <c:pt idx="220">
                  <c:v>0.60664313299999995</c:v>
                </c:pt>
                <c:pt idx="221">
                  <c:v>0.60294910899999998</c:v>
                </c:pt>
                <c:pt idx="222">
                  <c:v>0.62624566699999995</c:v>
                </c:pt>
                <c:pt idx="223">
                  <c:v>0.67881214249999988</c:v>
                </c:pt>
                <c:pt idx="224">
                  <c:v>0.65393343800000003</c:v>
                </c:pt>
                <c:pt idx="225">
                  <c:v>0.67058183049999998</c:v>
                </c:pt>
                <c:pt idx="226">
                  <c:v>0.79808907699999998</c:v>
                </c:pt>
                <c:pt idx="227">
                  <c:v>0.87221162499999993</c:v>
                </c:pt>
                <c:pt idx="228">
                  <c:v>0.90553825399999988</c:v>
                </c:pt>
                <c:pt idx="229">
                  <c:v>0.91650924</c:v>
                </c:pt>
                <c:pt idx="230">
                  <c:v>0.93862530200000005</c:v>
                </c:pt>
                <c:pt idx="231">
                  <c:v>0.85928834399999987</c:v>
                </c:pt>
                <c:pt idx="232">
                  <c:v>0.87903968349999995</c:v>
                </c:pt>
                <c:pt idx="233">
                  <c:v>0.87268498400000005</c:v>
                </c:pt>
                <c:pt idx="234">
                  <c:v>0.89659624550000006</c:v>
                </c:pt>
                <c:pt idx="235">
                  <c:v>0.97529487349999988</c:v>
                </c:pt>
                <c:pt idx="236">
                  <c:v>0.93904850649999994</c:v>
                </c:pt>
                <c:pt idx="237">
                  <c:v>0.99020319499999998</c:v>
                </c:pt>
                <c:pt idx="238">
                  <c:v>1.0294957224999999</c:v>
                </c:pt>
                <c:pt idx="239">
                  <c:v>1.0325041634999998</c:v>
                </c:pt>
                <c:pt idx="240">
                  <c:v>1.0661109945</c:v>
                </c:pt>
                <c:pt idx="241">
                  <c:v>1.0409147830000001</c:v>
                </c:pt>
                <c:pt idx="242">
                  <c:v>1.0881897514999999</c:v>
                </c:pt>
                <c:pt idx="243">
                  <c:v>1.0385865365</c:v>
                </c:pt>
                <c:pt idx="244">
                  <c:v>1.0435738004999999</c:v>
                </c:pt>
                <c:pt idx="245">
                  <c:v>1.0553928534999999</c:v>
                </c:pt>
                <c:pt idx="246">
                  <c:v>1.0435878935</c:v>
                </c:pt>
                <c:pt idx="247">
                  <c:v>1.0528743514999999</c:v>
                </c:pt>
                <c:pt idx="248">
                  <c:v>0.97700675850000007</c:v>
                </c:pt>
                <c:pt idx="249">
                  <c:v>1.0047517305</c:v>
                </c:pt>
                <c:pt idx="250">
                  <c:v>1.0356224469999999</c:v>
                </c:pt>
                <c:pt idx="251">
                  <c:v>1.0523790239999999</c:v>
                </c:pt>
                <c:pt idx="252">
                  <c:v>1.0175083825</c:v>
                </c:pt>
                <c:pt idx="253">
                  <c:v>0.96855841949999999</c:v>
                </c:pt>
                <c:pt idx="254">
                  <c:v>0.99740513249999996</c:v>
                </c:pt>
                <c:pt idx="255">
                  <c:v>0.97027196250000003</c:v>
                </c:pt>
                <c:pt idx="256">
                  <c:v>1.0017623564999998</c:v>
                </c:pt>
                <c:pt idx="257">
                  <c:v>0.97899718749999998</c:v>
                </c:pt>
                <c:pt idx="258">
                  <c:v>1.0102948389999999</c:v>
                </c:pt>
                <c:pt idx="259">
                  <c:v>1.0197980805</c:v>
                </c:pt>
                <c:pt idx="260">
                  <c:v>1.0370802434999999</c:v>
                </c:pt>
                <c:pt idx="261">
                  <c:v>1.033976053</c:v>
                </c:pt>
                <c:pt idx="262">
                  <c:v>-999</c:v>
                </c:pt>
                <c:pt idx="263">
                  <c:v>0.44544656999999993</c:v>
                </c:pt>
                <c:pt idx="264">
                  <c:v>0.41712585749999997</c:v>
                </c:pt>
                <c:pt idx="265">
                  <c:v>0.41905867099999999</c:v>
                </c:pt>
                <c:pt idx="266">
                  <c:v>0.39943872799999997</c:v>
                </c:pt>
                <c:pt idx="267">
                  <c:v>0.35516805550000002</c:v>
                </c:pt>
                <c:pt idx="268">
                  <c:v>0.28385789</c:v>
                </c:pt>
                <c:pt idx="269">
                  <c:v>0.27385268899999998</c:v>
                </c:pt>
                <c:pt idx="270">
                  <c:v>0.44224041249999996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9.9145083999999994E-2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E-9049-A819-1A7E74CAA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28863"/>
        <c:axId val="1"/>
      </c:scatterChart>
      <c:valAx>
        <c:axId val="172422886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288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8.0884999999999999E-2</c:v>
                </c:pt>
                <c:pt idx="1">
                  <c:v>2.2922999999999999E-2</c:v>
                </c:pt>
                <c:pt idx="2">
                  <c:v>2.6061000000000001E-2</c:v>
                </c:pt>
                <c:pt idx="3">
                  <c:v>2.8986999999999999E-2</c:v>
                </c:pt>
                <c:pt idx="4">
                  <c:v>3.3098000000000002E-2</c:v>
                </c:pt>
                <c:pt idx="5">
                  <c:v>1.5143999999999999E-2</c:v>
                </c:pt>
                <c:pt idx="6">
                  <c:v>4.8457E-2</c:v>
                </c:pt>
                <c:pt idx="7">
                  <c:v>6.8919999999999997E-3</c:v>
                </c:pt>
                <c:pt idx="8">
                  <c:v>1.5694E-2</c:v>
                </c:pt>
                <c:pt idx="9">
                  <c:v>6.7734000000000003E-2</c:v>
                </c:pt>
                <c:pt idx="10">
                  <c:v>0.25198100000000001</c:v>
                </c:pt>
                <c:pt idx="11">
                  <c:v>4.8846000000000001E-2</c:v>
                </c:pt>
                <c:pt idx="12">
                  <c:v>3.8554999999999999E-2</c:v>
                </c:pt>
                <c:pt idx="13">
                  <c:v>7.9520000000000007E-3</c:v>
                </c:pt>
                <c:pt idx="14">
                  <c:v>4.9030999999999998E-2</c:v>
                </c:pt>
                <c:pt idx="15">
                  <c:v>7.9710000000000007E-3</c:v>
                </c:pt>
                <c:pt idx="16">
                  <c:v>1.5430000000000001E-3</c:v>
                </c:pt>
                <c:pt idx="17">
                  <c:v>1.5841000000000001E-2</c:v>
                </c:pt>
                <c:pt idx="18">
                  <c:v>8.4123000000000003E-2</c:v>
                </c:pt>
                <c:pt idx="19">
                  <c:v>2.9812999999999999E-2</c:v>
                </c:pt>
                <c:pt idx="20">
                  <c:v>2.3164000000000001E-2</c:v>
                </c:pt>
                <c:pt idx="21">
                  <c:v>6.3032000000000005E-2</c:v>
                </c:pt>
                <c:pt idx="22">
                  <c:v>7.6930000000000002E-3</c:v>
                </c:pt>
                <c:pt idx="23">
                  <c:v>1.5192000000000001E-2</c:v>
                </c:pt>
                <c:pt idx="24">
                  <c:v>4.2311000000000001E-2</c:v>
                </c:pt>
                <c:pt idx="25">
                  <c:v>9.2900000000000003E-4</c:v>
                </c:pt>
                <c:pt idx="26">
                  <c:v>1.8558000000000002E-2</c:v>
                </c:pt>
                <c:pt idx="27">
                  <c:v>6.7205000000000001E-2</c:v>
                </c:pt>
                <c:pt idx="28">
                  <c:v>1.9577000000000001E-2</c:v>
                </c:pt>
                <c:pt idx="29">
                  <c:v>2.4712000000000001E-2</c:v>
                </c:pt>
                <c:pt idx="30">
                  <c:v>7.0208000000000007E-2</c:v>
                </c:pt>
                <c:pt idx="31">
                  <c:v>1.1918E-2</c:v>
                </c:pt>
                <c:pt idx="32">
                  <c:v>6.4409999999999995E-2</c:v>
                </c:pt>
                <c:pt idx="33">
                  <c:v>4.7460000000000002E-3</c:v>
                </c:pt>
                <c:pt idx="34">
                  <c:v>5.6280000000000002E-3</c:v>
                </c:pt>
                <c:pt idx="35">
                  <c:v>2.8131E-2</c:v>
                </c:pt>
                <c:pt idx="36">
                  <c:v>6.8879999999999997E-2</c:v>
                </c:pt>
                <c:pt idx="37">
                  <c:v>9.0487999999999999E-2</c:v>
                </c:pt>
                <c:pt idx="38">
                  <c:v>0.109748</c:v>
                </c:pt>
                <c:pt idx="39">
                  <c:v>4.8447999999999998E-2</c:v>
                </c:pt>
                <c:pt idx="40">
                  <c:v>0.99228899999999998</c:v>
                </c:pt>
                <c:pt idx="41">
                  <c:v>0.99739599999999995</c:v>
                </c:pt>
                <c:pt idx="42">
                  <c:v>0.99655899999999997</c:v>
                </c:pt>
                <c:pt idx="43">
                  <c:v>0.99716199999999999</c:v>
                </c:pt>
                <c:pt idx="44">
                  <c:v>0.99817800000000001</c:v>
                </c:pt>
                <c:pt idx="45">
                  <c:v>0.99736000000000002</c:v>
                </c:pt>
                <c:pt idx="46">
                  <c:v>0.99707100000000004</c:v>
                </c:pt>
                <c:pt idx="47">
                  <c:v>0.997838</c:v>
                </c:pt>
                <c:pt idx="48">
                  <c:v>0.99612299999999998</c:v>
                </c:pt>
                <c:pt idx="49">
                  <c:v>0.99551999999999996</c:v>
                </c:pt>
                <c:pt idx="50">
                  <c:v>0.99730300000000005</c:v>
                </c:pt>
                <c:pt idx="51">
                  <c:v>0.99673199999999995</c:v>
                </c:pt>
                <c:pt idx="52">
                  <c:v>0.99731199999999998</c:v>
                </c:pt>
                <c:pt idx="53">
                  <c:v>0.99605900000000003</c:v>
                </c:pt>
                <c:pt idx="54">
                  <c:v>0.99676500000000001</c:v>
                </c:pt>
                <c:pt idx="55">
                  <c:v>0.998004</c:v>
                </c:pt>
                <c:pt idx="56">
                  <c:v>0.99704599999999999</c:v>
                </c:pt>
                <c:pt idx="57">
                  <c:v>0.99661</c:v>
                </c:pt>
                <c:pt idx="58">
                  <c:v>0.997533</c:v>
                </c:pt>
                <c:pt idx="59">
                  <c:v>0.99567600000000001</c:v>
                </c:pt>
                <c:pt idx="60">
                  <c:v>0.99687000000000003</c:v>
                </c:pt>
                <c:pt idx="61">
                  <c:v>0.99611300000000003</c:v>
                </c:pt>
                <c:pt idx="62">
                  <c:v>0.99792499999999995</c:v>
                </c:pt>
                <c:pt idx="63">
                  <c:v>0.99779200000000001</c:v>
                </c:pt>
                <c:pt idx="64">
                  <c:v>0.99748000000000003</c:v>
                </c:pt>
                <c:pt idx="65">
                  <c:v>0.99799199999999999</c:v>
                </c:pt>
                <c:pt idx="66">
                  <c:v>0.83923899999999996</c:v>
                </c:pt>
                <c:pt idx="67">
                  <c:v>0.99789799999999995</c:v>
                </c:pt>
                <c:pt idx="68">
                  <c:v>0.99796899999999999</c:v>
                </c:pt>
                <c:pt idx="69">
                  <c:v>0.99781699999999995</c:v>
                </c:pt>
                <c:pt idx="70">
                  <c:v>0.99721599999999999</c:v>
                </c:pt>
                <c:pt idx="71">
                  <c:v>0.99801600000000001</c:v>
                </c:pt>
                <c:pt idx="72">
                  <c:v>0.99731899999999996</c:v>
                </c:pt>
                <c:pt idx="73">
                  <c:v>0.99739800000000001</c:v>
                </c:pt>
                <c:pt idx="74">
                  <c:v>0.99695299999999998</c:v>
                </c:pt>
                <c:pt idx="75">
                  <c:v>0.99762399999999996</c:v>
                </c:pt>
                <c:pt idx="76">
                  <c:v>0.99598399999999998</c:v>
                </c:pt>
                <c:pt idx="77">
                  <c:v>0.99568999999999996</c:v>
                </c:pt>
                <c:pt idx="78">
                  <c:v>0.99613499999999999</c:v>
                </c:pt>
                <c:pt idx="79">
                  <c:v>0.99635099999999999</c:v>
                </c:pt>
                <c:pt idx="80">
                  <c:v>0.99582899999999996</c:v>
                </c:pt>
                <c:pt idx="81">
                  <c:v>0.99541299999999999</c:v>
                </c:pt>
                <c:pt idx="82">
                  <c:v>0.99472300000000002</c:v>
                </c:pt>
                <c:pt idx="83">
                  <c:v>0.99325300000000005</c:v>
                </c:pt>
                <c:pt idx="84">
                  <c:v>0.99553599999999998</c:v>
                </c:pt>
                <c:pt idx="85">
                  <c:v>0.99365499999999995</c:v>
                </c:pt>
                <c:pt idx="86">
                  <c:v>0.99189400000000005</c:v>
                </c:pt>
                <c:pt idx="87">
                  <c:v>0.99091600000000002</c:v>
                </c:pt>
                <c:pt idx="88">
                  <c:v>0.99114899999999995</c:v>
                </c:pt>
                <c:pt idx="89">
                  <c:v>0.99243400000000004</c:v>
                </c:pt>
                <c:pt idx="90">
                  <c:v>0.99324100000000004</c:v>
                </c:pt>
                <c:pt idx="91">
                  <c:v>0.98921599999999998</c:v>
                </c:pt>
                <c:pt idx="92">
                  <c:v>0.99348999999999998</c:v>
                </c:pt>
                <c:pt idx="93">
                  <c:v>0.99263800000000002</c:v>
                </c:pt>
                <c:pt idx="94">
                  <c:v>0.98784400000000006</c:v>
                </c:pt>
                <c:pt idx="95">
                  <c:v>0.99002599999999996</c:v>
                </c:pt>
                <c:pt idx="96">
                  <c:v>0.98677700000000002</c:v>
                </c:pt>
                <c:pt idx="97">
                  <c:v>0.98811199999999999</c:v>
                </c:pt>
                <c:pt idx="98">
                  <c:v>0.99052099999999998</c:v>
                </c:pt>
                <c:pt idx="99">
                  <c:v>0.98826499999999995</c:v>
                </c:pt>
                <c:pt idx="100">
                  <c:v>0.98313099999999998</c:v>
                </c:pt>
                <c:pt idx="101">
                  <c:v>0.98517299999999997</c:v>
                </c:pt>
                <c:pt idx="102">
                  <c:v>0.981263</c:v>
                </c:pt>
                <c:pt idx="103">
                  <c:v>0.98904800000000004</c:v>
                </c:pt>
                <c:pt idx="104">
                  <c:v>0.98859600000000003</c:v>
                </c:pt>
                <c:pt idx="105">
                  <c:v>0.98367400000000005</c:v>
                </c:pt>
                <c:pt idx="106">
                  <c:v>0.98549299999999995</c:v>
                </c:pt>
                <c:pt idx="107">
                  <c:v>0.98344100000000001</c:v>
                </c:pt>
                <c:pt idx="108">
                  <c:v>0.98793799999999998</c:v>
                </c:pt>
                <c:pt idx="109">
                  <c:v>0.98455400000000004</c:v>
                </c:pt>
                <c:pt idx="110">
                  <c:v>0.981263</c:v>
                </c:pt>
                <c:pt idx="111">
                  <c:v>0.98422200000000004</c:v>
                </c:pt>
                <c:pt idx="112">
                  <c:v>0.97695399999999999</c:v>
                </c:pt>
                <c:pt idx="113">
                  <c:v>0.98138400000000003</c:v>
                </c:pt>
                <c:pt idx="114">
                  <c:v>0.98181200000000002</c:v>
                </c:pt>
                <c:pt idx="115">
                  <c:v>0.96807100000000001</c:v>
                </c:pt>
                <c:pt idx="116">
                  <c:v>0.98045700000000002</c:v>
                </c:pt>
                <c:pt idx="117">
                  <c:v>0.97343000000000002</c:v>
                </c:pt>
                <c:pt idx="118">
                  <c:v>0.96806800000000004</c:v>
                </c:pt>
                <c:pt idx="119">
                  <c:v>0.97264899999999999</c:v>
                </c:pt>
                <c:pt idx="120">
                  <c:v>0.96113999999999999</c:v>
                </c:pt>
                <c:pt idx="121">
                  <c:v>0.95635099999999995</c:v>
                </c:pt>
                <c:pt idx="122">
                  <c:v>0.95013599999999998</c:v>
                </c:pt>
                <c:pt idx="123">
                  <c:v>0.96205600000000002</c:v>
                </c:pt>
                <c:pt idx="124">
                  <c:v>0.96373900000000001</c:v>
                </c:pt>
                <c:pt idx="125">
                  <c:v>0.95509100000000002</c:v>
                </c:pt>
                <c:pt idx="126">
                  <c:v>0.94228999999999996</c:v>
                </c:pt>
                <c:pt idx="127">
                  <c:v>0.93053399999999997</c:v>
                </c:pt>
                <c:pt idx="128">
                  <c:v>0.94222799999999995</c:v>
                </c:pt>
                <c:pt idx="129">
                  <c:v>0.94463699999999995</c:v>
                </c:pt>
                <c:pt idx="130">
                  <c:v>0.93276300000000001</c:v>
                </c:pt>
                <c:pt idx="131">
                  <c:v>0.93491599999999997</c:v>
                </c:pt>
                <c:pt idx="132">
                  <c:v>0.91769199999999995</c:v>
                </c:pt>
                <c:pt idx="133">
                  <c:v>0.92086299999999999</c:v>
                </c:pt>
                <c:pt idx="134">
                  <c:v>0.88482499999999997</c:v>
                </c:pt>
                <c:pt idx="135">
                  <c:v>0.91087099999999999</c:v>
                </c:pt>
                <c:pt idx="136">
                  <c:v>0.905304</c:v>
                </c:pt>
                <c:pt idx="137">
                  <c:v>0.86762399999999995</c:v>
                </c:pt>
                <c:pt idx="138">
                  <c:v>0.92227599999999998</c:v>
                </c:pt>
                <c:pt idx="139">
                  <c:v>0.95048699999999997</c:v>
                </c:pt>
                <c:pt idx="140">
                  <c:v>0.87356500000000004</c:v>
                </c:pt>
                <c:pt idx="141">
                  <c:v>0.86663000000000001</c:v>
                </c:pt>
                <c:pt idx="142">
                  <c:v>0.86508600000000002</c:v>
                </c:pt>
                <c:pt idx="143">
                  <c:v>0.79289699999999996</c:v>
                </c:pt>
                <c:pt idx="144">
                  <c:v>0.82413400000000003</c:v>
                </c:pt>
                <c:pt idx="145">
                  <c:v>0.83690299999999995</c:v>
                </c:pt>
                <c:pt idx="146">
                  <c:v>0.79099699999999995</c:v>
                </c:pt>
                <c:pt idx="147">
                  <c:v>0.80058399999999996</c:v>
                </c:pt>
                <c:pt idx="148">
                  <c:v>0.77290499999999995</c:v>
                </c:pt>
                <c:pt idx="149">
                  <c:v>0.84914699999999999</c:v>
                </c:pt>
                <c:pt idx="150">
                  <c:v>0.79785799999999996</c:v>
                </c:pt>
                <c:pt idx="151">
                  <c:v>0.76394899999999999</c:v>
                </c:pt>
                <c:pt idx="152">
                  <c:v>0.77420699999999998</c:v>
                </c:pt>
                <c:pt idx="153">
                  <c:v>0.72986600000000001</c:v>
                </c:pt>
                <c:pt idx="154">
                  <c:v>0.729989</c:v>
                </c:pt>
                <c:pt idx="155">
                  <c:v>0.67194200000000004</c:v>
                </c:pt>
                <c:pt idx="156">
                  <c:v>0.70606899999999995</c:v>
                </c:pt>
                <c:pt idx="157">
                  <c:v>0.78206100000000001</c:v>
                </c:pt>
                <c:pt idx="158">
                  <c:v>0.81488400000000005</c:v>
                </c:pt>
                <c:pt idx="159">
                  <c:v>0.75789799999999996</c:v>
                </c:pt>
                <c:pt idx="160">
                  <c:v>0.85403399999999996</c:v>
                </c:pt>
                <c:pt idx="161">
                  <c:v>0.88438099999999997</c:v>
                </c:pt>
                <c:pt idx="162">
                  <c:v>0.84881899999999999</c:v>
                </c:pt>
                <c:pt idx="163">
                  <c:v>0.85508899999999999</c:v>
                </c:pt>
                <c:pt idx="164">
                  <c:v>0.877328</c:v>
                </c:pt>
                <c:pt idx="165">
                  <c:v>0.84332300000000004</c:v>
                </c:pt>
                <c:pt idx="166">
                  <c:v>0.81780399999999998</c:v>
                </c:pt>
                <c:pt idx="167">
                  <c:v>0.92284100000000002</c:v>
                </c:pt>
                <c:pt idx="168">
                  <c:v>0.86003099999999999</c:v>
                </c:pt>
                <c:pt idx="169">
                  <c:v>0.90141499999999997</c:v>
                </c:pt>
                <c:pt idx="170">
                  <c:v>0.84096899999999997</c:v>
                </c:pt>
                <c:pt idx="171">
                  <c:v>0.90914200000000001</c:v>
                </c:pt>
                <c:pt idx="172">
                  <c:v>0.88337399999999999</c:v>
                </c:pt>
                <c:pt idx="173">
                  <c:v>0.91390099999999996</c:v>
                </c:pt>
                <c:pt idx="174">
                  <c:v>0.89519099999999996</c:v>
                </c:pt>
                <c:pt idx="175">
                  <c:v>0.90756599999999998</c:v>
                </c:pt>
                <c:pt idx="176">
                  <c:v>0.88636899999999996</c:v>
                </c:pt>
                <c:pt idx="177">
                  <c:v>0.90880000000000005</c:v>
                </c:pt>
                <c:pt idx="178">
                  <c:v>0.92764400000000002</c:v>
                </c:pt>
                <c:pt idx="179">
                  <c:v>0.92894299999999996</c:v>
                </c:pt>
                <c:pt idx="180">
                  <c:v>0.95604999999999996</c:v>
                </c:pt>
                <c:pt idx="181">
                  <c:v>0.91752999999999996</c:v>
                </c:pt>
                <c:pt idx="182">
                  <c:v>0.94713499999999995</c:v>
                </c:pt>
                <c:pt idx="183">
                  <c:v>0.95190900000000001</c:v>
                </c:pt>
                <c:pt idx="184">
                  <c:v>0.95702399999999999</c:v>
                </c:pt>
                <c:pt idx="185">
                  <c:v>0.95042300000000002</c:v>
                </c:pt>
                <c:pt idx="186">
                  <c:v>0.95504900000000004</c:v>
                </c:pt>
                <c:pt idx="187">
                  <c:v>0.95266499999999998</c:v>
                </c:pt>
                <c:pt idx="188">
                  <c:v>0.93484900000000004</c:v>
                </c:pt>
                <c:pt idx="189">
                  <c:v>0.97187599999999996</c:v>
                </c:pt>
                <c:pt idx="190">
                  <c:v>0.97440400000000005</c:v>
                </c:pt>
                <c:pt idx="191">
                  <c:v>0.96377199999999996</c:v>
                </c:pt>
                <c:pt idx="192">
                  <c:v>0.96236200000000005</c:v>
                </c:pt>
                <c:pt idx="193">
                  <c:v>0.97421000000000002</c:v>
                </c:pt>
                <c:pt idx="194">
                  <c:v>0.97882499999999995</c:v>
                </c:pt>
                <c:pt idx="195">
                  <c:v>0.97265199999999996</c:v>
                </c:pt>
                <c:pt idx="196">
                  <c:v>0.97201800000000005</c:v>
                </c:pt>
                <c:pt idx="197">
                  <c:v>0.97003899999999998</c:v>
                </c:pt>
                <c:pt idx="198">
                  <c:v>0.97882400000000003</c:v>
                </c:pt>
                <c:pt idx="199">
                  <c:v>0.97605699999999995</c:v>
                </c:pt>
                <c:pt idx="200">
                  <c:v>0.97850899999999996</c:v>
                </c:pt>
                <c:pt idx="201">
                  <c:v>0.977827</c:v>
                </c:pt>
                <c:pt idx="202">
                  <c:v>0.98422799999999999</c:v>
                </c:pt>
                <c:pt idx="203">
                  <c:v>0.97713399999999995</c:v>
                </c:pt>
                <c:pt idx="204">
                  <c:v>0.97799000000000003</c:v>
                </c:pt>
                <c:pt idx="205">
                  <c:v>0.98361399999999999</c:v>
                </c:pt>
                <c:pt idx="206">
                  <c:v>0.98367700000000002</c:v>
                </c:pt>
                <c:pt idx="207">
                  <c:v>0.97800799999999999</c:v>
                </c:pt>
                <c:pt idx="208">
                  <c:v>0.97878799999999999</c:v>
                </c:pt>
                <c:pt idx="209">
                  <c:v>0.98772000000000004</c:v>
                </c:pt>
                <c:pt idx="210">
                  <c:v>0.97569300000000003</c:v>
                </c:pt>
                <c:pt idx="211">
                  <c:v>0.98606300000000002</c:v>
                </c:pt>
                <c:pt idx="212">
                  <c:v>0.98572800000000005</c:v>
                </c:pt>
                <c:pt idx="213">
                  <c:v>0.98057899999999998</c:v>
                </c:pt>
                <c:pt idx="214">
                  <c:v>0.98677000000000004</c:v>
                </c:pt>
                <c:pt idx="215">
                  <c:v>0.98446400000000001</c:v>
                </c:pt>
                <c:pt idx="216">
                  <c:v>0.98482199999999998</c:v>
                </c:pt>
                <c:pt idx="217">
                  <c:v>0.98628700000000002</c:v>
                </c:pt>
                <c:pt idx="218">
                  <c:v>0.99005500000000002</c:v>
                </c:pt>
                <c:pt idx="219">
                  <c:v>0.98829100000000003</c:v>
                </c:pt>
                <c:pt idx="220">
                  <c:v>0.99087400000000003</c:v>
                </c:pt>
                <c:pt idx="221">
                  <c:v>0.98927699999999996</c:v>
                </c:pt>
                <c:pt idx="222">
                  <c:v>0.99001700000000004</c:v>
                </c:pt>
                <c:pt idx="223">
                  <c:v>0.98695999999999995</c:v>
                </c:pt>
                <c:pt idx="224">
                  <c:v>0.98865999999999998</c:v>
                </c:pt>
                <c:pt idx="225">
                  <c:v>0.99061999999999995</c:v>
                </c:pt>
                <c:pt idx="226">
                  <c:v>0.99257799999999996</c:v>
                </c:pt>
                <c:pt idx="227">
                  <c:v>0.99227699999999996</c:v>
                </c:pt>
                <c:pt idx="228">
                  <c:v>0.99379099999999998</c:v>
                </c:pt>
                <c:pt idx="229">
                  <c:v>0.99370400000000003</c:v>
                </c:pt>
                <c:pt idx="230">
                  <c:v>0.99601799999999996</c:v>
                </c:pt>
                <c:pt idx="231">
                  <c:v>0.993896</c:v>
                </c:pt>
                <c:pt idx="232">
                  <c:v>0.99479300000000004</c:v>
                </c:pt>
                <c:pt idx="233">
                  <c:v>0.995506</c:v>
                </c:pt>
                <c:pt idx="234">
                  <c:v>0.99600599999999995</c:v>
                </c:pt>
                <c:pt idx="235">
                  <c:v>0.99766600000000005</c:v>
                </c:pt>
                <c:pt idx="236">
                  <c:v>0.99695999999999996</c:v>
                </c:pt>
                <c:pt idx="237">
                  <c:v>0.99685999999999997</c:v>
                </c:pt>
                <c:pt idx="238">
                  <c:v>0.996865</c:v>
                </c:pt>
                <c:pt idx="239">
                  <c:v>0.996699</c:v>
                </c:pt>
                <c:pt idx="240">
                  <c:v>0.99726199999999998</c:v>
                </c:pt>
                <c:pt idx="241">
                  <c:v>0.85633700000000001</c:v>
                </c:pt>
                <c:pt idx="242">
                  <c:v>0.99706399999999995</c:v>
                </c:pt>
                <c:pt idx="243">
                  <c:v>0.997726</c:v>
                </c:pt>
                <c:pt idx="244">
                  <c:v>0.99716800000000005</c:v>
                </c:pt>
                <c:pt idx="245">
                  <c:v>0.99804300000000001</c:v>
                </c:pt>
                <c:pt idx="246">
                  <c:v>0.99616099999999996</c:v>
                </c:pt>
                <c:pt idx="247">
                  <c:v>0.998556</c:v>
                </c:pt>
                <c:pt idx="248">
                  <c:v>0.99766999999999995</c:v>
                </c:pt>
                <c:pt idx="249">
                  <c:v>0.99770899999999996</c:v>
                </c:pt>
                <c:pt idx="250">
                  <c:v>0.99744999999999995</c:v>
                </c:pt>
                <c:pt idx="251">
                  <c:v>0.99789300000000003</c:v>
                </c:pt>
                <c:pt idx="252">
                  <c:v>0.99710900000000002</c:v>
                </c:pt>
                <c:pt idx="253">
                  <c:v>0.99543400000000004</c:v>
                </c:pt>
                <c:pt idx="254">
                  <c:v>0.99678599999999995</c:v>
                </c:pt>
                <c:pt idx="255">
                  <c:v>0.99751999999999996</c:v>
                </c:pt>
                <c:pt idx="256">
                  <c:v>0.99623899999999999</c:v>
                </c:pt>
                <c:pt idx="257">
                  <c:v>0.99724900000000005</c:v>
                </c:pt>
                <c:pt idx="258">
                  <c:v>0.99681600000000004</c:v>
                </c:pt>
                <c:pt idx="259">
                  <c:v>0.99691300000000005</c:v>
                </c:pt>
                <c:pt idx="260">
                  <c:v>0.99546100000000004</c:v>
                </c:pt>
                <c:pt idx="261">
                  <c:v>0.99676500000000001</c:v>
                </c:pt>
                <c:pt idx="262">
                  <c:v>0.99680800000000003</c:v>
                </c:pt>
                <c:pt idx="263">
                  <c:v>0.98605799999999999</c:v>
                </c:pt>
                <c:pt idx="264">
                  <c:v>0.98495600000000005</c:v>
                </c:pt>
                <c:pt idx="265">
                  <c:v>0.98887100000000006</c:v>
                </c:pt>
                <c:pt idx="266">
                  <c:v>0.98312699999999997</c:v>
                </c:pt>
                <c:pt idx="267">
                  <c:v>0.98109400000000002</c:v>
                </c:pt>
                <c:pt idx="268">
                  <c:v>0.97836999999999996</c:v>
                </c:pt>
                <c:pt idx="269">
                  <c:v>0.96145899999999995</c:v>
                </c:pt>
                <c:pt idx="270">
                  <c:v>0.98843999999999999</c:v>
                </c:pt>
                <c:pt idx="271">
                  <c:v>0.493894</c:v>
                </c:pt>
                <c:pt idx="272">
                  <c:v>0.92482799999999998</c:v>
                </c:pt>
                <c:pt idx="273">
                  <c:v>0.83167199999999997</c:v>
                </c:pt>
                <c:pt idx="274">
                  <c:v>0.88133899999999998</c:v>
                </c:pt>
                <c:pt idx="275">
                  <c:v>0.77223200000000003</c:v>
                </c:pt>
                <c:pt idx="276">
                  <c:v>0.902281</c:v>
                </c:pt>
                <c:pt idx="277">
                  <c:v>0.81826500000000002</c:v>
                </c:pt>
                <c:pt idx="278">
                  <c:v>0.77961199999999997</c:v>
                </c:pt>
                <c:pt idx="279">
                  <c:v>0.59512299999999996</c:v>
                </c:pt>
                <c:pt idx="280">
                  <c:v>0.73969600000000002</c:v>
                </c:pt>
                <c:pt idx="281">
                  <c:v>0.70437000000000005</c:v>
                </c:pt>
                <c:pt idx="282">
                  <c:v>0.97014699999999998</c:v>
                </c:pt>
                <c:pt idx="283">
                  <c:v>2.826E-2</c:v>
                </c:pt>
                <c:pt idx="284">
                  <c:v>4.7941999999999999E-2</c:v>
                </c:pt>
                <c:pt idx="285">
                  <c:v>8.4677000000000002E-2</c:v>
                </c:pt>
                <c:pt idx="286">
                  <c:v>4.2799999999999998E-2</c:v>
                </c:pt>
                <c:pt idx="287">
                  <c:v>6.6310999999999995E-2</c:v>
                </c:pt>
                <c:pt idx="288">
                  <c:v>1.3963E-2</c:v>
                </c:pt>
                <c:pt idx="289">
                  <c:v>3.9979999999999998E-3</c:v>
                </c:pt>
                <c:pt idx="290">
                  <c:v>5.3400000000000003E-2</c:v>
                </c:pt>
                <c:pt idx="291">
                  <c:v>1.4519999999999999E-3</c:v>
                </c:pt>
                <c:pt idx="292">
                  <c:v>3.1280000000000001E-3</c:v>
                </c:pt>
                <c:pt idx="293">
                  <c:v>2.0858000000000002E-2</c:v>
                </c:pt>
                <c:pt idx="294">
                  <c:v>3.5645000000000003E-2</c:v>
                </c:pt>
                <c:pt idx="295">
                  <c:v>0.13563500000000001</c:v>
                </c:pt>
                <c:pt idx="296">
                  <c:v>1.487E-2</c:v>
                </c:pt>
                <c:pt idx="297">
                  <c:v>6.4447000000000004E-2</c:v>
                </c:pt>
                <c:pt idx="298">
                  <c:v>7.6465000000000005E-2</c:v>
                </c:pt>
                <c:pt idx="299">
                  <c:v>9.6357999999999999E-2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E-F845-B0A9-0412055B9C2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3.1229999999999999E-3</c:v>
                </c:pt>
                <c:pt idx="1">
                  <c:v>5.0330000000000001E-3</c:v>
                </c:pt>
                <c:pt idx="2">
                  <c:v>7.8710000000000002E-2</c:v>
                </c:pt>
                <c:pt idx="3">
                  <c:v>1.4571000000000001E-2</c:v>
                </c:pt>
                <c:pt idx="4">
                  <c:v>0.110763</c:v>
                </c:pt>
                <c:pt idx="5">
                  <c:v>4.0925000000000003E-2</c:v>
                </c:pt>
                <c:pt idx="6">
                  <c:v>2.1250000000000002E-3</c:v>
                </c:pt>
                <c:pt idx="7">
                  <c:v>1.4581E-2</c:v>
                </c:pt>
                <c:pt idx="8">
                  <c:v>4.9846000000000001E-2</c:v>
                </c:pt>
                <c:pt idx="9">
                  <c:v>2.2464000000000001E-2</c:v>
                </c:pt>
                <c:pt idx="10">
                  <c:v>4.3258999999999999E-2</c:v>
                </c:pt>
                <c:pt idx="11">
                  <c:v>1.0181000000000001E-2</c:v>
                </c:pt>
                <c:pt idx="12">
                  <c:v>8.7609999999999997E-3</c:v>
                </c:pt>
                <c:pt idx="13">
                  <c:v>6.8471000000000004E-2</c:v>
                </c:pt>
                <c:pt idx="14">
                  <c:v>3.0145000000000002E-2</c:v>
                </c:pt>
                <c:pt idx="15">
                  <c:v>4.8326000000000001E-2</c:v>
                </c:pt>
                <c:pt idx="16">
                  <c:v>1.1334E-2</c:v>
                </c:pt>
                <c:pt idx="17">
                  <c:v>1.7998E-2</c:v>
                </c:pt>
                <c:pt idx="18">
                  <c:v>7.9572000000000004E-2</c:v>
                </c:pt>
                <c:pt idx="19">
                  <c:v>2.7729999999999999E-3</c:v>
                </c:pt>
                <c:pt idx="20">
                  <c:v>6.7373000000000002E-2</c:v>
                </c:pt>
                <c:pt idx="21">
                  <c:v>0.11103</c:v>
                </c:pt>
                <c:pt idx="22">
                  <c:v>2.4045E-2</c:v>
                </c:pt>
                <c:pt idx="23">
                  <c:v>9.1188000000000005E-2</c:v>
                </c:pt>
                <c:pt idx="24">
                  <c:v>0.10854900000000001</c:v>
                </c:pt>
                <c:pt idx="25">
                  <c:v>1.0411E-2</c:v>
                </c:pt>
                <c:pt idx="26">
                  <c:v>2.64E-3</c:v>
                </c:pt>
                <c:pt idx="27">
                  <c:v>9.8491999999999996E-2</c:v>
                </c:pt>
                <c:pt idx="28">
                  <c:v>4.5289999999999997E-2</c:v>
                </c:pt>
                <c:pt idx="29">
                  <c:v>1.338E-3</c:v>
                </c:pt>
                <c:pt idx="30">
                  <c:v>7.7693999999999999E-2</c:v>
                </c:pt>
                <c:pt idx="31">
                  <c:v>8.9594999999999994E-2</c:v>
                </c:pt>
                <c:pt idx="32">
                  <c:v>2.9481E-2</c:v>
                </c:pt>
                <c:pt idx="33">
                  <c:v>0.111307</c:v>
                </c:pt>
                <c:pt idx="34">
                  <c:v>1.3814999999999999E-2</c:v>
                </c:pt>
                <c:pt idx="35">
                  <c:v>9.025E-3</c:v>
                </c:pt>
                <c:pt idx="36">
                  <c:v>7.7137999999999998E-2</c:v>
                </c:pt>
                <c:pt idx="37">
                  <c:v>0.14686399999999999</c:v>
                </c:pt>
                <c:pt idx="38">
                  <c:v>3.6269000000000003E-2</c:v>
                </c:pt>
                <c:pt idx="39">
                  <c:v>4.0809999999999999E-2</c:v>
                </c:pt>
                <c:pt idx="40">
                  <c:v>0.99374499999999999</c:v>
                </c:pt>
                <c:pt idx="41">
                  <c:v>0.99793500000000002</c:v>
                </c:pt>
                <c:pt idx="42">
                  <c:v>0.99756800000000001</c:v>
                </c:pt>
                <c:pt idx="43">
                  <c:v>0.99659900000000001</c:v>
                </c:pt>
                <c:pt idx="44">
                  <c:v>0.99796300000000004</c:v>
                </c:pt>
                <c:pt idx="45">
                  <c:v>0.99714899999999995</c:v>
                </c:pt>
                <c:pt idx="46">
                  <c:v>0.99690599999999996</c:v>
                </c:pt>
                <c:pt idx="47">
                  <c:v>0.99652600000000002</c:v>
                </c:pt>
                <c:pt idx="48">
                  <c:v>0.99723899999999999</c:v>
                </c:pt>
                <c:pt idx="49">
                  <c:v>0.99675800000000003</c:v>
                </c:pt>
                <c:pt idx="50">
                  <c:v>0.996444</c:v>
                </c:pt>
                <c:pt idx="51">
                  <c:v>0.99733799999999995</c:v>
                </c:pt>
                <c:pt idx="52">
                  <c:v>0.99755700000000003</c:v>
                </c:pt>
                <c:pt idx="53">
                  <c:v>0.99673800000000001</c:v>
                </c:pt>
                <c:pt idx="54">
                  <c:v>0.99644999999999995</c:v>
                </c:pt>
                <c:pt idx="55">
                  <c:v>0.99812900000000004</c:v>
                </c:pt>
                <c:pt idx="56">
                  <c:v>0.99650300000000003</c:v>
                </c:pt>
                <c:pt idx="57">
                  <c:v>0.99548300000000001</c:v>
                </c:pt>
                <c:pt idx="58">
                  <c:v>0.99738199999999999</c:v>
                </c:pt>
                <c:pt idx="59">
                  <c:v>0.997062</c:v>
                </c:pt>
                <c:pt idx="60">
                  <c:v>0.99709800000000004</c:v>
                </c:pt>
                <c:pt idx="61">
                  <c:v>0.99688600000000005</c:v>
                </c:pt>
                <c:pt idx="62">
                  <c:v>0.99776600000000004</c:v>
                </c:pt>
                <c:pt idx="63">
                  <c:v>0.99632299999999996</c:v>
                </c:pt>
                <c:pt idx="64">
                  <c:v>0.95263100000000001</c:v>
                </c:pt>
                <c:pt idx="65">
                  <c:v>0.99672099999999997</c:v>
                </c:pt>
                <c:pt idx="66">
                  <c:v>0.99655099999999996</c:v>
                </c:pt>
                <c:pt idx="67">
                  <c:v>0.99747699999999995</c:v>
                </c:pt>
                <c:pt idx="68">
                  <c:v>0.99710600000000005</c:v>
                </c:pt>
                <c:pt idx="69">
                  <c:v>0.99658800000000003</c:v>
                </c:pt>
                <c:pt idx="70">
                  <c:v>0.997116</c:v>
                </c:pt>
                <c:pt idx="71">
                  <c:v>0.99719500000000005</c:v>
                </c:pt>
                <c:pt idx="72">
                  <c:v>0.99692899999999995</c:v>
                </c:pt>
                <c:pt idx="73">
                  <c:v>0.99783699999999997</c:v>
                </c:pt>
                <c:pt idx="74">
                  <c:v>0.99608399999999997</c:v>
                </c:pt>
                <c:pt idx="75">
                  <c:v>0.99643199999999998</c:v>
                </c:pt>
                <c:pt idx="76">
                  <c:v>0.99661500000000003</c:v>
                </c:pt>
                <c:pt idx="77">
                  <c:v>0.99485900000000005</c:v>
                </c:pt>
                <c:pt idx="78">
                  <c:v>0.99699099999999996</c:v>
                </c:pt>
                <c:pt idx="79">
                  <c:v>0.99441299999999999</c:v>
                </c:pt>
                <c:pt idx="80">
                  <c:v>0.99604599999999999</c:v>
                </c:pt>
                <c:pt idx="81">
                  <c:v>0.99507400000000001</c:v>
                </c:pt>
                <c:pt idx="82">
                  <c:v>0.99524100000000004</c:v>
                </c:pt>
                <c:pt idx="83">
                  <c:v>0.99499300000000002</c:v>
                </c:pt>
                <c:pt idx="84">
                  <c:v>0.99526599999999998</c:v>
                </c:pt>
                <c:pt idx="85">
                  <c:v>0.99545600000000001</c:v>
                </c:pt>
                <c:pt idx="86">
                  <c:v>0.99362499999999998</c:v>
                </c:pt>
                <c:pt idx="87">
                  <c:v>0.99268000000000001</c:v>
                </c:pt>
                <c:pt idx="88">
                  <c:v>0.99177599999999999</c:v>
                </c:pt>
                <c:pt idx="89">
                  <c:v>0.99212</c:v>
                </c:pt>
                <c:pt idx="90">
                  <c:v>0.98866200000000004</c:v>
                </c:pt>
                <c:pt idx="91">
                  <c:v>0.99103799999999997</c:v>
                </c:pt>
                <c:pt idx="92">
                  <c:v>0.99016800000000005</c:v>
                </c:pt>
                <c:pt idx="93">
                  <c:v>0.99345700000000003</c:v>
                </c:pt>
                <c:pt idx="94">
                  <c:v>0.99106399999999994</c:v>
                </c:pt>
                <c:pt idx="95">
                  <c:v>0.99107699999999999</c:v>
                </c:pt>
                <c:pt idx="96">
                  <c:v>0.98880100000000004</c:v>
                </c:pt>
                <c:pt idx="97">
                  <c:v>0.98911899999999997</c:v>
                </c:pt>
                <c:pt idx="98">
                  <c:v>0.99082599999999998</c:v>
                </c:pt>
                <c:pt idx="99">
                  <c:v>0.98832299999999995</c:v>
                </c:pt>
                <c:pt idx="100">
                  <c:v>0.99082199999999998</c:v>
                </c:pt>
                <c:pt idx="101">
                  <c:v>0.98679700000000004</c:v>
                </c:pt>
                <c:pt idx="102">
                  <c:v>0.98988200000000004</c:v>
                </c:pt>
                <c:pt idx="103">
                  <c:v>0.989398</c:v>
                </c:pt>
                <c:pt idx="104">
                  <c:v>0.98544399999999999</c:v>
                </c:pt>
                <c:pt idx="105">
                  <c:v>0.97984099999999996</c:v>
                </c:pt>
                <c:pt idx="106">
                  <c:v>0.98420200000000002</c:v>
                </c:pt>
                <c:pt idx="107">
                  <c:v>0.98384000000000005</c:v>
                </c:pt>
                <c:pt idx="108">
                  <c:v>0.98636999999999997</c:v>
                </c:pt>
                <c:pt idx="109">
                  <c:v>0.98655599999999999</c:v>
                </c:pt>
                <c:pt idx="110">
                  <c:v>0.98211899999999996</c:v>
                </c:pt>
                <c:pt idx="111">
                  <c:v>0.98192900000000005</c:v>
                </c:pt>
                <c:pt idx="112">
                  <c:v>0.98565999999999998</c:v>
                </c:pt>
                <c:pt idx="113">
                  <c:v>0.97334799999999999</c:v>
                </c:pt>
                <c:pt idx="114">
                  <c:v>0.97641100000000003</c:v>
                </c:pt>
                <c:pt idx="115">
                  <c:v>0.97631500000000004</c:v>
                </c:pt>
                <c:pt idx="116">
                  <c:v>0.97428599999999999</c:v>
                </c:pt>
                <c:pt idx="117">
                  <c:v>0.96972100000000006</c:v>
                </c:pt>
                <c:pt idx="118">
                  <c:v>0.97615499999999999</c:v>
                </c:pt>
                <c:pt idx="119">
                  <c:v>0.96050800000000003</c:v>
                </c:pt>
                <c:pt idx="120">
                  <c:v>0.96490900000000002</c:v>
                </c:pt>
                <c:pt idx="121">
                  <c:v>0.95301499999999995</c:v>
                </c:pt>
                <c:pt idx="122">
                  <c:v>0.96158999999999994</c:v>
                </c:pt>
                <c:pt idx="123">
                  <c:v>0.97517299999999996</c:v>
                </c:pt>
                <c:pt idx="124">
                  <c:v>0.94595200000000002</c:v>
                </c:pt>
                <c:pt idx="125">
                  <c:v>0.95278700000000005</c:v>
                </c:pt>
                <c:pt idx="126">
                  <c:v>0.93282699999999996</c:v>
                </c:pt>
                <c:pt idx="127">
                  <c:v>0.946133</c:v>
                </c:pt>
                <c:pt idx="128">
                  <c:v>0.91886299999999999</c:v>
                </c:pt>
                <c:pt idx="129">
                  <c:v>0.92053399999999996</c:v>
                </c:pt>
                <c:pt idx="130">
                  <c:v>0.94387200000000004</c:v>
                </c:pt>
                <c:pt idx="131">
                  <c:v>0.93606500000000004</c:v>
                </c:pt>
                <c:pt idx="132">
                  <c:v>0.91053499999999998</c:v>
                </c:pt>
                <c:pt idx="133">
                  <c:v>0.87543000000000004</c:v>
                </c:pt>
                <c:pt idx="134">
                  <c:v>0.85944299999999996</c:v>
                </c:pt>
                <c:pt idx="135">
                  <c:v>0.889374</c:v>
                </c:pt>
                <c:pt idx="136">
                  <c:v>0.87953000000000003</c:v>
                </c:pt>
                <c:pt idx="137">
                  <c:v>0.85444500000000001</c:v>
                </c:pt>
                <c:pt idx="138">
                  <c:v>0.85358000000000001</c:v>
                </c:pt>
                <c:pt idx="139">
                  <c:v>0.83740499999999995</c:v>
                </c:pt>
                <c:pt idx="140">
                  <c:v>0.87110699999999996</c:v>
                </c:pt>
                <c:pt idx="141">
                  <c:v>0.87865400000000005</c:v>
                </c:pt>
                <c:pt idx="142">
                  <c:v>0.813141</c:v>
                </c:pt>
                <c:pt idx="143">
                  <c:v>0.83801999999999999</c:v>
                </c:pt>
                <c:pt idx="144">
                  <c:v>0.82182200000000005</c:v>
                </c:pt>
                <c:pt idx="145">
                  <c:v>0.84924100000000002</c:v>
                </c:pt>
                <c:pt idx="146">
                  <c:v>0.81638500000000003</c:v>
                </c:pt>
                <c:pt idx="147">
                  <c:v>0.81085399999999996</c:v>
                </c:pt>
                <c:pt idx="148">
                  <c:v>0.68006900000000003</c:v>
                </c:pt>
                <c:pt idx="149">
                  <c:v>0.81412300000000004</c:v>
                </c:pt>
                <c:pt idx="150">
                  <c:v>0.76415</c:v>
                </c:pt>
                <c:pt idx="151">
                  <c:v>0.73377000000000003</c:v>
                </c:pt>
                <c:pt idx="152">
                  <c:v>0.70853299999999997</c:v>
                </c:pt>
                <c:pt idx="153">
                  <c:v>0.65306399999999998</c:v>
                </c:pt>
                <c:pt idx="154">
                  <c:v>0.66590899999999997</c:v>
                </c:pt>
                <c:pt idx="155">
                  <c:v>0.67586500000000005</c:v>
                </c:pt>
                <c:pt idx="156">
                  <c:v>0.55913599999999997</c:v>
                </c:pt>
                <c:pt idx="157">
                  <c:v>0.77517199999999997</c:v>
                </c:pt>
                <c:pt idx="158">
                  <c:v>0.85535300000000003</c:v>
                </c:pt>
                <c:pt idx="159">
                  <c:v>0.67071099999999995</c:v>
                </c:pt>
                <c:pt idx="160">
                  <c:v>0.76633399999999996</c:v>
                </c:pt>
                <c:pt idx="161">
                  <c:v>0.77054100000000003</c:v>
                </c:pt>
                <c:pt idx="162">
                  <c:v>0.75905699999999998</c:v>
                </c:pt>
                <c:pt idx="163">
                  <c:v>0.77238300000000004</c:v>
                </c:pt>
                <c:pt idx="164">
                  <c:v>0.80614200000000003</c:v>
                </c:pt>
                <c:pt idx="165">
                  <c:v>0.81255999999999995</c:v>
                </c:pt>
                <c:pt idx="166">
                  <c:v>0.82023000000000001</c:v>
                </c:pt>
                <c:pt idx="167">
                  <c:v>0.81317499999999998</c:v>
                </c:pt>
                <c:pt idx="168">
                  <c:v>0.81514399999999998</c:v>
                </c:pt>
                <c:pt idx="169">
                  <c:v>0.84052899999999997</c:v>
                </c:pt>
                <c:pt idx="170">
                  <c:v>0.87913699999999995</c:v>
                </c:pt>
                <c:pt idx="171">
                  <c:v>0.88708299999999995</c:v>
                </c:pt>
                <c:pt idx="172">
                  <c:v>0.87067399999999995</c:v>
                </c:pt>
                <c:pt idx="173">
                  <c:v>0.89123600000000003</c:v>
                </c:pt>
                <c:pt idx="174">
                  <c:v>0.87721000000000005</c:v>
                </c:pt>
                <c:pt idx="175">
                  <c:v>0.85863</c:v>
                </c:pt>
                <c:pt idx="176">
                  <c:v>0.87827500000000003</c:v>
                </c:pt>
                <c:pt idx="177">
                  <c:v>0.89758599999999999</c:v>
                </c:pt>
                <c:pt idx="178">
                  <c:v>0.91283999999999998</c:v>
                </c:pt>
                <c:pt idx="179">
                  <c:v>0.89935900000000002</c:v>
                </c:pt>
                <c:pt idx="180">
                  <c:v>0.92823500000000003</c:v>
                </c:pt>
                <c:pt idx="181">
                  <c:v>0.91184500000000002</c:v>
                </c:pt>
                <c:pt idx="182">
                  <c:v>0.92267100000000002</c:v>
                </c:pt>
                <c:pt idx="183">
                  <c:v>0.95084900000000006</c:v>
                </c:pt>
                <c:pt idx="184">
                  <c:v>0.91189100000000001</c:v>
                </c:pt>
                <c:pt idx="185">
                  <c:v>0.93961099999999997</c:v>
                </c:pt>
                <c:pt idx="186">
                  <c:v>0.93355500000000002</c:v>
                </c:pt>
                <c:pt idx="187">
                  <c:v>0.93367800000000001</c:v>
                </c:pt>
                <c:pt idx="188">
                  <c:v>0.94131900000000002</c:v>
                </c:pt>
                <c:pt idx="189">
                  <c:v>0.95072000000000001</c:v>
                </c:pt>
                <c:pt idx="190">
                  <c:v>0.95374099999999995</c:v>
                </c:pt>
                <c:pt idx="191">
                  <c:v>0.96890799999999999</c:v>
                </c:pt>
                <c:pt idx="192">
                  <c:v>0.97145599999999999</c:v>
                </c:pt>
                <c:pt idx="193">
                  <c:v>0.96203700000000003</c:v>
                </c:pt>
                <c:pt idx="194">
                  <c:v>0.97427600000000003</c:v>
                </c:pt>
                <c:pt idx="195">
                  <c:v>0.96934200000000004</c:v>
                </c:pt>
                <c:pt idx="196">
                  <c:v>0.98502299999999998</c:v>
                </c:pt>
                <c:pt idx="197">
                  <c:v>0.97128800000000004</c:v>
                </c:pt>
                <c:pt idx="198">
                  <c:v>0.97599599999999997</c:v>
                </c:pt>
                <c:pt idx="199">
                  <c:v>0.98386200000000001</c:v>
                </c:pt>
                <c:pt idx="200">
                  <c:v>0.98501499999999997</c:v>
                </c:pt>
                <c:pt idx="201">
                  <c:v>0.96690699999999996</c:v>
                </c:pt>
                <c:pt idx="202">
                  <c:v>0.98722500000000002</c:v>
                </c:pt>
                <c:pt idx="203">
                  <c:v>0.98207999999999995</c:v>
                </c:pt>
                <c:pt idx="204">
                  <c:v>0.98571799999999998</c:v>
                </c:pt>
                <c:pt idx="205">
                  <c:v>0.99140499999999998</c:v>
                </c:pt>
                <c:pt idx="206">
                  <c:v>0.98158400000000001</c:v>
                </c:pt>
                <c:pt idx="207">
                  <c:v>0.98258500000000004</c:v>
                </c:pt>
                <c:pt idx="208">
                  <c:v>0.98289199999999999</c:v>
                </c:pt>
                <c:pt idx="209">
                  <c:v>0.98718700000000004</c:v>
                </c:pt>
                <c:pt idx="210">
                  <c:v>0.98435600000000001</c:v>
                </c:pt>
                <c:pt idx="211">
                  <c:v>0.98862300000000003</c:v>
                </c:pt>
                <c:pt idx="212">
                  <c:v>0.98100100000000001</c:v>
                </c:pt>
                <c:pt idx="213">
                  <c:v>0.99224000000000001</c:v>
                </c:pt>
                <c:pt idx="214">
                  <c:v>0.98983900000000002</c:v>
                </c:pt>
                <c:pt idx="215">
                  <c:v>0.98668999999999996</c:v>
                </c:pt>
                <c:pt idx="216">
                  <c:v>0.98795200000000005</c:v>
                </c:pt>
                <c:pt idx="217">
                  <c:v>0.98795999999999995</c:v>
                </c:pt>
                <c:pt idx="218">
                  <c:v>0.98883600000000005</c:v>
                </c:pt>
                <c:pt idx="219">
                  <c:v>0.99033899999999997</c:v>
                </c:pt>
                <c:pt idx="220">
                  <c:v>0.992475</c:v>
                </c:pt>
                <c:pt idx="221">
                  <c:v>0.98814999999999997</c:v>
                </c:pt>
                <c:pt idx="222">
                  <c:v>0.98785500000000004</c:v>
                </c:pt>
                <c:pt idx="223">
                  <c:v>0.98828800000000006</c:v>
                </c:pt>
                <c:pt idx="224">
                  <c:v>0.99156200000000005</c:v>
                </c:pt>
                <c:pt idx="225">
                  <c:v>0.99057799999999996</c:v>
                </c:pt>
                <c:pt idx="226">
                  <c:v>0.99192999999999998</c:v>
                </c:pt>
                <c:pt idx="227">
                  <c:v>0.99134800000000001</c:v>
                </c:pt>
                <c:pt idx="228">
                  <c:v>0.99429199999999995</c:v>
                </c:pt>
                <c:pt idx="229">
                  <c:v>0.99393200000000004</c:v>
                </c:pt>
                <c:pt idx="230">
                  <c:v>0.99565599999999999</c:v>
                </c:pt>
                <c:pt idx="231">
                  <c:v>0.99375400000000003</c:v>
                </c:pt>
                <c:pt idx="232">
                  <c:v>0.99470999999999998</c:v>
                </c:pt>
                <c:pt idx="233">
                  <c:v>0.99665300000000001</c:v>
                </c:pt>
                <c:pt idx="234">
                  <c:v>0.99481399999999998</c:v>
                </c:pt>
                <c:pt idx="235">
                  <c:v>0.99686300000000005</c:v>
                </c:pt>
                <c:pt idx="236">
                  <c:v>0.99656</c:v>
                </c:pt>
                <c:pt idx="237">
                  <c:v>0.99724800000000002</c:v>
                </c:pt>
                <c:pt idx="238">
                  <c:v>0.99668800000000002</c:v>
                </c:pt>
                <c:pt idx="239">
                  <c:v>0.99584499999999998</c:v>
                </c:pt>
                <c:pt idx="240">
                  <c:v>0.99594300000000002</c:v>
                </c:pt>
                <c:pt idx="241">
                  <c:v>0.99768500000000004</c:v>
                </c:pt>
                <c:pt idx="242">
                  <c:v>0.99666200000000005</c:v>
                </c:pt>
                <c:pt idx="243">
                  <c:v>0.99691099999999999</c:v>
                </c:pt>
                <c:pt idx="244">
                  <c:v>0.99750000000000005</c:v>
                </c:pt>
                <c:pt idx="245">
                  <c:v>0.99702100000000005</c:v>
                </c:pt>
                <c:pt idx="246">
                  <c:v>0.99758999999999998</c:v>
                </c:pt>
                <c:pt idx="247">
                  <c:v>0.99843700000000002</c:v>
                </c:pt>
                <c:pt idx="248">
                  <c:v>0.99810699999999997</c:v>
                </c:pt>
                <c:pt idx="249">
                  <c:v>0.99706300000000003</c:v>
                </c:pt>
                <c:pt idx="250">
                  <c:v>0.99781399999999998</c:v>
                </c:pt>
                <c:pt idx="251">
                  <c:v>0.997224</c:v>
                </c:pt>
                <c:pt idx="252">
                  <c:v>0.99763599999999997</c:v>
                </c:pt>
                <c:pt idx="253">
                  <c:v>0.99599700000000002</c:v>
                </c:pt>
                <c:pt idx="254">
                  <c:v>0.99691300000000005</c:v>
                </c:pt>
                <c:pt idx="255">
                  <c:v>0.99634599999999995</c:v>
                </c:pt>
                <c:pt idx="256">
                  <c:v>0.99722699999999997</c:v>
                </c:pt>
                <c:pt idx="257">
                  <c:v>0.99555099999999996</c:v>
                </c:pt>
                <c:pt idx="258">
                  <c:v>0.99698200000000003</c:v>
                </c:pt>
                <c:pt idx="259">
                  <c:v>0.99693799999999999</c:v>
                </c:pt>
                <c:pt idx="260">
                  <c:v>0.99573</c:v>
                </c:pt>
                <c:pt idx="261">
                  <c:v>0.99759900000000001</c:v>
                </c:pt>
                <c:pt idx="262">
                  <c:v>0.994614</c:v>
                </c:pt>
                <c:pt idx="263">
                  <c:v>0.98929900000000004</c:v>
                </c:pt>
                <c:pt idx="264">
                  <c:v>0.98641599999999996</c:v>
                </c:pt>
                <c:pt idx="265">
                  <c:v>0.98118499999999997</c:v>
                </c:pt>
                <c:pt idx="266">
                  <c:v>0.98260099999999995</c:v>
                </c:pt>
                <c:pt idx="267">
                  <c:v>0.98638999999999999</c:v>
                </c:pt>
                <c:pt idx="268">
                  <c:v>0.971113</c:v>
                </c:pt>
                <c:pt idx="269">
                  <c:v>0.96709699999999998</c:v>
                </c:pt>
                <c:pt idx="270">
                  <c:v>0.98730399999999996</c:v>
                </c:pt>
                <c:pt idx="271">
                  <c:v>0.96701700000000002</c:v>
                </c:pt>
                <c:pt idx="272">
                  <c:v>0.54908800000000002</c:v>
                </c:pt>
                <c:pt idx="273">
                  <c:v>0.57552800000000004</c:v>
                </c:pt>
                <c:pt idx="274">
                  <c:v>0.67357800000000001</c:v>
                </c:pt>
                <c:pt idx="275">
                  <c:v>0.66762500000000002</c:v>
                </c:pt>
                <c:pt idx="276">
                  <c:v>0.60404000000000002</c:v>
                </c:pt>
                <c:pt idx="277">
                  <c:v>0.85744500000000001</c:v>
                </c:pt>
                <c:pt idx="278">
                  <c:v>0.611904</c:v>
                </c:pt>
                <c:pt idx="279">
                  <c:v>0.24285200000000001</c:v>
                </c:pt>
                <c:pt idx="280">
                  <c:v>0.60174899999999998</c:v>
                </c:pt>
                <c:pt idx="281">
                  <c:v>0.54679800000000001</c:v>
                </c:pt>
                <c:pt idx="282">
                  <c:v>0.487983</c:v>
                </c:pt>
                <c:pt idx="283">
                  <c:v>5.3759000000000001E-2</c:v>
                </c:pt>
                <c:pt idx="284">
                  <c:v>7.1220000000000006E-2</c:v>
                </c:pt>
                <c:pt idx="285">
                  <c:v>0.12038699999999999</c:v>
                </c:pt>
                <c:pt idx="286">
                  <c:v>5.5391999999999997E-2</c:v>
                </c:pt>
                <c:pt idx="287">
                  <c:v>7.1006E-2</c:v>
                </c:pt>
                <c:pt idx="288">
                  <c:v>6.7957000000000004E-2</c:v>
                </c:pt>
                <c:pt idx="289">
                  <c:v>3.8479999999999999E-3</c:v>
                </c:pt>
                <c:pt idx="290">
                  <c:v>5.3068999999999998E-2</c:v>
                </c:pt>
                <c:pt idx="291">
                  <c:v>5.6474999999999997E-2</c:v>
                </c:pt>
                <c:pt idx="292">
                  <c:v>4.3420000000000004E-3</c:v>
                </c:pt>
                <c:pt idx="293">
                  <c:v>4.8284000000000001E-2</c:v>
                </c:pt>
                <c:pt idx="294">
                  <c:v>6.4700000000000001E-3</c:v>
                </c:pt>
                <c:pt idx="295">
                  <c:v>1.409E-2</c:v>
                </c:pt>
                <c:pt idx="296">
                  <c:v>9.9270999999999998E-2</c:v>
                </c:pt>
                <c:pt idx="297">
                  <c:v>6.9040000000000004E-3</c:v>
                </c:pt>
                <c:pt idx="298">
                  <c:v>1.882E-2</c:v>
                </c:pt>
                <c:pt idx="299">
                  <c:v>2.9555999999999999E-2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DE-F845-B0A9-0412055B9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65871"/>
        <c:axId val="1"/>
      </c:scatterChart>
      <c:valAx>
        <c:axId val="17246658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658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0.34045638065144612</c:v>
                </c:pt>
                <c:pt idx="41">
                  <c:v>0.34941175235397209</c:v>
                </c:pt>
                <c:pt idx="42">
                  <c:v>0.36057446586169872</c:v>
                </c:pt>
                <c:pt idx="43">
                  <c:v>0.3727651939107815</c:v>
                </c:pt>
                <c:pt idx="44">
                  <c:v>0.36102240955318537</c:v>
                </c:pt>
                <c:pt idx="45">
                  <c:v>0.3676380684508509</c:v>
                </c:pt>
                <c:pt idx="46">
                  <c:v>0.36055904245692905</c:v>
                </c:pt>
                <c:pt idx="47">
                  <c:v>0.35037835913021054</c:v>
                </c:pt>
                <c:pt idx="48">
                  <c:v>0.3521114037309831</c:v>
                </c:pt>
                <c:pt idx="49">
                  <c:v>0.3490468987247296</c:v>
                </c:pt>
                <c:pt idx="50">
                  <c:v>0.34712569956194556</c:v>
                </c:pt>
                <c:pt idx="51">
                  <c:v>0.35569891202588594</c:v>
                </c:pt>
                <c:pt idx="52">
                  <c:v>0.35828790062973515</c:v>
                </c:pt>
                <c:pt idx="53">
                  <c:v>0.35625391450379579</c:v>
                </c:pt>
                <c:pt idx="54">
                  <c:v>0.36132401485935622</c:v>
                </c:pt>
                <c:pt idx="55">
                  <c:v>0.36646902561426176</c:v>
                </c:pt>
                <c:pt idx="56">
                  <c:v>0.35924059845208611</c:v>
                </c:pt>
                <c:pt idx="57">
                  <c:v>0.35113944824936388</c:v>
                </c:pt>
                <c:pt idx="58">
                  <c:v>0.35687070700110901</c:v>
                </c:pt>
                <c:pt idx="59">
                  <c:v>0.36640724794833718</c:v>
                </c:pt>
                <c:pt idx="60">
                  <c:v>0.36759176571849211</c:v>
                </c:pt>
                <c:pt idx="61">
                  <c:v>0.36558492042416679</c:v>
                </c:pt>
                <c:pt idx="62">
                  <c:v>0.37575537194348585</c:v>
                </c:pt>
                <c:pt idx="63">
                  <c:v>0.37403816171959081</c:v>
                </c:pt>
                <c:pt idx="64">
                  <c:v>0</c:v>
                </c:pt>
                <c:pt idx="65">
                  <c:v>0.37872005212597804</c:v>
                </c:pt>
                <c:pt idx="66">
                  <c:v>0.34384609213530143</c:v>
                </c:pt>
                <c:pt idx="67">
                  <c:v>0.38753461957507002</c:v>
                </c:pt>
                <c:pt idx="68">
                  <c:v>0.38804599899994752</c:v>
                </c:pt>
                <c:pt idx="69">
                  <c:v>0.3867079386887794</c:v>
                </c:pt>
                <c:pt idx="70">
                  <c:v>0.38002812673341918</c:v>
                </c:pt>
                <c:pt idx="71">
                  <c:v>0.3832893584955599</c:v>
                </c:pt>
                <c:pt idx="72">
                  <c:v>0.38746218796224086</c:v>
                </c:pt>
                <c:pt idx="73">
                  <c:v>0.38690769192075247</c:v>
                </c:pt>
                <c:pt idx="74">
                  <c:v>0.38752040515964237</c:v>
                </c:pt>
                <c:pt idx="75">
                  <c:v>0.38557287308350813</c:v>
                </c:pt>
                <c:pt idx="76">
                  <c:v>0.38701809360107892</c:v>
                </c:pt>
                <c:pt idx="77">
                  <c:v>0.38990870438826258</c:v>
                </c:pt>
                <c:pt idx="78">
                  <c:v>0.38627673423927816</c:v>
                </c:pt>
                <c:pt idx="79">
                  <c:v>0.38887779900211489</c:v>
                </c:pt>
                <c:pt idx="80">
                  <c:v>0.38796895450980601</c:v>
                </c:pt>
                <c:pt idx="81">
                  <c:v>0.3844527365181965</c:v>
                </c:pt>
                <c:pt idx="82">
                  <c:v>0.37957531321519217</c:v>
                </c:pt>
                <c:pt idx="83">
                  <c:v>0.38066290772935651</c:v>
                </c:pt>
                <c:pt idx="84">
                  <c:v>0.38391428638352787</c:v>
                </c:pt>
                <c:pt idx="85">
                  <c:v>0.38743179070885364</c:v>
                </c:pt>
                <c:pt idx="86">
                  <c:v>0.38837671747588914</c:v>
                </c:pt>
                <c:pt idx="87">
                  <c:v>0.39915933708122109</c:v>
                </c:pt>
                <c:pt idx="88">
                  <c:v>0.3993594973963821</c:v>
                </c:pt>
                <c:pt idx="89">
                  <c:v>0.39375975575823341</c:v>
                </c:pt>
                <c:pt idx="90">
                  <c:v>0.39754275385494409</c:v>
                </c:pt>
                <c:pt idx="91">
                  <c:v>0.41044968479898203</c:v>
                </c:pt>
                <c:pt idx="92">
                  <c:v>0.39983830292961531</c:v>
                </c:pt>
                <c:pt idx="93">
                  <c:v>0.40445825757875908</c:v>
                </c:pt>
                <c:pt idx="94">
                  <c:v>0.40896777749211949</c:v>
                </c:pt>
                <c:pt idx="95">
                  <c:v>0.40988739896351378</c:v>
                </c:pt>
                <c:pt idx="96">
                  <c:v>0.4090476194602764</c:v>
                </c:pt>
                <c:pt idx="97">
                  <c:v>0.41048679846053415</c:v>
                </c:pt>
                <c:pt idx="98">
                  <c:v>0.41273454284305794</c:v>
                </c:pt>
                <c:pt idx="99">
                  <c:v>0.41225428100369055</c:v>
                </c:pt>
                <c:pt idx="100">
                  <c:v>0.41616523516198622</c:v>
                </c:pt>
                <c:pt idx="101">
                  <c:v>0.40921729275663732</c:v>
                </c:pt>
                <c:pt idx="102">
                  <c:v>0.40201128719224516</c:v>
                </c:pt>
                <c:pt idx="103">
                  <c:v>0.40789295908760453</c:v>
                </c:pt>
                <c:pt idx="104">
                  <c:v>0.41487915539150638</c:v>
                </c:pt>
                <c:pt idx="105">
                  <c:v>0.40925787023759624</c:v>
                </c:pt>
                <c:pt idx="106">
                  <c:v>0.41292452964753878</c:v>
                </c:pt>
                <c:pt idx="107">
                  <c:v>0.41589718624640015</c:v>
                </c:pt>
                <c:pt idx="108">
                  <c:v>0.41128887035474976</c:v>
                </c:pt>
                <c:pt idx="109">
                  <c:v>0.40588403263907513</c:v>
                </c:pt>
                <c:pt idx="110">
                  <c:v>0.40055364454247622</c:v>
                </c:pt>
                <c:pt idx="111">
                  <c:v>0.38640424183044214</c:v>
                </c:pt>
                <c:pt idx="112">
                  <c:v>0.41493158540935443</c:v>
                </c:pt>
                <c:pt idx="113">
                  <c:v>0.38532124615844338</c:v>
                </c:pt>
                <c:pt idx="114">
                  <c:v>0.39133157827693094</c:v>
                </c:pt>
                <c:pt idx="115">
                  <c:v>0.38190823891830228</c:v>
                </c:pt>
                <c:pt idx="116">
                  <c:v>0.39142977014736452</c:v>
                </c:pt>
                <c:pt idx="117">
                  <c:v>0.37203655185634865</c:v>
                </c:pt>
                <c:pt idx="118">
                  <c:v>0.38569362986845401</c:v>
                </c:pt>
                <c:pt idx="119">
                  <c:v>0.39338155641751404</c:v>
                </c:pt>
                <c:pt idx="120">
                  <c:v>0.3671088835712002</c:v>
                </c:pt>
                <c:pt idx="121">
                  <c:v>0.35154087902809694</c:v>
                </c:pt>
                <c:pt idx="122">
                  <c:v>0.34292992522198967</c:v>
                </c:pt>
                <c:pt idx="123">
                  <c:v>0.34708309089098216</c:v>
                </c:pt>
                <c:pt idx="124">
                  <c:v>0.36741141361898005</c:v>
                </c:pt>
                <c:pt idx="125">
                  <c:v>0.34114538946650763</c:v>
                </c:pt>
                <c:pt idx="126">
                  <c:v>0.34114779755619251</c:v>
                </c:pt>
                <c:pt idx="127">
                  <c:v>0.33660424296869607</c:v>
                </c:pt>
                <c:pt idx="128">
                  <c:v>0.32050794932380289</c:v>
                </c:pt>
                <c:pt idx="129">
                  <c:v>0.30272701073512814</c:v>
                </c:pt>
                <c:pt idx="130">
                  <c:v>0.35386208867088909</c:v>
                </c:pt>
                <c:pt idx="131">
                  <c:v>0.34882679061432492</c:v>
                </c:pt>
                <c:pt idx="132">
                  <c:v>0.30195338907667679</c:v>
                </c:pt>
                <c:pt idx="133">
                  <c:v>0.31930612123554419</c:v>
                </c:pt>
                <c:pt idx="134">
                  <c:v>0.26288804326056486</c:v>
                </c:pt>
                <c:pt idx="135">
                  <c:v>0.28652584906241335</c:v>
                </c:pt>
                <c:pt idx="136">
                  <c:v>0.30193858926048039</c:v>
                </c:pt>
                <c:pt idx="137">
                  <c:v>0.30070004484543533</c:v>
                </c:pt>
                <c:pt idx="138">
                  <c:v>0.31058051581153745</c:v>
                </c:pt>
                <c:pt idx="139">
                  <c:v>0.29846778253209155</c:v>
                </c:pt>
                <c:pt idx="140">
                  <c:v>0.27615471148755955</c:v>
                </c:pt>
                <c:pt idx="141">
                  <c:v>0.26384616051233611</c:v>
                </c:pt>
                <c:pt idx="142">
                  <c:v>0.29373683586662175</c:v>
                </c:pt>
                <c:pt idx="143">
                  <c:v>0</c:v>
                </c:pt>
                <c:pt idx="144">
                  <c:v>0.2611790526846533</c:v>
                </c:pt>
                <c:pt idx="145">
                  <c:v>0.27911012460273416</c:v>
                </c:pt>
                <c:pt idx="146">
                  <c:v>0</c:v>
                </c:pt>
                <c:pt idx="147">
                  <c:v>0.22079285901811499</c:v>
                </c:pt>
                <c:pt idx="148">
                  <c:v>0</c:v>
                </c:pt>
                <c:pt idx="149">
                  <c:v>0.23785419764413082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0.25303455723542123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0.28293419670679731</c:v>
                </c:pt>
                <c:pt idx="165">
                  <c:v>0.29842751504051834</c:v>
                </c:pt>
                <c:pt idx="166">
                  <c:v>0.2947771812335187</c:v>
                </c:pt>
                <c:pt idx="167">
                  <c:v>0.26551270191418203</c:v>
                </c:pt>
                <c:pt idx="168">
                  <c:v>0.2610859728506788</c:v>
                </c:pt>
                <c:pt idx="169">
                  <c:v>0.28885923949299536</c:v>
                </c:pt>
                <c:pt idx="170">
                  <c:v>0.2687037051834214</c:v>
                </c:pt>
                <c:pt idx="171">
                  <c:v>0.30102697856386013</c:v>
                </c:pt>
                <c:pt idx="172">
                  <c:v>0.29017433278812782</c:v>
                </c:pt>
                <c:pt idx="173">
                  <c:v>0.28485327313769743</c:v>
                </c:pt>
                <c:pt idx="174">
                  <c:v>0.33744784852000886</c:v>
                </c:pt>
                <c:pt idx="175">
                  <c:v>0.29249408559753398</c:v>
                </c:pt>
                <c:pt idx="176">
                  <c:v>0.31605221652678428</c:v>
                </c:pt>
                <c:pt idx="177">
                  <c:v>0.28309461235216821</c:v>
                </c:pt>
                <c:pt idx="178">
                  <c:v>0.3205091835318119</c:v>
                </c:pt>
                <c:pt idx="179">
                  <c:v>0.33293417541470882</c:v>
                </c:pt>
                <c:pt idx="180">
                  <c:v>0.33667594084053298</c:v>
                </c:pt>
                <c:pt idx="181">
                  <c:v>0.3298160742246839</c:v>
                </c:pt>
                <c:pt idx="182">
                  <c:v>0.36877264062304826</c:v>
                </c:pt>
                <c:pt idx="183">
                  <c:v>0.34041521148622422</c:v>
                </c:pt>
                <c:pt idx="184">
                  <c:v>0.34865558085247406</c:v>
                </c:pt>
                <c:pt idx="185">
                  <c:v>0.34365195778837132</c:v>
                </c:pt>
                <c:pt idx="186">
                  <c:v>0.36296696188433503</c:v>
                </c:pt>
                <c:pt idx="187">
                  <c:v>0.33658922914466732</c:v>
                </c:pt>
                <c:pt idx="188">
                  <c:v>0.36666442139296784</c:v>
                </c:pt>
                <c:pt idx="189">
                  <c:v>0.37385280298035772</c:v>
                </c:pt>
                <c:pt idx="190">
                  <c:v>0.37370619275538014</c:v>
                </c:pt>
                <c:pt idx="191">
                  <c:v>0.37076224394014684</c:v>
                </c:pt>
                <c:pt idx="192">
                  <c:v>0.39185684901717771</c:v>
                </c:pt>
                <c:pt idx="193">
                  <c:v>0.37801049566768968</c:v>
                </c:pt>
                <c:pt idx="194">
                  <c:v>0.38986875267487764</c:v>
                </c:pt>
                <c:pt idx="195">
                  <c:v>0.39155848599298493</c:v>
                </c:pt>
                <c:pt idx="196">
                  <c:v>0.38707028340715777</c:v>
                </c:pt>
                <c:pt idx="197">
                  <c:v>0.39038398755375703</c:v>
                </c:pt>
                <c:pt idx="198">
                  <c:v>0.39283573248453096</c:v>
                </c:pt>
                <c:pt idx="199">
                  <c:v>0.39789548778312817</c:v>
                </c:pt>
                <c:pt idx="200">
                  <c:v>0.40170659033608669</c:v>
                </c:pt>
                <c:pt idx="201">
                  <c:v>0.40665691757800659</c:v>
                </c:pt>
                <c:pt idx="202">
                  <c:v>0.404455447104763</c:v>
                </c:pt>
                <c:pt idx="203">
                  <c:v>0.40315647177072927</c:v>
                </c:pt>
                <c:pt idx="204">
                  <c:v>0.40779956971961512</c:v>
                </c:pt>
                <c:pt idx="205">
                  <c:v>0.40849151535985501</c:v>
                </c:pt>
                <c:pt idx="206">
                  <c:v>0.40423638897686121</c:v>
                </c:pt>
                <c:pt idx="207">
                  <c:v>0.40551425982929529</c:v>
                </c:pt>
                <c:pt idx="208">
                  <c:v>0.40137240895189141</c:v>
                </c:pt>
                <c:pt idx="209">
                  <c:v>0.40765108710526377</c:v>
                </c:pt>
                <c:pt idx="210">
                  <c:v>0.40279748387226433</c:v>
                </c:pt>
                <c:pt idx="211">
                  <c:v>0.41521988543011673</c:v>
                </c:pt>
                <c:pt idx="212">
                  <c:v>0.41145953514974015</c:v>
                </c:pt>
                <c:pt idx="213">
                  <c:v>0.41044889984649024</c:v>
                </c:pt>
                <c:pt idx="214">
                  <c:v>0.41050958287657169</c:v>
                </c:pt>
                <c:pt idx="215">
                  <c:v>0.4043475361739014</c:v>
                </c:pt>
                <c:pt idx="216">
                  <c:v>0.39382345873428637</c:v>
                </c:pt>
                <c:pt idx="217">
                  <c:v>0.40155654742216285</c:v>
                </c:pt>
                <c:pt idx="218">
                  <c:v>0.40256721851263461</c:v>
                </c:pt>
                <c:pt idx="219">
                  <c:v>0.40476674996540529</c:v>
                </c:pt>
                <c:pt idx="220">
                  <c:v>0.39905750601126527</c:v>
                </c:pt>
                <c:pt idx="221">
                  <c:v>0.40014973502772055</c:v>
                </c:pt>
                <c:pt idx="222">
                  <c:v>0.40183750423730291</c:v>
                </c:pt>
                <c:pt idx="223">
                  <c:v>0.39609866398933175</c:v>
                </c:pt>
                <c:pt idx="224">
                  <c:v>0.40370882448401763</c:v>
                </c:pt>
                <c:pt idx="225">
                  <c:v>0.39414337314112791</c:v>
                </c:pt>
                <c:pt idx="226">
                  <c:v>0.39308426847189631</c:v>
                </c:pt>
                <c:pt idx="227">
                  <c:v>0.39050612596915296</c:v>
                </c:pt>
                <c:pt idx="228">
                  <c:v>0.3832331762780315</c:v>
                </c:pt>
                <c:pt idx="229">
                  <c:v>0.37552690215119594</c:v>
                </c:pt>
                <c:pt idx="230">
                  <c:v>0.38050647631536627</c:v>
                </c:pt>
                <c:pt idx="231">
                  <c:v>0.37894116277775247</c:v>
                </c:pt>
                <c:pt idx="232">
                  <c:v>0.38044680501560524</c:v>
                </c:pt>
                <c:pt idx="233">
                  <c:v>0.38668847358438735</c:v>
                </c:pt>
                <c:pt idx="234">
                  <c:v>0.38755407223379235</c:v>
                </c:pt>
                <c:pt idx="235">
                  <c:v>0.39096880390668759</c:v>
                </c:pt>
                <c:pt idx="236">
                  <c:v>0.39032186766888061</c:v>
                </c:pt>
                <c:pt idx="237">
                  <c:v>0.39084765361625712</c:v>
                </c:pt>
                <c:pt idx="238">
                  <c:v>0.38091777679725641</c:v>
                </c:pt>
                <c:pt idx="239">
                  <c:v>0.38859154120999279</c:v>
                </c:pt>
                <c:pt idx="240">
                  <c:v>0.38788727705272108</c:v>
                </c:pt>
                <c:pt idx="241">
                  <c:v>0.35877349400305392</c:v>
                </c:pt>
                <c:pt idx="242">
                  <c:v>0.38720651965136421</c:v>
                </c:pt>
                <c:pt idx="243">
                  <c:v>0.3756675866630339</c:v>
                </c:pt>
                <c:pt idx="244">
                  <c:v>0.37777813287358991</c:v>
                </c:pt>
                <c:pt idx="245">
                  <c:v>0.3785227889643783</c:v>
                </c:pt>
                <c:pt idx="246">
                  <c:v>0.37514476630409155</c:v>
                </c:pt>
                <c:pt idx="247">
                  <c:v>0.37515203025451482</c:v>
                </c:pt>
                <c:pt idx="248">
                  <c:v>0.37095184300996337</c:v>
                </c:pt>
                <c:pt idx="249">
                  <c:v>0.36735702412507293</c:v>
                </c:pt>
                <c:pt idx="250">
                  <c:v>0.37203675226394606</c:v>
                </c:pt>
                <c:pt idx="251">
                  <c:v>0.36728450428775439</c:v>
                </c:pt>
                <c:pt idx="252">
                  <c:v>0.36534656499534324</c:v>
                </c:pt>
                <c:pt idx="253">
                  <c:v>0.36198643284520027</c:v>
                </c:pt>
                <c:pt idx="254">
                  <c:v>0.35732604035182625</c:v>
                </c:pt>
                <c:pt idx="255">
                  <c:v>0.34749824799543966</c:v>
                </c:pt>
                <c:pt idx="256">
                  <c:v>0.36008197589255769</c:v>
                </c:pt>
                <c:pt idx="257">
                  <c:v>0.35004931862013466</c:v>
                </c:pt>
                <c:pt idx="258">
                  <c:v>0.36008550566279901</c:v>
                </c:pt>
                <c:pt idx="259">
                  <c:v>0.35676051656758112</c:v>
                </c:pt>
                <c:pt idx="260">
                  <c:v>0.36654557124972598</c:v>
                </c:pt>
                <c:pt idx="261">
                  <c:v>0.35823933860044072</c:v>
                </c:pt>
                <c:pt idx="262">
                  <c:v>0</c:v>
                </c:pt>
                <c:pt idx="263">
                  <c:v>0.31875340416372333</c:v>
                </c:pt>
                <c:pt idx="264">
                  <c:v>0.31853590720635927</c:v>
                </c:pt>
                <c:pt idx="265">
                  <c:v>0.32091607608720607</c:v>
                </c:pt>
                <c:pt idx="266">
                  <c:v>0.32122731038859537</c:v>
                </c:pt>
                <c:pt idx="267">
                  <c:v>0.30871677010003706</c:v>
                </c:pt>
                <c:pt idx="268">
                  <c:v>0.30039394641615713</c:v>
                </c:pt>
                <c:pt idx="269">
                  <c:v>0.27463289658272894</c:v>
                </c:pt>
                <c:pt idx="270">
                  <c:v>0.32859827860190849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0.19729044619467076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E-3F47-ADF5-0BE159F3D12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0.33944873055547137</c:v>
                </c:pt>
                <c:pt idx="41">
                  <c:v>0.3735439211842988</c:v>
                </c:pt>
                <c:pt idx="42">
                  <c:v>0.38655054086621693</c:v>
                </c:pt>
                <c:pt idx="43">
                  <c:v>0.39899264451047556</c:v>
                </c:pt>
                <c:pt idx="44">
                  <c:v>0.38504979972918052</c:v>
                </c:pt>
                <c:pt idx="45">
                  <c:v>0.38293901617974629</c:v>
                </c:pt>
                <c:pt idx="46">
                  <c:v>0.38822995867481752</c:v>
                </c:pt>
                <c:pt idx="47">
                  <c:v>0.3725392490147551</c:v>
                </c:pt>
                <c:pt idx="48">
                  <c:v>0.37211503487138026</c:v>
                </c:pt>
                <c:pt idx="49">
                  <c:v>0.37352174142358308</c:v>
                </c:pt>
                <c:pt idx="50">
                  <c:v>0.37780789584275992</c:v>
                </c:pt>
                <c:pt idx="51">
                  <c:v>0.38193537110271147</c:v>
                </c:pt>
                <c:pt idx="52">
                  <c:v>0.3779756127649847</c:v>
                </c:pt>
                <c:pt idx="53">
                  <c:v>0.38000559852117111</c:v>
                </c:pt>
                <c:pt idx="54">
                  <c:v>0.38691469893803382</c:v>
                </c:pt>
                <c:pt idx="55">
                  <c:v>0.38598601085210099</c:v>
                </c:pt>
                <c:pt idx="56">
                  <c:v>0.38088408788220363</c:v>
                </c:pt>
                <c:pt idx="57">
                  <c:v>0.37420020427749678</c:v>
                </c:pt>
                <c:pt idx="58">
                  <c:v>0.3699798814684625</c:v>
                </c:pt>
                <c:pt idx="59">
                  <c:v>0.37756976124177971</c:v>
                </c:pt>
                <c:pt idx="60">
                  <c:v>0.38121207919180372</c:v>
                </c:pt>
                <c:pt idx="61">
                  <c:v>0.38378441311790606</c:v>
                </c:pt>
                <c:pt idx="62">
                  <c:v>0.39011965158641598</c:v>
                </c:pt>
                <c:pt idx="63">
                  <c:v>0.38885973752210257</c:v>
                </c:pt>
                <c:pt idx="64">
                  <c:v>0</c:v>
                </c:pt>
                <c:pt idx="65">
                  <c:v>0.38656183968036634</c:v>
                </c:pt>
                <c:pt idx="66">
                  <c:v>0.38906816862423504</c:v>
                </c:pt>
                <c:pt idx="67">
                  <c:v>0.39715860528481772</c:v>
                </c:pt>
                <c:pt idx="68">
                  <c:v>0.38921814488872769</c:v>
                </c:pt>
                <c:pt idx="69">
                  <c:v>0.3892049339986961</c:v>
                </c:pt>
                <c:pt idx="70">
                  <c:v>0.39304098464682685</c:v>
                </c:pt>
                <c:pt idx="71">
                  <c:v>0.3957430038597346</c:v>
                </c:pt>
                <c:pt idx="72">
                  <c:v>0.3945718763910982</c:v>
                </c:pt>
                <c:pt idx="73">
                  <c:v>0.3895322895781459</c:v>
                </c:pt>
                <c:pt idx="74">
                  <c:v>0.39798708756807827</c:v>
                </c:pt>
                <c:pt idx="75">
                  <c:v>0.39675743298796451</c:v>
                </c:pt>
                <c:pt idx="76">
                  <c:v>0.39456783901804765</c:v>
                </c:pt>
                <c:pt idx="77">
                  <c:v>0.39896530253952106</c:v>
                </c:pt>
                <c:pt idx="78">
                  <c:v>0.39825832770219066</c:v>
                </c:pt>
                <c:pt idx="79">
                  <c:v>0.39984530101843491</c:v>
                </c:pt>
                <c:pt idx="80">
                  <c:v>0.39665831976097293</c:v>
                </c:pt>
                <c:pt idx="81">
                  <c:v>0.39080743274799179</c:v>
                </c:pt>
                <c:pt idx="82">
                  <c:v>0.3921311301590209</c:v>
                </c:pt>
                <c:pt idx="83">
                  <c:v>0.38521744173906985</c:v>
                </c:pt>
                <c:pt idx="84">
                  <c:v>0.38525324067586114</c:v>
                </c:pt>
                <c:pt idx="85">
                  <c:v>0.3911450463028095</c:v>
                </c:pt>
                <c:pt idx="86">
                  <c:v>0.40111858989879429</c:v>
                </c:pt>
                <c:pt idx="87">
                  <c:v>0.40304895983409206</c:v>
                </c:pt>
                <c:pt idx="88">
                  <c:v>0.39956704543244043</c:v>
                </c:pt>
                <c:pt idx="89">
                  <c:v>0.40343428154116306</c:v>
                </c:pt>
                <c:pt idx="90">
                  <c:v>0.4022555750639929</c:v>
                </c:pt>
                <c:pt idx="91">
                  <c:v>0.40879943823954906</c:v>
                </c:pt>
                <c:pt idx="92">
                  <c:v>0.40552548047729897</c:v>
                </c:pt>
                <c:pt idx="93">
                  <c:v>0.40442520164501733</c:v>
                </c:pt>
                <c:pt idx="94">
                  <c:v>0.4052490809285067</c:v>
                </c:pt>
                <c:pt idx="95">
                  <c:v>0.40326193590582077</c:v>
                </c:pt>
                <c:pt idx="96">
                  <c:v>0.41175725060201396</c:v>
                </c:pt>
                <c:pt idx="97">
                  <c:v>0.41028396514851778</c:v>
                </c:pt>
                <c:pt idx="98">
                  <c:v>0.40963015232377248</c:v>
                </c:pt>
                <c:pt idx="99">
                  <c:v>0.42024085602301237</c:v>
                </c:pt>
                <c:pt idx="100">
                  <c:v>0.42794859547194086</c:v>
                </c:pt>
                <c:pt idx="101">
                  <c:v>0.419855667340506</c:v>
                </c:pt>
                <c:pt idx="102">
                  <c:v>0.41738201835685246</c:v>
                </c:pt>
                <c:pt idx="103">
                  <c:v>0.43391860347102412</c:v>
                </c:pt>
                <c:pt idx="104">
                  <c:v>0.41448358185925094</c:v>
                </c:pt>
                <c:pt idx="105">
                  <c:v>0.42081511689882123</c:v>
                </c:pt>
                <c:pt idx="106">
                  <c:v>0.42118611589619226</c:v>
                </c:pt>
                <c:pt idx="107">
                  <c:v>0.4161702858365377</c:v>
                </c:pt>
                <c:pt idx="108">
                  <c:v>0.42890664748504365</c:v>
                </c:pt>
                <c:pt idx="109">
                  <c:v>0.41000680948201751</c:v>
                </c:pt>
                <c:pt idx="110">
                  <c:v>0.41671129804424489</c:v>
                </c:pt>
                <c:pt idx="111">
                  <c:v>0.41679531749912796</c:v>
                </c:pt>
                <c:pt idx="112">
                  <c:v>0.40615772670347317</c:v>
                </c:pt>
                <c:pt idx="113">
                  <c:v>0.39380427572066096</c:v>
                </c:pt>
                <c:pt idx="114">
                  <c:v>0.39793686947005358</c:v>
                </c:pt>
                <c:pt idx="115">
                  <c:v>0.39920775482096571</c:v>
                </c:pt>
                <c:pt idx="116">
                  <c:v>0.38475780195167331</c:v>
                </c:pt>
                <c:pt idx="117">
                  <c:v>0.38806272678221199</c:v>
                </c:pt>
                <c:pt idx="118">
                  <c:v>0.38564319203750819</c:v>
                </c:pt>
                <c:pt idx="119">
                  <c:v>0.35846976552858906</c:v>
                </c:pt>
                <c:pt idx="120">
                  <c:v>0.37235837993395293</c:v>
                </c:pt>
                <c:pt idx="121">
                  <c:v>0.36962394892556838</c:v>
                </c:pt>
                <c:pt idx="122">
                  <c:v>0.36169007602509978</c:v>
                </c:pt>
                <c:pt idx="123">
                  <c:v>0.37850163162949035</c:v>
                </c:pt>
                <c:pt idx="124">
                  <c:v>0.3639681547400162</c:v>
                </c:pt>
                <c:pt idx="125">
                  <c:v>0.36218134715025907</c:v>
                </c:pt>
                <c:pt idx="126">
                  <c:v>0.38177280533488667</c:v>
                </c:pt>
                <c:pt idx="127">
                  <c:v>0.38631492252523231</c:v>
                </c:pt>
                <c:pt idx="128">
                  <c:v>0.34217966541183087</c:v>
                </c:pt>
                <c:pt idx="129">
                  <c:v>0.32475864832082896</c:v>
                </c:pt>
                <c:pt idx="130">
                  <c:v>0.37034191771755454</c:v>
                </c:pt>
                <c:pt idx="131">
                  <c:v>0.3445842356127447</c:v>
                </c:pt>
                <c:pt idx="132">
                  <c:v>0.31615006427161052</c:v>
                </c:pt>
                <c:pt idx="133">
                  <c:v>0.33833559791747947</c:v>
                </c:pt>
                <c:pt idx="134">
                  <c:v>0.29708697337428069</c:v>
                </c:pt>
                <c:pt idx="135">
                  <c:v>0.29176330079020096</c:v>
                </c:pt>
                <c:pt idx="136">
                  <c:v>0.32670237792472018</c:v>
                </c:pt>
                <c:pt idx="137">
                  <c:v>0.25843593697409928</c:v>
                </c:pt>
                <c:pt idx="138">
                  <c:v>0.28364872993105988</c:v>
                </c:pt>
                <c:pt idx="139">
                  <c:v>0.26905667070227252</c:v>
                </c:pt>
                <c:pt idx="140">
                  <c:v>0.27043768515722549</c:v>
                </c:pt>
                <c:pt idx="141">
                  <c:v>0.29488396374163545</c:v>
                </c:pt>
                <c:pt idx="142">
                  <c:v>0.25582370560547701</c:v>
                </c:pt>
                <c:pt idx="143">
                  <c:v>0</c:v>
                </c:pt>
                <c:pt idx="144">
                  <c:v>0.25938999759112058</c:v>
                </c:pt>
                <c:pt idx="145">
                  <c:v>0.30634133635966182</c:v>
                </c:pt>
                <c:pt idx="146">
                  <c:v>0</c:v>
                </c:pt>
                <c:pt idx="147">
                  <c:v>0.25159036290566872</c:v>
                </c:pt>
                <c:pt idx="148">
                  <c:v>0</c:v>
                </c:pt>
                <c:pt idx="149">
                  <c:v>0.2360462282162733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0.290449681515206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0.27053286203050864</c:v>
                </c:pt>
                <c:pt idx="165">
                  <c:v>0.27080077573384043</c:v>
                </c:pt>
                <c:pt idx="166">
                  <c:v>0.25287176137600692</c:v>
                </c:pt>
                <c:pt idx="167">
                  <c:v>0.31634624153339808</c:v>
                </c:pt>
                <c:pt idx="168">
                  <c:v>0.31526759608457983</c:v>
                </c:pt>
                <c:pt idx="169">
                  <c:v>0.25702340131143592</c:v>
                </c:pt>
                <c:pt idx="170">
                  <c:v>0.29711158068667476</c:v>
                </c:pt>
                <c:pt idx="171">
                  <c:v>0.28688766171315111</c:v>
                </c:pt>
                <c:pt idx="172">
                  <c:v>0.31022439152704612</c:v>
                </c:pt>
                <c:pt idx="173">
                  <c:v>0.33350692025025847</c:v>
                </c:pt>
                <c:pt idx="174">
                  <c:v>0.29120287253141824</c:v>
                </c:pt>
                <c:pt idx="175">
                  <c:v>0.33662625701770627</c:v>
                </c:pt>
                <c:pt idx="176">
                  <c:v>0.32055231598635708</c:v>
                </c:pt>
                <c:pt idx="177">
                  <c:v>0.32111363911738172</c:v>
                </c:pt>
                <c:pt idx="178">
                  <c:v>0.33600693560316719</c:v>
                </c:pt>
                <c:pt idx="179">
                  <c:v>0.3207769630106414</c:v>
                </c:pt>
                <c:pt idx="180">
                  <c:v>0.34507076609515347</c:v>
                </c:pt>
                <c:pt idx="181">
                  <c:v>0.336216873825814</c:v>
                </c:pt>
                <c:pt idx="182">
                  <c:v>0.33463756944259859</c:v>
                </c:pt>
                <c:pt idx="183">
                  <c:v>0.33029324888090383</c:v>
                </c:pt>
                <c:pt idx="184">
                  <c:v>0.3473671143772189</c:v>
                </c:pt>
                <c:pt idx="185">
                  <c:v>0.35873898496772066</c:v>
                </c:pt>
                <c:pt idx="186">
                  <c:v>0.35954202460834178</c:v>
                </c:pt>
                <c:pt idx="187">
                  <c:v>0.36081205378651832</c:v>
                </c:pt>
                <c:pt idx="188">
                  <c:v>0.380784356966957</c:v>
                </c:pt>
                <c:pt idx="189">
                  <c:v>0.38080803117523221</c:v>
                </c:pt>
                <c:pt idx="190">
                  <c:v>0.36069132420698508</c:v>
                </c:pt>
                <c:pt idx="191">
                  <c:v>0.35734250340208673</c:v>
                </c:pt>
                <c:pt idx="192">
                  <c:v>0.37792409687503153</c:v>
                </c:pt>
                <c:pt idx="193">
                  <c:v>0.38395766368720002</c:v>
                </c:pt>
                <c:pt idx="194">
                  <c:v>0.38915666213259215</c:v>
                </c:pt>
                <c:pt idx="195">
                  <c:v>0.3995395798666283</c:v>
                </c:pt>
                <c:pt idx="196">
                  <c:v>0.3997549897350981</c:v>
                </c:pt>
                <c:pt idx="197">
                  <c:v>0.41838303651259479</c:v>
                </c:pt>
                <c:pt idx="198">
                  <c:v>0.39235689375654864</c:v>
                </c:pt>
                <c:pt idx="199">
                  <c:v>0.39559477751904976</c:v>
                </c:pt>
                <c:pt idx="200">
                  <c:v>0.39819050894324193</c:v>
                </c:pt>
                <c:pt idx="201">
                  <c:v>0.40619077493615768</c:v>
                </c:pt>
                <c:pt idx="202">
                  <c:v>0.42411708558701877</c:v>
                </c:pt>
                <c:pt idx="203">
                  <c:v>0.42327291482879231</c:v>
                </c:pt>
                <c:pt idx="204">
                  <c:v>0.41652619768291416</c:v>
                </c:pt>
                <c:pt idx="205">
                  <c:v>0.42442732617068718</c:v>
                </c:pt>
                <c:pt idx="206">
                  <c:v>0.41014796160409356</c:v>
                </c:pt>
                <c:pt idx="207">
                  <c:v>0.41041197887723835</c:v>
                </c:pt>
                <c:pt idx="208">
                  <c:v>0.40889634698285088</c:v>
                </c:pt>
                <c:pt idx="209">
                  <c:v>0.41997780000018337</c:v>
                </c:pt>
                <c:pt idx="210">
                  <c:v>0.40952721557407518</c:v>
                </c:pt>
                <c:pt idx="211">
                  <c:v>0.41442328811921308</c:v>
                </c:pt>
                <c:pt idx="212">
                  <c:v>0.40821882932315973</c:v>
                </c:pt>
                <c:pt idx="213">
                  <c:v>0.41315837502516567</c:v>
                </c:pt>
                <c:pt idx="214">
                  <c:v>0.41620295667583823</c:v>
                </c:pt>
                <c:pt idx="215">
                  <c:v>0.4113809185057602</c:v>
                </c:pt>
                <c:pt idx="216">
                  <c:v>0.4112059996007526</c:v>
                </c:pt>
                <c:pt idx="217">
                  <c:v>0.41159801132409513</c:v>
                </c:pt>
                <c:pt idx="218">
                  <c:v>0.40577955481426137</c:v>
                </c:pt>
                <c:pt idx="219">
                  <c:v>0.40109137501364911</c:v>
                </c:pt>
                <c:pt idx="220">
                  <c:v>0.40226872394185659</c:v>
                </c:pt>
                <c:pt idx="221">
                  <c:v>0.40412967589276261</c:v>
                </c:pt>
                <c:pt idx="222">
                  <c:v>0.40732675600292817</c:v>
                </c:pt>
                <c:pt idx="223">
                  <c:v>0.40171219388580692</c:v>
                </c:pt>
                <c:pt idx="224">
                  <c:v>0.40440935977951936</c:v>
                </c:pt>
                <c:pt idx="225">
                  <c:v>0.39817432094888827</c:v>
                </c:pt>
                <c:pt idx="226">
                  <c:v>0.40230837227709609</c:v>
                </c:pt>
                <c:pt idx="227">
                  <c:v>0.38978733515504332</c:v>
                </c:pt>
                <c:pt idx="228">
                  <c:v>0.38641806566904013</c:v>
                </c:pt>
                <c:pt idx="229">
                  <c:v>0.38408544086254937</c:v>
                </c:pt>
                <c:pt idx="230">
                  <c:v>0.37989671782787721</c:v>
                </c:pt>
                <c:pt idx="231">
                  <c:v>0.38639178957604942</c:v>
                </c:pt>
                <c:pt idx="232">
                  <c:v>0.3885448500346344</c:v>
                </c:pt>
                <c:pt idx="233">
                  <c:v>0.39091010130180037</c:v>
                </c:pt>
                <c:pt idx="234">
                  <c:v>0.3965356790020152</c:v>
                </c:pt>
                <c:pt idx="235">
                  <c:v>0.40199953845035769</c:v>
                </c:pt>
                <c:pt idx="236">
                  <c:v>0.39548893686462611</c:v>
                </c:pt>
                <c:pt idx="237">
                  <c:v>0.39873080191384358</c:v>
                </c:pt>
                <c:pt idx="238">
                  <c:v>0.39459960019406493</c:v>
                </c:pt>
                <c:pt idx="239">
                  <c:v>0.38950598623905691</c:v>
                </c:pt>
                <c:pt idx="240">
                  <c:v>0.38858011983479268</c:v>
                </c:pt>
                <c:pt idx="241">
                  <c:v>0.39190778790198044</c:v>
                </c:pt>
                <c:pt idx="242">
                  <c:v>0.38861740741178075</c:v>
                </c:pt>
                <c:pt idx="243">
                  <c:v>0.3957883763689633</c:v>
                </c:pt>
                <c:pt idx="244">
                  <c:v>0.38986499019529575</c:v>
                </c:pt>
                <c:pt idx="245">
                  <c:v>0.39537574479132098</c:v>
                </c:pt>
                <c:pt idx="246">
                  <c:v>0.39067515111988982</c:v>
                </c:pt>
                <c:pt idx="247">
                  <c:v>0.39015797366016469</c:v>
                </c:pt>
                <c:pt idx="248">
                  <c:v>0.37913463011115911</c:v>
                </c:pt>
                <c:pt idx="249">
                  <c:v>0.38278488239936398</c:v>
                </c:pt>
                <c:pt idx="250">
                  <c:v>0.38687749300976676</c:v>
                </c:pt>
                <c:pt idx="251">
                  <c:v>0.39042629283724672</c:v>
                </c:pt>
                <c:pt idx="252">
                  <c:v>0.37878999586521839</c:v>
                </c:pt>
                <c:pt idx="253">
                  <c:v>0.37906466879874151</c:v>
                </c:pt>
                <c:pt idx="254">
                  <c:v>0.3637374625200257</c:v>
                </c:pt>
                <c:pt idx="255">
                  <c:v>0.36206038469343071</c:v>
                </c:pt>
                <c:pt idx="256">
                  <c:v>0.36994501399993457</c:v>
                </c:pt>
                <c:pt idx="257">
                  <c:v>0.37017157978301135</c:v>
                </c:pt>
                <c:pt idx="258">
                  <c:v>0.37894306267954719</c:v>
                </c:pt>
                <c:pt idx="259">
                  <c:v>0.37791675761052784</c:v>
                </c:pt>
                <c:pt idx="260">
                  <c:v>0.37750714127840779</c:v>
                </c:pt>
                <c:pt idx="261">
                  <c:v>0.37615062493134943</c:v>
                </c:pt>
                <c:pt idx="262">
                  <c:v>0</c:v>
                </c:pt>
                <c:pt idx="263">
                  <c:v>0.34179554463737361</c:v>
                </c:pt>
                <c:pt idx="264">
                  <c:v>0.3369603561438288</c:v>
                </c:pt>
                <c:pt idx="265">
                  <c:v>0.33900561623267311</c:v>
                </c:pt>
                <c:pt idx="266">
                  <c:v>0.3291240515366351</c:v>
                </c:pt>
                <c:pt idx="267">
                  <c:v>0.32845193900046571</c:v>
                </c:pt>
                <c:pt idx="268">
                  <c:v>0.31234192926608451</c:v>
                </c:pt>
                <c:pt idx="269">
                  <c:v>0.33039041475323982</c:v>
                </c:pt>
                <c:pt idx="270">
                  <c:v>0.32968577922534381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0.26071106057058763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E-3F47-ADF5-0BE159F3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74959"/>
        <c:axId val="1"/>
      </c:scatterChart>
      <c:valAx>
        <c:axId val="17244749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749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560.29999999999995</c:v>
                </c:pt>
                <c:pt idx="41">
                  <c:v>560.20000000000005</c:v>
                </c:pt>
                <c:pt idx="42">
                  <c:v>532.9</c:v>
                </c:pt>
                <c:pt idx="43">
                  <c:v>522.79999999999995</c:v>
                </c:pt>
                <c:pt idx="44">
                  <c:v>539.9</c:v>
                </c:pt>
                <c:pt idx="45">
                  <c:v>538.79999999999995</c:v>
                </c:pt>
                <c:pt idx="46">
                  <c:v>556.1</c:v>
                </c:pt>
                <c:pt idx="47">
                  <c:v>573.20000000000005</c:v>
                </c:pt>
                <c:pt idx="48">
                  <c:v>565.9</c:v>
                </c:pt>
                <c:pt idx="49">
                  <c:v>556.9</c:v>
                </c:pt>
                <c:pt idx="50">
                  <c:v>566.70000000000005</c:v>
                </c:pt>
                <c:pt idx="51">
                  <c:v>537.79999999999995</c:v>
                </c:pt>
                <c:pt idx="52">
                  <c:v>562.20000000000005</c:v>
                </c:pt>
                <c:pt idx="53">
                  <c:v>522.5</c:v>
                </c:pt>
                <c:pt idx="54">
                  <c:v>524.1</c:v>
                </c:pt>
                <c:pt idx="55">
                  <c:v>517.29999999999995</c:v>
                </c:pt>
                <c:pt idx="56">
                  <c:v>567.5</c:v>
                </c:pt>
                <c:pt idx="57">
                  <c:v>589.70000000000005</c:v>
                </c:pt>
                <c:pt idx="58">
                  <c:v>569.29999999999995</c:v>
                </c:pt>
                <c:pt idx="59">
                  <c:v>536.4</c:v>
                </c:pt>
                <c:pt idx="60">
                  <c:v>533</c:v>
                </c:pt>
                <c:pt idx="61">
                  <c:v>510.1</c:v>
                </c:pt>
                <c:pt idx="62">
                  <c:v>523.70000000000005</c:v>
                </c:pt>
                <c:pt idx="63">
                  <c:v>498.8</c:v>
                </c:pt>
                <c:pt idx="64">
                  <c:v>-999</c:v>
                </c:pt>
                <c:pt idx="65">
                  <c:v>532.4</c:v>
                </c:pt>
                <c:pt idx="66">
                  <c:v>704.8</c:v>
                </c:pt>
                <c:pt idx="67">
                  <c:v>518.20000000000005</c:v>
                </c:pt>
                <c:pt idx="68">
                  <c:v>535.4</c:v>
                </c:pt>
                <c:pt idx="69">
                  <c:v>540.1</c:v>
                </c:pt>
                <c:pt idx="70">
                  <c:v>543.4</c:v>
                </c:pt>
                <c:pt idx="71">
                  <c:v>568.6</c:v>
                </c:pt>
                <c:pt idx="72">
                  <c:v>562.9</c:v>
                </c:pt>
                <c:pt idx="73">
                  <c:v>597.79999999999995</c:v>
                </c:pt>
                <c:pt idx="74">
                  <c:v>613.20000000000005</c:v>
                </c:pt>
                <c:pt idx="75">
                  <c:v>605.4</c:v>
                </c:pt>
                <c:pt idx="76">
                  <c:v>611.5</c:v>
                </c:pt>
                <c:pt idx="77">
                  <c:v>623.79999999999995</c:v>
                </c:pt>
                <c:pt idx="78">
                  <c:v>641.1</c:v>
                </c:pt>
                <c:pt idx="79">
                  <c:v>633.70000000000005</c:v>
                </c:pt>
                <c:pt idx="80">
                  <c:v>645.20000000000005</c:v>
                </c:pt>
                <c:pt idx="81">
                  <c:v>676.5</c:v>
                </c:pt>
                <c:pt idx="82">
                  <c:v>692.8</c:v>
                </c:pt>
                <c:pt idx="83">
                  <c:v>698.6</c:v>
                </c:pt>
                <c:pt idx="84">
                  <c:v>712.5</c:v>
                </c:pt>
                <c:pt idx="85">
                  <c:v>735</c:v>
                </c:pt>
                <c:pt idx="86">
                  <c:v>720.2</c:v>
                </c:pt>
                <c:pt idx="87">
                  <c:v>712.1</c:v>
                </c:pt>
                <c:pt idx="88">
                  <c:v>709.4</c:v>
                </c:pt>
                <c:pt idx="89">
                  <c:v>703.1</c:v>
                </c:pt>
                <c:pt idx="90">
                  <c:v>686.1</c:v>
                </c:pt>
                <c:pt idx="91">
                  <c:v>744.1</c:v>
                </c:pt>
                <c:pt idx="92">
                  <c:v>725.7</c:v>
                </c:pt>
                <c:pt idx="93">
                  <c:v>731.2</c:v>
                </c:pt>
                <c:pt idx="94">
                  <c:v>744.7</c:v>
                </c:pt>
                <c:pt idx="95">
                  <c:v>725.2</c:v>
                </c:pt>
                <c:pt idx="96">
                  <c:v>741.4</c:v>
                </c:pt>
                <c:pt idx="97">
                  <c:v>726.6</c:v>
                </c:pt>
                <c:pt idx="98">
                  <c:v>728.5</c:v>
                </c:pt>
                <c:pt idx="99">
                  <c:v>725.8</c:v>
                </c:pt>
                <c:pt idx="100">
                  <c:v>720.4</c:v>
                </c:pt>
                <c:pt idx="101">
                  <c:v>759.7</c:v>
                </c:pt>
                <c:pt idx="102">
                  <c:v>728.8</c:v>
                </c:pt>
                <c:pt idx="103">
                  <c:v>711.9</c:v>
                </c:pt>
                <c:pt idx="104">
                  <c:v>746.1</c:v>
                </c:pt>
                <c:pt idx="105">
                  <c:v>691.8</c:v>
                </c:pt>
                <c:pt idx="106">
                  <c:v>690.7</c:v>
                </c:pt>
                <c:pt idx="107">
                  <c:v>706</c:v>
                </c:pt>
                <c:pt idx="108">
                  <c:v>688.3</c:v>
                </c:pt>
                <c:pt idx="109">
                  <c:v>681.2</c:v>
                </c:pt>
                <c:pt idx="110">
                  <c:v>696.3</c:v>
                </c:pt>
                <c:pt idx="111">
                  <c:v>663.3</c:v>
                </c:pt>
                <c:pt idx="112">
                  <c:v>690.9</c:v>
                </c:pt>
                <c:pt idx="113">
                  <c:v>667</c:v>
                </c:pt>
                <c:pt idx="114">
                  <c:v>655.4</c:v>
                </c:pt>
                <c:pt idx="115">
                  <c:v>665.6</c:v>
                </c:pt>
                <c:pt idx="116">
                  <c:v>626.70000000000005</c:v>
                </c:pt>
                <c:pt idx="117">
                  <c:v>676</c:v>
                </c:pt>
                <c:pt idx="118">
                  <c:v>678.5</c:v>
                </c:pt>
                <c:pt idx="119">
                  <c:v>668.8</c:v>
                </c:pt>
                <c:pt idx="120">
                  <c:v>642</c:v>
                </c:pt>
                <c:pt idx="121">
                  <c:v>698.8</c:v>
                </c:pt>
                <c:pt idx="122">
                  <c:v>690.9</c:v>
                </c:pt>
                <c:pt idx="123">
                  <c:v>646.70000000000005</c:v>
                </c:pt>
                <c:pt idx="124">
                  <c:v>730</c:v>
                </c:pt>
                <c:pt idx="125">
                  <c:v>657.1</c:v>
                </c:pt>
                <c:pt idx="126">
                  <c:v>656.7</c:v>
                </c:pt>
                <c:pt idx="127">
                  <c:v>751.3</c:v>
                </c:pt>
                <c:pt idx="128">
                  <c:v>653.5</c:v>
                </c:pt>
                <c:pt idx="129">
                  <c:v>580.79999999999995</c:v>
                </c:pt>
                <c:pt idx="130">
                  <c:v>656.6</c:v>
                </c:pt>
                <c:pt idx="131">
                  <c:v>663.1</c:v>
                </c:pt>
                <c:pt idx="132">
                  <c:v>644</c:v>
                </c:pt>
                <c:pt idx="133">
                  <c:v>690.9</c:v>
                </c:pt>
                <c:pt idx="134">
                  <c:v>554</c:v>
                </c:pt>
                <c:pt idx="135">
                  <c:v>679</c:v>
                </c:pt>
                <c:pt idx="136">
                  <c:v>555.5</c:v>
                </c:pt>
                <c:pt idx="137">
                  <c:v>664.6</c:v>
                </c:pt>
                <c:pt idx="138">
                  <c:v>665.3</c:v>
                </c:pt>
                <c:pt idx="139">
                  <c:v>604.5</c:v>
                </c:pt>
                <c:pt idx="140">
                  <c:v>614.29999999999995</c:v>
                </c:pt>
                <c:pt idx="141">
                  <c:v>611.9</c:v>
                </c:pt>
                <c:pt idx="142">
                  <c:v>609.4</c:v>
                </c:pt>
                <c:pt idx="143">
                  <c:v>-999</c:v>
                </c:pt>
                <c:pt idx="144">
                  <c:v>648.9</c:v>
                </c:pt>
                <c:pt idx="145">
                  <c:v>599.70000000000005</c:v>
                </c:pt>
                <c:pt idx="146">
                  <c:v>-999</c:v>
                </c:pt>
                <c:pt idx="147">
                  <c:v>470.1</c:v>
                </c:pt>
                <c:pt idx="148">
                  <c:v>-999</c:v>
                </c:pt>
                <c:pt idx="149">
                  <c:v>626.4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699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566</c:v>
                </c:pt>
                <c:pt idx="165">
                  <c:v>624.9</c:v>
                </c:pt>
                <c:pt idx="166">
                  <c:v>729.6</c:v>
                </c:pt>
                <c:pt idx="167">
                  <c:v>556.1</c:v>
                </c:pt>
                <c:pt idx="168">
                  <c:v>646.20000000000005</c:v>
                </c:pt>
                <c:pt idx="169">
                  <c:v>606.70000000000005</c:v>
                </c:pt>
                <c:pt idx="170">
                  <c:v>638.4</c:v>
                </c:pt>
                <c:pt idx="171">
                  <c:v>636.1</c:v>
                </c:pt>
                <c:pt idx="172">
                  <c:v>662.9</c:v>
                </c:pt>
                <c:pt idx="173">
                  <c:v>585.79999999999995</c:v>
                </c:pt>
                <c:pt idx="174">
                  <c:v>699.2</c:v>
                </c:pt>
                <c:pt idx="175">
                  <c:v>607.9</c:v>
                </c:pt>
                <c:pt idx="176">
                  <c:v>737</c:v>
                </c:pt>
                <c:pt idx="177">
                  <c:v>675.6</c:v>
                </c:pt>
                <c:pt idx="178">
                  <c:v>661.3</c:v>
                </c:pt>
                <c:pt idx="179">
                  <c:v>680</c:v>
                </c:pt>
                <c:pt idx="180">
                  <c:v>689.3</c:v>
                </c:pt>
                <c:pt idx="181">
                  <c:v>670.6</c:v>
                </c:pt>
                <c:pt idx="182">
                  <c:v>733.3</c:v>
                </c:pt>
                <c:pt idx="183">
                  <c:v>681.1</c:v>
                </c:pt>
                <c:pt idx="184">
                  <c:v>669</c:v>
                </c:pt>
                <c:pt idx="185">
                  <c:v>722.9</c:v>
                </c:pt>
                <c:pt idx="186">
                  <c:v>656.4</c:v>
                </c:pt>
                <c:pt idx="187">
                  <c:v>731.1</c:v>
                </c:pt>
                <c:pt idx="188">
                  <c:v>765.6</c:v>
                </c:pt>
                <c:pt idx="189">
                  <c:v>651.4</c:v>
                </c:pt>
                <c:pt idx="190">
                  <c:v>665</c:v>
                </c:pt>
                <c:pt idx="191">
                  <c:v>674.5</c:v>
                </c:pt>
                <c:pt idx="192">
                  <c:v>796.8</c:v>
                </c:pt>
                <c:pt idx="193">
                  <c:v>679</c:v>
                </c:pt>
                <c:pt idx="194">
                  <c:v>664.4</c:v>
                </c:pt>
                <c:pt idx="195">
                  <c:v>709.7</c:v>
                </c:pt>
                <c:pt idx="196">
                  <c:v>668.5</c:v>
                </c:pt>
                <c:pt idx="197">
                  <c:v>694.5</c:v>
                </c:pt>
                <c:pt idx="198">
                  <c:v>689</c:v>
                </c:pt>
                <c:pt idx="199">
                  <c:v>691.3</c:v>
                </c:pt>
                <c:pt idx="200">
                  <c:v>669.6</c:v>
                </c:pt>
                <c:pt idx="201">
                  <c:v>683.8</c:v>
                </c:pt>
                <c:pt idx="202">
                  <c:v>657.8</c:v>
                </c:pt>
                <c:pt idx="203">
                  <c:v>722.3</c:v>
                </c:pt>
                <c:pt idx="204">
                  <c:v>707</c:v>
                </c:pt>
                <c:pt idx="205">
                  <c:v>692.6</c:v>
                </c:pt>
                <c:pt idx="206">
                  <c:v>709.4</c:v>
                </c:pt>
                <c:pt idx="207">
                  <c:v>747.1</c:v>
                </c:pt>
                <c:pt idx="208">
                  <c:v>739.8</c:v>
                </c:pt>
                <c:pt idx="209">
                  <c:v>735.3</c:v>
                </c:pt>
                <c:pt idx="210">
                  <c:v>728.8</c:v>
                </c:pt>
                <c:pt idx="211">
                  <c:v>737.3</c:v>
                </c:pt>
                <c:pt idx="212">
                  <c:v>735.9</c:v>
                </c:pt>
                <c:pt idx="213">
                  <c:v>735.1</c:v>
                </c:pt>
                <c:pt idx="214">
                  <c:v>735.3</c:v>
                </c:pt>
                <c:pt idx="215">
                  <c:v>730.7</c:v>
                </c:pt>
                <c:pt idx="216">
                  <c:v>722.1</c:v>
                </c:pt>
                <c:pt idx="217">
                  <c:v>720.1</c:v>
                </c:pt>
                <c:pt idx="218">
                  <c:v>733.5</c:v>
                </c:pt>
                <c:pt idx="219">
                  <c:v>727.4</c:v>
                </c:pt>
                <c:pt idx="220">
                  <c:v>730.7</c:v>
                </c:pt>
                <c:pt idx="221">
                  <c:v>734.2</c:v>
                </c:pt>
                <c:pt idx="222">
                  <c:v>743.4</c:v>
                </c:pt>
                <c:pt idx="223">
                  <c:v>709.6</c:v>
                </c:pt>
                <c:pt idx="224">
                  <c:v>716.3</c:v>
                </c:pt>
                <c:pt idx="225">
                  <c:v>711.5</c:v>
                </c:pt>
                <c:pt idx="226">
                  <c:v>706.1</c:v>
                </c:pt>
                <c:pt idx="227">
                  <c:v>716.7</c:v>
                </c:pt>
                <c:pt idx="228">
                  <c:v>700.9</c:v>
                </c:pt>
                <c:pt idx="229">
                  <c:v>711.3</c:v>
                </c:pt>
                <c:pt idx="230">
                  <c:v>692.6</c:v>
                </c:pt>
                <c:pt idx="231">
                  <c:v>691.6</c:v>
                </c:pt>
                <c:pt idx="232">
                  <c:v>675.8</c:v>
                </c:pt>
                <c:pt idx="233">
                  <c:v>657.4</c:v>
                </c:pt>
                <c:pt idx="234">
                  <c:v>632</c:v>
                </c:pt>
                <c:pt idx="235">
                  <c:v>605.4</c:v>
                </c:pt>
                <c:pt idx="236">
                  <c:v>631.6</c:v>
                </c:pt>
                <c:pt idx="237">
                  <c:v>606.6</c:v>
                </c:pt>
                <c:pt idx="238">
                  <c:v>590</c:v>
                </c:pt>
                <c:pt idx="239">
                  <c:v>591.79999999999995</c:v>
                </c:pt>
                <c:pt idx="240">
                  <c:v>599</c:v>
                </c:pt>
                <c:pt idx="241">
                  <c:v>715.7</c:v>
                </c:pt>
                <c:pt idx="242">
                  <c:v>565.70000000000005</c:v>
                </c:pt>
                <c:pt idx="243">
                  <c:v>540.79999999999995</c:v>
                </c:pt>
                <c:pt idx="244">
                  <c:v>517.79999999999995</c:v>
                </c:pt>
                <c:pt idx="245">
                  <c:v>514.6</c:v>
                </c:pt>
                <c:pt idx="246">
                  <c:v>526.6</c:v>
                </c:pt>
                <c:pt idx="247">
                  <c:v>529.4</c:v>
                </c:pt>
                <c:pt idx="248">
                  <c:v>536</c:v>
                </c:pt>
                <c:pt idx="249">
                  <c:v>529.6</c:v>
                </c:pt>
                <c:pt idx="250">
                  <c:v>520.4</c:v>
                </c:pt>
                <c:pt idx="251">
                  <c:v>517.29999999999995</c:v>
                </c:pt>
                <c:pt idx="252">
                  <c:v>556.79999999999995</c:v>
                </c:pt>
                <c:pt idx="253">
                  <c:v>566.4</c:v>
                </c:pt>
                <c:pt idx="254">
                  <c:v>570.79999999999995</c:v>
                </c:pt>
                <c:pt idx="255">
                  <c:v>558.9</c:v>
                </c:pt>
                <c:pt idx="256">
                  <c:v>587.1</c:v>
                </c:pt>
                <c:pt idx="257">
                  <c:v>577.20000000000005</c:v>
                </c:pt>
                <c:pt idx="258">
                  <c:v>558.70000000000005</c:v>
                </c:pt>
                <c:pt idx="259">
                  <c:v>543.1</c:v>
                </c:pt>
                <c:pt idx="260">
                  <c:v>537.1</c:v>
                </c:pt>
                <c:pt idx="261">
                  <c:v>520</c:v>
                </c:pt>
                <c:pt idx="262">
                  <c:v>-999</c:v>
                </c:pt>
                <c:pt idx="263">
                  <c:v>616.4</c:v>
                </c:pt>
                <c:pt idx="264">
                  <c:v>661.7</c:v>
                </c:pt>
                <c:pt idx="265">
                  <c:v>659.1</c:v>
                </c:pt>
                <c:pt idx="266">
                  <c:v>665.8</c:v>
                </c:pt>
                <c:pt idx="267">
                  <c:v>696.2</c:v>
                </c:pt>
                <c:pt idx="268">
                  <c:v>658.6</c:v>
                </c:pt>
                <c:pt idx="269">
                  <c:v>605.1</c:v>
                </c:pt>
                <c:pt idx="270">
                  <c:v>615.29999999999995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879.8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A-AA45-9247-2920222A4BD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566.1</c:v>
                </c:pt>
                <c:pt idx="41">
                  <c:v>569.4</c:v>
                </c:pt>
                <c:pt idx="42">
                  <c:v>553.29999999999995</c:v>
                </c:pt>
                <c:pt idx="43">
                  <c:v>527.9</c:v>
                </c:pt>
                <c:pt idx="44">
                  <c:v>543.1</c:v>
                </c:pt>
                <c:pt idx="45">
                  <c:v>559.9</c:v>
                </c:pt>
                <c:pt idx="46">
                  <c:v>562.4</c:v>
                </c:pt>
                <c:pt idx="47">
                  <c:v>566.6</c:v>
                </c:pt>
                <c:pt idx="48">
                  <c:v>580.20000000000005</c:v>
                </c:pt>
                <c:pt idx="49">
                  <c:v>567.4</c:v>
                </c:pt>
                <c:pt idx="50">
                  <c:v>570.20000000000005</c:v>
                </c:pt>
                <c:pt idx="51">
                  <c:v>550.20000000000005</c:v>
                </c:pt>
                <c:pt idx="52">
                  <c:v>552.29999999999995</c:v>
                </c:pt>
                <c:pt idx="53">
                  <c:v>540.29999999999995</c:v>
                </c:pt>
                <c:pt idx="54">
                  <c:v>554.20000000000005</c:v>
                </c:pt>
                <c:pt idx="55">
                  <c:v>525</c:v>
                </c:pt>
                <c:pt idx="56">
                  <c:v>559</c:v>
                </c:pt>
                <c:pt idx="57">
                  <c:v>584.5</c:v>
                </c:pt>
                <c:pt idx="58">
                  <c:v>580</c:v>
                </c:pt>
                <c:pt idx="59">
                  <c:v>553.4</c:v>
                </c:pt>
                <c:pt idx="60">
                  <c:v>538.6</c:v>
                </c:pt>
                <c:pt idx="61">
                  <c:v>510.1</c:v>
                </c:pt>
                <c:pt idx="62">
                  <c:v>522.4</c:v>
                </c:pt>
                <c:pt idx="63">
                  <c:v>509.3</c:v>
                </c:pt>
                <c:pt idx="64">
                  <c:v>-999</c:v>
                </c:pt>
                <c:pt idx="65">
                  <c:v>519.29999999999995</c:v>
                </c:pt>
                <c:pt idx="66">
                  <c:v>516.6</c:v>
                </c:pt>
                <c:pt idx="67">
                  <c:v>528.79999999999995</c:v>
                </c:pt>
                <c:pt idx="68">
                  <c:v>545.6</c:v>
                </c:pt>
                <c:pt idx="69">
                  <c:v>536.79999999999995</c:v>
                </c:pt>
                <c:pt idx="70">
                  <c:v>552.29999999999995</c:v>
                </c:pt>
                <c:pt idx="71">
                  <c:v>559.1</c:v>
                </c:pt>
                <c:pt idx="72">
                  <c:v>545.5</c:v>
                </c:pt>
                <c:pt idx="73">
                  <c:v>555.4</c:v>
                </c:pt>
                <c:pt idx="74">
                  <c:v>581.1</c:v>
                </c:pt>
                <c:pt idx="75">
                  <c:v>593.9</c:v>
                </c:pt>
                <c:pt idx="76">
                  <c:v>611.5</c:v>
                </c:pt>
                <c:pt idx="77">
                  <c:v>619.79999999999995</c:v>
                </c:pt>
                <c:pt idx="78">
                  <c:v>605.79999999999995</c:v>
                </c:pt>
                <c:pt idx="79">
                  <c:v>640.6</c:v>
                </c:pt>
                <c:pt idx="80">
                  <c:v>653.9</c:v>
                </c:pt>
                <c:pt idx="81">
                  <c:v>663.4</c:v>
                </c:pt>
                <c:pt idx="82">
                  <c:v>680.6</c:v>
                </c:pt>
                <c:pt idx="83">
                  <c:v>675.8</c:v>
                </c:pt>
                <c:pt idx="84">
                  <c:v>697.2</c:v>
                </c:pt>
                <c:pt idx="85">
                  <c:v>695.1</c:v>
                </c:pt>
                <c:pt idx="86">
                  <c:v>712.8</c:v>
                </c:pt>
                <c:pt idx="87">
                  <c:v>707</c:v>
                </c:pt>
                <c:pt idx="88">
                  <c:v>698.5</c:v>
                </c:pt>
                <c:pt idx="89">
                  <c:v>722.2</c:v>
                </c:pt>
                <c:pt idx="90">
                  <c:v>704.2</c:v>
                </c:pt>
                <c:pt idx="91">
                  <c:v>709.1</c:v>
                </c:pt>
                <c:pt idx="92">
                  <c:v>704.5</c:v>
                </c:pt>
                <c:pt idx="93">
                  <c:v>706.2</c:v>
                </c:pt>
                <c:pt idx="94">
                  <c:v>709.6</c:v>
                </c:pt>
                <c:pt idx="95">
                  <c:v>691.1</c:v>
                </c:pt>
                <c:pt idx="96">
                  <c:v>701.9</c:v>
                </c:pt>
                <c:pt idx="97">
                  <c:v>705.4</c:v>
                </c:pt>
                <c:pt idx="98">
                  <c:v>693.6</c:v>
                </c:pt>
                <c:pt idx="99">
                  <c:v>698.3</c:v>
                </c:pt>
                <c:pt idx="100">
                  <c:v>713.3</c:v>
                </c:pt>
                <c:pt idx="101">
                  <c:v>711.9</c:v>
                </c:pt>
                <c:pt idx="102">
                  <c:v>710.3</c:v>
                </c:pt>
                <c:pt idx="103">
                  <c:v>733.1</c:v>
                </c:pt>
                <c:pt idx="104">
                  <c:v>705.8</c:v>
                </c:pt>
                <c:pt idx="105">
                  <c:v>687</c:v>
                </c:pt>
                <c:pt idx="106">
                  <c:v>680.6</c:v>
                </c:pt>
                <c:pt idx="107">
                  <c:v>673.9</c:v>
                </c:pt>
                <c:pt idx="108">
                  <c:v>645.4</c:v>
                </c:pt>
                <c:pt idx="109">
                  <c:v>669.4</c:v>
                </c:pt>
                <c:pt idx="110">
                  <c:v>685.7</c:v>
                </c:pt>
                <c:pt idx="111">
                  <c:v>681</c:v>
                </c:pt>
                <c:pt idx="112">
                  <c:v>668.1</c:v>
                </c:pt>
                <c:pt idx="113">
                  <c:v>635.20000000000005</c:v>
                </c:pt>
                <c:pt idx="114">
                  <c:v>652.70000000000005</c:v>
                </c:pt>
                <c:pt idx="115">
                  <c:v>644.70000000000005</c:v>
                </c:pt>
                <c:pt idx="116">
                  <c:v>621.79999999999995</c:v>
                </c:pt>
                <c:pt idx="117">
                  <c:v>651.4</c:v>
                </c:pt>
                <c:pt idx="118">
                  <c:v>626.79999999999995</c:v>
                </c:pt>
                <c:pt idx="119">
                  <c:v>641.29999999999995</c:v>
                </c:pt>
                <c:pt idx="120">
                  <c:v>635.79999999999995</c:v>
                </c:pt>
                <c:pt idx="121">
                  <c:v>655.8</c:v>
                </c:pt>
                <c:pt idx="122">
                  <c:v>628.20000000000005</c:v>
                </c:pt>
                <c:pt idx="123">
                  <c:v>610.1</c:v>
                </c:pt>
                <c:pt idx="124">
                  <c:v>656.5</c:v>
                </c:pt>
                <c:pt idx="125">
                  <c:v>657.8</c:v>
                </c:pt>
                <c:pt idx="126">
                  <c:v>618.4</c:v>
                </c:pt>
                <c:pt idx="127">
                  <c:v>661.2</c:v>
                </c:pt>
                <c:pt idx="128">
                  <c:v>584.20000000000005</c:v>
                </c:pt>
                <c:pt idx="129">
                  <c:v>589.29999999999995</c:v>
                </c:pt>
                <c:pt idx="130">
                  <c:v>703.1</c:v>
                </c:pt>
                <c:pt idx="131">
                  <c:v>609.9</c:v>
                </c:pt>
                <c:pt idx="132">
                  <c:v>615.5</c:v>
                </c:pt>
                <c:pt idx="133">
                  <c:v>620.29999999999995</c:v>
                </c:pt>
                <c:pt idx="134">
                  <c:v>592.4</c:v>
                </c:pt>
                <c:pt idx="135">
                  <c:v>572.29999999999995</c:v>
                </c:pt>
                <c:pt idx="136">
                  <c:v>713.9</c:v>
                </c:pt>
                <c:pt idx="137">
                  <c:v>617.29999999999995</c:v>
                </c:pt>
                <c:pt idx="138">
                  <c:v>542.29999999999995</c:v>
                </c:pt>
                <c:pt idx="139">
                  <c:v>506.8</c:v>
                </c:pt>
                <c:pt idx="140">
                  <c:v>548.5</c:v>
                </c:pt>
                <c:pt idx="141">
                  <c:v>532.20000000000005</c:v>
                </c:pt>
                <c:pt idx="142">
                  <c:v>535</c:v>
                </c:pt>
                <c:pt idx="143">
                  <c:v>-999</c:v>
                </c:pt>
                <c:pt idx="144">
                  <c:v>643.6</c:v>
                </c:pt>
                <c:pt idx="145">
                  <c:v>562.20000000000005</c:v>
                </c:pt>
                <c:pt idx="146">
                  <c:v>-999</c:v>
                </c:pt>
                <c:pt idx="147">
                  <c:v>527.20000000000005</c:v>
                </c:pt>
                <c:pt idx="148">
                  <c:v>-999</c:v>
                </c:pt>
                <c:pt idx="149">
                  <c:v>497.4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556.79999999999995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573.1</c:v>
                </c:pt>
                <c:pt idx="165">
                  <c:v>634.29999999999995</c:v>
                </c:pt>
                <c:pt idx="166">
                  <c:v>562.70000000000005</c:v>
                </c:pt>
                <c:pt idx="167">
                  <c:v>747.1</c:v>
                </c:pt>
                <c:pt idx="168">
                  <c:v>739.7</c:v>
                </c:pt>
                <c:pt idx="169">
                  <c:v>559.20000000000005</c:v>
                </c:pt>
                <c:pt idx="170">
                  <c:v>553.20000000000005</c:v>
                </c:pt>
                <c:pt idx="171">
                  <c:v>601.6</c:v>
                </c:pt>
                <c:pt idx="172">
                  <c:v>651.20000000000005</c:v>
                </c:pt>
                <c:pt idx="173">
                  <c:v>568.4</c:v>
                </c:pt>
                <c:pt idx="174">
                  <c:v>630.20000000000005</c:v>
                </c:pt>
                <c:pt idx="175">
                  <c:v>680.7</c:v>
                </c:pt>
                <c:pt idx="176">
                  <c:v>675.9</c:v>
                </c:pt>
                <c:pt idx="177">
                  <c:v>660.5</c:v>
                </c:pt>
                <c:pt idx="178">
                  <c:v>699.1</c:v>
                </c:pt>
                <c:pt idx="179">
                  <c:v>609.5</c:v>
                </c:pt>
                <c:pt idx="180">
                  <c:v>601</c:v>
                </c:pt>
                <c:pt idx="181">
                  <c:v>653.5</c:v>
                </c:pt>
                <c:pt idx="182">
                  <c:v>617.79999999999995</c:v>
                </c:pt>
                <c:pt idx="183">
                  <c:v>594.1</c:v>
                </c:pt>
                <c:pt idx="184">
                  <c:v>662.4</c:v>
                </c:pt>
                <c:pt idx="185">
                  <c:v>703.7</c:v>
                </c:pt>
                <c:pt idx="186">
                  <c:v>629.20000000000005</c:v>
                </c:pt>
                <c:pt idx="187">
                  <c:v>609.9</c:v>
                </c:pt>
                <c:pt idx="188">
                  <c:v>681.3</c:v>
                </c:pt>
                <c:pt idx="189">
                  <c:v>618.5</c:v>
                </c:pt>
                <c:pt idx="190">
                  <c:v>639.70000000000005</c:v>
                </c:pt>
                <c:pt idx="191">
                  <c:v>669</c:v>
                </c:pt>
                <c:pt idx="192">
                  <c:v>620.4</c:v>
                </c:pt>
                <c:pt idx="193">
                  <c:v>672.4</c:v>
                </c:pt>
                <c:pt idx="194">
                  <c:v>622.20000000000005</c:v>
                </c:pt>
                <c:pt idx="195">
                  <c:v>679.8</c:v>
                </c:pt>
                <c:pt idx="196">
                  <c:v>613</c:v>
                </c:pt>
                <c:pt idx="197">
                  <c:v>658.4</c:v>
                </c:pt>
                <c:pt idx="198">
                  <c:v>651.4</c:v>
                </c:pt>
                <c:pt idx="199">
                  <c:v>642.29999999999995</c:v>
                </c:pt>
                <c:pt idx="200">
                  <c:v>641.5</c:v>
                </c:pt>
                <c:pt idx="201">
                  <c:v>654.79999999999995</c:v>
                </c:pt>
                <c:pt idx="202">
                  <c:v>626.4</c:v>
                </c:pt>
                <c:pt idx="203">
                  <c:v>700.1</c:v>
                </c:pt>
                <c:pt idx="204">
                  <c:v>669.7</c:v>
                </c:pt>
                <c:pt idx="205">
                  <c:v>692.6</c:v>
                </c:pt>
                <c:pt idx="206">
                  <c:v>688.5</c:v>
                </c:pt>
                <c:pt idx="207">
                  <c:v>696.9</c:v>
                </c:pt>
                <c:pt idx="208">
                  <c:v>711</c:v>
                </c:pt>
                <c:pt idx="209">
                  <c:v>693.5</c:v>
                </c:pt>
                <c:pt idx="210">
                  <c:v>708</c:v>
                </c:pt>
                <c:pt idx="211">
                  <c:v>704.8</c:v>
                </c:pt>
                <c:pt idx="212">
                  <c:v>704.5</c:v>
                </c:pt>
                <c:pt idx="213">
                  <c:v>696.7</c:v>
                </c:pt>
                <c:pt idx="214">
                  <c:v>680.9</c:v>
                </c:pt>
                <c:pt idx="215">
                  <c:v>707.6</c:v>
                </c:pt>
                <c:pt idx="216">
                  <c:v>685.9</c:v>
                </c:pt>
                <c:pt idx="217">
                  <c:v>693</c:v>
                </c:pt>
                <c:pt idx="218">
                  <c:v>719.4</c:v>
                </c:pt>
                <c:pt idx="219">
                  <c:v>703.4</c:v>
                </c:pt>
                <c:pt idx="220">
                  <c:v>709.7</c:v>
                </c:pt>
                <c:pt idx="221">
                  <c:v>708.7</c:v>
                </c:pt>
                <c:pt idx="222">
                  <c:v>720.3</c:v>
                </c:pt>
                <c:pt idx="223">
                  <c:v>683.8</c:v>
                </c:pt>
                <c:pt idx="224">
                  <c:v>693.6</c:v>
                </c:pt>
                <c:pt idx="225">
                  <c:v>700.8</c:v>
                </c:pt>
                <c:pt idx="226">
                  <c:v>707</c:v>
                </c:pt>
                <c:pt idx="227">
                  <c:v>705.2</c:v>
                </c:pt>
                <c:pt idx="228">
                  <c:v>682.3</c:v>
                </c:pt>
                <c:pt idx="229">
                  <c:v>688.2</c:v>
                </c:pt>
                <c:pt idx="230">
                  <c:v>669</c:v>
                </c:pt>
                <c:pt idx="231">
                  <c:v>666.7</c:v>
                </c:pt>
                <c:pt idx="232">
                  <c:v>658</c:v>
                </c:pt>
                <c:pt idx="233">
                  <c:v>631.9</c:v>
                </c:pt>
                <c:pt idx="234">
                  <c:v>636.20000000000005</c:v>
                </c:pt>
                <c:pt idx="235">
                  <c:v>622.70000000000005</c:v>
                </c:pt>
                <c:pt idx="236">
                  <c:v>605.20000000000005</c:v>
                </c:pt>
                <c:pt idx="237">
                  <c:v>600.79999999999995</c:v>
                </c:pt>
                <c:pt idx="238">
                  <c:v>584.9</c:v>
                </c:pt>
                <c:pt idx="239">
                  <c:v>583</c:v>
                </c:pt>
                <c:pt idx="240">
                  <c:v>573.70000000000005</c:v>
                </c:pt>
                <c:pt idx="241">
                  <c:v>556.9</c:v>
                </c:pt>
                <c:pt idx="242">
                  <c:v>548.79999999999995</c:v>
                </c:pt>
                <c:pt idx="243">
                  <c:v>560.20000000000005</c:v>
                </c:pt>
                <c:pt idx="244">
                  <c:v>525.70000000000005</c:v>
                </c:pt>
                <c:pt idx="245">
                  <c:v>530.70000000000005</c:v>
                </c:pt>
                <c:pt idx="246">
                  <c:v>500.4</c:v>
                </c:pt>
                <c:pt idx="247">
                  <c:v>519.20000000000005</c:v>
                </c:pt>
                <c:pt idx="248">
                  <c:v>538.1</c:v>
                </c:pt>
                <c:pt idx="249">
                  <c:v>527</c:v>
                </c:pt>
                <c:pt idx="250">
                  <c:v>511.7</c:v>
                </c:pt>
                <c:pt idx="251">
                  <c:v>507.1</c:v>
                </c:pt>
                <c:pt idx="252">
                  <c:v>536.4</c:v>
                </c:pt>
                <c:pt idx="253">
                  <c:v>558.70000000000005</c:v>
                </c:pt>
                <c:pt idx="254">
                  <c:v>588.9</c:v>
                </c:pt>
                <c:pt idx="255">
                  <c:v>553.9</c:v>
                </c:pt>
                <c:pt idx="256">
                  <c:v>583.29999999999995</c:v>
                </c:pt>
                <c:pt idx="257">
                  <c:v>601.20000000000005</c:v>
                </c:pt>
                <c:pt idx="258">
                  <c:v>565.29999999999995</c:v>
                </c:pt>
                <c:pt idx="259">
                  <c:v>562.29999999999995</c:v>
                </c:pt>
                <c:pt idx="260">
                  <c:v>539.6</c:v>
                </c:pt>
                <c:pt idx="261">
                  <c:v>530.1</c:v>
                </c:pt>
                <c:pt idx="262">
                  <c:v>-999</c:v>
                </c:pt>
                <c:pt idx="263">
                  <c:v>697</c:v>
                </c:pt>
                <c:pt idx="264">
                  <c:v>670.8</c:v>
                </c:pt>
                <c:pt idx="265">
                  <c:v>738</c:v>
                </c:pt>
                <c:pt idx="266">
                  <c:v>750.3</c:v>
                </c:pt>
                <c:pt idx="267">
                  <c:v>762.3</c:v>
                </c:pt>
                <c:pt idx="268">
                  <c:v>736.5</c:v>
                </c:pt>
                <c:pt idx="269">
                  <c:v>746.7</c:v>
                </c:pt>
                <c:pt idx="270">
                  <c:v>727.5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772.4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A-AA45-9247-2920222A4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65583"/>
        <c:axId val="1"/>
      </c:scatterChart>
      <c:valAx>
        <c:axId val="172406558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065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288</c:v>
                </c:pt>
                <c:pt idx="41">
                  <c:v>499</c:v>
                </c:pt>
                <c:pt idx="42">
                  <c:v>375</c:v>
                </c:pt>
                <c:pt idx="43">
                  <c:v>560</c:v>
                </c:pt>
                <c:pt idx="44">
                  <c:v>410</c:v>
                </c:pt>
                <c:pt idx="45">
                  <c:v>410</c:v>
                </c:pt>
                <c:pt idx="46">
                  <c:v>487</c:v>
                </c:pt>
                <c:pt idx="47">
                  <c:v>334</c:v>
                </c:pt>
                <c:pt idx="48">
                  <c:v>398</c:v>
                </c:pt>
                <c:pt idx="49">
                  <c:v>425</c:v>
                </c:pt>
                <c:pt idx="50">
                  <c:v>397</c:v>
                </c:pt>
                <c:pt idx="51">
                  <c:v>325</c:v>
                </c:pt>
                <c:pt idx="52">
                  <c:v>325</c:v>
                </c:pt>
                <c:pt idx="53">
                  <c:v>353</c:v>
                </c:pt>
                <c:pt idx="54">
                  <c:v>518</c:v>
                </c:pt>
                <c:pt idx="55">
                  <c:v>481</c:v>
                </c:pt>
                <c:pt idx="56">
                  <c:v>464</c:v>
                </c:pt>
                <c:pt idx="57">
                  <c:v>338</c:v>
                </c:pt>
                <c:pt idx="58">
                  <c:v>513</c:v>
                </c:pt>
                <c:pt idx="59">
                  <c:v>491</c:v>
                </c:pt>
                <c:pt idx="60">
                  <c:v>526</c:v>
                </c:pt>
                <c:pt idx="61">
                  <c:v>378</c:v>
                </c:pt>
                <c:pt idx="62">
                  <c:v>457</c:v>
                </c:pt>
                <c:pt idx="63">
                  <c:v>524</c:v>
                </c:pt>
                <c:pt idx="64">
                  <c:v>-999</c:v>
                </c:pt>
                <c:pt idx="65">
                  <c:v>576</c:v>
                </c:pt>
                <c:pt idx="66">
                  <c:v>1174</c:v>
                </c:pt>
                <c:pt idx="67">
                  <c:v>384</c:v>
                </c:pt>
                <c:pt idx="68">
                  <c:v>639</c:v>
                </c:pt>
                <c:pt idx="69">
                  <c:v>461</c:v>
                </c:pt>
                <c:pt idx="70">
                  <c:v>430</c:v>
                </c:pt>
                <c:pt idx="71">
                  <c:v>491</c:v>
                </c:pt>
                <c:pt idx="72">
                  <c:v>560</c:v>
                </c:pt>
                <c:pt idx="73">
                  <c:v>388</c:v>
                </c:pt>
                <c:pt idx="74">
                  <c:v>371</c:v>
                </c:pt>
                <c:pt idx="75">
                  <c:v>347</c:v>
                </c:pt>
                <c:pt idx="76">
                  <c:v>435</c:v>
                </c:pt>
                <c:pt idx="77">
                  <c:v>515</c:v>
                </c:pt>
                <c:pt idx="78">
                  <c:v>394</c:v>
                </c:pt>
                <c:pt idx="79">
                  <c:v>500</c:v>
                </c:pt>
                <c:pt idx="80">
                  <c:v>523</c:v>
                </c:pt>
                <c:pt idx="81">
                  <c:v>394</c:v>
                </c:pt>
                <c:pt idx="82">
                  <c:v>534</c:v>
                </c:pt>
                <c:pt idx="83">
                  <c:v>433</c:v>
                </c:pt>
                <c:pt idx="84">
                  <c:v>542</c:v>
                </c:pt>
                <c:pt idx="85">
                  <c:v>559</c:v>
                </c:pt>
                <c:pt idx="86">
                  <c:v>586</c:v>
                </c:pt>
                <c:pt idx="87">
                  <c:v>491</c:v>
                </c:pt>
                <c:pt idx="88">
                  <c:v>520</c:v>
                </c:pt>
                <c:pt idx="89">
                  <c:v>497</c:v>
                </c:pt>
                <c:pt idx="90">
                  <c:v>648</c:v>
                </c:pt>
                <c:pt idx="91">
                  <c:v>525</c:v>
                </c:pt>
                <c:pt idx="92">
                  <c:v>531</c:v>
                </c:pt>
                <c:pt idx="93">
                  <c:v>516</c:v>
                </c:pt>
                <c:pt idx="94">
                  <c:v>510</c:v>
                </c:pt>
                <c:pt idx="95">
                  <c:v>516</c:v>
                </c:pt>
                <c:pt idx="96">
                  <c:v>517</c:v>
                </c:pt>
                <c:pt idx="97">
                  <c:v>495</c:v>
                </c:pt>
                <c:pt idx="98">
                  <c:v>539</c:v>
                </c:pt>
                <c:pt idx="99">
                  <c:v>628</c:v>
                </c:pt>
                <c:pt idx="100">
                  <c:v>397</c:v>
                </c:pt>
                <c:pt idx="101">
                  <c:v>552</c:v>
                </c:pt>
                <c:pt idx="102">
                  <c:v>558</c:v>
                </c:pt>
                <c:pt idx="103">
                  <c:v>548</c:v>
                </c:pt>
                <c:pt idx="104">
                  <c:v>548</c:v>
                </c:pt>
                <c:pt idx="105">
                  <c:v>532</c:v>
                </c:pt>
                <c:pt idx="106">
                  <c:v>540</c:v>
                </c:pt>
                <c:pt idx="107">
                  <c:v>473</c:v>
                </c:pt>
                <c:pt idx="108">
                  <c:v>444</c:v>
                </c:pt>
                <c:pt idx="109">
                  <c:v>544</c:v>
                </c:pt>
                <c:pt idx="110">
                  <c:v>600</c:v>
                </c:pt>
                <c:pt idx="111">
                  <c:v>767</c:v>
                </c:pt>
                <c:pt idx="112">
                  <c:v>615</c:v>
                </c:pt>
                <c:pt idx="113">
                  <c:v>482</c:v>
                </c:pt>
                <c:pt idx="114">
                  <c:v>669</c:v>
                </c:pt>
                <c:pt idx="115">
                  <c:v>569</c:v>
                </c:pt>
                <c:pt idx="116">
                  <c:v>651</c:v>
                </c:pt>
                <c:pt idx="117">
                  <c:v>683</c:v>
                </c:pt>
                <c:pt idx="118">
                  <c:v>934</c:v>
                </c:pt>
                <c:pt idx="119">
                  <c:v>698</c:v>
                </c:pt>
                <c:pt idx="120">
                  <c:v>561</c:v>
                </c:pt>
                <c:pt idx="121">
                  <c:v>634</c:v>
                </c:pt>
                <c:pt idx="122">
                  <c:v>677</c:v>
                </c:pt>
                <c:pt idx="123">
                  <c:v>687</c:v>
                </c:pt>
                <c:pt idx="124">
                  <c:v>719</c:v>
                </c:pt>
                <c:pt idx="125">
                  <c:v>508</c:v>
                </c:pt>
                <c:pt idx="126">
                  <c:v>740</c:v>
                </c:pt>
                <c:pt idx="127">
                  <c:v>684</c:v>
                </c:pt>
                <c:pt idx="128">
                  <c:v>932</c:v>
                </c:pt>
                <c:pt idx="129">
                  <c:v>676</c:v>
                </c:pt>
                <c:pt idx="130">
                  <c:v>944</c:v>
                </c:pt>
                <c:pt idx="131">
                  <c:v>804</c:v>
                </c:pt>
                <c:pt idx="132">
                  <c:v>604</c:v>
                </c:pt>
                <c:pt idx="133">
                  <c:v>401</c:v>
                </c:pt>
                <c:pt idx="134">
                  <c:v>878</c:v>
                </c:pt>
                <c:pt idx="135">
                  <c:v>746</c:v>
                </c:pt>
                <c:pt idx="136">
                  <c:v>846</c:v>
                </c:pt>
                <c:pt idx="137">
                  <c:v>649</c:v>
                </c:pt>
                <c:pt idx="138">
                  <c:v>1141</c:v>
                </c:pt>
                <c:pt idx="139">
                  <c:v>946</c:v>
                </c:pt>
                <c:pt idx="140">
                  <c:v>971</c:v>
                </c:pt>
                <c:pt idx="141">
                  <c:v>552</c:v>
                </c:pt>
                <c:pt idx="142">
                  <c:v>896</c:v>
                </c:pt>
                <c:pt idx="143">
                  <c:v>-999</c:v>
                </c:pt>
                <c:pt idx="144">
                  <c:v>680</c:v>
                </c:pt>
                <c:pt idx="145">
                  <c:v>752</c:v>
                </c:pt>
                <c:pt idx="146">
                  <c:v>-999</c:v>
                </c:pt>
                <c:pt idx="147">
                  <c:v>819</c:v>
                </c:pt>
                <c:pt idx="148">
                  <c:v>-999</c:v>
                </c:pt>
                <c:pt idx="149">
                  <c:v>857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1006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1089</c:v>
                </c:pt>
                <c:pt idx="165">
                  <c:v>894</c:v>
                </c:pt>
                <c:pt idx="166">
                  <c:v>1035</c:v>
                </c:pt>
                <c:pt idx="167">
                  <c:v>597</c:v>
                </c:pt>
                <c:pt idx="168">
                  <c:v>754</c:v>
                </c:pt>
                <c:pt idx="169">
                  <c:v>1141</c:v>
                </c:pt>
                <c:pt idx="170">
                  <c:v>904</c:v>
                </c:pt>
                <c:pt idx="171">
                  <c:v>873</c:v>
                </c:pt>
                <c:pt idx="172">
                  <c:v>837</c:v>
                </c:pt>
                <c:pt idx="173">
                  <c:v>899</c:v>
                </c:pt>
                <c:pt idx="174">
                  <c:v>1560</c:v>
                </c:pt>
                <c:pt idx="175">
                  <c:v>1013</c:v>
                </c:pt>
                <c:pt idx="176">
                  <c:v>849</c:v>
                </c:pt>
                <c:pt idx="177">
                  <c:v>528</c:v>
                </c:pt>
                <c:pt idx="178">
                  <c:v>589</c:v>
                </c:pt>
                <c:pt idx="179">
                  <c:v>627</c:v>
                </c:pt>
                <c:pt idx="180">
                  <c:v>745</c:v>
                </c:pt>
                <c:pt idx="181">
                  <c:v>567</c:v>
                </c:pt>
                <c:pt idx="182">
                  <c:v>586</c:v>
                </c:pt>
                <c:pt idx="183">
                  <c:v>595</c:v>
                </c:pt>
                <c:pt idx="184">
                  <c:v>785</c:v>
                </c:pt>
                <c:pt idx="185">
                  <c:v>510</c:v>
                </c:pt>
                <c:pt idx="186">
                  <c:v>832</c:v>
                </c:pt>
                <c:pt idx="187">
                  <c:v>834</c:v>
                </c:pt>
                <c:pt idx="188">
                  <c:v>912</c:v>
                </c:pt>
                <c:pt idx="189">
                  <c:v>642</c:v>
                </c:pt>
                <c:pt idx="190">
                  <c:v>438</c:v>
                </c:pt>
                <c:pt idx="191">
                  <c:v>617</c:v>
                </c:pt>
                <c:pt idx="192">
                  <c:v>460</c:v>
                </c:pt>
                <c:pt idx="193">
                  <c:v>702</c:v>
                </c:pt>
                <c:pt idx="194">
                  <c:v>515</c:v>
                </c:pt>
                <c:pt idx="195">
                  <c:v>531</c:v>
                </c:pt>
                <c:pt idx="196">
                  <c:v>600</c:v>
                </c:pt>
                <c:pt idx="197">
                  <c:v>382</c:v>
                </c:pt>
                <c:pt idx="198">
                  <c:v>552</c:v>
                </c:pt>
                <c:pt idx="199">
                  <c:v>550</c:v>
                </c:pt>
                <c:pt idx="200">
                  <c:v>698</c:v>
                </c:pt>
                <c:pt idx="201">
                  <c:v>466</c:v>
                </c:pt>
                <c:pt idx="202">
                  <c:v>426</c:v>
                </c:pt>
                <c:pt idx="203">
                  <c:v>583</c:v>
                </c:pt>
                <c:pt idx="204">
                  <c:v>403</c:v>
                </c:pt>
                <c:pt idx="205">
                  <c:v>754</c:v>
                </c:pt>
                <c:pt idx="206">
                  <c:v>497</c:v>
                </c:pt>
                <c:pt idx="207">
                  <c:v>655</c:v>
                </c:pt>
                <c:pt idx="208">
                  <c:v>524</c:v>
                </c:pt>
                <c:pt idx="209">
                  <c:v>475</c:v>
                </c:pt>
                <c:pt idx="210">
                  <c:v>497</c:v>
                </c:pt>
                <c:pt idx="211">
                  <c:v>469</c:v>
                </c:pt>
                <c:pt idx="212">
                  <c:v>499</c:v>
                </c:pt>
                <c:pt idx="213">
                  <c:v>348</c:v>
                </c:pt>
                <c:pt idx="214">
                  <c:v>476</c:v>
                </c:pt>
                <c:pt idx="215">
                  <c:v>539</c:v>
                </c:pt>
                <c:pt idx="216">
                  <c:v>535</c:v>
                </c:pt>
                <c:pt idx="217">
                  <c:v>590</c:v>
                </c:pt>
                <c:pt idx="218">
                  <c:v>687</c:v>
                </c:pt>
                <c:pt idx="219">
                  <c:v>518</c:v>
                </c:pt>
                <c:pt idx="220">
                  <c:v>588</c:v>
                </c:pt>
                <c:pt idx="221">
                  <c:v>586</c:v>
                </c:pt>
                <c:pt idx="222">
                  <c:v>495</c:v>
                </c:pt>
                <c:pt idx="223">
                  <c:v>508</c:v>
                </c:pt>
                <c:pt idx="224">
                  <c:v>519</c:v>
                </c:pt>
                <c:pt idx="225">
                  <c:v>588</c:v>
                </c:pt>
                <c:pt idx="226">
                  <c:v>528</c:v>
                </c:pt>
                <c:pt idx="227">
                  <c:v>543</c:v>
                </c:pt>
                <c:pt idx="228">
                  <c:v>491</c:v>
                </c:pt>
                <c:pt idx="229">
                  <c:v>343</c:v>
                </c:pt>
                <c:pt idx="230">
                  <c:v>444</c:v>
                </c:pt>
                <c:pt idx="231">
                  <c:v>546</c:v>
                </c:pt>
                <c:pt idx="232">
                  <c:v>552</c:v>
                </c:pt>
                <c:pt idx="233">
                  <c:v>490</c:v>
                </c:pt>
                <c:pt idx="234">
                  <c:v>623</c:v>
                </c:pt>
                <c:pt idx="235">
                  <c:v>470</c:v>
                </c:pt>
                <c:pt idx="236">
                  <c:v>472</c:v>
                </c:pt>
                <c:pt idx="237">
                  <c:v>596</c:v>
                </c:pt>
                <c:pt idx="238">
                  <c:v>479</c:v>
                </c:pt>
                <c:pt idx="239">
                  <c:v>449</c:v>
                </c:pt>
                <c:pt idx="240">
                  <c:v>562</c:v>
                </c:pt>
                <c:pt idx="241">
                  <c:v>822</c:v>
                </c:pt>
                <c:pt idx="242">
                  <c:v>350</c:v>
                </c:pt>
                <c:pt idx="243">
                  <c:v>458</c:v>
                </c:pt>
                <c:pt idx="244">
                  <c:v>409</c:v>
                </c:pt>
                <c:pt idx="245">
                  <c:v>494</c:v>
                </c:pt>
                <c:pt idx="246">
                  <c:v>442</c:v>
                </c:pt>
                <c:pt idx="247">
                  <c:v>409</c:v>
                </c:pt>
                <c:pt idx="248">
                  <c:v>361</c:v>
                </c:pt>
                <c:pt idx="249">
                  <c:v>348</c:v>
                </c:pt>
                <c:pt idx="250">
                  <c:v>389</c:v>
                </c:pt>
                <c:pt idx="251">
                  <c:v>466</c:v>
                </c:pt>
                <c:pt idx="252">
                  <c:v>524</c:v>
                </c:pt>
                <c:pt idx="253">
                  <c:v>444</c:v>
                </c:pt>
                <c:pt idx="254">
                  <c:v>360</c:v>
                </c:pt>
                <c:pt idx="255">
                  <c:v>406</c:v>
                </c:pt>
                <c:pt idx="256">
                  <c:v>363</c:v>
                </c:pt>
                <c:pt idx="257">
                  <c:v>412</c:v>
                </c:pt>
                <c:pt idx="258">
                  <c:v>391</c:v>
                </c:pt>
                <c:pt idx="259">
                  <c:v>426</c:v>
                </c:pt>
                <c:pt idx="260">
                  <c:v>319</c:v>
                </c:pt>
                <c:pt idx="261">
                  <c:v>427</c:v>
                </c:pt>
                <c:pt idx="262">
                  <c:v>-999</c:v>
                </c:pt>
                <c:pt idx="263">
                  <c:v>534</c:v>
                </c:pt>
                <c:pt idx="264">
                  <c:v>712</c:v>
                </c:pt>
                <c:pt idx="265">
                  <c:v>453</c:v>
                </c:pt>
                <c:pt idx="266">
                  <c:v>697</c:v>
                </c:pt>
                <c:pt idx="267">
                  <c:v>718</c:v>
                </c:pt>
                <c:pt idx="268">
                  <c:v>1466</c:v>
                </c:pt>
                <c:pt idx="269">
                  <c:v>914</c:v>
                </c:pt>
                <c:pt idx="270">
                  <c:v>559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1121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C-C346-B849-C28D1559766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380</c:v>
                </c:pt>
                <c:pt idx="41">
                  <c:v>466</c:v>
                </c:pt>
                <c:pt idx="42">
                  <c:v>352</c:v>
                </c:pt>
                <c:pt idx="43">
                  <c:v>448</c:v>
                </c:pt>
                <c:pt idx="44">
                  <c:v>381</c:v>
                </c:pt>
                <c:pt idx="45">
                  <c:v>332</c:v>
                </c:pt>
                <c:pt idx="46">
                  <c:v>367</c:v>
                </c:pt>
                <c:pt idx="47">
                  <c:v>316</c:v>
                </c:pt>
                <c:pt idx="48">
                  <c:v>354</c:v>
                </c:pt>
                <c:pt idx="49">
                  <c:v>343</c:v>
                </c:pt>
                <c:pt idx="50">
                  <c:v>359</c:v>
                </c:pt>
                <c:pt idx="51">
                  <c:v>421</c:v>
                </c:pt>
                <c:pt idx="52">
                  <c:v>332</c:v>
                </c:pt>
                <c:pt idx="53">
                  <c:v>385</c:v>
                </c:pt>
                <c:pt idx="54">
                  <c:v>444</c:v>
                </c:pt>
                <c:pt idx="55">
                  <c:v>327</c:v>
                </c:pt>
                <c:pt idx="56">
                  <c:v>376</c:v>
                </c:pt>
                <c:pt idx="57">
                  <c:v>335</c:v>
                </c:pt>
                <c:pt idx="58">
                  <c:v>305</c:v>
                </c:pt>
                <c:pt idx="59">
                  <c:v>419</c:v>
                </c:pt>
                <c:pt idx="60">
                  <c:v>397</c:v>
                </c:pt>
                <c:pt idx="61">
                  <c:v>347</c:v>
                </c:pt>
                <c:pt idx="62">
                  <c:v>458</c:v>
                </c:pt>
                <c:pt idx="63">
                  <c:v>429</c:v>
                </c:pt>
                <c:pt idx="64">
                  <c:v>-999</c:v>
                </c:pt>
                <c:pt idx="65">
                  <c:v>456</c:v>
                </c:pt>
                <c:pt idx="66">
                  <c:v>355</c:v>
                </c:pt>
                <c:pt idx="67">
                  <c:v>382</c:v>
                </c:pt>
                <c:pt idx="68">
                  <c:v>510</c:v>
                </c:pt>
                <c:pt idx="69">
                  <c:v>370</c:v>
                </c:pt>
                <c:pt idx="70">
                  <c:v>366</c:v>
                </c:pt>
                <c:pt idx="71">
                  <c:v>464</c:v>
                </c:pt>
                <c:pt idx="72">
                  <c:v>333</c:v>
                </c:pt>
                <c:pt idx="73">
                  <c:v>502</c:v>
                </c:pt>
                <c:pt idx="74">
                  <c:v>531</c:v>
                </c:pt>
                <c:pt idx="75">
                  <c:v>317</c:v>
                </c:pt>
                <c:pt idx="76">
                  <c:v>529</c:v>
                </c:pt>
                <c:pt idx="77">
                  <c:v>413</c:v>
                </c:pt>
                <c:pt idx="78">
                  <c:v>396</c:v>
                </c:pt>
                <c:pt idx="79">
                  <c:v>492</c:v>
                </c:pt>
                <c:pt idx="80">
                  <c:v>448</c:v>
                </c:pt>
                <c:pt idx="81">
                  <c:v>662</c:v>
                </c:pt>
                <c:pt idx="82">
                  <c:v>417</c:v>
                </c:pt>
                <c:pt idx="83">
                  <c:v>519</c:v>
                </c:pt>
                <c:pt idx="84">
                  <c:v>417</c:v>
                </c:pt>
                <c:pt idx="85">
                  <c:v>408</c:v>
                </c:pt>
                <c:pt idx="86">
                  <c:v>426</c:v>
                </c:pt>
                <c:pt idx="87">
                  <c:v>550</c:v>
                </c:pt>
                <c:pt idx="88">
                  <c:v>387</c:v>
                </c:pt>
                <c:pt idx="89">
                  <c:v>402</c:v>
                </c:pt>
                <c:pt idx="90">
                  <c:v>454</c:v>
                </c:pt>
                <c:pt idx="91">
                  <c:v>471</c:v>
                </c:pt>
                <c:pt idx="92">
                  <c:v>530</c:v>
                </c:pt>
                <c:pt idx="93">
                  <c:v>500</c:v>
                </c:pt>
                <c:pt idx="94">
                  <c:v>549</c:v>
                </c:pt>
                <c:pt idx="95">
                  <c:v>458</c:v>
                </c:pt>
                <c:pt idx="96">
                  <c:v>492</c:v>
                </c:pt>
                <c:pt idx="97">
                  <c:v>356</c:v>
                </c:pt>
                <c:pt idx="98">
                  <c:v>500</c:v>
                </c:pt>
                <c:pt idx="99">
                  <c:v>495</c:v>
                </c:pt>
                <c:pt idx="100">
                  <c:v>406</c:v>
                </c:pt>
                <c:pt idx="101">
                  <c:v>395</c:v>
                </c:pt>
                <c:pt idx="102">
                  <c:v>378</c:v>
                </c:pt>
                <c:pt idx="103">
                  <c:v>417</c:v>
                </c:pt>
                <c:pt idx="104">
                  <c:v>546</c:v>
                </c:pt>
                <c:pt idx="105">
                  <c:v>589</c:v>
                </c:pt>
                <c:pt idx="106">
                  <c:v>581</c:v>
                </c:pt>
                <c:pt idx="107">
                  <c:v>501</c:v>
                </c:pt>
                <c:pt idx="108">
                  <c:v>474</c:v>
                </c:pt>
                <c:pt idx="109">
                  <c:v>525</c:v>
                </c:pt>
                <c:pt idx="110">
                  <c:v>477</c:v>
                </c:pt>
                <c:pt idx="111">
                  <c:v>578</c:v>
                </c:pt>
                <c:pt idx="112">
                  <c:v>447</c:v>
                </c:pt>
                <c:pt idx="113">
                  <c:v>433</c:v>
                </c:pt>
                <c:pt idx="114">
                  <c:v>560</c:v>
                </c:pt>
                <c:pt idx="115">
                  <c:v>410</c:v>
                </c:pt>
                <c:pt idx="116">
                  <c:v>787</c:v>
                </c:pt>
                <c:pt idx="117">
                  <c:v>721</c:v>
                </c:pt>
                <c:pt idx="118">
                  <c:v>362</c:v>
                </c:pt>
                <c:pt idx="119">
                  <c:v>459</c:v>
                </c:pt>
                <c:pt idx="120">
                  <c:v>550</c:v>
                </c:pt>
                <c:pt idx="121">
                  <c:v>658</c:v>
                </c:pt>
                <c:pt idx="122">
                  <c:v>574</c:v>
                </c:pt>
                <c:pt idx="123">
                  <c:v>775</c:v>
                </c:pt>
                <c:pt idx="124">
                  <c:v>773</c:v>
                </c:pt>
                <c:pt idx="125">
                  <c:v>1274</c:v>
                </c:pt>
                <c:pt idx="126">
                  <c:v>657</c:v>
                </c:pt>
                <c:pt idx="127">
                  <c:v>806</c:v>
                </c:pt>
                <c:pt idx="128">
                  <c:v>506</c:v>
                </c:pt>
                <c:pt idx="129">
                  <c:v>551</c:v>
                </c:pt>
                <c:pt idx="130">
                  <c:v>575</c:v>
                </c:pt>
                <c:pt idx="131">
                  <c:v>787</c:v>
                </c:pt>
                <c:pt idx="132">
                  <c:v>1008</c:v>
                </c:pt>
                <c:pt idx="133">
                  <c:v>1072</c:v>
                </c:pt>
                <c:pt idx="134">
                  <c:v>1109</c:v>
                </c:pt>
                <c:pt idx="135">
                  <c:v>654</c:v>
                </c:pt>
                <c:pt idx="136">
                  <c:v>934</c:v>
                </c:pt>
                <c:pt idx="137">
                  <c:v>1019</c:v>
                </c:pt>
                <c:pt idx="138">
                  <c:v>674</c:v>
                </c:pt>
                <c:pt idx="139">
                  <c:v>1397</c:v>
                </c:pt>
                <c:pt idx="140">
                  <c:v>825</c:v>
                </c:pt>
                <c:pt idx="141">
                  <c:v>508</c:v>
                </c:pt>
                <c:pt idx="142">
                  <c:v>1036</c:v>
                </c:pt>
                <c:pt idx="143">
                  <c:v>-999</c:v>
                </c:pt>
                <c:pt idx="144">
                  <c:v>1200</c:v>
                </c:pt>
                <c:pt idx="145">
                  <c:v>601</c:v>
                </c:pt>
                <c:pt idx="146">
                  <c:v>-999</c:v>
                </c:pt>
                <c:pt idx="147">
                  <c:v>789</c:v>
                </c:pt>
                <c:pt idx="148">
                  <c:v>-999</c:v>
                </c:pt>
                <c:pt idx="149">
                  <c:v>1011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489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701</c:v>
                </c:pt>
                <c:pt idx="165">
                  <c:v>782</c:v>
                </c:pt>
                <c:pt idx="166">
                  <c:v>1047</c:v>
                </c:pt>
                <c:pt idx="167">
                  <c:v>673</c:v>
                </c:pt>
                <c:pt idx="168">
                  <c:v>822</c:v>
                </c:pt>
                <c:pt idx="169">
                  <c:v>509</c:v>
                </c:pt>
                <c:pt idx="170">
                  <c:v>1061</c:v>
                </c:pt>
                <c:pt idx="171">
                  <c:v>1315</c:v>
                </c:pt>
                <c:pt idx="172">
                  <c:v>644</c:v>
                </c:pt>
                <c:pt idx="173">
                  <c:v>710</c:v>
                </c:pt>
                <c:pt idx="174">
                  <c:v>718</c:v>
                </c:pt>
                <c:pt idx="175">
                  <c:v>625</c:v>
                </c:pt>
                <c:pt idx="176">
                  <c:v>721</c:v>
                </c:pt>
                <c:pt idx="177">
                  <c:v>913</c:v>
                </c:pt>
                <c:pt idx="178">
                  <c:v>732</c:v>
                </c:pt>
                <c:pt idx="179">
                  <c:v>617</c:v>
                </c:pt>
                <c:pt idx="180">
                  <c:v>555</c:v>
                </c:pt>
                <c:pt idx="181">
                  <c:v>524</c:v>
                </c:pt>
                <c:pt idx="182">
                  <c:v>791</c:v>
                </c:pt>
                <c:pt idx="183">
                  <c:v>830</c:v>
                </c:pt>
                <c:pt idx="184">
                  <c:v>587</c:v>
                </c:pt>
                <c:pt idx="185">
                  <c:v>392</c:v>
                </c:pt>
                <c:pt idx="186">
                  <c:v>553</c:v>
                </c:pt>
                <c:pt idx="187">
                  <c:v>469</c:v>
                </c:pt>
                <c:pt idx="188">
                  <c:v>681</c:v>
                </c:pt>
                <c:pt idx="189">
                  <c:v>606</c:v>
                </c:pt>
                <c:pt idx="190">
                  <c:v>558</c:v>
                </c:pt>
                <c:pt idx="191">
                  <c:v>569</c:v>
                </c:pt>
                <c:pt idx="192">
                  <c:v>391</c:v>
                </c:pt>
                <c:pt idx="193">
                  <c:v>516</c:v>
                </c:pt>
                <c:pt idx="194">
                  <c:v>452</c:v>
                </c:pt>
                <c:pt idx="195">
                  <c:v>448</c:v>
                </c:pt>
                <c:pt idx="196">
                  <c:v>515</c:v>
                </c:pt>
                <c:pt idx="197">
                  <c:v>435</c:v>
                </c:pt>
                <c:pt idx="198">
                  <c:v>477</c:v>
                </c:pt>
                <c:pt idx="199">
                  <c:v>579</c:v>
                </c:pt>
                <c:pt idx="200">
                  <c:v>486</c:v>
                </c:pt>
                <c:pt idx="201">
                  <c:v>498</c:v>
                </c:pt>
                <c:pt idx="202">
                  <c:v>600</c:v>
                </c:pt>
                <c:pt idx="203">
                  <c:v>567</c:v>
                </c:pt>
                <c:pt idx="204">
                  <c:v>508</c:v>
                </c:pt>
                <c:pt idx="205">
                  <c:v>556</c:v>
                </c:pt>
                <c:pt idx="206">
                  <c:v>441</c:v>
                </c:pt>
                <c:pt idx="207">
                  <c:v>513</c:v>
                </c:pt>
                <c:pt idx="208">
                  <c:v>478</c:v>
                </c:pt>
                <c:pt idx="209">
                  <c:v>461</c:v>
                </c:pt>
                <c:pt idx="210">
                  <c:v>509</c:v>
                </c:pt>
                <c:pt idx="211">
                  <c:v>435</c:v>
                </c:pt>
                <c:pt idx="212">
                  <c:v>454</c:v>
                </c:pt>
                <c:pt idx="213">
                  <c:v>505</c:v>
                </c:pt>
                <c:pt idx="214">
                  <c:v>494</c:v>
                </c:pt>
                <c:pt idx="215">
                  <c:v>448</c:v>
                </c:pt>
                <c:pt idx="216">
                  <c:v>436</c:v>
                </c:pt>
                <c:pt idx="217">
                  <c:v>421</c:v>
                </c:pt>
                <c:pt idx="218">
                  <c:v>523</c:v>
                </c:pt>
                <c:pt idx="219">
                  <c:v>365</c:v>
                </c:pt>
                <c:pt idx="220">
                  <c:v>421</c:v>
                </c:pt>
                <c:pt idx="221">
                  <c:v>631</c:v>
                </c:pt>
                <c:pt idx="222">
                  <c:v>520</c:v>
                </c:pt>
                <c:pt idx="223">
                  <c:v>557</c:v>
                </c:pt>
                <c:pt idx="224">
                  <c:v>479</c:v>
                </c:pt>
                <c:pt idx="225">
                  <c:v>532</c:v>
                </c:pt>
                <c:pt idx="226">
                  <c:v>621</c:v>
                </c:pt>
                <c:pt idx="227">
                  <c:v>528</c:v>
                </c:pt>
                <c:pt idx="228">
                  <c:v>484</c:v>
                </c:pt>
                <c:pt idx="229">
                  <c:v>426</c:v>
                </c:pt>
                <c:pt idx="230">
                  <c:v>371</c:v>
                </c:pt>
                <c:pt idx="231">
                  <c:v>474</c:v>
                </c:pt>
                <c:pt idx="232">
                  <c:v>456</c:v>
                </c:pt>
                <c:pt idx="233">
                  <c:v>391</c:v>
                </c:pt>
                <c:pt idx="234">
                  <c:v>363</c:v>
                </c:pt>
                <c:pt idx="235">
                  <c:v>451</c:v>
                </c:pt>
                <c:pt idx="236">
                  <c:v>329</c:v>
                </c:pt>
                <c:pt idx="237">
                  <c:v>482</c:v>
                </c:pt>
                <c:pt idx="238">
                  <c:v>352</c:v>
                </c:pt>
                <c:pt idx="239">
                  <c:v>340</c:v>
                </c:pt>
                <c:pt idx="240">
                  <c:v>496</c:v>
                </c:pt>
                <c:pt idx="241">
                  <c:v>437</c:v>
                </c:pt>
                <c:pt idx="242">
                  <c:v>354</c:v>
                </c:pt>
                <c:pt idx="243">
                  <c:v>493</c:v>
                </c:pt>
                <c:pt idx="244">
                  <c:v>422</c:v>
                </c:pt>
                <c:pt idx="245">
                  <c:v>424</c:v>
                </c:pt>
                <c:pt idx="246">
                  <c:v>352</c:v>
                </c:pt>
                <c:pt idx="247">
                  <c:v>388</c:v>
                </c:pt>
                <c:pt idx="248">
                  <c:v>378</c:v>
                </c:pt>
                <c:pt idx="249">
                  <c:v>402</c:v>
                </c:pt>
                <c:pt idx="250">
                  <c:v>460</c:v>
                </c:pt>
                <c:pt idx="251">
                  <c:v>335</c:v>
                </c:pt>
                <c:pt idx="252">
                  <c:v>400</c:v>
                </c:pt>
                <c:pt idx="253">
                  <c:v>501</c:v>
                </c:pt>
                <c:pt idx="254">
                  <c:v>425</c:v>
                </c:pt>
                <c:pt idx="255">
                  <c:v>398</c:v>
                </c:pt>
                <c:pt idx="256">
                  <c:v>353</c:v>
                </c:pt>
                <c:pt idx="257">
                  <c:v>313</c:v>
                </c:pt>
                <c:pt idx="258">
                  <c:v>372</c:v>
                </c:pt>
                <c:pt idx="259">
                  <c:v>318</c:v>
                </c:pt>
                <c:pt idx="260">
                  <c:v>394</c:v>
                </c:pt>
                <c:pt idx="261">
                  <c:v>421</c:v>
                </c:pt>
                <c:pt idx="262">
                  <c:v>-999</c:v>
                </c:pt>
                <c:pt idx="263">
                  <c:v>475</c:v>
                </c:pt>
                <c:pt idx="264">
                  <c:v>596</c:v>
                </c:pt>
                <c:pt idx="265">
                  <c:v>443</c:v>
                </c:pt>
                <c:pt idx="266">
                  <c:v>605</c:v>
                </c:pt>
                <c:pt idx="267">
                  <c:v>635</c:v>
                </c:pt>
                <c:pt idx="268">
                  <c:v>709</c:v>
                </c:pt>
                <c:pt idx="269">
                  <c:v>587</c:v>
                </c:pt>
                <c:pt idx="270">
                  <c:v>558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1291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C-C346-B849-C28D1559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07984"/>
        <c:axId val="1"/>
      </c:scatterChart>
      <c:valAx>
        <c:axId val="4086079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07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33.845875267731707</c:v>
                </c:pt>
                <c:pt idx="41">
                  <c:v>0.96854306631595632</c:v>
                </c:pt>
                <c:pt idx="42">
                  <c:v>0.97730853784937566</c:v>
                </c:pt>
                <c:pt idx="43">
                  <c:v>0.97575185091185102</c:v>
                </c:pt>
                <c:pt idx="44">
                  <c:v>0.9860713861835344</c:v>
                </c:pt>
                <c:pt idx="45">
                  <c:v>0.98390590306907555</c:v>
                </c:pt>
                <c:pt idx="46">
                  <c:v>0.97488750075239017</c:v>
                </c:pt>
                <c:pt idx="47">
                  <c:v>0.98111634224785693</c:v>
                </c:pt>
                <c:pt idx="48">
                  <c:v>0.97103478698471413</c:v>
                </c:pt>
                <c:pt idx="49">
                  <c:v>0.96613616906042776</c:v>
                </c:pt>
                <c:pt idx="50">
                  <c:v>0.96991773091602318</c:v>
                </c:pt>
                <c:pt idx="51">
                  <c:v>0.97647142255556829</c:v>
                </c:pt>
                <c:pt idx="52">
                  <c:v>0.97826407298237095</c:v>
                </c:pt>
                <c:pt idx="53">
                  <c:v>0.98083252012384836</c:v>
                </c:pt>
                <c:pt idx="54">
                  <c:v>0.97888238559685814</c:v>
                </c:pt>
                <c:pt idx="55">
                  <c:v>0.98190908898063756</c:v>
                </c:pt>
                <c:pt idx="56">
                  <c:v>0.98224964394240133</c:v>
                </c:pt>
                <c:pt idx="57">
                  <c:v>0.98849489767637411</c:v>
                </c:pt>
                <c:pt idx="58">
                  <c:v>0.98476403758574194</c:v>
                </c:pt>
                <c:pt idx="59">
                  <c:v>0.987629481887492</c:v>
                </c:pt>
                <c:pt idx="60">
                  <c:v>0.9896442810996593</c:v>
                </c:pt>
                <c:pt idx="61">
                  <c:v>0.9928546913014682</c:v>
                </c:pt>
                <c:pt idx="62">
                  <c:v>0.9911463016852835</c:v>
                </c:pt>
                <c:pt idx="63">
                  <c:v>0.99312440080512221</c:v>
                </c:pt>
                <c:pt idx="64">
                  <c:v>-999</c:v>
                </c:pt>
                <c:pt idx="65">
                  <c:v>0.99194257578763112</c:v>
                </c:pt>
                <c:pt idx="66">
                  <c:v>0.98286467855247794</c:v>
                </c:pt>
                <c:pt idx="67">
                  <c:v>0.9958248112727921</c:v>
                </c:pt>
                <c:pt idx="68">
                  <c:v>0.99284310926915287</c:v>
                </c:pt>
                <c:pt idx="69">
                  <c:v>0.99611799823005487</c:v>
                </c:pt>
                <c:pt idx="70">
                  <c:v>0.99635604931530208</c:v>
                </c:pt>
                <c:pt idx="71">
                  <c:v>0.9956492457231535</c:v>
                </c:pt>
                <c:pt idx="72">
                  <c:v>0.99659586048431981</c:v>
                </c:pt>
                <c:pt idx="73">
                  <c:v>0.9974929300070926</c:v>
                </c:pt>
                <c:pt idx="74">
                  <c:v>0.99754090240897952</c:v>
                </c:pt>
                <c:pt idx="75">
                  <c:v>0.99772881034778815</c:v>
                </c:pt>
                <c:pt idx="76">
                  <c:v>0.99712588127868329</c:v>
                </c:pt>
                <c:pt idx="77">
                  <c:v>0.99653093545032212</c:v>
                </c:pt>
                <c:pt idx="78">
                  <c:v>0.99727036919575851</c:v>
                </c:pt>
                <c:pt idx="79">
                  <c:v>0.99657836120877585</c:v>
                </c:pt>
                <c:pt idx="80">
                  <c:v>0.99817508863729776</c:v>
                </c:pt>
                <c:pt idx="81">
                  <c:v>0.998557963334746</c:v>
                </c:pt>
                <c:pt idx="82">
                  <c:v>0.99799959237799185</c:v>
                </c:pt>
                <c:pt idx="83">
                  <c:v>0.99836377022724132</c:v>
                </c:pt>
                <c:pt idx="84">
                  <c:v>0.99791207241285207</c:v>
                </c:pt>
                <c:pt idx="85">
                  <c:v>0.99777887779588659</c:v>
                </c:pt>
                <c:pt idx="86">
                  <c:v>0.99771861905048875</c:v>
                </c:pt>
                <c:pt idx="87">
                  <c:v>0.99810922631768617</c:v>
                </c:pt>
                <c:pt idx="88">
                  <c:v>0.99800535139088975</c:v>
                </c:pt>
                <c:pt idx="89">
                  <c:v>0.99811030798405986</c:v>
                </c:pt>
                <c:pt idx="90">
                  <c:v>0.9975969846021987</c:v>
                </c:pt>
                <c:pt idx="91">
                  <c:v>0.99788791509937436</c:v>
                </c:pt>
                <c:pt idx="92">
                  <c:v>0.99791654144172204</c:v>
                </c:pt>
                <c:pt idx="93">
                  <c:v>0.99795996319205682</c:v>
                </c:pt>
                <c:pt idx="94">
                  <c:v>0.9979464854533231</c:v>
                </c:pt>
                <c:pt idx="95">
                  <c:v>0.99797666922984718</c:v>
                </c:pt>
                <c:pt idx="96">
                  <c:v>0.99792756392247561</c:v>
                </c:pt>
                <c:pt idx="97">
                  <c:v>0.99805511414600923</c:v>
                </c:pt>
                <c:pt idx="98">
                  <c:v>0.99787707638562895</c:v>
                </c:pt>
                <c:pt idx="99">
                  <c:v>0.99753654618812948</c:v>
                </c:pt>
                <c:pt idx="100">
                  <c:v>0.99845285586564014</c:v>
                </c:pt>
                <c:pt idx="101">
                  <c:v>0.99773308842476305</c:v>
                </c:pt>
                <c:pt idx="102">
                  <c:v>0.99780150380789945</c:v>
                </c:pt>
                <c:pt idx="103">
                  <c:v>0.99789078154422417</c:v>
                </c:pt>
                <c:pt idx="104">
                  <c:v>0.9977896776967895</c:v>
                </c:pt>
                <c:pt idx="105">
                  <c:v>0.99800994051696712</c:v>
                </c:pt>
                <c:pt idx="106">
                  <c:v>0.99798328057214103</c:v>
                </c:pt>
                <c:pt idx="107">
                  <c:v>0.99819399148401555</c:v>
                </c:pt>
                <c:pt idx="108">
                  <c:v>0.99834696806538969</c:v>
                </c:pt>
                <c:pt idx="109">
                  <c:v>0.99799625960628646</c:v>
                </c:pt>
                <c:pt idx="110">
                  <c:v>0.99774157996610646</c:v>
                </c:pt>
                <c:pt idx="111">
                  <c:v>0.99725116347020948</c:v>
                </c:pt>
                <c:pt idx="112">
                  <c:v>0.99770316045370855</c:v>
                </c:pt>
                <c:pt idx="113">
                  <c:v>0.99826117428937478</c:v>
                </c:pt>
                <c:pt idx="114">
                  <c:v>0.99763003968808661</c:v>
                </c:pt>
                <c:pt idx="115">
                  <c:v>0.997952262199156</c:v>
                </c:pt>
                <c:pt idx="116">
                  <c:v>0.99779443043927796</c:v>
                </c:pt>
                <c:pt idx="117">
                  <c:v>0.99750470811335457</c:v>
                </c:pt>
                <c:pt idx="118">
                  <c:v>0.99657825897004182</c:v>
                </c:pt>
                <c:pt idx="119">
                  <c:v>0.99747713717187336</c:v>
                </c:pt>
                <c:pt idx="120">
                  <c:v>0.9980524426650329</c:v>
                </c:pt>
                <c:pt idx="121">
                  <c:v>0.99760536167164182</c:v>
                </c:pt>
                <c:pt idx="122">
                  <c:v>0.99747219446652191</c:v>
                </c:pt>
                <c:pt idx="123">
                  <c:v>0.9975986555833839</c:v>
                </c:pt>
                <c:pt idx="124">
                  <c:v>0.9971643182975346</c:v>
                </c:pt>
                <c:pt idx="125">
                  <c:v>0.99819469976086472</c:v>
                </c:pt>
                <c:pt idx="126">
                  <c:v>0.99737399362187906</c:v>
                </c:pt>
                <c:pt idx="127">
                  <c:v>0.99722347884809737</c:v>
                </c:pt>
                <c:pt idx="128">
                  <c:v>0.9967109555947784</c:v>
                </c:pt>
                <c:pt idx="129">
                  <c:v>0.99787729596300823</c:v>
                </c:pt>
                <c:pt idx="130">
                  <c:v>0.9966529989293812</c:v>
                </c:pt>
                <c:pt idx="131">
                  <c:v>0.99711980812370515</c:v>
                </c:pt>
                <c:pt idx="132">
                  <c:v>0.99789696012957452</c:v>
                </c:pt>
                <c:pt idx="133">
                  <c:v>0.99850118803315302</c:v>
                </c:pt>
                <c:pt idx="134">
                  <c:v>0.99737154675767359</c:v>
                </c:pt>
                <c:pt idx="135">
                  <c:v>0.99726310991247347</c:v>
                </c:pt>
                <c:pt idx="136">
                  <c:v>0.99746026134216836</c:v>
                </c:pt>
                <c:pt idx="137">
                  <c:v>0.99766852745000312</c:v>
                </c:pt>
                <c:pt idx="138">
                  <c:v>0.99590400284327329</c:v>
                </c:pt>
                <c:pt idx="139">
                  <c:v>0.9969112487176599</c:v>
                </c:pt>
                <c:pt idx="140">
                  <c:v>0.99677865325563531</c:v>
                </c:pt>
                <c:pt idx="141">
                  <c:v>0.99817331153876621</c:v>
                </c:pt>
                <c:pt idx="142">
                  <c:v>0.99705037665314966</c:v>
                </c:pt>
                <c:pt idx="143">
                  <c:v>-999</c:v>
                </c:pt>
                <c:pt idx="144">
                  <c:v>0.99761499849505408</c:v>
                </c:pt>
                <c:pt idx="145">
                  <c:v>0.99756257625153044</c:v>
                </c:pt>
                <c:pt idx="146">
                  <c:v>-999</c:v>
                </c:pt>
                <c:pt idx="147">
                  <c:v>0.99791834784070144</c:v>
                </c:pt>
                <c:pt idx="148">
                  <c:v>-999</c:v>
                </c:pt>
                <c:pt idx="149">
                  <c:v>0.99709991817022592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0.9962045551924984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0.99667160090448226</c:v>
                </c:pt>
                <c:pt idx="165">
                  <c:v>0.99698231088042888</c:v>
                </c:pt>
                <c:pt idx="166">
                  <c:v>0.99592534390189058</c:v>
                </c:pt>
                <c:pt idx="167">
                  <c:v>0.99820449859349536</c:v>
                </c:pt>
                <c:pt idx="168">
                  <c:v>0.99736711225111463</c:v>
                </c:pt>
                <c:pt idx="169">
                  <c:v>0.99626343251733729</c:v>
                </c:pt>
                <c:pt idx="170">
                  <c:v>0.99688294492762863</c:v>
                </c:pt>
                <c:pt idx="171">
                  <c:v>0.99700032681619466</c:v>
                </c:pt>
                <c:pt idx="172">
                  <c:v>0.9970028472572956</c:v>
                </c:pt>
                <c:pt idx="173">
                  <c:v>0.99715481408502393</c:v>
                </c:pt>
                <c:pt idx="174">
                  <c:v>0.99412502497065502</c:v>
                </c:pt>
                <c:pt idx="175">
                  <c:v>0.99667467564684831</c:v>
                </c:pt>
                <c:pt idx="176">
                  <c:v>0.99662134100190669</c:v>
                </c:pt>
                <c:pt idx="177">
                  <c:v>0.99807103646925588</c:v>
                </c:pt>
                <c:pt idx="178">
                  <c:v>0.99789410228155562</c:v>
                </c:pt>
                <c:pt idx="179">
                  <c:v>0.99769530540710039</c:v>
                </c:pt>
                <c:pt idx="180">
                  <c:v>0.99722542228739197</c:v>
                </c:pt>
                <c:pt idx="181">
                  <c:v>0.99794414801081655</c:v>
                </c:pt>
                <c:pt idx="182">
                  <c:v>0.99767721850677771</c:v>
                </c:pt>
                <c:pt idx="183">
                  <c:v>0.99780914151878963</c:v>
                </c:pt>
                <c:pt idx="184">
                  <c:v>0.99716272904181225</c:v>
                </c:pt>
                <c:pt idx="185">
                  <c:v>0.99800647924134112</c:v>
                </c:pt>
                <c:pt idx="186">
                  <c:v>0.99704982511834883</c:v>
                </c:pt>
                <c:pt idx="187">
                  <c:v>0.99670732032256504</c:v>
                </c:pt>
                <c:pt idx="188">
                  <c:v>0.99623126214674074</c:v>
                </c:pt>
                <c:pt idx="189">
                  <c:v>0.99773932115022101</c:v>
                </c:pt>
                <c:pt idx="190">
                  <c:v>0.99842438561841063</c:v>
                </c:pt>
                <c:pt idx="191">
                  <c:v>0.99775028254364162</c:v>
                </c:pt>
                <c:pt idx="192">
                  <c:v>0.998018087075213</c:v>
                </c:pt>
                <c:pt idx="193">
                  <c:v>0.99742411925314611</c:v>
                </c:pt>
                <c:pt idx="194">
                  <c:v>0.99814957503229651</c:v>
                </c:pt>
                <c:pt idx="195">
                  <c:v>0.99796238326656994</c:v>
                </c:pt>
                <c:pt idx="196">
                  <c:v>0.99783155258275558</c:v>
                </c:pt>
                <c:pt idx="197">
                  <c:v>0.99856467314244601</c:v>
                </c:pt>
                <c:pt idx="198">
                  <c:v>0.99794362030716732</c:v>
                </c:pt>
                <c:pt idx="199">
                  <c:v>0.99794423002615784</c:v>
                </c:pt>
                <c:pt idx="200">
                  <c:v>0.99747412701589599</c:v>
                </c:pt>
                <c:pt idx="201">
                  <c:v>0.99827652545828183</c:v>
                </c:pt>
                <c:pt idx="202">
                  <c:v>0.99848405444958177</c:v>
                </c:pt>
                <c:pt idx="203">
                  <c:v>0.99772366882953667</c:v>
                </c:pt>
                <c:pt idx="204">
                  <c:v>0.99845867736480065</c:v>
                </c:pt>
                <c:pt idx="205">
                  <c:v>0.99717859273466136</c:v>
                </c:pt>
                <c:pt idx="206">
                  <c:v>0.99809340802443935</c:v>
                </c:pt>
                <c:pt idx="207">
                  <c:v>0.99735570980027477</c:v>
                </c:pt>
                <c:pt idx="208">
                  <c:v>0.99790408620740823</c:v>
                </c:pt>
                <c:pt idx="209">
                  <c:v>0.99811124283932151</c:v>
                </c:pt>
                <c:pt idx="210">
                  <c:v>0.99804137047332098</c:v>
                </c:pt>
                <c:pt idx="211">
                  <c:v>0.99812999321031914</c:v>
                </c:pt>
                <c:pt idx="212">
                  <c:v>0.99801438451923741</c:v>
                </c:pt>
                <c:pt idx="213">
                  <c:v>0.9986159137634717</c:v>
                </c:pt>
                <c:pt idx="214">
                  <c:v>0.99810727403456168</c:v>
                </c:pt>
                <c:pt idx="215">
                  <c:v>0.99787067901143167</c:v>
                </c:pt>
                <c:pt idx="216">
                  <c:v>0.99791127119676815</c:v>
                </c:pt>
                <c:pt idx="217">
                  <c:v>0.99770340044849759</c:v>
                </c:pt>
                <c:pt idx="218">
                  <c:v>0.99727722498320515</c:v>
                </c:pt>
                <c:pt idx="219">
                  <c:v>0.99796269353338185</c:v>
                </c:pt>
                <c:pt idx="220">
                  <c:v>0.9976775539427557</c:v>
                </c:pt>
                <c:pt idx="221">
                  <c:v>0.99767437432074779</c:v>
                </c:pt>
                <c:pt idx="222">
                  <c:v>0.99801023516361576</c:v>
                </c:pt>
                <c:pt idx="223">
                  <c:v>0.99805074371851044</c:v>
                </c:pt>
                <c:pt idx="224">
                  <c:v>0.99798985476797519</c:v>
                </c:pt>
                <c:pt idx="225">
                  <c:v>0.99773844092674269</c:v>
                </c:pt>
                <c:pt idx="226">
                  <c:v>0.99798412885060739</c:v>
                </c:pt>
                <c:pt idx="227">
                  <c:v>0.99789592370592617</c:v>
                </c:pt>
                <c:pt idx="228">
                  <c:v>0.99813890930258597</c:v>
                </c:pt>
                <c:pt idx="229">
                  <c:v>0.99867988358476723</c:v>
                </c:pt>
                <c:pt idx="230">
                  <c:v>0.99833665829606832</c:v>
                </c:pt>
                <c:pt idx="231">
                  <c:v>0.99795826671872723</c:v>
                </c:pt>
                <c:pt idx="232">
                  <c:v>0.99798293737591925</c:v>
                </c:pt>
                <c:pt idx="233">
                  <c:v>0.99825776202277616</c:v>
                </c:pt>
                <c:pt idx="234">
                  <c:v>0.9957516025905182</c:v>
                </c:pt>
                <c:pt idx="235">
                  <c:v>0.99692622346508331</c:v>
                </c:pt>
                <c:pt idx="236">
                  <c:v>0.99678002542238531</c:v>
                </c:pt>
                <c:pt idx="237">
                  <c:v>0.99609770943840337</c:v>
                </c:pt>
                <c:pt idx="238">
                  <c:v>0.99694698746943688</c:v>
                </c:pt>
                <c:pt idx="239">
                  <c:v>0.99712894427989029</c:v>
                </c:pt>
                <c:pt idx="240">
                  <c:v>0.99636544878198152</c:v>
                </c:pt>
                <c:pt idx="241">
                  <c:v>0.9936655043184186</c:v>
                </c:pt>
                <c:pt idx="242">
                  <c:v>0.99785911938331495</c:v>
                </c:pt>
                <c:pt idx="243">
                  <c:v>0.99613818390768061</c:v>
                </c:pt>
                <c:pt idx="244">
                  <c:v>0.99669616779869663</c:v>
                </c:pt>
                <c:pt idx="245">
                  <c:v>0.99603683667449849</c:v>
                </c:pt>
                <c:pt idx="246">
                  <c:v>0.99637010842058193</c:v>
                </c:pt>
                <c:pt idx="247">
                  <c:v>0.9954585455801972</c:v>
                </c:pt>
                <c:pt idx="248">
                  <c:v>0.99593959339822269</c:v>
                </c:pt>
                <c:pt idx="249">
                  <c:v>0.99613180319490402</c:v>
                </c:pt>
                <c:pt idx="250">
                  <c:v>0.9946664847449399</c:v>
                </c:pt>
                <c:pt idx="251">
                  <c:v>0.99365526771145773</c:v>
                </c:pt>
                <c:pt idx="252">
                  <c:v>0.99233104376726422</c:v>
                </c:pt>
                <c:pt idx="253">
                  <c:v>0.99204009652050096</c:v>
                </c:pt>
                <c:pt idx="254">
                  <c:v>0.99348640495602059</c:v>
                </c:pt>
                <c:pt idx="255">
                  <c:v>0.99052843764098275</c:v>
                </c:pt>
                <c:pt idx="256">
                  <c:v>0.98996626370408569</c:v>
                </c:pt>
                <c:pt idx="257">
                  <c:v>0.98881687980880628</c:v>
                </c:pt>
                <c:pt idx="258">
                  <c:v>0.98740440423260567</c:v>
                </c:pt>
                <c:pt idx="259">
                  <c:v>0.98667001812353228</c:v>
                </c:pt>
                <c:pt idx="260">
                  <c:v>0.986567920681934</c:v>
                </c:pt>
                <c:pt idx="261">
                  <c:v>0.9815014466415386</c:v>
                </c:pt>
                <c:pt idx="262">
                  <c:v>-999</c:v>
                </c:pt>
                <c:pt idx="263">
                  <c:v>-1.0208798271962656</c:v>
                </c:pt>
                <c:pt idx="264">
                  <c:v>-0.54544399270241284</c:v>
                </c:pt>
                <c:pt idx="265">
                  <c:v>-1.2569006346798908</c:v>
                </c:pt>
                <c:pt idx="266">
                  <c:v>-0.55838994441859546</c:v>
                </c:pt>
                <c:pt idx="267">
                  <c:v>-0.49845036641769319</c:v>
                </c:pt>
                <c:pt idx="268">
                  <c:v>-0.20804971838610772</c:v>
                </c:pt>
                <c:pt idx="269">
                  <c:v>-0.42990409471607682</c:v>
                </c:pt>
                <c:pt idx="270">
                  <c:v>-0.93586983867417795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-0.20278535187030516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1.1000000000000001</c:v>
                </c:pt>
                <c:pt idx="42">
                  <c:v>2.7</c:v>
                </c:pt>
                <c:pt idx="43">
                  <c:v>4.2</c:v>
                </c:pt>
                <c:pt idx="44">
                  <c:v>6</c:v>
                </c:pt>
                <c:pt idx="45">
                  <c:v>5.3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2.5</c:v>
                </c:pt>
                <c:pt idx="49">
                  <c:v>1.8</c:v>
                </c:pt>
                <c:pt idx="50">
                  <c:v>2.4</c:v>
                </c:pt>
                <c:pt idx="51">
                  <c:v>2.4</c:v>
                </c:pt>
                <c:pt idx="52">
                  <c:v>3.1</c:v>
                </c:pt>
                <c:pt idx="53">
                  <c:v>3.5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6.4</c:v>
                </c:pt>
                <c:pt idx="57">
                  <c:v>7.1</c:v>
                </c:pt>
                <c:pt idx="58">
                  <c:v>8.4</c:v>
                </c:pt>
                <c:pt idx="59">
                  <c:v>9.3000000000000007</c:v>
                </c:pt>
                <c:pt idx="60">
                  <c:v>10.6</c:v>
                </c:pt>
                <c:pt idx="61">
                  <c:v>11.5</c:v>
                </c:pt>
                <c:pt idx="62">
                  <c:v>11.8</c:v>
                </c:pt>
                <c:pt idx="63">
                  <c:v>13.8</c:v>
                </c:pt>
                <c:pt idx="64">
                  <c:v>14.2</c:v>
                </c:pt>
                <c:pt idx="65">
                  <c:v>15.1</c:v>
                </c:pt>
                <c:pt idx="66">
                  <c:v>16.600000000000001</c:v>
                </c:pt>
                <c:pt idx="67">
                  <c:v>17.5</c:v>
                </c:pt>
                <c:pt idx="68">
                  <c:v>18.2</c:v>
                </c:pt>
                <c:pt idx="69">
                  <c:v>19.3</c:v>
                </c:pt>
                <c:pt idx="70">
                  <c:v>20.6</c:v>
                </c:pt>
                <c:pt idx="71">
                  <c:v>20.9</c:v>
                </c:pt>
                <c:pt idx="72">
                  <c:v>22</c:v>
                </c:pt>
                <c:pt idx="73">
                  <c:v>23.5</c:v>
                </c:pt>
                <c:pt idx="74">
                  <c:v>24.2</c:v>
                </c:pt>
                <c:pt idx="75">
                  <c:v>25.3</c:v>
                </c:pt>
                <c:pt idx="76">
                  <c:v>26.2</c:v>
                </c:pt>
                <c:pt idx="77">
                  <c:v>27.3</c:v>
                </c:pt>
                <c:pt idx="78">
                  <c:v>27.9</c:v>
                </c:pt>
                <c:pt idx="79">
                  <c:v>29</c:v>
                </c:pt>
                <c:pt idx="80">
                  <c:v>30.2</c:v>
                </c:pt>
                <c:pt idx="81">
                  <c:v>30.8</c:v>
                </c:pt>
                <c:pt idx="82">
                  <c:v>32.200000000000003</c:v>
                </c:pt>
                <c:pt idx="83">
                  <c:v>33.1</c:v>
                </c:pt>
                <c:pt idx="84">
                  <c:v>34.4</c:v>
                </c:pt>
                <c:pt idx="85">
                  <c:v>35.200000000000003</c:v>
                </c:pt>
                <c:pt idx="86">
                  <c:v>36.4</c:v>
                </c:pt>
                <c:pt idx="87">
                  <c:v>37.700000000000003</c:v>
                </c:pt>
                <c:pt idx="88">
                  <c:v>38.1</c:v>
                </c:pt>
                <c:pt idx="89">
                  <c:v>40.200000000000003</c:v>
                </c:pt>
                <c:pt idx="90">
                  <c:v>40.1</c:v>
                </c:pt>
                <c:pt idx="91">
                  <c:v>41.7</c:v>
                </c:pt>
                <c:pt idx="92">
                  <c:v>43</c:v>
                </c:pt>
                <c:pt idx="93">
                  <c:v>43.5</c:v>
                </c:pt>
                <c:pt idx="94">
                  <c:v>45</c:v>
                </c:pt>
                <c:pt idx="95">
                  <c:v>45.7</c:v>
                </c:pt>
                <c:pt idx="96">
                  <c:v>47.2</c:v>
                </c:pt>
                <c:pt idx="97">
                  <c:v>47.5</c:v>
                </c:pt>
                <c:pt idx="98">
                  <c:v>49.2</c:v>
                </c:pt>
                <c:pt idx="99">
                  <c:v>49.5</c:v>
                </c:pt>
                <c:pt idx="100">
                  <c:v>51</c:v>
                </c:pt>
                <c:pt idx="101">
                  <c:v>51.7</c:v>
                </c:pt>
                <c:pt idx="102">
                  <c:v>52.8</c:v>
                </c:pt>
                <c:pt idx="103">
                  <c:v>54.1</c:v>
                </c:pt>
                <c:pt idx="104">
                  <c:v>54.5</c:v>
                </c:pt>
                <c:pt idx="105">
                  <c:v>56.1</c:v>
                </c:pt>
                <c:pt idx="106">
                  <c:v>56.3</c:v>
                </c:pt>
                <c:pt idx="107">
                  <c:v>57.7</c:v>
                </c:pt>
                <c:pt idx="108">
                  <c:v>59</c:v>
                </c:pt>
                <c:pt idx="109">
                  <c:v>59.4</c:v>
                </c:pt>
                <c:pt idx="110">
                  <c:v>60.8</c:v>
                </c:pt>
                <c:pt idx="111">
                  <c:v>61.9</c:v>
                </c:pt>
                <c:pt idx="112">
                  <c:v>62.5</c:v>
                </c:pt>
                <c:pt idx="113">
                  <c:v>64.099999999999994</c:v>
                </c:pt>
                <c:pt idx="114">
                  <c:v>64.5</c:v>
                </c:pt>
                <c:pt idx="115">
                  <c:v>65.7</c:v>
                </c:pt>
                <c:pt idx="116">
                  <c:v>66.7</c:v>
                </c:pt>
                <c:pt idx="117">
                  <c:v>67.8</c:v>
                </c:pt>
                <c:pt idx="118">
                  <c:v>69</c:v>
                </c:pt>
                <c:pt idx="119">
                  <c:v>69.400000000000006</c:v>
                </c:pt>
                <c:pt idx="120">
                  <c:v>70.7</c:v>
                </c:pt>
                <c:pt idx="121">
                  <c:v>72.099999999999994</c:v>
                </c:pt>
                <c:pt idx="122">
                  <c:v>72.7</c:v>
                </c:pt>
                <c:pt idx="123">
                  <c:v>73.900000000000006</c:v>
                </c:pt>
                <c:pt idx="124">
                  <c:v>74.7</c:v>
                </c:pt>
                <c:pt idx="125">
                  <c:v>75.599999999999994</c:v>
                </c:pt>
                <c:pt idx="126">
                  <c:v>77</c:v>
                </c:pt>
                <c:pt idx="127">
                  <c:v>77.599999999999994</c:v>
                </c:pt>
                <c:pt idx="128">
                  <c:v>78.7</c:v>
                </c:pt>
                <c:pt idx="129">
                  <c:v>79.8</c:v>
                </c:pt>
                <c:pt idx="130">
                  <c:v>80.7</c:v>
                </c:pt>
                <c:pt idx="131">
                  <c:v>82</c:v>
                </c:pt>
                <c:pt idx="132">
                  <c:v>82.3</c:v>
                </c:pt>
                <c:pt idx="133">
                  <c:v>84.1</c:v>
                </c:pt>
                <c:pt idx="134">
                  <c:v>84.5</c:v>
                </c:pt>
                <c:pt idx="135">
                  <c:v>86</c:v>
                </c:pt>
                <c:pt idx="136">
                  <c:v>86.9</c:v>
                </c:pt>
                <c:pt idx="137">
                  <c:v>87.8</c:v>
                </c:pt>
                <c:pt idx="138">
                  <c:v>88.7</c:v>
                </c:pt>
                <c:pt idx="139">
                  <c:v>89.8</c:v>
                </c:pt>
                <c:pt idx="140">
                  <c:v>90.7</c:v>
                </c:pt>
                <c:pt idx="141">
                  <c:v>92</c:v>
                </c:pt>
                <c:pt idx="142">
                  <c:v>93.1</c:v>
                </c:pt>
                <c:pt idx="143">
                  <c:v>94</c:v>
                </c:pt>
                <c:pt idx="144">
                  <c:v>94.5</c:v>
                </c:pt>
                <c:pt idx="145">
                  <c:v>96.2</c:v>
                </c:pt>
                <c:pt idx="146">
                  <c:v>97.3</c:v>
                </c:pt>
                <c:pt idx="147">
                  <c:v>98.2</c:v>
                </c:pt>
                <c:pt idx="148">
                  <c:v>98.9</c:v>
                </c:pt>
                <c:pt idx="149">
                  <c:v>100.2</c:v>
                </c:pt>
                <c:pt idx="150">
                  <c:v>101.1</c:v>
                </c:pt>
                <c:pt idx="151">
                  <c:v>102</c:v>
                </c:pt>
                <c:pt idx="152">
                  <c:v>103.3</c:v>
                </c:pt>
                <c:pt idx="153">
                  <c:v>104</c:v>
                </c:pt>
                <c:pt idx="154">
                  <c:v>104.5</c:v>
                </c:pt>
                <c:pt idx="155">
                  <c:v>105.1</c:v>
                </c:pt>
                <c:pt idx="156">
                  <c:v>103.4</c:v>
                </c:pt>
                <c:pt idx="157">
                  <c:v>102.9</c:v>
                </c:pt>
                <c:pt idx="158">
                  <c:v>101.8</c:v>
                </c:pt>
                <c:pt idx="159">
                  <c:v>101.1</c:v>
                </c:pt>
                <c:pt idx="160">
                  <c:v>99.6</c:v>
                </c:pt>
                <c:pt idx="161">
                  <c:v>99.1</c:v>
                </c:pt>
                <c:pt idx="162">
                  <c:v>98</c:v>
                </c:pt>
                <c:pt idx="163">
                  <c:v>96.9</c:v>
                </c:pt>
                <c:pt idx="164">
                  <c:v>96.2</c:v>
                </c:pt>
                <c:pt idx="165">
                  <c:v>95.4</c:v>
                </c:pt>
                <c:pt idx="166">
                  <c:v>93.8</c:v>
                </c:pt>
                <c:pt idx="167">
                  <c:v>93.4</c:v>
                </c:pt>
                <c:pt idx="168">
                  <c:v>92.3</c:v>
                </c:pt>
                <c:pt idx="169">
                  <c:v>91.2</c:v>
                </c:pt>
                <c:pt idx="170">
                  <c:v>90.5</c:v>
                </c:pt>
                <c:pt idx="171">
                  <c:v>89.2</c:v>
                </c:pt>
                <c:pt idx="172">
                  <c:v>88.9</c:v>
                </c:pt>
                <c:pt idx="173">
                  <c:v>87.2</c:v>
                </c:pt>
                <c:pt idx="174">
                  <c:v>86.9</c:v>
                </c:pt>
                <c:pt idx="175">
                  <c:v>85.1</c:v>
                </c:pt>
                <c:pt idx="176">
                  <c:v>85.2</c:v>
                </c:pt>
                <c:pt idx="177">
                  <c:v>83.4</c:v>
                </c:pt>
                <c:pt idx="178">
                  <c:v>83</c:v>
                </c:pt>
                <c:pt idx="179">
                  <c:v>81.400000000000006</c:v>
                </c:pt>
                <c:pt idx="180">
                  <c:v>80.7</c:v>
                </c:pt>
                <c:pt idx="181">
                  <c:v>80.099999999999994</c:v>
                </c:pt>
                <c:pt idx="182">
                  <c:v>78.7</c:v>
                </c:pt>
                <c:pt idx="183">
                  <c:v>77.900000000000006</c:v>
                </c:pt>
                <c:pt idx="184">
                  <c:v>77.400000000000006</c:v>
                </c:pt>
                <c:pt idx="185">
                  <c:v>75.8</c:v>
                </c:pt>
                <c:pt idx="186">
                  <c:v>74.900000000000006</c:v>
                </c:pt>
                <c:pt idx="187">
                  <c:v>74.3</c:v>
                </c:pt>
                <c:pt idx="188">
                  <c:v>73.2</c:v>
                </c:pt>
                <c:pt idx="189">
                  <c:v>72.099999999999994</c:v>
                </c:pt>
                <c:pt idx="190">
                  <c:v>71.400000000000006</c:v>
                </c:pt>
                <c:pt idx="191">
                  <c:v>70.3</c:v>
                </c:pt>
                <c:pt idx="192">
                  <c:v>69.2</c:v>
                </c:pt>
                <c:pt idx="193">
                  <c:v>68.5</c:v>
                </c:pt>
                <c:pt idx="194">
                  <c:v>67.2</c:v>
                </c:pt>
                <c:pt idx="195">
                  <c:v>66.7</c:v>
                </c:pt>
                <c:pt idx="196">
                  <c:v>65</c:v>
                </c:pt>
                <c:pt idx="197">
                  <c:v>64.5</c:v>
                </c:pt>
                <c:pt idx="198">
                  <c:v>63.7</c:v>
                </c:pt>
                <c:pt idx="199">
                  <c:v>62.8</c:v>
                </c:pt>
                <c:pt idx="200">
                  <c:v>61.6</c:v>
                </c:pt>
                <c:pt idx="201">
                  <c:v>61.2</c:v>
                </c:pt>
                <c:pt idx="202">
                  <c:v>59.7</c:v>
                </c:pt>
                <c:pt idx="203">
                  <c:v>59.4</c:v>
                </c:pt>
                <c:pt idx="204">
                  <c:v>57.6</c:v>
                </c:pt>
                <c:pt idx="205">
                  <c:v>57.2</c:v>
                </c:pt>
                <c:pt idx="206">
                  <c:v>55.9</c:v>
                </c:pt>
                <c:pt idx="207">
                  <c:v>55.4</c:v>
                </c:pt>
                <c:pt idx="208">
                  <c:v>54.3</c:v>
                </c:pt>
                <c:pt idx="209">
                  <c:v>53.4</c:v>
                </c:pt>
                <c:pt idx="210">
                  <c:v>52.5</c:v>
                </c:pt>
                <c:pt idx="211">
                  <c:v>51</c:v>
                </c:pt>
                <c:pt idx="212">
                  <c:v>50.8</c:v>
                </c:pt>
                <c:pt idx="213">
                  <c:v>49.5</c:v>
                </c:pt>
                <c:pt idx="214">
                  <c:v>48.8</c:v>
                </c:pt>
                <c:pt idx="215">
                  <c:v>47.7</c:v>
                </c:pt>
                <c:pt idx="216">
                  <c:v>46.6</c:v>
                </c:pt>
                <c:pt idx="217">
                  <c:v>45.7</c:v>
                </c:pt>
                <c:pt idx="218">
                  <c:v>45.2</c:v>
                </c:pt>
                <c:pt idx="219">
                  <c:v>43.7</c:v>
                </c:pt>
                <c:pt idx="220">
                  <c:v>43.2</c:v>
                </c:pt>
                <c:pt idx="221">
                  <c:v>42.1</c:v>
                </c:pt>
                <c:pt idx="222">
                  <c:v>41</c:v>
                </c:pt>
                <c:pt idx="223">
                  <c:v>40.4</c:v>
                </c:pt>
                <c:pt idx="224">
                  <c:v>39.299999999999997</c:v>
                </c:pt>
                <c:pt idx="225">
                  <c:v>38.1</c:v>
                </c:pt>
                <c:pt idx="226">
                  <c:v>37.200000000000003</c:v>
                </c:pt>
                <c:pt idx="227">
                  <c:v>36.799999999999997</c:v>
                </c:pt>
                <c:pt idx="228">
                  <c:v>35</c:v>
                </c:pt>
                <c:pt idx="229">
                  <c:v>35</c:v>
                </c:pt>
                <c:pt idx="230">
                  <c:v>33.1</c:v>
                </c:pt>
                <c:pt idx="231">
                  <c:v>32.799999999999997</c:v>
                </c:pt>
                <c:pt idx="232">
                  <c:v>31.1</c:v>
                </c:pt>
                <c:pt idx="233">
                  <c:v>30.8</c:v>
                </c:pt>
                <c:pt idx="234">
                  <c:v>29.5</c:v>
                </c:pt>
                <c:pt idx="235">
                  <c:v>28.6</c:v>
                </c:pt>
                <c:pt idx="236">
                  <c:v>27.1</c:v>
                </c:pt>
                <c:pt idx="237">
                  <c:v>26.2</c:v>
                </c:pt>
                <c:pt idx="238">
                  <c:v>25.5</c:v>
                </c:pt>
                <c:pt idx="239">
                  <c:v>24.2</c:v>
                </c:pt>
                <c:pt idx="240">
                  <c:v>23.7</c:v>
                </c:pt>
                <c:pt idx="241">
                  <c:v>22</c:v>
                </c:pt>
                <c:pt idx="242">
                  <c:v>21.1</c:v>
                </c:pt>
                <c:pt idx="243">
                  <c:v>20</c:v>
                </c:pt>
                <c:pt idx="244">
                  <c:v>18.899999999999999</c:v>
                </c:pt>
                <c:pt idx="245">
                  <c:v>17.7</c:v>
                </c:pt>
                <c:pt idx="246">
                  <c:v>17.3</c:v>
                </c:pt>
                <c:pt idx="247">
                  <c:v>15.8</c:v>
                </c:pt>
                <c:pt idx="248">
                  <c:v>15.3</c:v>
                </c:pt>
                <c:pt idx="249">
                  <c:v>14.2</c:v>
                </c:pt>
                <c:pt idx="250">
                  <c:v>12.6</c:v>
                </c:pt>
                <c:pt idx="251">
                  <c:v>12.4</c:v>
                </c:pt>
                <c:pt idx="252">
                  <c:v>11.3</c:v>
                </c:pt>
                <c:pt idx="253">
                  <c:v>10.199999999999999</c:v>
                </c:pt>
                <c:pt idx="254">
                  <c:v>9.6999999999999993</c:v>
                </c:pt>
                <c:pt idx="255">
                  <c:v>8.6</c:v>
                </c:pt>
                <c:pt idx="256">
                  <c:v>7.3</c:v>
                </c:pt>
                <c:pt idx="257">
                  <c:v>6.9</c:v>
                </c:pt>
                <c:pt idx="258">
                  <c:v>5.6</c:v>
                </c:pt>
                <c:pt idx="259">
                  <c:v>5.3</c:v>
                </c:pt>
                <c:pt idx="260">
                  <c:v>3.5</c:v>
                </c:pt>
                <c:pt idx="261">
                  <c:v>2.9</c:v>
                </c:pt>
                <c:pt idx="262">
                  <c:v>2.4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B-F340-A143-CCF802B4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71728"/>
        <c:axId val="1"/>
      </c:scatterChart>
      <c:valAx>
        <c:axId val="4085717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71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73" name="グラフ 1">
          <a:extLst>
            <a:ext uri="{FF2B5EF4-FFF2-40B4-BE49-F238E27FC236}">
              <a16:creationId xmlns:a16="http://schemas.microsoft.com/office/drawing/2014/main" id="{DE4AB109-2E33-16EF-56FE-BC72A6E2E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74" name="グラフ 2">
          <a:extLst>
            <a:ext uri="{FF2B5EF4-FFF2-40B4-BE49-F238E27FC236}">
              <a16:creationId xmlns:a16="http://schemas.microsoft.com/office/drawing/2014/main" id="{39CBFC66-AD45-E903-0C56-2D52673E1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75" name="グラフ 3">
          <a:extLst>
            <a:ext uri="{FF2B5EF4-FFF2-40B4-BE49-F238E27FC236}">
              <a16:creationId xmlns:a16="http://schemas.microsoft.com/office/drawing/2014/main" id="{63FF8E35-0360-CC86-038C-E470C9EC1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76" name="グラフ 4">
          <a:extLst>
            <a:ext uri="{FF2B5EF4-FFF2-40B4-BE49-F238E27FC236}">
              <a16:creationId xmlns:a16="http://schemas.microsoft.com/office/drawing/2014/main" id="{CFF374E6-815D-9E3C-9FB8-9F0267FD8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77" name="グラフ 5">
          <a:extLst>
            <a:ext uri="{FF2B5EF4-FFF2-40B4-BE49-F238E27FC236}">
              <a16:creationId xmlns:a16="http://schemas.microsoft.com/office/drawing/2014/main" id="{FAA12EF9-6445-8C21-05B1-FFFBB144C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78" name="グラフ 6">
          <a:extLst>
            <a:ext uri="{FF2B5EF4-FFF2-40B4-BE49-F238E27FC236}">
              <a16:creationId xmlns:a16="http://schemas.microsoft.com/office/drawing/2014/main" id="{B7F9E4A4-D07A-6A0C-1D25-E07F103B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79" name="グラフ 7">
          <a:extLst>
            <a:ext uri="{FF2B5EF4-FFF2-40B4-BE49-F238E27FC236}">
              <a16:creationId xmlns:a16="http://schemas.microsoft.com/office/drawing/2014/main" id="{AA4AE9CB-EE41-77D8-3FDD-E8798B10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80" name="グラフ 8">
          <a:extLst>
            <a:ext uri="{FF2B5EF4-FFF2-40B4-BE49-F238E27FC236}">
              <a16:creationId xmlns:a16="http://schemas.microsoft.com/office/drawing/2014/main" id="{9ED7E427-5144-88C9-B358-3F7B82EE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9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7" sqref="D7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40725</v>
      </c>
    </row>
    <row r="2" spans="1:34">
      <c r="A2" s="22" t="s">
        <v>98</v>
      </c>
      <c r="B2" s="31">
        <v>0.32645833333333335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0.70145833333333341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8.0884999999999999E-2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3.1229999999999999E-3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0.7015162037037036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2.2922999999999999E-2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5.0330000000000001E-3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0.70156249999999998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2.6061000000000001E-2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7.8710000000000002E-2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0.70162037037037039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2.8986999999999999E-2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1.4571000000000001E-2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0.70167824074074081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3.3098000000000002E-2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0.110763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0.70172453703703708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1.5143999999999999E-2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4.0925000000000003E-2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0.70178240740740738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4.8457E-2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2.1250000000000002E-3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0.7018402777777778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6.8919999999999997E-3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1.4581E-2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0.70188657407407407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1.5694E-2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4.9846000000000001E-2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0.70194444444444448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6.7734000000000003E-2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2.2464000000000001E-2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0.70200231481481479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0.25198100000000001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4.3258999999999999E-2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0.70204861111111105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4.8846000000000001E-2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1.0181000000000001E-2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0.70210648148148147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3.8554999999999999E-2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8.7609999999999997E-3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0.70216435185185189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7.9520000000000007E-3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6.8471000000000004E-2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0.70221064814814815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4.9030999999999998E-2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3.0145000000000002E-2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0.70226851851851846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7.9710000000000007E-3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4.8326000000000001E-2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0.70231481481481473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1.5430000000000001E-3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1.1334E-2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0.70237268518518514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1.5841000000000001E-2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1.7998E-2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0.70243055555555556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8.4123000000000003E-2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7.9572000000000004E-2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0.70247685185185194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2.9812999999999999E-2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2.7729999999999999E-3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0.70253472222222213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2.3164000000000001E-2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6.7373000000000002E-2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0.70259259259259255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6.3032000000000005E-2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0.11103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0.70263888888888892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7.6930000000000002E-3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2.4045E-2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0.70269675925925934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1.5192000000000001E-2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9.1188000000000005E-2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0.70275462962962953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4.2311000000000001E-2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0.10854900000000001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0.70280092592592591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9.2900000000000003E-4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1.0411E-2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0.70285879629629633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1.8558000000000002E-2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2.64E-3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0.70291666666666675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6.7205000000000001E-2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9.8491999999999996E-2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0.70296296296296301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1.9577000000000001E-2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4.5289999999999997E-2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0.70302083333333332</v>
      </c>
      <c r="C42" s="15">
        <f>Raw!C42</f>
        <v>-1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2.4712000000000001E-2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1.338E-3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0.70307870370370373</v>
      </c>
      <c r="C43" s="15">
        <f>Raw!C43</f>
        <v>-1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7.0208000000000007E-2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7.7693999999999999E-2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0.703125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1.1918E-2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8.9594999999999994E-2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0.70318287037037042</v>
      </c>
      <c r="C45" s="15">
        <f>Raw!C45</f>
        <v>-1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6.4409999999999995E-2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2.9481E-2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0.70322916666666668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4.7460000000000002E-3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0.111307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0.70328703703703699</v>
      </c>
      <c r="C47" s="15">
        <f>Raw!C47</f>
        <v>-1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5.6280000000000002E-3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1.3814999999999999E-2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0.70333333333333325</v>
      </c>
      <c r="C48" s="15">
        <f>Raw!C48</f>
        <v>-1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2.8131E-2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9.025E-3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0.70339120370370367</v>
      </c>
      <c r="C49" s="15">
        <f>Raw!C49</f>
        <v>-1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6.8879999999999997E-2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7.7137999999999998E-2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0.70344907407407409</v>
      </c>
      <c r="C50" s="15">
        <f>Raw!C50</f>
        <v>-1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9.0487999999999999E-2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0.14686399999999999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0.70349537037037047</v>
      </c>
      <c r="C51" s="15">
        <f>Raw!C51</f>
        <v>-1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0.109748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3.6269000000000003E-2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0.70355324074074066</v>
      </c>
      <c r="C52" s="15">
        <f>Raw!C52</f>
        <v>-1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4.8447999999999998E-2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4.0809999999999999E-2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0.70361111111111108</v>
      </c>
      <c r="C53" s="15">
        <f>Raw!C53</f>
        <v>-1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0.669601</v>
      </c>
      <c r="F53" s="9">
        <f>IF(Raw!$G53&gt;$C$8,IF(Raw!$Q53&gt;$C$8,IF(Raw!$N53&gt;$C$9,IF(Raw!$N53&lt;$A$9,IF(Raw!$X53&gt;$C$9,IF(Raw!$X53&lt;$A$9,Raw!I53,-999),-999),-999),-999),-999),-999)</f>
        <v>1.0152490000000001</v>
      </c>
      <c r="G53" s="9">
        <f>Raw!G53</f>
        <v>0.99228899999999998</v>
      </c>
      <c r="H53" s="9">
        <f>IF(Raw!$G53&gt;$C$8,IF(Raw!$Q53&gt;$C$8,IF(Raw!$N53&gt;$C$9,IF(Raw!$N53&lt;$A$9,IF(Raw!$X53&gt;$C$9,IF(Raw!$X53&lt;$A$9,Raw!L53,-999),-999),-999),-999),-999),-999)</f>
        <v>560.29999999999995</v>
      </c>
      <c r="I53" s="9">
        <f>IF(Raw!$G53&gt;$C$8,IF(Raw!$Q53&gt;$C$8,IF(Raw!$N53&gt;$C$9,IF(Raw!$N53&lt;$A$9,IF(Raw!$X53&gt;$C$9,IF(Raw!$X53&lt;$A$9,Raw!M53,-999),-999),-999),-999),-999),-999)</f>
        <v>3.4188000000000003E-2</v>
      </c>
      <c r="J53" s="9">
        <f>IF(Raw!$G53&gt;$C$8,IF(Raw!$Q53&gt;$C$8,IF(Raw!$N53&gt;$C$9,IF(Raw!$N53&lt;$A$9,IF(Raw!$X53&gt;$C$9,IF(Raw!$X53&lt;$A$9,Raw!N53,-999),-999),-999),-999),-999),-999)</f>
        <v>288</v>
      </c>
      <c r="K53" s="9">
        <f>IF(Raw!$G53&gt;$C$8,IF(Raw!$Q53&gt;$C$8,IF(Raw!$N53&gt;$C$9,IF(Raw!$N53&lt;$A$9,IF(Raw!$X53&gt;$C$9,IF(Raw!$X53&lt;$A$9,Raw!R53,-999),-999),-999),-999),-999),-999)</f>
        <v>0.76243799999999995</v>
      </c>
      <c r="L53" s="9">
        <f>IF(Raw!$G53&gt;$C$8,IF(Raw!$Q53&gt;$C$8,IF(Raw!$N53&gt;$C$9,IF(Raw!$N53&lt;$A$9,IF(Raw!$X53&gt;$C$9,IF(Raw!$X53&lt;$A$9,Raw!S53,-999),-999),-999),-999),-999),-999)</f>
        <v>1.154245</v>
      </c>
      <c r="M53" s="9">
        <f>Raw!Q53</f>
        <v>0.99374499999999999</v>
      </c>
      <c r="N53" s="9">
        <f>IF(Raw!$G53&gt;$C$8,IF(Raw!$Q53&gt;$C$8,IF(Raw!$N53&gt;$C$9,IF(Raw!$N53&lt;$A$9,IF(Raw!$X53&gt;$C$9,IF(Raw!$X53&lt;$A$9,Raw!V53,-999),-999),-999),-999),-999),-999)</f>
        <v>566.1</v>
      </c>
      <c r="O53" s="9">
        <f>IF(Raw!$G53&gt;$C$8,IF(Raw!$Q53&gt;$C$8,IF(Raw!$N53&gt;$C$9,IF(Raw!$N53&lt;$A$9,IF(Raw!$X53&gt;$C$9,IF(Raw!$X53&lt;$A$9,Raw!W53,-999),-999),-999),-999),-999),-999)</f>
        <v>7.213E-2</v>
      </c>
      <c r="P53" s="9">
        <f>IF(Raw!$G53&gt;$C$8,IF(Raw!$Q53&gt;$C$8,IF(Raw!$N53&gt;$C$9,IF(Raw!$N53&lt;$A$9,IF(Raw!$X53&gt;$C$9,IF(Raw!$X53&lt;$A$9,Raw!X53,-999),-999),-999),-999),-999),-999)</f>
        <v>380</v>
      </c>
      <c r="R53" s="9">
        <f t="shared" si="4"/>
        <v>0.34564800000000007</v>
      </c>
      <c r="S53" s="9">
        <f t="shared" si="5"/>
        <v>0.34045638065144612</v>
      </c>
      <c r="T53" s="9">
        <f t="shared" si="6"/>
        <v>0.39180700000000002</v>
      </c>
      <c r="U53" s="9">
        <f t="shared" si="7"/>
        <v>0.33944873055547137</v>
      </c>
      <c r="V53" s="15">
        <f t="shared" si="0"/>
        <v>0.47843455249999994</v>
      </c>
      <c r="X53" s="11">
        <f t="shared" si="8"/>
        <v>-6.0139799999999993E+20</v>
      </c>
      <c r="Y53" s="11">
        <f t="shared" si="9"/>
        <v>5.6029999999999994E-18</v>
      </c>
      <c r="Z53" s="11">
        <f t="shared" si="10"/>
        <v>2.8800000000000001E-4</v>
      </c>
      <c r="AA53" s="16">
        <f t="shared" si="11"/>
        <v>-32.845875267731707</v>
      </c>
      <c r="AB53" s="9">
        <f t="shared" si="1"/>
        <v>-12.106805851024157</v>
      </c>
      <c r="AC53" s="9">
        <f t="shared" si="2"/>
        <v>33.845875267731707</v>
      </c>
      <c r="AD53" s="15">
        <f t="shared" si="3"/>
        <v>-114048.17801295732</v>
      </c>
      <c r="AE53" s="3">
        <f t="shared" si="12"/>
        <v>674.60119999999972</v>
      </c>
      <c r="AF53" s="2">
        <f t="shared" si="13"/>
        <v>0.25</v>
      </c>
      <c r="AG53" s="9">
        <f t="shared" si="14"/>
        <v>-29.779622498971371</v>
      </c>
      <c r="AH53" s="2">
        <f t="shared" si="15"/>
        <v>-1441.0204346564367</v>
      </c>
    </row>
    <row r="54" spans="1:34">
      <c r="A54" s="1">
        <f>Raw!A54</f>
        <v>41</v>
      </c>
      <c r="B54" s="14">
        <f>Raw!B54</f>
        <v>0.70365740740740745</v>
      </c>
      <c r="C54" s="15">
        <f>Raw!C54</f>
        <v>1.1000000000000001</v>
      </c>
      <c r="D54" s="15">
        <f>IF(C54&gt;0.5,Raw!D54*D$11,-999)</f>
        <v>19.3</v>
      </c>
      <c r="E54" s="9">
        <f>IF(Raw!$G54&gt;$C$8,IF(Raw!$Q54&gt;$C$8,IF(Raw!$N54&gt;$C$9,IF(Raw!$N54&lt;$A$9,IF(Raw!$X54&gt;$C$9,IF(Raw!$X54&lt;$A$9,Raw!H54,-999),-999),-999),-999),-999),-999)</f>
        <v>1.425217</v>
      </c>
      <c r="F54" s="9">
        <f>IF(Raw!$G54&gt;$C$8,IF(Raw!$Q54&gt;$C$8,IF(Raw!$N54&gt;$C$9,IF(Raw!$N54&lt;$A$9,IF(Raw!$X54&gt;$C$9,IF(Raw!$X54&lt;$A$9,Raw!I54,-999),-999),-999),-999),-999),-999)</f>
        <v>2.1906590000000001</v>
      </c>
      <c r="G54" s="9">
        <f>Raw!G54</f>
        <v>0.99739599999999995</v>
      </c>
      <c r="H54" s="9">
        <f>IF(Raw!$G54&gt;$C$8,IF(Raw!$Q54&gt;$C$8,IF(Raw!$N54&gt;$C$9,IF(Raw!$N54&lt;$A$9,IF(Raw!$X54&gt;$C$9,IF(Raw!$X54&lt;$A$9,Raw!L54,-999),-999),-999),-999),-999),-999)</f>
        <v>560.20000000000005</v>
      </c>
      <c r="I54" s="9">
        <f>IF(Raw!$G54&gt;$C$8,IF(Raw!$Q54&gt;$C$8,IF(Raw!$N54&gt;$C$9,IF(Raw!$N54&lt;$A$9,IF(Raw!$X54&gt;$C$9,IF(Raw!$X54&lt;$A$9,Raw!M54,-999),-999),-999),-999),-999),-999)</f>
        <v>0.14762</v>
      </c>
      <c r="J54" s="9">
        <f>IF(Raw!$G54&gt;$C$8,IF(Raw!$Q54&gt;$C$8,IF(Raw!$N54&gt;$C$9,IF(Raw!$N54&lt;$A$9,IF(Raw!$X54&gt;$C$9,IF(Raw!$X54&lt;$A$9,Raw!N54,-999),-999),-999),-999),-999),-999)</f>
        <v>499</v>
      </c>
      <c r="K54" s="9">
        <f>IF(Raw!$G54&gt;$C$8,IF(Raw!$Q54&gt;$C$8,IF(Raw!$N54&gt;$C$9,IF(Raw!$N54&lt;$A$9,IF(Raw!$X54&gt;$C$9,IF(Raw!$X54&lt;$A$9,Raw!R54,-999),-999),-999),-999),-999),-999)</f>
        <v>1.518138</v>
      </c>
      <c r="L54" s="9">
        <f>IF(Raw!$G54&gt;$C$8,IF(Raw!$Q54&gt;$C$8,IF(Raw!$N54&gt;$C$9,IF(Raw!$N54&lt;$A$9,IF(Raw!$X54&gt;$C$9,IF(Raw!$X54&lt;$A$9,Raw!S54,-999),-999),-999),-999),-999),-999)</f>
        <v>2.4233750000000001</v>
      </c>
      <c r="M54" s="9">
        <f>Raw!Q54</f>
        <v>0.99793500000000002</v>
      </c>
      <c r="N54" s="9">
        <f>IF(Raw!$G54&gt;$C$8,IF(Raw!$Q54&gt;$C$8,IF(Raw!$N54&gt;$C$9,IF(Raw!$N54&lt;$A$9,IF(Raw!$X54&gt;$C$9,IF(Raw!$X54&lt;$A$9,Raw!V54,-999),-999),-999),-999),-999),-999)</f>
        <v>569.4</v>
      </c>
      <c r="O54" s="9">
        <f>IF(Raw!$G54&gt;$C$8,IF(Raw!$Q54&gt;$C$8,IF(Raw!$N54&gt;$C$9,IF(Raw!$N54&lt;$A$9,IF(Raw!$X54&gt;$C$9,IF(Raw!$X54&lt;$A$9,Raw!W54,-999),-999),-999),-999),-999),-999)</f>
        <v>0.142682</v>
      </c>
      <c r="P54" s="9">
        <f>IF(Raw!$G54&gt;$C$8,IF(Raw!$Q54&gt;$C$8,IF(Raw!$N54&gt;$C$9,IF(Raw!$N54&lt;$A$9,IF(Raw!$X54&gt;$C$9,IF(Raw!$X54&lt;$A$9,Raw!X54,-999),-999),-999),-999),-999),-999)</f>
        <v>466</v>
      </c>
      <c r="R54" s="9">
        <f t="shared" si="4"/>
        <v>0.76544200000000018</v>
      </c>
      <c r="S54" s="9">
        <f t="shared" si="5"/>
        <v>0.34941175235397209</v>
      </c>
      <c r="T54" s="9">
        <f t="shared" si="6"/>
        <v>0.90523700000000007</v>
      </c>
      <c r="U54" s="9">
        <f t="shared" si="7"/>
        <v>0.3735439211842988</v>
      </c>
      <c r="V54" s="15">
        <f t="shared" si="0"/>
        <v>1.0044889374999999</v>
      </c>
      <c r="X54" s="11">
        <f t="shared" si="8"/>
        <v>1.1618599999999998E+19</v>
      </c>
      <c r="Y54" s="11">
        <f t="shared" si="9"/>
        <v>5.6019999999999999E-18</v>
      </c>
      <c r="Z54" s="11">
        <f t="shared" si="10"/>
        <v>4.9899999999999999E-4</v>
      </c>
      <c r="AA54" s="16">
        <f t="shared" si="11"/>
        <v>3.1456933684043668E-2</v>
      </c>
      <c r="AB54" s="9">
        <f t="shared" si="1"/>
        <v>1.5466139802773426</v>
      </c>
      <c r="AC54" s="9">
        <f t="shared" si="2"/>
        <v>0.96854306631595632</v>
      </c>
      <c r="AD54" s="15">
        <f t="shared" si="3"/>
        <v>63.039947262612571</v>
      </c>
      <c r="AE54" s="3">
        <f t="shared" si="12"/>
        <v>674.48079999999982</v>
      </c>
      <c r="AF54" s="2">
        <f t="shared" si="13"/>
        <v>0.25</v>
      </c>
      <c r="AG54" s="9">
        <f t="shared" si="14"/>
        <v>1.8113991609021309E-2</v>
      </c>
      <c r="AH54" s="2">
        <f t="shared" si="15"/>
        <v>0.87652662698113626</v>
      </c>
    </row>
    <row r="55" spans="1:34">
      <c r="A55" s="1">
        <f>Raw!A55</f>
        <v>42</v>
      </c>
      <c r="B55" s="14">
        <f>Raw!B55</f>
        <v>0.70371527777777787</v>
      </c>
      <c r="C55" s="15">
        <f>Raw!C55</f>
        <v>2.7</v>
      </c>
      <c r="D55" s="15">
        <f>IF(C55&gt;0.5,Raw!D55*D$11,-999)</f>
        <v>19.3</v>
      </c>
      <c r="E55" s="9">
        <f>IF(Raw!$G55&gt;$C$8,IF(Raw!$Q55&gt;$C$8,IF(Raw!$N55&gt;$C$9,IF(Raw!$N55&lt;$A$9,IF(Raw!$X55&gt;$C$9,IF(Raw!$X55&lt;$A$9,Raw!H55,-999),-999),-999),-999),-999),-999)</f>
        <v>1.346157</v>
      </c>
      <c r="F55" s="9">
        <f>IF(Raw!$G55&gt;$C$8,IF(Raw!$Q55&gt;$C$8,IF(Raw!$N55&gt;$C$9,IF(Raw!$N55&lt;$A$9,IF(Raw!$X55&gt;$C$9,IF(Raw!$X55&lt;$A$9,Raw!I55,-999),-999),-999),-999),-999),-999)</f>
        <v>2.1052599999999999</v>
      </c>
      <c r="G55" s="9">
        <f>Raw!G55</f>
        <v>0.99655899999999997</v>
      </c>
      <c r="H55" s="9">
        <f>IF(Raw!$G55&gt;$C$8,IF(Raw!$Q55&gt;$C$8,IF(Raw!$N55&gt;$C$9,IF(Raw!$N55&lt;$A$9,IF(Raw!$X55&gt;$C$9,IF(Raw!$X55&lt;$A$9,Raw!L55,-999),-999),-999),-999),-999),-999)</f>
        <v>532.9</v>
      </c>
      <c r="I55" s="9">
        <f>IF(Raw!$G55&gt;$C$8,IF(Raw!$Q55&gt;$C$8,IF(Raw!$N55&gt;$C$9,IF(Raw!$N55&lt;$A$9,IF(Raw!$X55&gt;$C$9,IF(Raw!$X55&lt;$A$9,Raw!M55,-999),-999),-999),-999),-999),-999)</f>
        <v>3.1405000000000002E-2</v>
      </c>
      <c r="J55" s="9">
        <f>IF(Raw!$G55&gt;$C$8,IF(Raw!$Q55&gt;$C$8,IF(Raw!$N55&gt;$C$9,IF(Raw!$N55&lt;$A$9,IF(Raw!$X55&gt;$C$9,IF(Raw!$X55&lt;$A$9,Raw!N55,-999),-999),-999),-999),-999),-999)</f>
        <v>375</v>
      </c>
      <c r="K55" s="9">
        <f>IF(Raw!$G55&gt;$C$8,IF(Raw!$Q55&gt;$C$8,IF(Raw!$N55&gt;$C$9,IF(Raw!$N55&lt;$A$9,IF(Raw!$X55&gt;$C$9,IF(Raw!$X55&lt;$A$9,Raw!R55,-999),-999),-999),-999),-999),-999)</f>
        <v>1.4172940000000001</v>
      </c>
      <c r="L55" s="9">
        <f>IF(Raw!$G55&gt;$C$8,IF(Raw!$Q55&gt;$C$8,IF(Raw!$N55&gt;$C$9,IF(Raw!$N55&lt;$A$9,IF(Raw!$X55&gt;$C$9,IF(Raw!$X55&lt;$A$9,Raw!S55,-999),-999),-999),-999),-999),-999)</f>
        <v>2.310368</v>
      </c>
      <c r="M55" s="9">
        <f>Raw!Q55</f>
        <v>0.99756800000000001</v>
      </c>
      <c r="N55" s="9">
        <f>IF(Raw!$G55&gt;$C$8,IF(Raw!$Q55&gt;$C$8,IF(Raw!$N55&gt;$C$9,IF(Raw!$N55&lt;$A$9,IF(Raw!$X55&gt;$C$9,IF(Raw!$X55&lt;$A$9,Raw!V55,-999),-999),-999),-999),-999),-999)</f>
        <v>553.29999999999995</v>
      </c>
      <c r="O55" s="9">
        <f>IF(Raw!$G55&gt;$C$8,IF(Raw!$Q55&gt;$C$8,IF(Raw!$N55&gt;$C$9,IF(Raw!$N55&lt;$A$9,IF(Raw!$X55&gt;$C$9,IF(Raw!$X55&lt;$A$9,Raw!W55,-999),-999),-999),-999),-999),-999)</f>
        <v>4.6967000000000002E-2</v>
      </c>
      <c r="P55" s="9">
        <f>IF(Raw!$G55&gt;$C$8,IF(Raw!$Q55&gt;$C$8,IF(Raw!$N55&gt;$C$9,IF(Raw!$N55&lt;$A$9,IF(Raw!$X55&gt;$C$9,IF(Raw!$X55&lt;$A$9,Raw!X55,-999),-999),-999),-999),-999),-999)</f>
        <v>352</v>
      </c>
      <c r="R55" s="9">
        <f t="shared" si="4"/>
        <v>0.75910299999999986</v>
      </c>
      <c r="S55" s="9">
        <f t="shared" si="5"/>
        <v>0.36057446586169872</v>
      </c>
      <c r="T55" s="9">
        <f t="shared" si="6"/>
        <v>0.89307399999999992</v>
      </c>
      <c r="U55" s="9">
        <f t="shared" si="7"/>
        <v>0.38655054086621693</v>
      </c>
      <c r="V55" s="15">
        <f t="shared" si="0"/>
        <v>0.95764753599999997</v>
      </c>
      <c r="X55" s="11">
        <f t="shared" si="8"/>
        <v>1.1618599999999998E+19</v>
      </c>
      <c r="Y55" s="11">
        <f t="shared" si="9"/>
        <v>5.3289999999999991E-18</v>
      </c>
      <c r="Z55" s="11">
        <f t="shared" si="10"/>
        <v>3.7500000000000001E-4</v>
      </c>
      <c r="AA55" s="16">
        <f t="shared" si="11"/>
        <v>2.2691462150624484E-2</v>
      </c>
      <c r="AB55" s="9">
        <f t="shared" si="1"/>
        <v>1.4375591548687068</v>
      </c>
      <c r="AC55" s="9">
        <f t="shared" si="2"/>
        <v>0.97730853784937566</v>
      </c>
      <c r="AD55" s="15">
        <f t="shared" si="3"/>
        <v>60.510565734998636</v>
      </c>
      <c r="AE55" s="3">
        <f t="shared" si="12"/>
        <v>641.61159999999973</v>
      </c>
      <c r="AF55" s="2">
        <f t="shared" si="13"/>
        <v>0.25</v>
      </c>
      <c r="AG55" s="9">
        <f t="shared" si="14"/>
        <v>1.7992609163834227E-2</v>
      </c>
      <c r="AH55" s="2">
        <f t="shared" si="15"/>
        <v>0.87065299362902815</v>
      </c>
    </row>
    <row r="56" spans="1:34">
      <c r="A56" s="1">
        <f>Raw!A56</f>
        <v>43</v>
      </c>
      <c r="B56" s="14">
        <f>Raw!B56</f>
        <v>0.70377314814814806</v>
      </c>
      <c r="C56" s="15">
        <f>Raw!C56</f>
        <v>4.2</v>
      </c>
      <c r="D56" s="15">
        <f>IF(C56&gt;0.5,Raw!D56*D$11,-999)</f>
        <v>14.1</v>
      </c>
      <c r="E56" s="9">
        <f>IF(Raw!$G56&gt;$C$8,IF(Raw!$Q56&gt;$C$8,IF(Raw!$N56&gt;$C$9,IF(Raw!$N56&lt;$A$9,IF(Raw!$X56&gt;$C$9,IF(Raw!$X56&lt;$A$9,Raw!H56,-999),-999),-999),-999),-999),-999)</f>
        <v>1.4262410000000001</v>
      </c>
      <c r="F56" s="9">
        <f>IF(Raw!$G56&gt;$C$8,IF(Raw!$Q56&gt;$C$8,IF(Raw!$N56&gt;$C$9,IF(Raw!$N56&lt;$A$9,IF(Raw!$X56&gt;$C$9,IF(Raw!$X56&lt;$A$9,Raw!I56,-999),-999),-999),-999),-999),-999)</f>
        <v>2.2738550000000002</v>
      </c>
      <c r="G56" s="9">
        <f>Raw!G56</f>
        <v>0.99716199999999999</v>
      </c>
      <c r="H56" s="9">
        <f>IF(Raw!$G56&gt;$C$8,IF(Raw!$Q56&gt;$C$8,IF(Raw!$N56&gt;$C$9,IF(Raw!$N56&lt;$A$9,IF(Raw!$X56&gt;$C$9,IF(Raw!$X56&lt;$A$9,Raw!L56,-999),-999),-999),-999),-999),-999)</f>
        <v>522.79999999999995</v>
      </c>
      <c r="I56" s="9">
        <f>IF(Raw!$G56&gt;$C$8,IF(Raw!$Q56&gt;$C$8,IF(Raw!$N56&gt;$C$9,IF(Raw!$N56&lt;$A$9,IF(Raw!$X56&gt;$C$9,IF(Raw!$X56&lt;$A$9,Raw!M56,-999),-999),-999),-999),-999),-999)</f>
        <v>7.7999999999999999E-5</v>
      </c>
      <c r="J56" s="9">
        <f>IF(Raw!$G56&gt;$C$8,IF(Raw!$Q56&gt;$C$8,IF(Raw!$N56&gt;$C$9,IF(Raw!$N56&lt;$A$9,IF(Raw!$X56&gt;$C$9,IF(Raw!$X56&lt;$A$9,Raw!N56,-999),-999),-999),-999),-999),-999)</f>
        <v>560</v>
      </c>
      <c r="K56" s="9">
        <f>IF(Raw!$G56&gt;$C$8,IF(Raw!$Q56&gt;$C$8,IF(Raw!$N56&gt;$C$9,IF(Raw!$N56&lt;$A$9,IF(Raw!$X56&gt;$C$9,IF(Raw!$X56&lt;$A$9,Raw!R56,-999),-999),-999),-999),-999),-999)</f>
        <v>1.3664959999999999</v>
      </c>
      <c r="L56" s="9">
        <f>IF(Raw!$G56&gt;$C$8,IF(Raw!$Q56&gt;$C$8,IF(Raw!$N56&gt;$C$9,IF(Raw!$N56&lt;$A$9,IF(Raw!$X56&gt;$C$9,IF(Raw!$X56&lt;$A$9,Raw!S56,-999),-999),-999),-999),-999),-999)</f>
        <v>2.273676</v>
      </c>
      <c r="M56" s="9">
        <f>Raw!Q56</f>
        <v>0.99659900000000001</v>
      </c>
      <c r="N56" s="9">
        <f>IF(Raw!$G56&gt;$C$8,IF(Raw!$Q56&gt;$C$8,IF(Raw!$N56&gt;$C$9,IF(Raw!$N56&lt;$A$9,IF(Raw!$X56&gt;$C$9,IF(Raw!$X56&lt;$A$9,Raw!V56,-999),-999),-999),-999),-999),-999)</f>
        <v>527.9</v>
      </c>
      <c r="O56" s="9">
        <f>IF(Raw!$G56&gt;$C$8,IF(Raw!$Q56&gt;$C$8,IF(Raw!$N56&gt;$C$9,IF(Raw!$N56&lt;$A$9,IF(Raw!$X56&gt;$C$9,IF(Raw!$X56&lt;$A$9,Raw!W56,-999),-999),-999),-999),-999),-999)</f>
        <v>8.5500000000000003E-3</v>
      </c>
      <c r="P56" s="9">
        <f>IF(Raw!$G56&gt;$C$8,IF(Raw!$Q56&gt;$C$8,IF(Raw!$N56&gt;$C$9,IF(Raw!$N56&lt;$A$9,IF(Raw!$X56&gt;$C$9,IF(Raw!$X56&lt;$A$9,Raw!X56,-999),-999),-999),-999),-999),-999)</f>
        <v>448</v>
      </c>
      <c r="R56" s="9">
        <f t="shared" si="4"/>
        <v>0.84761400000000009</v>
      </c>
      <c r="S56" s="9">
        <f t="shared" si="5"/>
        <v>0.3727651939107815</v>
      </c>
      <c r="T56" s="9">
        <f t="shared" si="6"/>
        <v>0.9071800000000001</v>
      </c>
      <c r="U56" s="9">
        <f t="shared" si="7"/>
        <v>0.39899264451047556</v>
      </c>
      <c r="V56" s="15">
        <f t="shared" si="0"/>
        <v>0.94243870200000002</v>
      </c>
      <c r="X56" s="11">
        <f t="shared" si="8"/>
        <v>8.488199999999998E+18</v>
      </c>
      <c r="Y56" s="11">
        <f t="shared" si="9"/>
        <v>5.2279999999999995E-18</v>
      </c>
      <c r="Z56" s="11">
        <f t="shared" si="10"/>
        <v>5.5999999999999995E-4</v>
      </c>
      <c r="AA56" s="16">
        <f t="shared" si="11"/>
        <v>2.4248149088148905E-2</v>
      </c>
      <c r="AB56" s="9">
        <f t="shared" si="1"/>
        <v>1.3884934358897869</v>
      </c>
      <c r="AC56" s="9">
        <f t="shared" si="2"/>
        <v>0.97575185091185102</v>
      </c>
      <c r="AD56" s="15">
        <f t="shared" si="3"/>
        <v>43.30026622883733</v>
      </c>
      <c r="AE56" s="3">
        <f t="shared" si="12"/>
        <v>629.45119999999974</v>
      </c>
      <c r="AF56" s="2">
        <f t="shared" si="13"/>
        <v>0.25</v>
      </c>
      <c r="AG56" s="9">
        <f t="shared" si="14"/>
        <v>1.3289605946654955E-2</v>
      </c>
      <c r="AH56" s="2">
        <f t="shared" si="15"/>
        <v>0.64307711551155411</v>
      </c>
    </row>
    <row r="57" spans="1:34">
      <c r="A57" s="1">
        <f>Raw!A57</f>
        <v>44</v>
      </c>
      <c r="B57" s="14">
        <f>Raw!B57</f>
        <v>0.70381944444444444</v>
      </c>
      <c r="C57" s="15">
        <f>Raw!C57</f>
        <v>6</v>
      </c>
      <c r="D57" s="15">
        <f>IF(C57&gt;0.5,Raw!D57*D$11,-999)</f>
        <v>10.6</v>
      </c>
      <c r="E57" s="9">
        <f>IF(Raw!$G57&gt;$C$8,IF(Raw!$Q57&gt;$C$8,IF(Raw!$N57&gt;$C$9,IF(Raw!$N57&lt;$A$9,IF(Raw!$X57&gt;$C$9,IF(Raw!$X57&lt;$A$9,Raw!H57,-999),-999),-999),-999),-999),-999)</f>
        <v>1.3508899999999999</v>
      </c>
      <c r="F57" s="9">
        <f>IF(Raw!$G57&gt;$C$8,IF(Raw!$Q57&gt;$C$8,IF(Raw!$N57&gt;$C$9,IF(Raw!$N57&lt;$A$9,IF(Raw!$X57&gt;$C$9,IF(Raw!$X57&lt;$A$9,Raw!I57,-999),-999),-999),-999),-999),-999)</f>
        <v>2.1141429999999999</v>
      </c>
      <c r="G57" s="9">
        <f>Raw!G57</f>
        <v>0.99817800000000001</v>
      </c>
      <c r="H57" s="9">
        <f>IF(Raw!$G57&gt;$C$8,IF(Raw!$Q57&gt;$C$8,IF(Raw!$N57&gt;$C$9,IF(Raw!$N57&lt;$A$9,IF(Raw!$X57&gt;$C$9,IF(Raw!$X57&lt;$A$9,Raw!L57,-999),-999),-999),-999),-999),-999)</f>
        <v>539.9</v>
      </c>
      <c r="I57" s="9">
        <f>IF(Raw!$G57&gt;$C$8,IF(Raw!$Q57&gt;$C$8,IF(Raw!$N57&gt;$C$9,IF(Raw!$N57&lt;$A$9,IF(Raw!$X57&gt;$C$9,IF(Raw!$X57&lt;$A$9,Raw!M57,-999),-999),-999),-999),-999),-999)</f>
        <v>0.110003</v>
      </c>
      <c r="J57" s="9">
        <f>IF(Raw!$G57&gt;$C$8,IF(Raw!$Q57&gt;$C$8,IF(Raw!$N57&gt;$C$9,IF(Raw!$N57&lt;$A$9,IF(Raw!$X57&gt;$C$9,IF(Raw!$X57&lt;$A$9,Raw!N57,-999),-999),-999),-999),-999),-999)</f>
        <v>410</v>
      </c>
      <c r="K57" s="9">
        <f>IF(Raw!$G57&gt;$C$8,IF(Raw!$Q57&gt;$C$8,IF(Raw!$N57&gt;$C$9,IF(Raw!$N57&lt;$A$9,IF(Raw!$X57&gt;$C$9,IF(Raw!$X57&lt;$A$9,Raw!R57,-999),-999),-999),-999),-999),-999)</f>
        <v>1.405564</v>
      </c>
      <c r="L57" s="9">
        <f>IF(Raw!$G57&gt;$C$8,IF(Raw!$Q57&gt;$C$8,IF(Raw!$N57&gt;$C$9,IF(Raw!$N57&lt;$A$9,IF(Raw!$X57&gt;$C$9,IF(Raw!$X57&lt;$A$9,Raw!S57,-999),-999),-999),-999),-999),-999)</f>
        <v>2.2856550000000002</v>
      </c>
      <c r="M57" s="9">
        <f>Raw!Q57</f>
        <v>0.99796300000000004</v>
      </c>
      <c r="N57" s="9">
        <f>IF(Raw!$G57&gt;$C$8,IF(Raw!$Q57&gt;$C$8,IF(Raw!$N57&gt;$C$9,IF(Raw!$N57&lt;$A$9,IF(Raw!$X57&gt;$C$9,IF(Raw!$X57&lt;$A$9,Raw!V57,-999),-999),-999),-999),-999),-999)</f>
        <v>543.1</v>
      </c>
      <c r="O57" s="9">
        <f>IF(Raw!$G57&gt;$C$8,IF(Raw!$Q57&gt;$C$8,IF(Raw!$N57&gt;$C$9,IF(Raw!$N57&lt;$A$9,IF(Raw!$X57&gt;$C$9,IF(Raw!$X57&lt;$A$9,Raw!W57,-999),-999),-999),-999),-999),-999)</f>
        <v>5.4646E-2</v>
      </c>
      <c r="P57" s="9">
        <f>IF(Raw!$G57&gt;$C$8,IF(Raw!$Q57&gt;$C$8,IF(Raw!$N57&gt;$C$9,IF(Raw!$N57&lt;$A$9,IF(Raw!$X57&gt;$C$9,IF(Raw!$X57&lt;$A$9,Raw!X57,-999),-999),-999),-999),-999),-999)</f>
        <v>381</v>
      </c>
      <c r="R57" s="9">
        <f t="shared" si="4"/>
        <v>0.76325299999999996</v>
      </c>
      <c r="S57" s="9">
        <f t="shared" si="5"/>
        <v>0.36102240955318537</v>
      </c>
      <c r="T57" s="9">
        <f t="shared" si="6"/>
        <v>0.88009100000000018</v>
      </c>
      <c r="U57" s="9">
        <f t="shared" si="7"/>
        <v>0.38504979972918052</v>
      </c>
      <c r="V57" s="15">
        <f t="shared" si="0"/>
        <v>0.94740399750000004</v>
      </c>
      <c r="X57" s="11">
        <f t="shared" si="8"/>
        <v>6.381199999999998E+18</v>
      </c>
      <c r="Y57" s="11">
        <f t="shared" si="9"/>
        <v>5.3989999999999995E-18</v>
      </c>
      <c r="Z57" s="11">
        <f t="shared" si="10"/>
        <v>4.0999999999999999E-4</v>
      </c>
      <c r="AA57" s="16">
        <f t="shared" si="11"/>
        <v>1.3928613816465707E-2</v>
      </c>
      <c r="AB57" s="9">
        <f t="shared" si="1"/>
        <v>1.4178224476623471</v>
      </c>
      <c r="AC57" s="9">
        <f t="shared" si="2"/>
        <v>0.9860713861835344</v>
      </c>
      <c r="AD57" s="15">
        <f t="shared" si="3"/>
        <v>33.97222882064807</v>
      </c>
      <c r="AE57" s="3">
        <f t="shared" si="12"/>
        <v>650.03959999999972</v>
      </c>
      <c r="AF57" s="2">
        <f t="shared" si="13"/>
        <v>0.25</v>
      </c>
      <c r="AG57" s="9">
        <f t="shared" si="14"/>
        <v>1.0062307618264949E-2</v>
      </c>
      <c r="AH57" s="2">
        <f t="shared" si="15"/>
        <v>0.48690982896844248</v>
      </c>
    </row>
    <row r="58" spans="1:34">
      <c r="A58" s="1">
        <f>Raw!A58</f>
        <v>45</v>
      </c>
      <c r="B58" s="14">
        <f>Raw!B58</f>
        <v>0.70387731481481486</v>
      </c>
      <c r="C58" s="15">
        <f>Raw!C58</f>
        <v>5.3</v>
      </c>
      <c r="D58" s="15">
        <f>IF(C58&gt;0.5,Raw!D58*D$11,-999)</f>
        <v>12.3</v>
      </c>
      <c r="E58" s="9">
        <f>IF(Raw!$G58&gt;$C$8,IF(Raw!$Q58&gt;$C$8,IF(Raw!$N58&gt;$C$9,IF(Raw!$N58&lt;$A$9,IF(Raw!$X58&gt;$C$9,IF(Raw!$X58&lt;$A$9,Raw!H58,-999),-999),-999),-999),-999),-999)</f>
        <v>1.3395189999999999</v>
      </c>
      <c r="F58" s="9">
        <f>IF(Raw!$G58&gt;$C$8,IF(Raw!$Q58&gt;$C$8,IF(Raw!$N58&gt;$C$9,IF(Raw!$N58&lt;$A$9,IF(Raw!$X58&gt;$C$9,IF(Raw!$X58&lt;$A$9,Raw!I58,-999),-999),-999),-999),-999),-999)</f>
        <v>2.1182789999999998</v>
      </c>
      <c r="G58" s="9">
        <f>Raw!G58</f>
        <v>0.99736000000000002</v>
      </c>
      <c r="H58" s="9">
        <f>IF(Raw!$G58&gt;$C$8,IF(Raw!$Q58&gt;$C$8,IF(Raw!$N58&gt;$C$9,IF(Raw!$N58&lt;$A$9,IF(Raw!$X58&gt;$C$9,IF(Raw!$X58&lt;$A$9,Raw!L58,-999),-999),-999),-999),-999),-999)</f>
        <v>538.79999999999995</v>
      </c>
      <c r="I58" s="9">
        <f>IF(Raw!$G58&gt;$C$8,IF(Raw!$Q58&gt;$C$8,IF(Raw!$N58&gt;$C$9,IF(Raw!$N58&lt;$A$9,IF(Raw!$X58&gt;$C$9,IF(Raw!$X58&lt;$A$9,Raw!M58,-999),-999),-999),-999),-999),-999)</f>
        <v>6.2645999999999993E-2</v>
      </c>
      <c r="J58" s="9">
        <f>IF(Raw!$G58&gt;$C$8,IF(Raw!$Q58&gt;$C$8,IF(Raw!$N58&gt;$C$9,IF(Raw!$N58&lt;$A$9,IF(Raw!$X58&gt;$C$9,IF(Raw!$X58&lt;$A$9,Raw!N58,-999),-999),-999),-999),-999),-999)</f>
        <v>410</v>
      </c>
      <c r="K58" s="9">
        <f>IF(Raw!$G58&gt;$C$8,IF(Raw!$Q58&gt;$C$8,IF(Raw!$N58&gt;$C$9,IF(Raw!$N58&lt;$A$9,IF(Raw!$X58&gt;$C$9,IF(Raw!$X58&lt;$A$9,Raw!R58,-999),-999),-999),-999),-999),-999)</f>
        <v>1.378455</v>
      </c>
      <c r="L58" s="9">
        <f>IF(Raw!$G58&gt;$C$8,IF(Raw!$Q58&gt;$C$8,IF(Raw!$N58&gt;$C$9,IF(Raw!$N58&lt;$A$9,IF(Raw!$X58&gt;$C$9,IF(Raw!$X58&lt;$A$9,Raw!S58,-999),-999),-999),-999),-999),-999)</f>
        <v>2.2339039999999999</v>
      </c>
      <c r="M58" s="9">
        <f>Raw!Q58</f>
        <v>0.99714899999999995</v>
      </c>
      <c r="N58" s="9">
        <f>IF(Raw!$G58&gt;$C$8,IF(Raw!$Q58&gt;$C$8,IF(Raw!$N58&gt;$C$9,IF(Raw!$N58&lt;$A$9,IF(Raw!$X58&gt;$C$9,IF(Raw!$X58&lt;$A$9,Raw!V58,-999),-999),-999),-999),-999),-999)</f>
        <v>559.9</v>
      </c>
      <c r="O58" s="9">
        <f>IF(Raw!$G58&gt;$C$8,IF(Raw!$Q58&gt;$C$8,IF(Raw!$N58&gt;$C$9,IF(Raw!$N58&lt;$A$9,IF(Raw!$X58&gt;$C$9,IF(Raw!$X58&lt;$A$9,Raw!W58,-999),-999),-999),-999),-999),-999)</f>
        <v>0.161666</v>
      </c>
      <c r="P58" s="9">
        <f>IF(Raw!$G58&gt;$C$8,IF(Raw!$Q58&gt;$C$8,IF(Raw!$N58&gt;$C$9,IF(Raw!$N58&lt;$A$9,IF(Raw!$X58&gt;$C$9,IF(Raw!$X58&lt;$A$9,Raw!X58,-999),-999),-999),-999),-999),-999)</f>
        <v>332</v>
      </c>
      <c r="R58" s="9">
        <f t="shared" si="4"/>
        <v>0.7787599999999999</v>
      </c>
      <c r="S58" s="9">
        <f t="shared" si="5"/>
        <v>0.3676380684508509</v>
      </c>
      <c r="T58" s="9">
        <f t="shared" si="6"/>
        <v>0.8554489999999999</v>
      </c>
      <c r="U58" s="9">
        <f t="shared" si="7"/>
        <v>0.38293901617974629</v>
      </c>
      <c r="V58" s="15">
        <f t="shared" si="0"/>
        <v>0.92595320799999992</v>
      </c>
      <c r="X58" s="11">
        <f t="shared" si="8"/>
        <v>7.404599999999998E+18</v>
      </c>
      <c r="Y58" s="11">
        <f t="shared" si="9"/>
        <v>5.3879999999999994E-18</v>
      </c>
      <c r="Z58" s="11">
        <f t="shared" si="10"/>
        <v>4.0999999999999999E-4</v>
      </c>
      <c r="AA58" s="16">
        <f t="shared" si="11"/>
        <v>1.6094096930924381E-2</v>
      </c>
      <c r="AB58" s="9">
        <f t="shared" si="1"/>
        <v>1.3922226791254624</v>
      </c>
      <c r="AC58" s="9">
        <f t="shared" si="2"/>
        <v>0.98390590306907555</v>
      </c>
      <c r="AD58" s="15">
        <f t="shared" si="3"/>
        <v>39.253894953474095</v>
      </c>
      <c r="AE58" s="3">
        <f t="shared" si="12"/>
        <v>648.71519999999975</v>
      </c>
      <c r="AF58" s="2">
        <f t="shared" si="13"/>
        <v>0.25</v>
      </c>
      <c r="AG58" s="9">
        <f t="shared" si="14"/>
        <v>1.1562959934389598E-2</v>
      </c>
      <c r="AH58" s="2">
        <f t="shared" si="15"/>
        <v>0.55952561356829167</v>
      </c>
    </row>
    <row r="59" spans="1:34">
      <c r="A59" s="1">
        <f>Raw!A59</f>
        <v>46</v>
      </c>
      <c r="B59" s="14">
        <f>Raw!B59</f>
        <v>0.70393518518518527</v>
      </c>
      <c r="C59" s="15">
        <f>Raw!C59</f>
        <v>4.4000000000000004</v>
      </c>
      <c r="D59" s="15">
        <f>IF(C59&gt;0.5,Raw!D59*D$11,-999)</f>
        <v>15.8</v>
      </c>
      <c r="E59" s="9">
        <f>IF(Raw!$G59&gt;$C$8,IF(Raw!$Q59&gt;$C$8,IF(Raw!$N59&gt;$C$9,IF(Raw!$N59&lt;$A$9,IF(Raw!$X59&gt;$C$9,IF(Raw!$X59&lt;$A$9,Raw!H59,-999),-999),-999),-999),-999),-999)</f>
        <v>1.35327</v>
      </c>
      <c r="F59" s="9">
        <f>IF(Raw!$G59&gt;$C$8,IF(Raw!$Q59&gt;$C$8,IF(Raw!$N59&gt;$C$9,IF(Raw!$N59&lt;$A$9,IF(Raw!$X59&gt;$C$9,IF(Raw!$X59&lt;$A$9,Raw!I59,-999),-999),-999),-999),-999),-999)</f>
        <v>2.116333</v>
      </c>
      <c r="G59" s="9">
        <f>Raw!G59</f>
        <v>0.99707100000000004</v>
      </c>
      <c r="H59" s="9">
        <f>IF(Raw!$G59&gt;$C$8,IF(Raw!$Q59&gt;$C$8,IF(Raw!$N59&gt;$C$9,IF(Raw!$N59&lt;$A$9,IF(Raw!$X59&gt;$C$9,IF(Raw!$X59&lt;$A$9,Raw!L59,-999),-999),-999),-999),-999),-999)</f>
        <v>556.1</v>
      </c>
      <c r="I59" s="9">
        <f>IF(Raw!$G59&gt;$C$8,IF(Raw!$Q59&gt;$C$8,IF(Raw!$N59&gt;$C$9,IF(Raw!$N59&lt;$A$9,IF(Raw!$X59&gt;$C$9,IF(Raw!$X59&lt;$A$9,Raw!M59,-999),-999),-999),-999),-999),-999)</f>
        <v>8.7539000000000006E-2</v>
      </c>
      <c r="J59" s="9">
        <f>IF(Raw!$G59&gt;$C$8,IF(Raw!$Q59&gt;$C$8,IF(Raw!$N59&gt;$C$9,IF(Raw!$N59&lt;$A$9,IF(Raw!$X59&gt;$C$9,IF(Raw!$X59&lt;$A$9,Raw!N59,-999),-999),-999),-999),-999),-999)</f>
        <v>487</v>
      </c>
      <c r="K59" s="9">
        <f>IF(Raw!$G59&gt;$C$8,IF(Raw!$Q59&gt;$C$8,IF(Raw!$N59&gt;$C$9,IF(Raw!$N59&lt;$A$9,IF(Raw!$X59&gt;$C$9,IF(Raw!$X59&lt;$A$9,Raw!R59,-999),-999),-999),-999),-999),-999)</f>
        <v>1.454178</v>
      </c>
      <c r="L59" s="9">
        <f>IF(Raw!$G59&gt;$C$8,IF(Raw!$Q59&gt;$C$8,IF(Raw!$N59&gt;$C$9,IF(Raw!$N59&lt;$A$9,IF(Raw!$X59&gt;$C$9,IF(Raw!$X59&lt;$A$9,Raw!S59,-999),-999),-999),-999),-999),-999)</f>
        <v>2.3770009999999999</v>
      </c>
      <c r="M59" s="9">
        <f>Raw!Q59</f>
        <v>0.99690599999999996</v>
      </c>
      <c r="N59" s="9">
        <f>IF(Raw!$G59&gt;$C$8,IF(Raw!$Q59&gt;$C$8,IF(Raw!$N59&gt;$C$9,IF(Raw!$N59&lt;$A$9,IF(Raw!$X59&gt;$C$9,IF(Raw!$X59&lt;$A$9,Raw!V59,-999),-999),-999),-999),-999),-999)</f>
        <v>562.4</v>
      </c>
      <c r="O59" s="9">
        <f>IF(Raw!$G59&gt;$C$8,IF(Raw!$Q59&gt;$C$8,IF(Raw!$N59&gt;$C$9,IF(Raw!$N59&lt;$A$9,IF(Raw!$X59&gt;$C$9,IF(Raw!$X59&lt;$A$9,Raw!W59,-999),-999),-999),-999),-999),-999)</f>
        <v>9.6794000000000005E-2</v>
      </c>
      <c r="P59" s="9">
        <f>IF(Raw!$G59&gt;$C$8,IF(Raw!$Q59&gt;$C$8,IF(Raw!$N59&gt;$C$9,IF(Raw!$N59&lt;$A$9,IF(Raw!$X59&gt;$C$9,IF(Raw!$X59&lt;$A$9,Raw!X59,-999),-999),-999),-999),-999),-999)</f>
        <v>367</v>
      </c>
      <c r="R59" s="9">
        <f t="shared" si="4"/>
        <v>0.76306300000000005</v>
      </c>
      <c r="S59" s="9">
        <f t="shared" si="5"/>
        <v>0.36055904245692905</v>
      </c>
      <c r="T59" s="9">
        <f t="shared" si="6"/>
        <v>0.92282299999999995</v>
      </c>
      <c r="U59" s="9">
        <f t="shared" si="7"/>
        <v>0.38822995867481752</v>
      </c>
      <c r="V59" s="15">
        <f t="shared" si="0"/>
        <v>0.98526691449999992</v>
      </c>
      <c r="X59" s="11">
        <f t="shared" si="8"/>
        <v>9.5116E+18</v>
      </c>
      <c r="Y59" s="11">
        <f t="shared" si="9"/>
        <v>5.5609999999999999E-18</v>
      </c>
      <c r="Z59" s="11">
        <f t="shared" si="10"/>
        <v>4.8699999999999997E-4</v>
      </c>
      <c r="AA59" s="16">
        <f t="shared" si="11"/>
        <v>2.5112499247609721E-2</v>
      </c>
      <c r="AB59" s="9">
        <f t="shared" si="1"/>
        <v>1.477352391893177</v>
      </c>
      <c r="AC59" s="9">
        <f t="shared" si="2"/>
        <v>0.97488750075239017</v>
      </c>
      <c r="AD59" s="15">
        <f t="shared" si="3"/>
        <v>51.565706873941934</v>
      </c>
      <c r="AE59" s="3">
        <f t="shared" si="12"/>
        <v>669.54439999999977</v>
      </c>
      <c r="AF59" s="2">
        <f t="shared" si="13"/>
        <v>0.25</v>
      </c>
      <c r="AG59" s="9">
        <f t="shared" si="14"/>
        <v>1.5399501729775562E-2</v>
      </c>
      <c r="AH59" s="2">
        <f t="shared" si="15"/>
        <v>0.74517387441362759</v>
      </c>
    </row>
    <row r="60" spans="1:34">
      <c r="A60" s="1">
        <f>Raw!A60</f>
        <v>47</v>
      </c>
      <c r="B60" s="14">
        <f>Raw!B60</f>
        <v>0.70398148148148154</v>
      </c>
      <c r="C60" s="15">
        <f>Raw!C60</f>
        <v>3.6</v>
      </c>
      <c r="D60" s="15">
        <f>IF(C60&gt;0.5,Raw!D60*D$11,-999)</f>
        <v>16.7</v>
      </c>
      <c r="E60" s="9">
        <f>IF(Raw!$G60&gt;$C$8,IF(Raw!$Q60&gt;$C$8,IF(Raw!$N60&gt;$C$9,IF(Raw!$N60&lt;$A$9,IF(Raw!$X60&gt;$C$9,IF(Raw!$X60&lt;$A$9,Raw!H60,-999),-999),-999),-999),-999),-999)</f>
        <v>1.3171539999999999</v>
      </c>
      <c r="F60" s="9">
        <f>IF(Raw!$G60&gt;$C$8,IF(Raw!$Q60&gt;$C$8,IF(Raw!$N60&gt;$C$9,IF(Raw!$N60&lt;$A$9,IF(Raw!$X60&gt;$C$9,IF(Raw!$X60&lt;$A$9,Raw!I60,-999),-999),-999),-999),-999),-999)</f>
        <v>2.027571</v>
      </c>
      <c r="G60" s="9">
        <f>Raw!G60</f>
        <v>0.997838</v>
      </c>
      <c r="H60" s="9">
        <f>IF(Raw!$G60&gt;$C$8,IF(Raw!$Q60&gt;$C$8,IF(Raw!$N60&gt;$C$9,IF(Raw!$N60&lt;$A$9,IF(Raw!$X60&gt;$C$9,IF(Raw!$X60&lt;$A$9,Raw!L60,-999),-999),-999),-999),-999),-999)</f>
        <v>573.20000000000005</v>
      </c>
      <c r="I60" s="9">
        <f>IF(Raw!$G60&gt;$C$8,IF(Raw!$Q60&gt;$C$8,IF(Raw!$N60&gt;$C$9,IF(Raw!$N60&lt;$A$9,IF(Raw!$X60&gt;$C$9,IF(Raw!$X60&lt;$A$9,Raw!M60,-999),-999),-999),-999),-999),-999)</f>
        <v>0.17871300000000001</v>
      </c>
      <c r="J60" s="9">
        <f>IF(Raw!$G60&gt;$C$8,IF(Raw!$Q60&gt;$C$8,IF(Raw!$N60&gt;$C$9,IF(Raw!$N60&lt;$A$9,IF(Raw!$X60&gt;$C$9,IF(Raw!$X60&lt;$A$9,Raw!N60,-999),-999),-999),-999),-999),-999)</f>
        <v>334</v>
      </c>
      <c r="K60" s="9">
        <f>IF(Raw!$G60&gt;$C$8,IF(Raw!$Q60&gt;$C$8,IF(Raw!$N60&gt;$C$9,IF(Raw!$N60&lt;$A$9,IF(Raw!$X60&gt;$C$9,IF(Raw!$X60&lt;$A$9,Raw!R60,-999),-999),-999),-999),-999),-999)</f>
        <v>1.3951960000000001</v>
      </c>
      <c r="L60" s="9">
        <f>IF(Raw!$G60&gt;$C$8,IF(Raw!$Q60&gt;$C$8,IF(Raw!$N60&gt;$C$9,IF(Raw!$N60&lt;$A$9,IF(Raw!$X60&gt;$C$9,IF(Raw!$X60&lt;$A$9,Raw!S60,-999),-999),-999),-999),-999),-999)</f>
        <v>2.2235589999999998</v>
      </c>
      <c r="M60" s="9">
        <f>Raw!Q60</f>
        <v>0.99652600000000002</v>
      </c>
      <c r="N60" s="9">
        <f>IF(Raw!$G60&gt;$C$8,IF(Raw!$Q60&gt;$C$8,IF(Raw!$N60&gt;$C$9,IF(Raw!$N60&lt;$A$9,IF(Raw!$X60&gt;$C$9,IF(Raw!$X60&lt;$A$9,Raw!V60,-999),-999),-999),-999),-999),-999)</f>
        <v>566.6</v>
      </c>
      <c r="O60" s="9">
        <f>IF(Raw!$G60&gt;$C$8,IF(Raw!$Q60&gt;$C$8,IF(Raw!$N60&gt;$C$9,IF(Raw!$N60&lt;$A$9,IF(Raw!$X60&gt;$C$9,IF(Raw!$X60&lt;$A$9,Raw!W60,-999),-999),-999),-999),-999),-999)</f>
        <v>0.13175400000000001</v>
      </c>
      <c r="P60" s="9">
        <f>IF(Raw!$G60&gt;$C$8,IF(Raw!$Q60&gt;$C$8,IF(Raw!$N60&gt;$C$9,IF(Raw!$N60&lt;$A$9,IF(Raw!$X60&gt;$C$9,IF(Raw!$X60&lt;$A$9,Raw!X60,-999),-999),-999),-999),-999),-999)</f>
        <v>316</v>
      </c>
      <c r="R60" s="9">
        <f t="shared" si="4"/>
        <v>0.71041700000000008</v>
      </c>
      <c r="S60" s="9">
        <f t="shared" si="5"/>
        <v>0.35037835913021054</v>
      </c>
      <c r="T60" s="9">
        <f t="shared" si="6"/>
        <v>0.82836299999999974</v>
      </c>
      <c r="U60" s="9">
        <f t="shared" si="7"/>
        <v>0.3725392490147551</v>
      </c>
      <c r="V60" s="15">
        <f t="shared" si="0"/>
        <v>0.92166520549999986</v>
      </c>
      <c r="X60" s="11">
        <f t="shared" si="8"/>
        <v>1.0053399999999998E+19</v>
      </c>
      <c r="Y60" s="11">
        <f t="shared" si="9"/>
        <v>5.732E-18</v>
      </c>
      <c r="Z60" s="11">
        <f t="shared" si="10"/>
        <v>3.3399999999999999E-4</v>
      </c>
      <c r="AA60" s="16">
        <f t="shared" si="11"/>
        <v>1.8883657752143065E-2</v>
      </c>
      <c r="AB60" s="9">
        <f t="shared" si="1"/>
        <v>1.4108385233865386</v>
      </c>
      <c r="AC60" s="9">
        <f t="shared" si="2"/>
        <v>0.98111634224785693</v>
      </c>
      <c r="AD60" s="15">
        <f t="shared" si="3"/>
        <v>56.537897461506184</v>
      </c>
      <c r="AE60" s="3">
        <f t="shared" si="12"/>
        <v>690.13279999999986</v>
      </c>
      <c r="AF60" s="2">
        <f t="shared" si="13"/>
        <v>0.25</v>
      </c>
      <c r="AG60" s="9">
        <f t="shared" si="14"/>
        <v>1.6201989123986724E-2</v>
      </c>
      <c r="AH60" s="2">
        <f t="shared" si="15"/>
        <v>0.78400582178476774</v>
      </c>
    </row>
    <row r="61" spans="1:34">
      <c r="A61" s="1">
        <f>Raw!A61</f>
        <v>48</v>
      </c>
      <c r="B61" s="14">
        <f>Raw!B61</f>
        <v>0.70403935185185185</v>
      </c>
      <c r="C61" s="15">
        <f>Raw!C61</f>
        <v>2.5</v>
      </c>
      <c r="D61" s="15">
        <f>IF(C61&gt;0.5,Raw!D61*D$11,-999)</f>
        <v>22</v>
      </c>
      <c r="E61" s="9">
        <f>IF(Raw!$G61&gt;$C$8,IF(Raw!$Q61&gt;$C$8,IF(Raw!$N61&gt;$C$9,IF(Raw!$N61&lt;$A$9,IF(Raw!$X61&gt;$C$9,IF(Raw!$X61&lt;$A$9,Raw!H61,-999),-999),-999),-999),-999),-999)</f>
        <v>1.3555189999999999</v>
      </c>
      <c r="F61" s="9">
        <f>IF(Raw!$G61&gt;$C$8,IF(Raw!$Q61&gt;$C$8,IF(Raw!$N61&gt;$C$9,IF(Raw!$N61&lt;$A$9,IF(Raw!$X61&gt;$C$9,IF(Raw!$X61&lt;$A$9,Raw!I61,-999),-999),-999),-999),-999),-999)</f>
        <v>2.0922100000000001</v>
      </c>
      <c r="G61" s="9">
        <f>Raw!G61</f>
        <v>0.99612299999999998</v>
      </c>
      <c r="H61" s="9">
        <f>IF(Raw!$G61&gt;$C$8,IF(Raw!$Q61&gt;$C$8,IF(Raw!$N61&gt;$C$9,IF(Raw!$N61&lt;$A$9,IF(Raw!$X61&gt;$C$9,IF(Raw!$X61&lt;$A$9,Raw!L61,-999),-999),-999),-999),-999),-999)</f>
        <v>565.9</v>
      </c>
      <c r="I61" s="9">
        <f>IF(Raw!$G61&gt;$C$8,IF(Raw!$Q61&gt;$C$8,IF(Raw!$N61&gt;$C$9,IF(Raw!$N61&lt;$A$9,IF(Raw!$X61&gt;$C$9,IF(Raw!$X61&lt;$A$9,Raw!M61,-999),-999),-999),-999),-999),-999)</f>
        <v>9.9055000000000004E-2</v>
      </c>
      <c r="J61" s="9">
        <f>IF(Raw!$G61&gt;$C$8,IF(Raw!$Q61&gt;$C$8,IF(Raw!$N61&gt;$C$9,IF(Raw!$N61&lt;$A$9,IF(Raw!$X61&gt;$C$9,IF(Raw!$X61&lt;$A$9,Raw!N61,-999),-999),-999),-999),-999),-999)</f>
        <v>398</v>
      </c>
      <c r="K61" s="9">
        <f>IF(Raw!$G61&gt;$C$8,IF(Raw!$Q61&gt;$C$8,IF(Raw!$N61&gt;$C$9,IF(Raw!$N61&lt;$A$9,IF(Raw!$X61&gt;$C$9,IF(Raw!$X61&lt;$A$9,Raw!R61,-999),-999),-999),-999),-999),-999)</f>
        <v>1.4275850000000001</v>
      </c>
      <c r="L61" s="9">
        <f>IF(Raw!$G61&gt;$C$8,IF(Raw!$Q61&gt;$C$8,IF(Raw!$N61&gt;$C$9,IF(Raw!$N61&lt;$A$9,IF(Raw!$X61&gt;$C$9,IF(Raw!$X61&lt;$A$9,Raw!S61,-999),-999),-999),-999),-999),-999)</f>
        <v>2.273641</v>
      </c>
      <c r="M61" s="9">
        <f>Raw!Q61</f>
        <v>0.99723899999999999</v>
      </c>
      <c r="N61" s="9">
        <f>IF(Raw!$G61&gt;$C$8,IF(Raw!$Q61&gt;$C$8,IF(Raw!$N61&gt;$C$9,IF(Raw!$N61&lt;$A$9,IF(Raw!$X61&gt;$C$9,IF(Raw!$X61&lt;$A$9,Raw!V61,-999),-999),-999),-999),-999),-999)</f>
        <v>580.20000000000005</v>
      </c>
      <c r="O61" s="9">
        <f>IF(Raw!$G61&gt;$C$8,IF(Raw!$Q61&gt;$C$8,IF(Raw!$N61&gt;$C$9,IF(Raw!$N61&lt;$A$9,IF(Raw!$X61&gt;$C$9,IF(Raw!$X61&lt;$A$9,Raw!W61,-999),-999),-999),-999),-999),-999)</f>
        <v>0.13805600000000001</v>
      </c>
      <c r="P61" s="9">
        <f>IF(Raw!$G61&gt;$C$8,IF(Raw!$Q61&gt;$C$8,IF(Raw!$N61&gt;$C$9,IF(Raw!$N61&lt;$A$9,IF(Raw!$X61&gt;$C$9,IF(Raw!$X61&lt;$A$9,Raw!X61,-999),-999),-999),-999),-999),-999)</f>
        <v>354</v>
      </c>
      <c r="R61" s="9">
        <f t="shared" si="4"/>
        <v>0.73669100000000021</v>
      </c>
      <c r="S61" s="9">
        <f t="shared" si="5"/>
        <v>0.3521114037309831</v>
      </c>
      <c r="T61" s="9">
        <f t="shared" si="6"/>
        <v>0.84605599999999992</v>
      </c>
      <c r="U61" s="9">
        <f t="shared" si="7"/>
        <v>0.37211503487138026</v>
      </c>
      <c r="V61" s="15">
        <f t="shared" si="0"/>
        <v>0.94242419449999992</v>
      </c>
      <c r="X61" s="11">
        <f t="shared" si="8"/>
        <v>1.3243999999999998E+19</v>
      </c>
      <c r="Y61" s="11">
        <f t="shared" si="9"/>
        <v>5.6589999999999997E-18</v>
      </c>
      <c r="Z61" s="11">
        <f t="shared" si="10"/>
        <v>3.9799999999999997E-4</v>
      </c>
      <c r="AA61" s="16">
        <f t="shared" si="11"/>
        <v>2.8965213015285849E-2</v>
      </c>
      <c r="AB61" s="9">
        <f t="shared" si="1"/>
        <v>1.4520911922628608</v>
      </c>
      <c r="AC61" s="9">
        <f t="shared" si="2"/>
        <v>0.97103478698471413</v>
      </c>
      <c r="AD61" s="15">
        <f t="shared" si="3"/>
        <v>72.776917123833798</v>
      </c>
      <c r="AE61" s="3">
        <f t="shared" si="12"/>
        <v>681.34359999999981</v>
      </c>
      <c r="AF61" s="2">
        <f t="shared" si="13"/>
        <v>0.25</v>
      </c>
      <c r="AG61" s="9">
        <f t="shared" si="14"/>
        <v>2.0831834656436128E-2</v>
      </c>
      <c r="AH61" s="2">
        <f t="shared" si="15"/>
        <v>1.0080416376112731</v>
      </c>
    </row>
    <row r="62" spans="1:34">
      <c r="A62" s="1">
        <f>Raw!A62</f>
        <v>49</v>
      </c>
      <c r="B62" s="14">
        <f>Raw!B62</f>
        <v>0.70409722222222226</v>
      </c>
      <c r="C62" s="15">
        <f>Raw!C62</f>
        <v>1.8</v>
      </c>
      <c r="D62" s="15">
        <f>IF(C62&gt;0.5,Raw!D62*D$11,-999)</f>
        <v>24.6</v>
      </c>
      <c r="E62" s="9">
        <f>IF(Raw!$G62&gt;$C$8,IF(Raw!$Q62&gt;$C$8,IF(Raw!$N62&gt;$C$9,IF(Raw!$N62&lt;$A$9,IF(Raw!$X62&gt;$C$9,IF(Raw!$X62&lt;$A$9,Raw!H62,-999),-999),-999),-999),-999),-999)</f>
        <v>1.3693150000000001</v>
      </c>
      <c r="F62" s="9">
        <f>IF(Raw!$G62&gt;$C$8,IF(Raw!$Q62&gt;$C$8,IF(Raw!$N62&gt;$C$9,IF(Raw!$N62&lt;$A$9,IF(Raw!$X62&gt;$C$9,IF(Raw!$X62&lt;$A$9,Raw!I62,-999),-999),-999),-999),-999),-999)</f>
        <v>2.1035539999999999</v>
      </c>
      <c r="G62" s="9">
        <f>Raw!G62</f>
        <v>0.99551999999999996</v>
      </c>
      <c r="H62" s="9">
        <f>IF(Raw!$G62&gt;$C$8,IF(Raw!$Q62&gt;$C$8,IF(Raw!$N62&gt;$C$9,IF(Raw!$N62&lt;$A$9,IF(Raw!$X62&gt;$C$9,IF(Raw!$X62&lt;$A$9,Raw!L62,-999),-999),-999),-999),-999),-999)</f>
        <v>556.9</v>
      </c>
      <c r="I62" s="9">
        <f>IF(Raw!$G62&gt;$C$8,IF(Raw!$Q62&gt;$C$8,IF(Raw!$N62&gt;$C$9,IF(Raw!$N62&lt;$A$9,IF(Raw!$X62&gt;$C$9,IF(Raw!$X62&lt;$A$9,Raw!M62,-999),-999),-999),-999),-999),-999)</f>
        <v>9.6884999999999999E-2</v>
      </c>
      <c r="J62" s="9">
        <f>IF(Raw!$G62&gt;$C$8,IF(Raw!$Q62&gt;$C$8,IF(Raw!$N62&gt;$C$9,IF(Raw!$N62&lt;$A$9,IF(Raw!$X62&gt;$C$9,IF(Raw!$X62&lt;$A$9,Raw!N62,-999),-999),-999),-999),-999),-999)</f>
        <v>425</v>
      </c>
      <c r="K62" s="9">
        <f>IF(Raw!$G62&gt;$C$8,IF(Raw!$Q62&gt;$C$8,IF(Raw!$N62&gt;$C$9,IF(Raw!$N62&lt;$A$9,IF(Raw!$X62&gt;$C$9,IF(Raw!$X62&lt;$A$9,Raw!R62,-999),-999),-999),-999),-999),-999)</f>
        <v>1.4372469999999999</v>
      </c>
      <c r="L62" s="9">
        <f>IF(Raw!$G62&gt;$C$8,IF(Raw!$Q62&gt;$C$8,IF(Raw!$N62&gt;$C$9,IF(Raw!$N62&lt;$A$9,IF(Raw!$X62&gt;$C$9,IF(Raw!$X62&lt;$A$9,Raw!S62,-999),-999),-999),-999),-999),-999)</f>
        <v>2.2941690000000001</v>
      </c>
      <c r="M62" s="9">
        <f>Raw!Q62</f>
        <v>0.99675800000000003</v>
      </c>
      <c r="N62" s="9">
        <f>IF(Raw!$G62&gt;$C$8,IF(Raw!$Q62&gt;$C$8,IF(Raw!$N62&gt;$C$9,IF(Raw!$N62&lt;$A$9,IF(Raw!$X62&gt;$C$9,IF(Raw!$X62&lt;$A$9,Raw!V62,-999),-999),-999),-999),-999),-999)</f>
        <v>567.4</v>
      </c>
      <c r="O62" s="9">
        <f>IF(Raw!$G62&gt;$C$8,IF(Raw!$Q62&gt;$C$8,IF(Raw!$N62&gt;$C$9,IF(Raw!$N62&lt;$A$9,IF(Raw!$X62&gt;$C$9,IF(Raw!$X62&lt;$A$9,Raw!W62,-999),-999),-999),-999),-999),-999)</f>
        <v>9.7285999999999997E-2</v>
      </c>
      <c r="P62" s="9">
        <f>IF(Raw!$G62&gt;$C$8,IF(Raw!$Q62&gt;$C$8,IF(Raw!$N62&gt;$C$9,IF(Raw!$N62&lt;$A$9,IF(Raw!$X62&gt;$C$9,IF(Raw!$X62&lt;$A$9,Raw!X62,-999),-999),-999),-999),-999),-999)</f>
        <v>343</v>
      </c>
      <c r="R62" s="9">
        <f t="shared" si="4"/>
        <v>0.73423899999999986</v>
      </c>
      <c r="S62" s="9">
        <f t="shared" si="5"/>
        <v>0.3490468987247296</v>
      </c>
      <c r="T62" s="9">
        <f t="shared" si="6"/>
        <v>0.85692200000000018</v>
      </c>
      <c r="U62" s="9">
        <f t="shared" si="7"/>
        <v>0.37352174142358308</v>
      </c>
      <c r="V62" s="15">
        <f t="shared" si="0"/>
        <v>0.95093305049999999</v>
      </c>
      <c r="X62" s="11">
        <f t="shared" si="8"/>
        <v>1.4809199999999996E+19</v>
      </c>
      <c r="Y62" s="11">
        <f t="shared" si="9"/>
        <v>5.5689999999999994E-18</v>
      </c>
      <c r="Z62" s="11">
        <f t="shared" si="10"/>
        <v>4.2499999999999998E-4</v>
      </c>
      <c r="AA62" s="16">
        <f t="shared" si="11"/>
        <v>3.3863830939572105E-2</v>
      </c>
      <c r="AB62" s="9">
        <f t="shared" si="1"/>
        <v>1.4662656617364</v>
      </c>
      <c r="AC62" s="9">
        <f t="shared" si="2"/>
        <v>0.96613616906042776</v>
      </c>
      <c r="AD62" s="15">
        <f t="shared" si="3"/>
        <v>79.679602210757878</v>
      </c>
      <c r="AE62" s="3">
        <f t="shared" si="12"/>
        <v>670.5075999999998</v>
      </c>
      <c r="AF62" s="2">
        <f t="shared" si="13"/>
        <v>0.25</v>
      </c>
      <c r="AG62" s="9">
        <f t="shared" si="14"/>
        <v>2.2893895210538973E-2</v>
      </c>
      <c r="AH62" s="2">
        <f t="shared" si="15"/>
        <v>1.1078236746758399</v>
      </c>
    </row>
    <row r="63" spans="1:34">
      <c r="A63" s="1">
        <f>Raw!A63</f>
        <v>50</v>
      </c>
      <c r="B63" s="14">
        <f>Raw!B63</f>
        <v>0.70414351851851853</v>
      </c>
      <c r="C63" s="15">
        <f>Raw!C63</f>
        <v>2.4</v>
      </c>
      <c r="D63" s="15">
        <f>IF(C63&gt;0.5,Raw!D63*D$11,-999)</f>
        <v>22.9</v>
      </c>
      <c r="E63" s="9">
        <f>IF(Raw!$G63&gt;$C$8,IF(Raw!$Q63&gt;$C$8,IF(Raw!$N63&gt;$C$9,IF(Raw!$N63&lt;$A$9,IF(Raw!$X63&gt;$C$9,IF(Raw!$X63&lt;$A$9,Raw!H63,-999),-999),-999),-999),-999),-999)</f>
        <v>1.4658040000000001</v>
      </c>
      <c r="F63" s="9">
        <f>IF(Raw!$G63&gt;$C$8,IF(Raw!$Q63&gt;$C$8,IF(Raw!$N63&gt;$C$9,IF(Raw!$N63&lt;$A$9,IF(Raw!$X63&gt;$C$9,IF(Raw!$X63&lt;$A$9,Raw!I63,-999),-999),-999),-999),-999),-999)</f>
        <v>2.245155</v>
      </c>
      <c r="G63" s="9">
        <f>Raw!G63</f>
        <v>0.99730300000000005</v>
      </c>
      <c r="H63" s="9">
        <f>IF(Raw!$G63&gt;$C$8,IF(Raw!$Q63&gt;$C$8,IF(Raw!$N63&gt;$C$9,IF(Raw!$N63&lt;$A$9,IF(Raw!$X63&gt;$C$9,IF(Raw!$X63&lt;$A$9,Raw!L63,-999),-999),-999),-999),-999),-999)</f>
        <v>566.70000000000005</v>
      </c>
      <c r="I63" s="9">
        <f>IF(Raw!$G63&gt;$C$8,IF(Raw!$Q63&gt;$C$8,IF(Raw!$N63&gt;$C$9,IF(Raw!$N63&lt;$A$9,IF(Raw!$X63&gt;$C$9,IF(Raw!$X63&lt;$A$9,Raw!M63,-999),-999),-999),-999),-999),-999)</f>
        <v>0.141567</v>
      </c>
      <c r="J63" s="9">
        <f>IF(Raw!$G63&gt;$C$8,IF(Raw!$Q63&gt;$C$8,IF(Raw!$N63&gt;$C$9,IF(Raw!$N63&lt;$A$9,IF(Raw!$X63&gt;$C$9,IF(Raw!$X63&lt;$A$9,Raw!N63,-999),-999),-999),-999),-999),-999)</f>
        <v>397</v>
      </c>
      <c r="K63" s="9">
        <f>IF(Raw!$G63&gt;$C$8,IF(Raw!$Q63&gt;$C$8,IF(Raw!$N63&gt;$C$9,IF(Raw!$N63&lt;$A$9,IF(Raw!$X63&gt;$C$9,IF(Raw!$X63&lt;$A$9,Raw!R63,-999),-999),-999),-999),-999),-999)</f>
        <v>1.4672080000000001</v>
      </c>
      <c r="L63" s="9">
        <f>IF(Raw!$G63&gt;$C$8,IF(Raw!$Q63&gt;$C$8,IF(Raw!$N63&gt;$C$9,IF(Raw!$N63&lt;$A$9,IF(Raw!$X63&gt;$C$9,IF(Raw!$X63&lt;$A$9,Raw!S63,-999),-999),-999),-999),-999),-999)</f>
        <v>2.3581270000000001</v>
      </c>
      <c r="M63" s="9">
        <f>Raw!Q63</f>
        <v>0.996444</v>
      </c>
      <c r="N63" s="9">
        <f>IF(Raw!$G63&gt;$C$8,IF(Raw!$Q63&gt;$C$8,IF(Raw!$N63&gt;$C$9,IF(Raw!$N63&lt;$A$9,IF(Raw!$X63&gt;$C$9,IF(Raw!$X63&lt;$A$9,Raw!V63,-999),-999),-999),-999),-999),-999)</f>
        <v>570.20000000000005</v>
      </c>
      <c r="O63" s="9">
        <f>IF(Raw!$G63&gt;$C$8,IF(Raw!$Q63&gt;$C$8,IF(Raw!$N63&gt;$C$9,IF(Raw!$N63&lt;$A$9,IF(Raw!$X63&gt;$C$9,IF(Raw!$X63&lt;$A$9,Raw!W63,-999),-999),-999),-999),-999),-999)</f>
        <v>0.119851</v>
      </c>
      <c r="P63" s="9">
        <f>IF(Raw!$G63&gt;$C$8,IF(Raw!$Q63&gt;$C$8,IF(Raw!$N63&gt;$C$9,IF(Raw!$N63&lt;$A$9,IF(Raw!$X63&gt;$C$9,IF(Raw!$X63&lt;$A$9,Raw!X63,-999),-999),-999),-999),-999),-999)</f>
        <v>359</v>
      </c>
      <c r="R63" s="9">
        <f t="shared" si="4"/>
        <v>0.7793509999999999</v>
      </c>
      <c r="S63" s="9">
        <f t="shared" si="5"/>
        <v>0.34712569956194556</v>
      </c>
      <c r="T63" s="9">
        <f t="shared" si="6"/>
        <v>0.89091900000000002</v>
      </c>
      <c r="U63" s="9">
        <f t="shared" si="7"/>
        <v>0.37780789584275992</v>
      </c>
      <c r="V63" s="15">
        <f t="shared" si="0"/>
        <v>0.97744364149999996</v>
      </c>
      <c r="X63" s="11">
        <f t="shared" si="8"/>
        <v>1.3785799999999996E+19</v>
      </c>
      <c r="Y63" s="11">
        <f t="shared" si="9"/>
        <v>5.667E-18</v>
      </c>
      <c r="Z63" s="11">
        <f t="shared" si="10"/>
        <v>3.97E-4</v>
      </c>
      <c r="AA63" s="16">
        <f t="shared" si="11"/>
        <v>3.0082269083976914E-2</v>
      </c>
      <c r="AB63" s="9">
        <f t="shared" si="1"/>
        <v>1.4940088650900276</v>
      </c>
      <c r="AC63" s="9">
        <f t="shared" si="2"/>
        <v>0.96991773091602318</v>
      </c>
      <c r="AD63" s="15">
        <f t="shared" si="3"/>
        <v>75.773977541503569</v>
      </c>
      <c r="AE63" s="3">
        <f t="shared" si="12"/>
        <v>682.30679999999984</v>
      </c>
      <c r="AF63" s="2">
        <f t="shared" si="13"/>
        <v>0.25</v>
      </c>
      <c r="AG63" s="9">
        <f t="shared" si="14"/>
        <v>2.2021543857378471E-2</v>
      </c>
      <c r="AH63" s="2">
        <f t="shared" si="15"/>
        <v>1.0656110466901125</v>
      </c>
    </row>
    <row r="64" spans="1:34">
      <c r="A64" s="1">
        <f>Raw!A64</f>
        <v>51</v>
      </c>
      <c r="B64" s="14">
        <f>Raw!B64</f>
        <v>0.70420138888888895</v>
      </c>
      <c r="C64" s="15">
        <f>Raw!C64</f>
        <v>2.4</v>
      </c>
      <c r="D64" s="15">
        <f>IF(C64&gt;0.5,Raw!D64*D$11,-999)</f>
        <v>22.9</v>
      </c>
      <c r="E64" s="9">
        <f>IF(Raw!$G64&gt;$C$8,IF(Raw!$Q64&gt;$C$8,IF(Raw!$N64&gt;$C$9,IF(Raw!$N64&lt;$A$9,IF(Raw!$X64&gt;$C$9,IF(Raw!$X64&lt;$A$9,Raw!H64,-999),-999),-999),-999),-999),-999)</f>
        <v>1.4177329999999999</v>
      </c>
      <c r="F64" s="9">
        <f>IF(Raw!$G64&gt;$C$8,IF(Raw!$Q64&gt;$C$8,IF(Raw!$N64&gt;$C$9,IF(Raw!$N64&lt;$A$9,IF(Raw!$X64&gt;$C$9,IF(Raw!$X64&lt;$A$9,Raw!I64,-999),-999),-999),-999),-999),-999)</f>
        <v>2.2004199999999998</v>
      </c>
      <c r="G64" s="9">
        <f>Raw!G64</f>
        <v>0.99673199999999995</v>
      </c>
      <c r="H64" s="9">
        <f>IF(Raw!$G64&gt;$C$8,IF(Raw!$Q64&gt;$C$8,IF(Raw!$N64&gt;$C$9,IF(Raw!$N64&lt;$A$9,IF(Raw!$X64&gt;$C$9,IF(Raw!$X64&lt;$A$9,Raw!L64,-999),-999),-999),-999),-999),-999)</f>
        <v>537.79999999999995</v>
      </c>
      <c r="I64" s="9">
        <f>IF(Raw!$G64&gt;$C$8,IF(Raw!$Q64&gt;$C$8,IF(Raw!$N64&gt;$C$9,IF(Raw!$N64&lt;$A$9,IF(Raw!$X64&gt;$C$9,IF(Raw!$X64&lt;$A$9,Raw!M64,-999),-999),-999),-999),-999),-999)</f>
        <v>5.4510999999999997E-2</v>
      </c>
      <c r="J64" s="9">
        <f>IF(Raw!$G64&gt;$C$8,IF(Raw!$Q64&gt;$C$8,IF(Raw!$N64&gt;$C$9,IF(Raw!$N64&lt;$A$9,IF(Raw!$X64&gt;$C$9,IF(Raw!$X64&lt;$A$9,Raw!N64,-999),-999),-999),-999),-999),-999)</f>
        <v>325</v>
      </c>
      <c r="K64" s="9">
        <f>IF(Raw!$G64&gt;$C$8,IF(Raw!$Q64&gt;$C$8,IF(Raw!$N64&gt;$C$9,IF(Raw!$N64&lt;$A$9,IF(Raw!$X64&gt;$C$9,IF(Raw!$X64&lt;$A$9,Raw!R64,-999),-999),-999),-999),-999),-999)</f>
        <v>1.4144099999999999</v>
      </c>
      <c r="L64" s="9">
        <f>IF(Raw!$G64&gt;$C$8,IF(Raw!$Q64&gt;$C$8,IF(Raw!$N64&gt;$C$9,IF(Raw!$N64&lt;$A$9,IF(Raw!$X64&gt;$C$9,IF(Raw!$X64&lt;$A$9,Raw!S64,-999),-999),-999),-999),-999),-999)</f>
        <v>2.2884500000000001</v>
      </c>
      <c r="M64" s="9">
        <f>Raw!Q64</f>
        <v>0.99733799999999995</v>
      </c>
      <c r="N64" s="9">
        <f>IF(Raw!$G64&gt;$C$8,IF(Raw!$Q64&gt;$C$8,IF(Raw!$N64&gt;$C$9,IF(Raw!$N64&lt;$A$9,IF(Raw!$X64&gt;$C$9,IF(Raw!$X64&lt;$A$9,Raw!V64,-999),-999),-999),-999),-999),-999)</f>
        <v>550.20000000000005</v>
      </c>
      <c r="O64" s="9">
        <f>IF(Raw!$G64&gt;$C$8,IF(Raw!$Q64&gt;$C$8,IF(Raw!$N64&gt;$C$9,IF(Raw!$N64&lt;$A$9,IF(Raw!$X64&gt;$C$9,IF(Raw!$X64&lt;$A$9,Raw!W64,-999),-999),-999),-999),-999),-999)</f>
        <v>8.7539000000000006E-2</v>
      </c>
      <c r="P64" s="9">
        <f>IF(Raw!$G64&gt;$C$8,IF(Raw!$Q64&gt;$C$8,IF(Raw!$N64&gt;$C$9,IF(Raw!$N64&lt;$A$9,IF(Raw!$X64&gt;$C$9,IF(Raw!$X64&lt;$A$9,Raw!X64,-999),-999),-999),-999),-999),-999)</f>
        <v>421</v>
      </c>
      <c r="R64" s="9">
        <f t="shared" si="4"/>
        <v>0.78268699999999991</v>
      </c>
      <c r="S64" s="9">
        <f t="shared" si="5"/>
        <v>0.35569891202588594</v>
      </c>
      <c r="T64" s="9">
        <f t="shared" si="6"/>
        <v>0.87404000000000015</v>
      </c>
      <c r="U64" s="9">
        <f t="shared" si="7"/>
        <v>0.38193537110271147</v>
      </c>
      <c r="V64" s="15">
        <f t="shared" si="0"/>
        <v>0.94856252500000005</v>
      </c>
      <c r="X64" s="11">
        <f t="shared" si="8"/>
        <v>1.3785799999999996E+19</v>
      </c>
      <c r="Y64" s="11">
        <f t="shared" si="9"/>
        <v>5.3779999999999994E-18</v>
      </c>
      <c r="Z64" s="11">
        <f t="shared" si="10"/>
        <v>3.2499999999999999E-4</v>
      </c>
      <c r="AA64" s="16">
        <f t="shared" si="11"/>
        <v>2.3528577444431761E-2</v>
      </c>
      <c r="AB64" s="9">
        <f t="shared" si="1"/>
        <v>1.434974917829531</v>
      </c>
      <c r="AC64" s="9">
        <f t="shared" si="2"/>
        <v>0.97647142255556829</v>
      </c>
      <c r="AD64" s="15">
        <f t="shared" si="3"/>
        <v>72.395622905943895</v>
      </c>
      <c r="AE64" s="3">
        <f t="shared" si="12"/>
        <v>647.5111999999998</v>
      </c>
      <c r="AF64" s="2">
        <f t="shared" si="13"/>
        <v>0.25</v>
      </c>
      <c r="AG64" s="9">
        <f t="shared" si="14"/>
        <v>2.1269576231379723E-2</v>
      </c>
      <c r="AH64" s="2">
        <f t="shared" si="15"/>
        <v>1.0292237246110056</v>
      </c>
    </row>
    <row r="65" spans="1:34">
      <c r="A65" s="1">
        <f>Raw!A65</f>
        <v>52</v>
      </c>
      <c r="B65" s="14">
        <f>Raw!B65</f>
        <v>0.70425925925925925</v>
      </c>
      <c r="C65" s="15">
        <f>Raw!C65</f>
        <v>3.1</v>
      </c>
      <c r="D65" s="15">
        <f>IF(C65&gt;0.5,Raw!D65*D$11,-999)</f>
        <v>20.2</v>
      </c>
      <c r="E65" s="9">
        <f>IF(Raw!$G65&gt;$C$8,IF(Raw!$Q65&gt;$C$8,IF(Raw!$N65&gt;$C$9,IF(Raw!$N65&lt;$A$9,IF(Raw!$X65&gt;$C$9,IF(Raw!$X65&lt;$A$9,Raw!H65,-999),-999),-999),-999),-999),-999)</f>
        <v>1.361715</v>
      </c>
      <c r="F65" s="9">
        <f>IF(Raw!$G65&gt;$C$8,IF(Raw!$Q65&gt;$C$8,IF(Raw!$N65&gt;$C$9,IF(Raw!$N65&lt;$A$9,IF(Raw!$X65&gt;$C$9,IF(Raw!$X65&lt;$A$9,Raw!I65,-999),-999),-999),-999),-999),-999)</f>
        <v>2.1220029999999999</v>
      </c>
      <c r="G65" s="9">
        <f>Raw!G65</f>
        <v>0.99731199999999998</v>
      </c>
      <c r="H65" s="9">
        <f>IF(Raw!$G65&gt;$C$8,IF(Raw!$Q65&gt;$C$8,IF(Raw!$N65&gt;$C$9,IF(Raw!$N65&lt;$A$9,IF(Raw!$X65&gt;$C$9,IF(Raw!$X65&lt;$A$9,Raw!L65,-999),-999),-999),-999),-999),-999)</f>
        <v>562.20000000000005</v>
      </c>
      <c r="I65" s="9">
        <f>IF(Raw!$G65&gt;$C$8,IF(Raw!$Q65&gt;$C$8,IF(Raw!$N65&gt;$C$9,IF(Raw!$N65&lt;$A$9,IF(Raw!$X65&gt;$C$9,IF(Raw!$X65&lt;$A$9,Raw!M65,-999),-999),-999),-999),-999),-999)</f>
        <v>7.8867999999999994E-2</v>
      </c>
      <c r="J65" s="9">
        <f>IF(Raw!$G65&gt;$C$8,IF(Raw!$Q65&gt;$C$8,IF(Raw!$N65&gt;$C$9,IF(Raw!$N65&lt;$A$9,IF(Raw!$X65&gt;$C$9,IF(Raw!$X65&lt;$A$9,Raw!N65,-999),-999),-999),-999),-999),-999)</f>
        <v>325</v>
      </c>
      <c r="K65" s="9">
        <f>IF(Raw!$G65&gt;$C$8,IF(Raw!$Q65&gt;$C$8,IF(Raw!$N65&gt;$C$9,IF(Raw!$N65&lt;$A$9,IF(Raw!$X65&gt;$C$9,IF(Raw!$X65&lt;$A$9,Raw!R65,-999),-999),-999),-999),-999),-999)</f>
        <v>1.406766</v>
      </c>
      <c r="L65" s="9">
        <f>IF(Raw!$G65&gt;$C$8,IF(Raw!$Q65&gt;$C$8,IF(Raw!$N65&gt;$C$9,IF(Raw!$N65&lt;$A$9,IF(Raw!$X65&gt;$C$9,IF(Raw!$X65&lt;$A$9,Raw!S65,-999),-999),-999),-999),-999),-999)</f>
        <v>2.261593</v>
      </c>
      <c r="M65" s="9">
        <f>Raw!Q65</f>
        <v>0.99755700000000003</v>
      </c>
      <c r="N65" s="9">
        <f>IF(Raw!$G65&gt;$C$8,IF(Raw!$Q65&gt;$C$8,IF(Raw!$N65&gt;$C$9,IF(Raw!$N65&lt;$A$9,IF(Raw!$X65&gt;$C$9,IF(Raw!$X65&lt;$A$9,Raw!V65,-999),-999),-999),-999),-999),-999)</f>
        <v>552.29999999999995</v>
      </c>
      <c r="O65" s="9">
        <f>IF(Raw!$G65&gt;$C$8,IF(Raw!$Q65&gt;$C$8,IF(Raw!$N65&gt;$C$9,IF(Raw!$N65&lt;$A$9,IF(Raw!$X65&gt;$C$9,IF(Raw!$X65&lt;$A$9,Raw!W65,-999),-999),-999),-999),-999),-999)</f>
        <v>0.128604</v>
      </c>
      <c r="P65" s="9">
        <f>IF(Raw!$G65&gt;$C$8,IF(Raw!$Q65&gt;$C$8,IF(Raw!$N65&gt;$C$9,IF(Raw!$N65&lt;$A$9,IF(Raw!$X65&gt;$C$9,IF(Raw!$X65&lt;$A$9,Raw!X65,-999),-999),-999),-999),-999),-999)</f>
        <v>332</v>
      </c>
      <c r="R65" s="9">
        <f t="shared" si="4"/>
        <v>0.76028799999999985</v>
      </c>
      <c r="S65" s="9">
        <f t="shared" si="5"/>
        <v>0.35828790062973515</v>
      </c>
      <c r="T65" s="9">
        <f t="shared" si="6"/>
        <v>0.854827</v>
      </c>
      <c r="U65" s="9">
        <f t="shared" si="7"/>
        <v>0.3779756127649847</v>
      </c>
      <c r="V65" s="15">
        <f t="shared" si="0"/>
        <v>0.93743029849999993</v>
      </c>
      <c r="X65" s="11">
        <f t="shared" si="8"/>
        <v>1.2160399999999996E+19</v>
      </c>
      <c r="Y65" s="11">
        <f t="shared" si="9"/>
        <v>5.6219999999999998E-18</v>
      </c>
      <c r="Z65" s="11">
        <f t="shared" si="10"/>
        <v>3.2499999999999999E-4</v>
      </c>
      <c r="AA65" s="16">
        <f t="shared" si="11"/>
        <v>2.1735927017629195E-2</v>
      </c>
      <c r="AB65" s="9">
        <f t="shared" si="1"/>
        <v>1.4253464572846988</v>
      </c>
      <c r="AC65" s="9">
        <f t="shared" si="2"/>
        <v>0.97826407298237095</v>
      </c>
      <c r="AD65" s="15">
        <f t="shared" si="3"/>
        <v>66.87977543885907</v>
      </c>
      <c r="AE65" s="3">
        <f t="shared" si="12"/>
        <v>676.88879999999983</v>
      </c>
      <c r="AF65" s="2">
        <f t="shared" si="13"/>
        <v>0.25</v>
      </c>
      <c r="AG65" s="9">
        <f t="shared" si="14"/>
        <v>1.94453262331441E-2</v>
      </c>
      <c r="AH65" s="2">
        <f t="shared" si="15"/>
        <v>0.94094921658222541</v>
      </c>
    </row>
    <row r="66" spans="1:34">
      <c r="A66" s="1">
        <f>Raw!A66</f>
        <v>53</v>
      </c>
      <c r="B66" s="14">
        <f>Raw!B66</f>
        <v>0.70430555555555552</v>
      </c>
      <c r="C66" s="15">
        <f>Raw!C66</f>
        <v>3.5</v>
      </c>
      <c r="D66" s="15">
        <f>IF(C66&gt;0.5,Raw!D66*D$11,-999)</f>
        <v>17.600000000000001</v>
      </c>
      <c r="E66" s="9">
        <f>IF(Raw!$G66&gt;$C$8,IF(Raw!$Q66&gt;$C$8,IF(Raw!$N66&gt;$C$9,IF(Raw!$N66&lt;$A$9,IF(Raw!$X66&gt;$C$9,IF(Raw!$X66&lt;$A$9,Raw!H66,-999),-999),-999),-999),-999),-999)</f>
        <v>1.4029769999999999</v>
      </c>
      <c r="F66" s="9">
        <f>IF(Raw!$G66&gt;$C$8,IF(Raw!$Q66&gt;$C$8,IF(Raw!$N66&gt;$C$9,IF(Raw!$N66&lt;$A$9,IF(Raw!$X66&gt;$C$9,IF(Raw!$X66&lt;$A$9,Raw!I66,-999),-999),-999),-999),-999),-999)</f>
        <v>2.179395</v>
      </c>
      <c r="G66" s="9">
        <f>Raw!G66</f>
        <v>0.99605900000000003</v>
      </c>
      <c r="H66" s="9">
        <f>IF(Raw!$G66&gt;$C$8,IF(Raw!$Q66&gt;$C$8,IF(Raw!$N66&gt;$C$9,IF(Raw!$N66&lt;$A$9,IF(Raw!$X66&gt;$C$9,IF(Raw!$X66&lt;$A$9,Raw!L66,-999),-999),-999),-999),-999),-999)</f>
        <v>522.5</v>
      </c>
      <c r="I66" s="9">
        <f>IF(Raw!$G66&gt;$C$8,IF(Raw!$Q66&gt;$C$8,IF(Raw!$N66&gt;$C$9,IF(Raw!$N66&lt;$A$9,IF(Raw!$X66&gt;$C$9,IF(Raw!$X66&lt;$A$9,Raw!M66,-999),-999),-999),-999),-999),-999)</f>
        <v>1.1E-5</v>
      </c>
      <c r="J66" s="9">
        <f>IF(Raw!$G66&gt;$C$8,IF(Raw!$Q66&gt;$C$8,IF(Raw!$N66&gt;$C$9,IF(Raw!$N66&lt;$A$9,IF(Raw!$X66&gt;$C$9,IF(Raw!$X66&lt;$A$9,Raw!N66,-999),-999),-999),-999),-999),-999)</f>
        <v>353</v>
      </c>
      <c r="K66" s="9">
        <f>IF(Raw!$G66&gt;$C$8,IF(Raw!$Q66&gt;$C$8,IF(Raw!$N66&gt;$C$9,IF(Raw!$N66&lt;$A$9,IF(Raw!$X66&gt;$C$9,IF(Raw!$X66&lt;$A$9,Raw!R66,-999),-999),-999),-999),-999),-999)</f>
        <v>1.452942</v>
      </c>
      <c r="L66" s="9">
        <f>IF(Raw!$G66&gt;$C$8,IF(Raw!$Q66&gt;$C$8,IF(Raw!$N66&gt;$C$9,IF(Raw!$N66&lt;$A$9,IF(Raw!$X66&gt;$C$9,IF(Raw!$X66&lt;$A$9,Raw!S66,-999),-999),-999),-999),-999),-999)</f>
        <v>2.3434759999999999</v>
      </c>
      <c r="M66" s="9">
        <f>Raw!Q66</f>
        <v>0.99673800000000001</v>
      </c>
      <c r="N66" s="9">
        <f>IF(Raw!$G66&gt;$C$8,IF(Raw!$Q66&gt;$C$8,IF(Raw!$N66&gt;$C$9,IF(Raw!$N66&lt;$A$9,IF(Raw!$X66&gt;$C$9,IF(Raw!$X66&lt;$A$9,Raw!V66,-999),-999),-999),-999),-999),-999)</f>
        <v>540.29999999999995</v>
      </c>
      <c r="O66" s="9">
        <f>IF(Raw!$G66&gt;$C$8,IF(Raw!$Q66&gt;$C$8,IF(Raw!$N66&gt;$C$9,IF(Raw!$N66&lt;$A$9,IF(Raw!$X66&gt;$C$9,IF(Raw!$X66&lt;$A$9,Raw!W66,-999),-999),-999),-999),-999),-999)</f>
        <v>5.5510999999999998E-2</v>
      </c>
      <c r="P66" s="9">
        <f>IF(Raw!$G66&gt;$C$8,IF(Raw!$Q66&gt;$C$8,IF(Raw!$N66&gt;$C$9,IF(Raw!$N66&lt;$A$9,IF(Raw!$X66&gt;$C$9,IF(Raw!$X66&lt;$A$9,Raw!X66,-999),-999),-999),-999),-999),-999)</f>
        <v>385</v>
      </c>
      <c r="R66" s="9">
        <f t="shared" si="4"/>
        <v>0.77641800000000005</v>
      </c>
      <c r="S66" s="9">
        <f t="shared" si="5"/>
        <v>0.35625391450379579</v>
      </c>
      <c r="T66" s="9">
        <f t="shared" si="6"/>
        <v>0.89053399999999994</v>
      </c>
      <c r="U66" s="9">
        <f t="shared" si="7"/>
        <v>0.38000559852117111</v>
      </c>
      <c r="V66" s="15">
        <f t="shared" si="0"/>
        <v>0.97137080199999992</v>
      </c>
      <c r="X66" s="11">
        <f t="shared" si="8"/>
        <v>1.0595199999999998E+19</v>
      </c>
      <c r="Y66" s="11">
        <f t="shared" si="9"/>
        <v>5.2249999999999995E-18</v>
      </c>
      <c r="Z66" s="11">
        <f t="shared" si="10"/>
        <v>3.5299999999999996E-4</v>
      </c>
      <c r="AA66" s="16">
        <f t="shared" si="11"/>
        <v>1.9167479876151479E-2</v>
      </c>
      <c r="AB66" s="9">
        <f t="shared" si="1"/>
        <v>1.4700112925240287</v>
      </c>
      <c r="AC66" s="9">
        <f t="shared" si="2"/>
        <v>0.98083252012384836</v>
      </c>
      <c r="AD66" s="15">
        <f t="shared" si="3"/>
        <v>54.298809847454613</v>
      </c>
      <c r="AE66" s="3">
        <f t="shared" si="12"/>
        <v>629.0899999999998</v>
      </c>
      <c r="AF66" s="2">
        <f t="shared" si="13"/>
        <v>0.25</v>
      </c>
      <c r="AG66" s="9">
        <f t="shared" si="14"/>
        <v>1.5872193642360963E-2</v>
      </c>
      <c r="AH66" s="2">
        <f t="shared" si="15"/>
        <v>0.76804719006280764</v>
      </c>
    </row>
    <row r="67" spans="1:34">
      <c r="A67" s="1">
        <f>Raw!A67</f>
        <v>54</v>
      </c>
      <c r="B67" s="14">
        <f>Raw!B67</f>
        <v>0.70436342592592593</v>
      </c>
      <c r="C67" s="15">
        <f>Raw!C67</f>
        <v>5.0999999999999996</v>
      </c>
      <c r="D67" s="15">
        <f>IF(C67&gt;0.5,Raw!D67*D$11,-999)</f>
        <v>13.2</v>
      </c>
      <c r="E67" s="9">
        <f>IF(Raw!$G67&gt;$C$8,IF(Raw!$Q67&gt;$C$8,IF(Raw!$N67&gt;$C$9,IF(Raw!$N67&lt;$A$9,IF(Raw!$X67&gt;$C$9,IF(Raw!$X67&lt;$A$9,Raw!H67,-999),-999),-999),-999),-999),-999)</f>
        <v>1.3705909999999999</v>
      </c>
      <c r="F67" s="9">
        <f>IF(Raw!$G67&gt;$C$8,IF(Raw!$Q67&gt;$C$8,IF(Raw!$N67&gt;$C$9,IF(Raw!$N67&lt;$A$9,IF(Raw!$X67&gt;$C$9,IF(Raw!$X67&lt;$A$9,Raw!I67,-999),-999),-999),-999),-999),-999)</f>
        <v>2.145988</v>
      </c>
      <c r="G67" s="9">
        <f>Raw!G67</f>
        <v>0.99676500000000001</v>
      </c>
      <c r="H67" s="9">
        <f>IF(Raw!$G67&gt;$C$8,IF(Raw!$Q67&gt;$C$8,IF(Raw!$N67&gt;$C$9,IF(Raw!$N67&lt;$A$9,IF(Raw!$X67&gt;$C$9,IF(Raw!$X67&lt;$A$9,Raw!L67,-999),-999),-999),-999),-999),-999)</f>
        <v>524.1</v>
      </c>
      <c r="I67" s="9">
        <f>IF(Raw!$G67&gt;$C$8,IF(Raw!$Q67&gt;$C$8,IF(Raw!$N67&gt;$C$9,IF(Raw!$N67&lt;$A$9,IF(Raw!$X67&gt;$C$9,IF(Raw!$X67&lt;$A$9,Raw!M67,-999),-999),-999),-999),-999),-999)</f>
        <v>7.0694999999999994E-2</v>
      </c>
      <c r="J67" s="9">
        <f>IF(Raw!$G67&gt;$C$8,IF(Raw!$Q67&gt;$C$8,IF(Raw!$N67&gt;$C$9,IF(Raw!$N67&lt;$A$9,IF(Raw!$X67&gt;$C$9,IF(Raw!$X67&lt;$A$9,Raw!N67,-999),-999),-999),-999),-999),-999)</f>
        <v>518</v>
      </c>
      <c r="K67" s="9">
        <f>IF(Raw!$G67&gt;$C$8,IF(Raw!$Q67&gt;$C$8,IF(Raw!$N67&gt;$C$9,IF(Raw!$N67&lt;$A$9,IF(Raw!$X67&gt;$C$9,IF(Raw!$X67&lt;$A$9,Raw!R67,-999),-999),-999),-999),-999),-999)</f>
        <v>1.4891749999999999</v>
      </c>
      <c r="L67" s="9">
        <f>IF(Raw!$G67&gt;$C$8,IF(Raw!$Q67&gt;$C$8,IF(Raw!$N67&gt;$C$9,IF(Raw!$N67&lt;$A$9,IF(Raw!$X67&gt;$C$9,IF(Raw!$X67&lt;$A$9,Raw!S67,-999),-999),-999),-999),-999),-999)</f>
        <v>2.4289849999999999</v>
      </c>
      <c r="M67" s="9">
        <f>Raw!Q67</f>
        <v>0.99644999999999995</v>
      </c>
      <c r="N67" s="9">
        <f>IF(Raw!$G67&gt;$C$8,IF(Raw!$Q67&gt;$C$8,IF(Raw!$N67&gt;$C$9,IF(Raw!$N67&lt;$A$9,IF(Raw!$X67&gt;$C$9,IF(Raw!$X67&lt;$A$9,Raw!V67,-999),-999),-999),-999),-999),-999)</f>
        <v>554.20000000000005</v>
      </c>
      <c r="O67" s="9">
        <f>IF(Raw!$G67&gt;$C$8,IF(Raw!$Q67&gt;$C$8,IF(Raw!$N67&gt;$C$9,IF(Raw!$N67&lt;$A$9,IF(Raw!$X67&gt;$C$9,IF(Raw!$X67&lt;$A$9,Raw!W67,-999),-999),-999),-999),-999),-999)</f>
        <v>8.7539000000000006E-2</v>
      </c>
      <c r="P67" s="9">
        <f>IF(Raw!$G67&gt;$C$8,IF(Raw!$Q67&gt;$C$8,IF(Raw!$N67&gt;$C$9,IF(Raw!$N67&lt;$A$9,IF(Raw!$X67&gt;$C$9,IF(Raw!$X67&lt;$A$9,Raw!X67,-999),-999),-999),-999),-999),-999)</f>
        <v>444</v>
      </c>
      <c r="R67" s="9">
        <f t="shared" si="4"/>
        <v>0.77539700000000011</v>
      </c>
      <c r="S67" s="9">
        <f t="shared" si="5"/>
        <v>0.36132401485935622</v>
      </c>
      <c r="T67" s="9">
        <f t="shared" si="6"/>
        <v>0.93981000000000003</v>
      </c>
      <c r="U67" s="9">
        <f t="shared" si="7"/>
        <v>0.38691469893803382</v>
      </c>
      <c r="V67" s="15">
        <f t="shared" si="0"/>
        <v>1.0068142824999999</v>
      </c>
      <c r="X67" s="11">
        <f t="shared" si="8"/>
        <v>7.9463999999999969E+18</v>
      </c>
      <c r="Y67" s="11">
        <f t="shared" si="9"/>
        <v>5.2410000000000001E-18</v>
      </c>
      <c r="Z67" s="11">
        <f t="shared" si="10"/>
        <v>5.1800000000000001E-4</v>
      </c>
      <c r="AA67" s="16">
        <f t="shared" si="11"/>
        <v>2.111761440314195E-2</v>
      </c>
      <c r="AB67" s="9">
        <f t="shared" si="1"/>
        <v>1.5090215451922167</v>
      </c>
      <c r="AC67" s="9">
        <f t="shared" si="2"/>
        <v>0.97888238559685814</v>
      </c>
      <c r="AD67" s="15">
        <f t="shared" si="3"/>
        <v>40.76759537286091</v>
      </c>
      <c r="AE67" s="3">
        <f t="shared" si="12"/>
        <v>631.01639999999986</v>
      </c>
      <c r="AF67" s="2">
        <f t="shared" si="13"/>
        <v>0.25</v>
      </c>
      <c r="AG67" s="9">
        <f t="shared" si="14"/>
        <v>1.2133524530860047E-2</v>
      </c>
      <c r="AH67" s="2">
        <f t="shared" si="15"/>
        <v>0.58713493745524892</v>
      </c>
    </row>
    <row r="68" spans="1:34">
      <c r="A68" s="1">
        <f>Raw!A68</f>
        <v>55</v>
      </c>
      <c r="B68" s="14">
        <f>Raw!B68</f>
        <v>0.7044097222222222</v>
      </c>
      <c r="C68" s="15">
        <f>Raw!C68</f>
        <v>5.6</v>
      </c>
      <c r="D68" s="15">
        <f>IF(C68&gt;0.5,Raw!D68*D$11,-999)</f>
        <v>12.3</v>
      </c>
      <c r="E68" s="9">
        <f>IF(Raw!$G68&gt;$C$8,IF(Raw!$Q68&gt;$C$8,IF(Raw!$N68&gt;$C$9,IF(Raw!$N68&lt;$A$9,IF(Raw!$X68&gt;$C$9,IF(Raw!$X68&lt;$A$9,Raw!H68,-999),-999),-999),-999),-999),-999)</f>
        <v>1.362001</v>
      </c>
      <c r="F68" s="9">
        <f>IF(Raw!$G68&gt;$C$8,IF(Raw!$Q68&gt;$C$8,IF(Raw!$N68&gt;$C$9,IF(Raw!$N68&lt;$A$9,IF(Raw!$X68&gt;$C$9,IF(Raw!$X68&lt;$A$9,Raw!I68,-999),-999),-999),-999),-999),-999)</f>
        <v>2.1498569999999999</v>
      </c>
      <c r="G68" s="9">
        <f>Raw!G68</f>
        <v>0.998004</v>
      </c>
      <c r="H68" s="9">
        <f>IF(Raw!$G68&gt;$C$8,IF(Raw!$Q68&gt;$C$8,IF(Raw!$N68&gt;$C$9,IF(Raw!$N68&lt;$A$9,IF(Raw!$X68&gt;$C$9,IF(Raw!$X68&lt;$A$9,Raw!L68,-999),-999),-999),-999),-999),-999)</f>
        <v>517.29999999999995</v>
      </c>
      <c r="I68" s="9">
        <f>IF(Raw!$G68&gt;$C$8,IF(Raw!$Q68&gt;$C$8,IF(Raw!$N68&gt;$C$9,IF(Raw!$N68&lt;$A$9,IF(Raw!$X68&gt;$C$9,IF(Raw!$X68&lt;$A$9,Raw!M68,-999),-999),-999),-999),-999),-999)</f>
        <v>7.3999999999999996E-5</v>
      </c>
      <c r="J68" s="9">
        <f>IF(Raw!$G68&gt;$C$8,IF(Raw!$Q68&gt;$C$8,IF(Raw!$N68&gt;$C$9,IF(Raw!$N68&lt;$A$9,IF(Raw!$X68&gt;$C$9,IF(Raw!$X68&lt;$A$9,Raw!N68,-999),-999),-999),-999),-999),-999)</f>
        <v>481</v>
      </c>
      <c r="K68" s="9">
        <f>IF(Raw!$G68&gt;$C$8,IF(Raw!$Q68&gt;$C$8,IF(Raw!$N68&gt;$C$9,IF(Raw!$N68&lt;$A$9,IF(Raw!$X68&gt;$C$9,IF(Raw!$X68&lt;$A$9,Raw!R68,-999),-999),-999),-999),-999),-999)</f>
        <v>1.4632769999999999</v>
      </c>
      <c r="L68" s="9">
        <f>IF(Raw!$G68&gt;$C$8,IF(Raw!$Q68&gt;$C$8,IF(Raw!$N68&gt;$C$9,IF(Raw!$N68&lt;$A$9,IF(Raw!$X68&gt;$C$9,IF(Raw!$X68&lt;$A$9,Raw!S68,-999),-999),-999),-999),-999),-999)</f>
        <v>2.3831329999999999</v>
      </c>
      <c r="M68" s="9">
        <f>Raw!Q68</f>
        <v>0.99812900000000004</v>
      </c>
      <c r="N68" s="9">
        <f>IF(Raw!$G68&gt;$C$8,IF(Raw!$Q68&gt;$C$8,IF(Raw!$N68&gt;$C$9,IF(Raw!$N68&lt;$A$9,IF(Raw!$X68&gt;$C$9,IF(Raw!$X68&lt;$A$9,Raw!V68,-999),-999),-999),-999),-999),-999)</f>
        <v>525</v>
      </c>
      <c r="O68" s="9">
        <f>IF(Raw!$G68&gt;$C$8,IF(Raw!$Q68&gt;$C$8,IF(Raw!$N68&gt;$C$9,IF(Raw!$N68&lt;$A$9,IF(Raw!$X68&gt;$C$9,IF(Raw!$X68&lt;$A$9,Raw!W68,-999),-999),-999),-999),-999),-999)</f>
        <v>4.1999999999999998E-5</v>
      </c>
      <c r="P68" s="9">
        <f>IF(Raw!$G68&gt;$C$8,IF(Raw!$Q68&gt;$C$8,IF(Raw!$N68&gt;$C$9,IF(Raw!$N68&lt;$A$9,IF(Raw!$X68&gt;$C$9,IF(Raw!$X68&lt;$A$9,Raw!X68,-999),-999),-999),-999),-999),-999)</f>
        <v>327</v>
      </c>
      <c r="R68" s="9">
        <f t="shared" si="4"/>
        <v>0.78785599999999989</v>
      </c>
      <c r="S68" s="9">
        <f t="shared" si="5"/>
        <v>0.36646902561426176</v>
      </c>
      <c r="T68" s="9">
        <f t="shared" si="6"/>
        <v>0.91985600000000001</v>
      </c>
      <c r="U68" s="9">
        <f t="shared" si="7"/>
        <v>0.38598601085210099</v>
      </c>
      <c r="V68" s="15">
        <f t="shared" si="0"/>
        <v>0.98780862849999995</v>
      </c>
      <c r="X68" s="11">
        <f t="shared" si="8"/>
        <v>7.404599999999998E+18</v>
      </c>
      <c r="Y68" s="11">
        <f t="shared" si="9"/>
        <v>5.1729999999999994E-18</v>
      </c>
      <c r="Z68" s="11">
        <f t="shared" si="10"/>
        <v>4.8099999999999998E-4</v>
      </c>
      <c r="AA68" s="16">
        <f t="shared" si="11"/>
        <v>1.8090911019362447E-2</v>
      </c>
      <c r="AB68" s="9">
        <f t="shared" si="1"/>
        <v>1.4799180330466266</v>
      </c>
      <c r="AC68" s="9">
        <f t="shared" si="2"/>
        <v>0.98190908898063756</v>
      </c>
      <c r="AD68" s="15">
        <f t="shared" si="3"/>
        <v>37.611041620296149</v>
      </c>
      <c r="AE68" s="3">
        <f t="shared" si="12"/>
        <v>622.82919999999979</v>
      </c>
      <c r="AF68" s="2">
        <f t="shared" si="13"/>
        <v>0.25</v>
      </c>
      <c r="AG68" s="9">
        <f t="shared" si="14"/>
        <v>1.1167181476161886E-2</v>
      </c>
      <c r="AH68" s="2">
        <f t="shared" si="15"/>
        <v>0.54037409994777319</v>
      </c>
    </row>
    <row r="69" spans="1:34">
      <c r="A69" s="1">
        <f>Raw!A69</f>
        <v>56</v>
      </c>
      <c r="B69" s="14">
        <f>Raw!B69</f>
        <v>0.70446759259259262</v>
      </c>
      <c r="C69" s="15">
        <f>Raw!C69</f>
        <v>6.4</v>
      </c>
      <c r="D69" s="15">
        <f>IF(C69&gt;0.5,Raw!D69*D$11,-999)</f>
        <v>11.4</v>
      </c>
      <c r="E69" s="9">
        <f>IF(Raw!$G69&gt;$C$8,IF(Raw!$Q69&gt;$C$8,IF(Raw!$N69&gt;$C$9,IF(Raw!$N69&lt;$A$9,IF(Raw!$X69&gt;$C$9,IF(Raw!$X69&lt;$A$9,Raw!H69,-999),-999),-999),-999),-999),-999)</f>
        <v>1.3734869999999999</v>
      </c>
      <c r="F69" s="9">
        <f>IF(Raw!$G69&gt;$C$8,IF(Raw!$Q69&gt;$C$8,IF(Raw!$N69&gt;$C$9,IF(Raw!$N69&lt;$A$9,IF(Raw!$X69&gt;$C$9,IF(Raw!$X69&lt;$A$9,Raw!I69,-999),-999),-999),-999),-999),-999)</f>
        <v>2.1435300000000002</v>
      </c>
      <c r="G69" s="9">
        <f>Raw!G69</f>
        <v>0.99704599999999999</v>
      </c>
      <c r="H69" s="9">
        <f>IF(Raw!$G69&gt;$C$8,IF(Raw!$Q69&gt;$C$8,IF(Raw!$N69&gt;$C$9,IF(Raw!$N69&lt;$A$9,IF(Raw!$X69&gt;$C$9,IF(Raw!$X69&lt;$A$9,Raw!L69,-999),-999),-999),-999),-999),-999)</f>
        <v>567.5</v>
      </c>
      <c r="I69" s="9">
        <f>IF(Raw!$G69&gt;$C$8,IF(Raw!$Q69&gt;$C$8,IF(Raw!$N69&gt;$C$9,IF(Raw!$N69&lt;$A$9,IF(Raw!$X69&gt;$C$9,IF(Raw!$X69&lt;$A$9,Raw!M69,-999),-999),-999),-999),-999),-999)</f>
        <v>7.1641999999999997E-2</v>
      </c>
      <c r="J69" s="9">
        <f>IF(Raw!$G69&gt;$C$8,IF(Raw!$Q69&gt;$C$8,IF(Raw!$N69&gt;$C$9,IF(Raw!$N69&lt;$A$9,IF(Raw!$X69&gt;$C$9,IF(Raw!$X69&lt;$A$9,Raw!N69,-999),-999),-999),-999),-999),-999)</f>
        <v>464</v>
      </c>
      <c r="K69" s="9">
        <f>IF(Raw!$G69&gt;$C$8,IF(Raw!$Q69&gt;$C$8,IF(Raw!$N69&gt;$C$9,IF(Raw!$N69&lt;$A$9,IF(Raw!$X69&gt;$C$9,IF(Raw!$X69&lt;$A$9,Raw!R69,-999),-999),-999),-999),-999),-999)</f>
        <v>1.5307869999999999</v>
      </c>
      <c r="L69" s="9">
        <f>IF(Raw!$G69&gt;$C$8,IF(Raw!$Q69&gt;$C$8,IF(Raw!$N69&gt;$C$9,IF(Raw!$N69&lt;$A$9,IF(Raw!$X69&gt;$C$9,IF(Raw!$X69&lt;$A$9,Raw!S69,-999),-999),-999),-999),-999),-999)</f>
        <v>2.472537</v>
      </c>
      <c r="M69" s="9">
        <f>Raw!Q69</f>
        <v>0.99650300000000003</v>
      </c>
      <c r="N69" s="9">
        <f>IF(Raw!$G69&gt;$C$8,IF(Raw!$Q69&gt;$C$8,IF(Raw!$N69&gt;$C$9,IF(Raw!$N69&lt;$A$9,IF(Raw!$X69&gt;$C$9,IF(Raw!$X69&lt;$A$9,Raw!V69,-999),-999),-999),-999),-999),-999)</f>
        <v>559</v>
      </c>
      <c r="O69" s="9">
        <f>IF(Raw!$G69&gt;$C$8,IF(Raw!$Q69&gt;$C$8,IF(Raw!$N69&gt;$C$9,IF(Raw!$N69&lt;$A$9,IF(Raw!$X69&gt;$C$9,IF(Raw!$X69&lt;$A$9,Raw!W69,-999),-999),-999),-999),-999),-999)</f>
        <v>7.6000000000000004E-5</v>
      </c>
      <c r="P69" s="9">
        <f>IF(Raw!$G69&gt;$C$8,IF(Raw!$Q69&gt;$C$8,IF(Raw!$N69&gt;$C$9,IF(Raw!$N69&lt;$A$9,IF(Raw!$X69&gt;$C$9,IF(Raw!$X69&lt;$A$9,Raw!X69,-999),-999),-999),-999),-999),-999)</f>
        <v>376</v>
      </c>
      <c r="R69" s="9">
        <f t="shared" si="4"/>
        <v>0.77004300000000026</v>
      </c>
      <c r="S69" s="9">
        <f t="shared" si="5"/>
        <v>0.35924059845208611</v>
      </c>
      <c r="T69" s="9">
        <f t="shared" si="6"/>
        <v>0.94175000000000009</v>
      </c>
      <c r="U69" s="9">
        <f t="shared" si="7"/>
        <v>0.38088408788220363</v>
      </c>
      <c r="V69" s="15">
        <f t="shared" si="0"/>
        <v>1.0248665865</v>
      </c>
      <c r="X69" s="11">
        <f t="shared" si="8"/>
        <v>6.862799999999999E+18</v>
      </c>
      <c r="Y69" s="11">
        <f t="shared" si="9"/>
        <v>5.6749999999999995E-18</v>
      </c>
      <c r="Z69" s="11">
        <f t="shared" si="10"/>
        <v>4.64E-4</v>
      </c>
      <c r="AA69" s="16">
        <f t="shared" si="11"/>
        <v>1.775035605759864E-2</v>
      </c>
      <c r="AB69" s="9">
        <f t="shared" si="1"/>
        <v>1.5475033978172434</v>
      </c>
      <c r="AC69" s="9">
        <f t="shared" si="2"/>
        <v>0.98224964394240133</v>
      </c>
      <c r="AD69" s="15">
        <f t="shared" si="3"/>
        <v>38.255077710341894</v>
      </c>
      <c r="AE69" s="3">
        <f t="shared" si="12"/>
        <v>683.26999999999975</v>
      </c>
      <c r="AF69" s="2">
        <f t="shared" si="13"/>
        <v>0.25</v>
      </c>
      <c r="AG69" s="9">
        <f t="shared" si="14"/>
        <v>1.1208269523512608E-2</v>
      </c>
      <c r="AH69" s="2">
        <f t="shared" si="15"/>
        <v>0.54236232917581551</v>
      </c>
    </row>
    <row r="70" spans="1:34">
      <c r="A70" s="1">
        <f>Raw!A70</f>
        <v>57</v>
      </c>
      <c r="B70" s="14">
        <f>Raw!B70</f>
        <v>0.70452546296296292</v>
      </c>
      <c r="C70" s="15">
        <f>Raw!C70</f>
        <v>7.1</v>
      </c>
      <c r="D70" s="15">
        <f>IF(C70&gt;0.5,Raw!D70*D$11,-999)</f>
        <v>9.6999999999999993</v>
      </c>
      <c r="E70" s="9">
        <f>IF(Raw!$G70&gt;$C$8,IF(Raw!$Q70&gt;$C$8,IF(Raw!$N70&gt;$C$9,IF(Raw!$N70&lt;$A$9,IF(Raw!$X70&gt;$C$9,IF(Raw!$X70&lt;$A$9,Raw!H70,-999),-999),-999),-999),-999),-999)</f>
        <v>1.3814040000000001</v>
      </c>
      <c r="F70" s="9">
        <f>IF(Raw!$G70&gt;$C$8,IF(Raw!$Q70&gt;$C$8,IF(Raw!$N70&gt;$C$9,IF(Raw!$N70&lt;$A$9,IF(Raw!$X70&gt;$C$9,IF(Raw!$X70&lt;$A$9,Raw!I70,-999),-999),-999),-999),-999),-999)</f>
        <v>2.1289690000000001</v>
      </c>
      <c r="G70" s="9">
        <f>Raw!G70</f>
        <v>0.99661</v>
      </c>
      <c r="H70" s="9">
        <f>IF(Raw!$G70&gt;$C$8,IF(Raw!$Q70&gt;$C$8,IF(Raw!$N70&gt;$C$9,IF(Raw!$N70&lt;$A$9,IF(Raw!$X70&gt;$C$9,IF(Raw!$X70&lt;$A$9,Raw!L70,-999),-999),-999),-999),-999),-999)</f>
        <v>589.70000000000005</v>
      </c>
      <c r="I70" s="9">
        <f>IF(Raw!$G70&gt;$C$8,IF(Raw!$Q70&gt;$C$8,IF(Raw!$N70&gt;$C$9,IF(Raw!$N70&lt;$A$9,IF(Raw!$X70&gt;$C$9,IF(Raw!$X70&lt;$A$9,Raw!M70,-999),-999),-999),-999),-999),-999)</f>
        <v>0.193742</v>
      </c>
      <c r="J70" s="9">
        <f>IF(Raw!$G70&gt;$C$8,IF(Raw!$Q70&gt;$C$8,IF(Raw!$N70&gt;$C$9,IF(Raw!$N70&lt;$A$9,IF(Raw!$X70&gt;$C$9,IF(Raw!$X70&lt;$A$9,Raw!N70,-999),-999),-999),-999),-999),-999)</f>
        <v>338</v>
      </c>
      <c r="K70" s="9">
        <f>IF(Raw!$G70&gt;$C$8,IF(Raw!$Q70&gt;$C$8,IF(Raw!$N70&gt;$C$9,IF(Raw!$N70&lt;$A$9,IF(Raw!$X70&gt;$C$9,IF(Raw!$X70&lt;$A$9,Raw!R70,-999),-999),-999),-999),-999),-999)</f>
        <v>1.5225489999999999</v>
      </c>
      <c r="L70" s="9">
        <f>IF(Raw!$G70&gt;$C$8,IF(Raw!$Q70&gt;$C$8,IF(Raw!$N70&gt;$C$9,IF(Raw!$N70&lt;$A$9,IF(Raw!$X70&gt;$C$9,IF(Raw!$X70&lt;$A$9,Raw!S70,-999),-999),-999),-999),-999),-999)</f>
        <v>2.4329649999999998</v>
      </c>
      <c r="M70" s="9">
        <f>Raw!Q70</f>
        <v>0.99548300000000001</v>
      </c>
      <c r="N70" s="9">
        <f>IF(Raw!$G70&gt;$C$8,IF(Raw!$Q70&gt;$C$8,IF(Raw!$N70&gt;$C$9,IF(Raw!$N70&lt;$A$9,IF(Raw!$X70&gt;$C$9,IF(Raw!$X70&lt;$A$9,Raw!V70,-999),-999),-999),-999),-999),-999)</f>
        <v>584.5</v>
      </c>
      <c r="O70" s="9">
        <f>IF(Raw!$G70&gt;$C$8,IF(Raw!$Q70&gt;$C$8,IF(Raw!$N70&gt;$C$9,IF(Raw!$N70&lt;$A$9,IF(Raw!$X70&gt;$C$9,IF(Raw!$X70&lt;$A$9,Raw!W70,-999),-999),-999),-999),-999),-999)</f>
        <v>0.16753799999999999</v>
      </c>
      <c r="P70" s="9">
        <f>IF(Raw!$G70&gt;$C$8,IF(Raw!$Q70&gt;$C$8,IF(Raw!$N70&gt;$C$9,IF(Raw!$N70&lt;$A$9,IF(Raw!$X70&gt;$C$9,IF(Raw!$X70&lt;$A$9,Raw!X70,-999),-999),-999),-999),-999),-999)</f>
        <v>335</v>
      </c>
      <c r="R70" s="9">
        <f t="shared" si="4"/>
        <v>0.74756500000000004</v>
      </c>
      <c r="S70" s="9">
        <f t="shared" si="5"/>
        <v>0.35113944824936388</v>
      </c>
      <c r="T70" s="9">
        <f t="shared" si="6"/>
        <v>0.91041599999999989</v>
      </c>
      <c r="U70" s="9">
        <f t="shared" si="7"/>
        <v>0.37420020427749678</v>
      </c>
      <c r="V70" s="15">
        <f t="shared" si="0"/>
        <v>1.0084639924999999</v>
      </c>
      <c r="X70" s="11">
        <f t="shared" si="8"/>
        <v>5.839399999999998E+18</v>
      </c>
      <c r="Y70" s="11">
        <f t="shared" si="9"/>
        <v>5.8970000000000003E-18</v>
      </c>
      <c r="Z70" s="11">
        <f t="shared" si="10"/>
        <v>3.3799999999999998E-4</v>
      </c>
      <c r="AA70" s="16">
        <f t="shared" si="11"/>
        <v>1.1505102323626013E-2</v>
      </c>
      <c r="AB70" s="9">
        <f t="shared" si="1"/>
        <v>1.5330234292370661</v>
      </c>
      <c r="AC70" s="9">
        <f t="shared" si="2"/>
        <v>0.98849489767637411</v>
      </c>
      <c r="AD70" s="15">
        <f t="shared" si="3"/>
        <v>34.03876427108289</v>
      </c>
      <c r="AE70" s="3">
        <f t="shared" si="12"/>
        <v>709.99879999999985</v>
      </c>
      <c r="AF70" s="2">
        <f t="shared" si="13"/>
        <v>0.25</v>
      </c>
      <c r="AG70" s="9">
        <f t="shared" si="14"/>
        <v>9.7979327258405982E-3</v>
      </c>
      <c r="AH70" s="2">
        <f t="shared" si="15"/>
        <v>0.47411686551140914</v>
      </c>
    </row>
    <row r="71" spans="1:34">
      <c r="A71" s="1">
        <f>Raw!A71</f>
        <v>58</v>
      </c>
      <c r="B71" s="14">
        <f>Raw!B71</f>
        <v>0.70457175925925919</v>
      </c>
      <c r="C71" s="15">
        <f>Raw!C71</f>
        <v>8.4</v>
      </c>
      <c r="D71" s="15">
        <f>IF(C71&gt;0.5,Raw!D71*D$11,-999)</f>
        <v>8.8000000000000007</v>
      </c>
      <c r="E71" s="9">
        <f>IF(Raw!$G71&gt;$C$8,IF(Raw!$Q71&gt;$C$8,IF(Raw!$N71&gt;$C$9,IF(Raw!$N71&lt;$A$9,IF(Raw!$X71&gt;$C$9,IF(Raw!$X71&lt;$A$9,Raw!H71,-999),-999),-999),-999),-999),-999)</f>
        <v>1.3814249999999999</v>
      </c>
      <c r="F71" s="9">
        <f>IF(Raw!$G71&gt;$C$8,IF(Raw!$Q71&gt;$C$8,IF(Raw!$N71&gt;$C$9,IF(Raw!$N71&lt;$A$9,IF(Raw!$X71&gt;$C$9,IF(Raw!$X71&lt;$A$9,Raw!I71,-999),-999),-999),-999),-999),-999)</f>
        <v>2.147974</v>
      </c>
      <c r="G71" s="9">
        <f>Raw!G71</f>
        <v>0.997533</v>
      </c>
      <c r="H71" s="9">
        <f>IF(Raw!$G71&gt;$C$8,IF(Raw!$Q71&gt;$C$8,IF(Raw!$N71&gt;$C$9,IF(Raw!$N71&lt;$A$9,IF(Raw!$X71&gt;$C$9,IF(Raw!$X71&lt;$A$9,Raw!L71,-999),-999),-999),-999),-999),-999)</f>
        <v>569.29999999999995</v>
      </c>
      <c r="I71" s="9">
        <f>IF(Raw!$G71&gt;$C$8,IF(Raw!$Q71&gt;$C$8,IF(Raw!$N71&gt;$C$9,IF(Raw!$N71&lt;$A$9,IF(Raw!$X71&gt;$C$9,IF(Raw!$X71&lt;$A$9,Raw!M71,-999),-999),-999),-999),-999),-999)</f>
        <v>0.147063</v>
      </c>
      <c r="J71" s="9">
        <f>IF(Raw!$G71&gt;$C$8,IF(Raw!$Q71&gt;$C$8,IF(Raw!$N71&gt;$C$9,IF(Raw!$N71&lt;$A$9,IF(Raw!$X71&gt;$C$9,IF(Raw!$X71&lt;$A$9,Raw!N71,-999),-999),-999),-999),-999),-999)</f>
        <v>513</v>
      </c>
      <c r="K71" s="9">
        <f>IF(Raw!$G71&gt;$C$8,IF(Raw!$Q71&gt;$C$8,IF(Raw!$N71&gt;$C$9,IF(Raw!$N71&lt;$A$9,IF(Raw!$X71&gt;$C$9,IF(Raw!$X71&lt;$A$9,Raw!R71,-999),-999),-999),-999),-999),-999)</f>
        <v>1.456793</v>
      </c>
      <c r="L71" s="9">
        <f>IF(Raw!$G71&gt;$C$8,IF(Raw!$Q71&gt;$C$8,IF(Raw!$N71&gt;$C$9,IF(Raw!$N71&lt;$A$9,IF(Raw!$X71&gt;$C$9,IF(Raw!$X71&lt;$A$9,Raw!S71,-999),-999),-999),-999),-999),-999)</f>
        <v>2.3122959999999999</v>
      </c>
      <c r="M71" s="9">
        <f>Raw!Q71</f>
        <v>0.99738199999999999</v>
      </c>
      <c r="N71" s="9">
        <f>IF(Raw!$G71&gt;$C$8,IF(Raw!$Q71&gt;$C$8,IF(Raw!$N71&gt;$C$9,IF(Raw!$N71&lt;$A$9,IF(Raw!$X71&gt;$C$9,IF(Raw!$X71&lt;$A$9,Raw!V71,-999),-999),-999),-999),-999),-999)</f>
        <v>580</v>
      </c>
      <c r="O71" s="9">
        <f>IF(Raw!$G71&gt;$C$8,IF(Raw!$Q71&gt;$C$8,IF(Raw!$N71&gt;$C$9,IF(Raw!$N71&lt;$A$9,IF(Raw!$X71&gt;$C$9,IF(Raw!$X71&lt;$A$9,Raw!W71,-999),-999),-999),-999),-999),-999)</f>
        <v>0.16581899999999999</v>
      </c>
      <c r="P71" s="9">
        <f>IF(Raw!$G71&gt;$C$8,IF(Raw!$Q71&gt;$C$8,IF(Raw!$N71&gt;$C$9,IF(Raw!$N71&lt;$A$9,IF(Raw!$X71&gt;$C$9,IF(Raw!$X71&lt;$A$9,Raw!X71,-999),-999),-999),-999),-999),-999)</f>
        <v>305</v>
      </c>
      <c r="R71" s="9">
        <f t="shared" si="4"/>
        <v>0.76654900000000015</v>
      </c>
      <c r="S71" s="9">
        <f t="shared" si="5"/>
        <v>0.35687070700110901</v>
      </c>
      <c r="T71" s="9">
        <f t="shared" si="6"/>
        <v>0.8555029999999999</v>
      </c>
      <c r="U71" s="9">
        <f t="shared" si="7"/>
        <v>0.3699798814684625</v>
      </c>
      <c r="V71" s="15">
        <f t="shared" si="0"/>
        <v>0.95844669199999988</v>
      </c>
      <c r="X71" s="11">
        <f t="shared" si="8"/>
        <v>5.297599999999999E+18</v>
      </c>
      <c r="Y71" s="11">
        <f t="shared" si="9"/>
        <v>5.6929999999999989E-18</v>
      </c>
      <c r="Z71" s="11">
        <f t="shared" si="10"/>
        <v>5.13E-4</v>
      </c>
      <c r="AA71" s="16">
        <f t="shared" si="11"/>
        <v>1.5235962414257984E-2</v>
      </c>
      <c r="AB71" s="9">
        <f t="shared" si="1"/>
        <v>1.469827411553285</v>
      </c>
      <c r="AC71" s="9">
        <f t="shared" si="2"/>
        <v>0.98476403758574194</v>
      </c>
      <c r="AD71" s="15">
        <f t="shared" si="3"/>
        <v>29.699731801672481</v>
      </c>
      <c r="AE71" s="3">
        <f t="shared" si="12"/>
        <v>685.43719999999973</v>
      </c>
      <c r="AF71" s="2">
        <f t="shared" si="13"/>
        <v>0.25</v>
      </c>
      <c r="AG71" s="9">
        <f t="shared" si="14"/>
        <v>8.452540962790701E-3</v>
      </c>
      <c r="AH71" s="2">
        <f t="shared" si="15"/>
        <v>0.40901405827332821</v>
      </c>
    </row>
    <row r="72" spans="1:34">
      <c r="A72" s="1">
        <f>Raw!A72</f>
        <v>59</v>
      </c>
      <c r="B72" s="14">
        <f>Raw!B72</f>
        <v>0.70462962962962961</v>
      </c>
      <c r="C72" s="15">
        <f>Raw!C72</f>
        <v>9.3000000000000007</v>
      </c>
      <c r="D72" s="15">
        <f>IF(C72&gt;0.5,Raw!D72*D$11,-999)</f>
        <v>7.9</v>
      </c>
      <c r="E72" s="9">
        <f>IF(Raw!$G72&gt;$C$8,IF(Raw!$Q72&gt;$C$8,IF(Raw!$N72&gt;$C$9,IF(Raw!$N72&lt;$A$9,IF(Raw!$X72&gt;$C$9,IF(Raw!$X72&lt;$A$9,Raw!H72,-999),-999),-999),-999),-999),-999)</f>
        <v>1.365521</v>
      </c>
      <c r="F72" s="9">
        <f>IF(Raw!$G72&gt;$C$8,IF(Raw!$Q72&gt;$C$8,IF(Raw!$N72&gt;$C$9,IF(Raw!$N72&lt;$A$9,IF(Raw!$X72&gt;$C$9,IF(Raw!$X72&lt;$A$9,Raw!I72,-999),-999),-999),-999),-999),-999)</f>
        <v>2.1552030000000002</v>
      </c>
      <c r="G72" s="9">
        <f>Raw!G72</f>
        <v>0.99567600000000001</v>
      </c>
      <c r="H72" s="9">
        <f>IF(Raw!$G72&gt;$C$8,IF(Raw!$Q72&gt;$C$8,IF(Raw!$N72&gt;$C$9,IF(Raw!$N72&lt;$A$9,IF(Raw!$X72&gt;$C$9,IF(Raw!$X72&lt;$A$9,Raw!L72,-999),-999),-999),-999),-999),-999)</f>
        <v>536.4</v>
      </c>
      <c r="I72" s="9">
        <f>IF(Raw!$G72&gt;$C$8,IF(Raw!$Q72&gt;$C$8,IF(Raw!$N72&gt;$C$9,IF(Raw!$N72&lt;$A$9,IF(Raw!$X72&gt;$C$9,IF(Raw!$X72&lt;$A$9,Raw!M72,-999),-999),-999),-999),-999),-999)</f>
        <v>7.5160000000000001E-3</v>
      </c>
      <c r="J72" s="9">
        <f>IF(Raw!$G72&gt;$C$8,IF(Raw!$Q72&gt;$C$8,IF(Raw!$N72&gt;$C$9,IF(Raw!$N72&lt;$A$9,IF(Raw!$X72&gt;$C$9,IF(Raw!$X72&lt;$A$9,Raw!N72,-999),-999),-999),-999),-999),-999)</f>
        <v>491</v>
      </c>
      <c r="K72" s="9">
        <f>IF(Raw!$G72&gt;$C$8,IF(Raw!$Q72&gt;$C$8,IF(Raw!$N72&gt;$C$9,IF(Raw!$N72&lt;$A$9,IF(Raw!$X72&gt;$C$9,IF(Raw!$X72&lt;$A$9,Raw!R72,-999),-999),-999),-999),-999),-999)</f>
        <v>1.460334</v>
      </c>
      <c r="L72" s="9">
        <f>IF(Raw!$G72&gt;$C$8,IF(Raw!$Q72&gt;$C$8,IF(Raw!$N72&gt;$C$9,IF(Raw!$N72&lt;$A$9,IF(Raw!$X72&gt;$C$9,IF(Raw!$X72&lt;$A$9,Raw!S72,-999),-999),-999),-999),-999),-999)</f>
        <v>2.3461810000000001</v>
      </c>
      <c r="M72" s="9">
        <f>Raw!Q72</f>
        <v>0.997062</v>
      </c>
      <c r="N72" s="9">
        <f>IF(Raw!$G72&gt;$C$8,IF(Raw!$Q72&gt;$C$8,IF(Raw!$N72&gt;$C$9,IF(Raw!$N72&lt;$A$9,IF(Raw!$X72&gt;$C$9,IF(Raw!$X72&lt;$A$9,Raw!V72,-999),-999),-999),-999),-999),-999)</f>
        <v>553.4</v>
      </c>
      <c r="O72" s="9">
        <f>IF(Raw!$G72&gt;$C$8,IF(Raw!$Q72&gt;$C$8,IF(Raw!$N72&gt;$C$9,IF(Raw!$N72&lt;$A$9,IF(Raw!$X72&gt;$C$9,IF(Raw!$X72&lt;$A$9,Raw!W72,-999),-999),-999),-999),-999),-999)</f>
        <v>4.7411000000000002E-2</v>
      </c>
      <c r="P72" s="9">
        <f>IF(Raw!$G72&gt;$C$8,IF(Raw!$Q72&gt;$C$8,IF(Raw!$N72&gt;$C$9,IF(Raw!$N72&lt;$A$9,IF(Raw!$X72&gt;$C$9,IF(Raw!$X72&lt;$A$9,Raw!X72,-999),-999),-999),-999),-999),-999)</f>
        <v>419</v>
      </c>
      <c r="R72" s="9">
        <f t="shared" si="4"/>
        <v>0.78968200000000022</v>
      </c>
      <c r="S72" s="9">
        <f t="shared" si="5"/>
        <v>0.36640724794833718</v>
      </c>
      <c r="T72" s="9">
        <f t="shared" si="6"/>
        <v>0.88584700000000005</v>
      </c>
      <c r="U72" s="9">
        <f t="shared" si="7"/>
        <v>0.37756976124177971</v>
      </c>
      <c r="V72" s="15">
        <f t="shared" si="0"/>
        <v>0.97249202449999994</v>
      </c>
      <c r="X72" s="11">
        <f t="shared" si="8"/>
        <v>4.7558E+18</v>
      </c>
      <c r="Y72" s="11">
        <f t="shared" si="9"/>
        <v>5.3639999999999993E-18</v>
      </c>
      <c r="Z72" s="11">
        <f t="shared" si="10"/>
        <v>4.9100000000000001E-4</v>
      </c>
      <c r="AA72" s="16">
        <f t="shared" si="11"/>
        <v>1.2370518112508016E-2</v>
      </c>
      <c r="AB72" s="9">
        <f t="shared" si="1"/>
        <v>1.4712923863584109</v>
      </c>
      <c r="AC72" s="9">
        <f t="shared" si="2"/>
        <v>0.987629481887492</v>
      </c>
      <c r="AD72" s="15">
        <f t="shared" si="3"/>
        <v>25.194537907348305</v>
      </c>
      <c r="AE72" s="3">
        <f t="shared" si="12"/>
        <v>645.82559999999978</v>
      </c>
      <c r="AF72" s="2">
        <f t="shared" si="13"/>
        <v>0.25</v>
      </c>
      <c r="AG72" s="9">
        <f t="shared" si="14"/>
        <v>7.3174582017495899E-3</v>
      </c>
      <c r="AH72" s="2">
        <f t="shared" si="15"/>
        <v>0.35408799419232823</v>
      </c>
    </row>
    <row r="73" spans="1:34">
      <c r="A73" s="1">
        <f>Raw!A73</f>
        <v>60</v>
      </c>
      <c r="B73" s="14">
        <f>Raw!B73</f>
        <v>0.70468750000000002</v>
      </c>
      <c r="C73" s="15">
        <f>Raw!C73</f>
        <v>10.6</v>
      </c>
      <c r="D73" s="15">
        <f>IF(C73&gt;0.5,Raw!D73*D$11,-999)</f>
        <v>6.2</v>
      </c>
      <c r="E73" s="9">
        <f>IF(Raw!$G73&gt;$C$8,IF(Raw!$Q73&gt;$C$8,IF(Raw!$N73&gt;$C$9,IF(Raw!$N73&lt;$A$9,IF(Raw!$X73&gt;$C$9,IF(Raw!$X73&lt;$A$9,Raw!H73,-999),-999),-999),-999),-999),-999)</f>
        <v>1.3702989999999999</v>
      </c>
      <c r="F73" s="9">
        <f>IF(Raw!$G73&gt;$C$8,IF(Raw!$Q73&gt;$C$8,IF(Raw!$N73&gt;$C$9,IF(Raw!$N73&lt;$A$9,IF(Raw!$X73&gt;$C$9,IF(Raw!$X73&lt;$A$9,Raw!I73,-999),-999),-999),-999),-999),-999)</f>
        <v>2.166795</v>
      </c>
      <c r="G73" s="9">
        <f>Raw!G73</f>
        <v>0.99687000000000003</v>
      </c>
      <c r="H73" s="9">
        <f>IF(Raw!$G73&gt;$C$8,IF(Raw!$Q73&gt;$C$8,IF(Raw!$N73&gt;$C$9,IF(Raw!$N73&lt;$A$9,IF(Raw!$X73&gt;$C$9,IF(Raw!$X73&lt;$A$9,Raw!L73,-999),-999),-999),-999),-999),-999)</f>
        <v>533</v>
      </c>
      <c r="I73" s="9">
        <f>IF(Raw!$G73&gt;$C$8,IF(Raw!$Q73&gt;$C$8,IF(Raw!$N73&gt;$C$9,IF(Raw!$N73&lt;$A$9,IF(Raw!$X73&gt;$C$9,IF(Raw!$X73&lt;$A$9,Raw!M73,-999),-999),-999),-999),-999),-999)</f>
        <v>3.8999999999999999E-5</v>
      </c>
      <c r="J73" s="9">
        <f>IF(Raw!$G73&gt;$C$8,IF(Raw!$Q73&gt;$C$8,IF(Raw!$N73&gt;$C$9,IF(Raw!$N73&lt;$A$9,IF(Raw!$X73&gt;$C$9,IF(Raw!$X73&lt;$A$9,Raw!N73,-999),-999),-999),-999),-999),-999)</f>
        <v>526</v>
      </c>
      <c r="K73" s="9">
        <f>IF(Raw!$G73&gt;$C$8,IF(Raw!$Q73&gt;$C$8,IF(Raw!$N73&gt;$C$9,IF(Raw!$N73&lt;$A$9,IF(Raw!$X73&gt;$C$9,IF(Raw!$X73&lt;$A$9,Raw!R73,-999),-999),-999),-999),-999),-999)</f>
        <v>1.436893</v>
      </c>
      <c r="L73" s="9">
        <f>IF(Raw!$G73&gt;$C$8,IF(Raw!$Q73&gt;$C$8,IF(Raw!$N73&gt;$C$9,IF(Raw!$N73&lt;$A$9,IF(Raw!$X73&gt;$C$9,IF(Raw!$X73&lt;$A$9,Raw!S73,-999),-999),-999),-999),-999),-999)</f>
        <v>2.3221090000000002</v>
      </c>
      <c r="M73" s="9">
        <f>Raw!Q73</f>
        <v>0.99709800000000004</v>
      </c>
      <c r="N73" s="9">
        <f>IF(Raw!$G73&gt;$C$8,IF(Raw!$Q73&gt;$C$8,IF(Raw!$N73&gt;$C$9,IF(Raw!$N73&lt;$A$9,IF(Raw!$X73&gt;$C$9,IF(Raw!$X73&lt;$A$9,Raw!V73,-999),-999),-999),-999),-999),-999)</f>
        <v>538.6</v>
      </c>
      <c r="O73" s="9">
        <f>IF(Raw!$G73&gt;$C$8,IF(Raw!$Q73&gt;$C$8,IF(Raw!$N73&gt;$C$9,IF(Raw!$N73&lt;$A$9,IF(Raw!$X73&gt;$C$9,IF(Raw!$X73&lt;$A$9,Raw!W73,-999),-999),-999),-999),-999),-999)</f>
        <v>4.1029999999999997E-2</v>
      </c>
      <c r="P73" s="9">
        <f>IF(Raw!$G73&gt;$C$8,IF(Raw!$Q73&gt;$C$8,IF(Raw!$N73&gt;$C$9,IF(Raw!$N73&lt;$A$9,IF(Raw!$X73&gt;$C$9,IF(Raw!$X73&lt;$A$9,Raw!X73,-999),-999),-999),-999),-999),-999)</f>
        <v>397</v>
      </c>
      <c r="R73" s="9">
        <f t="shared" si="4"/>
        <v>0.79649600000000009</v>
      </c>
      <c r="S73" s="9">
        <f t="shared" si="5"/>
        <v>0.36759176571849211</v>
      </c>
      <c r="T73" s="9">
        <f t="shared" si="6"/>
        <v>0.88521600000000022</v>
      </c>
      <c r="U73" s="9">
        <f t="shared" si="7"/>
        <v>0.38121207919180372</v>
      </c>
      <c r="V73" s="15">
        <f t="shared" si="0"/>
        <v>0.96251418050000004</v>
      </c>
      <c r="X73" s="11">
        <f t="shared" si="8"/>
        <v>3.7323999999999995E+18</v>
      </c>
      <c r="Y73" s="11">
        <f t="shared" si="9"/>
        <v>5.3299999999999994E-18</v>
      </c>
      <c r="Z73" s="11">
        <f t="shared" si="10"/>
        <v>5.2599999999999999E-4</v>
      </c>
      <c r="AA73" s="16">
        <f t="shared" si="11"/>
        <v>1.0355718900340727E-2</v>
      </c>
      <c r="AB73" s="9">
        <f t="shared" si="1"/>
        <v>1.446060048062084</v>
      </c>
      <c r="AC73" s="9">
        <f t="shared" si="2"/>
        <v>0.9896442810996593</v>
      </c>
      <c r="AD73" s="15">
        <f t="shared" si="3"/>
        <v>19.687678517758037</v>
      </c>
      <c r="AE73" s="3">
        <f t="shared" si="12"/>
        <v>641.73199999999974</v>
      </c>
      <c r="AF73" s="2">
        <f t="shared" si="13"/>
        <v>0.25</v>
      </c>
      <c r="AG73" s="9">
        <f t="shared" si="14"/>
        <v>5.7732160478571925E-3</v>
      </c>
      <c r="AH73" s="2">
        <f t="shared" si="15"/>
        <v>0.27936292002815172</v>
      </c>
    </row>
    <row r="74" spans="1:34">
      <c r="A74" s="1">
        <f>Raw!A74</f>
        <v>61</v>
      </c>
      <c r="B74" s="14">
        <f>Raw!B74</f>
        <v>0.7047337962962964</v>
      </c>
      <c r="C74" s="15">
        <f>Raw!C74</f>
        <v>11.5</v>
      </c>
      <c r="D74" s="15">
        <f>IF(C74&gt;0.5,Raw!D74*D$11,-999)</f>
        <v>6.2</v>
      </c>
      <c r="E74" s="9">
        <f>IF(Raw!$G74&gt;$C$8,IF(Raw!$Q74&gt;$C$8,IF(Raw!$N74&gt;$C$9,IF(Raw!$N74&lt;$A$9,IF(Raw!$X74&gt;$C$9,IF(Raw!$X74&lt;$A$9,Raw!H74,-999),-999),-999),-999),-999),-999)</f>
        <v>1.388045</v>
      </c>
      <c r="F74" s="9">
        <f>IF(Raw!$G74&gt;$C$8,IF(Raw!$Q74&gt;$C$8,IF(Raw!$N74&gt;$C$9,IF(Raw!$N74&lt;$A$9,IF(Raw!$X74&gt;$C$9,IF(Raw!$X74&lt;$A$9,Raw!I74,-999),-999),-999),-999),-999),-999)</f>
        <v>2.187913</v>
      </c>
      <c r="G74" s="9">
        <f>Raw!G74</f>
        <v>0.99611300000000003</v>
      </c>
      <c r="H74" s="9">
        <f>IF(Raw!$G74&gt;$C$8,IF(Raw!$Q74&gt;$C$8,IF(Raw!$N74&gt;$C$9,IF(Raw!$N74&lt;$A$9,IF(Raw!$X74&gt;$C$9,IF(Raw!$X74&lt;$A$9,Raw!L74,-999),-999),-999),-999),-999),-999)</f>
        <v>510.1</v>
      </c>
      <c r="I74" s="9">
        <f>IF(Raw!$G74&gt;$C$8,IF(Raw!$Q74&gt;$C$8,IF(Raw!$N74&gt;$C$9,IF(Raw!$N74&lt;$A$9,IF(Raw!$X74&gt;$C$9,IF(Raw!$X74&lt;$A$9,Raw!M74,-999),-999),-999),-999),-999),-999)</f>
        <v>4.5000000000000003E-5</v>
      </c>
      <c r="J74" s="9">
        <f>IF(Raw!$G74&gt;$C$8,IF(Raw!$Q74&gt;$C$8,IF(Raw!$N74&gt;$C$9,IF(Raw!$N74&lt;$A$9,IF(Raw!$X74&gt;$C$9,IF(Raw!$X74&lt;$A$9,Raw!N74,-999),-999),-999),-999),-999),-999)</f>
        <v>378</v>
      </c>
      <c r="K74" s="9">
        <f>IF(Raw!$G74&gt;$C$8,IF(Raw!$Q74&gt;$C$8,IF(Raw!$N74&gt;$C$9,IF(Raw!$N74&lt;$A$9,IF(Raw!$X74&gt;$C$9,IF(Raw!$X74&lt;$A$9,Raw!R74,-999),-999),-999),-999),-999),-999)</f>
        <v>1.5243059999999999</v>
      </c>
      <c r="L74" s="9">
        <f>IF(Raw!$G74&gt;$C$8,IF(Raw!$Q74&gt;$C$8,IF(Raw!$N74&gt;$C$9,IF(Raw!$N74&lt;$A$9,IF(Raw!$X74&gt;$C$9,IF(Raw!$X74&lt;$A$9,Raw!S74,-999),-999),-999),-999),-999),-999)</f>
        <v>2.4736570000000002</v>
      </c>
      <c r="M74" s="9">
        <f>Raw!Q74</f>
        <v>0.99688600000000005</v>
      </c>
      <c r="N74" s="9">
        <f>IF(Raw!$G74&gt;$C$8,IF(Raw!$Q74&gt;$C$8,IF(Raw!$N74&gt;$C$9,IF(Raw!$N74&lt;$A$9,IF(Raw!$X74&gt;$C$9,IF(Raw!$X74&lt;$A$9,Raw!V74,-999),-999),-999),-999),-999),-999)</f>
        <v>510.1</v>
      </c>
      <c r="O74" s="9">
        <f>IF(Raw!$G74&gt;$C$8,IF(Raw!$Q74&gt;$C$8,IF(Raw!$N74&gt;$C$9,IF(Raw!$N74&lt;$A$9,IF(Raw!$X74&gt;$C$9,IF(Raw!$X74&lt;$A$9,Raw!W74,-999),-999),-999),-999),-999),-999)</f>
        <v>1.1E-5</v>
      </c>
      <c r="P74" s="9">
        <f>IF(Raw!$G74&gt;$C$8,IF(Raw!$Q74&gt;$C$8,IF(Raw!$N74&gt;$C$9,IF(Raw!$N74&lt;$A$9,IF(Raw!$X74&gt;$C$9,IF(Raw!$X74&lt;$A$9,Raw!X74,-999),-999),-999),-999),-999),-999)</f>
        <v>347</v>
      </c>
      <c r="R74" s="9">
        <f t="shared" si="4"/>
        <v>0.79986800000000002</v>
      </c>
      <c r="S74" s="9">
        <f t="shared" si="5"/>
        <v>0.36558492042416679</v>
      </c>
      <c r="T74" s="9">
        <f t="shared" si="6"/>
        <v>0.94935100000000028</v>
      </c>
      <c r="U74" s="9">
        <f t="shared" si="7"/>
        <v>0.38378441311790606</v>
      </c>
      <c r="V74" s="15">
        <f t="shared" si="0"/>
        <v>1.0253308265000001</v>
      </c>
      <c r="X74" s="11">
        <f t="shared" si="8"/>
        <v>3.7323999999999995E+18</v>
      </c>
      <c r="Y74" s="11">
        <f t="shared" si="9"/>
        <v>5.1010000000000001E-18</v>
      </c>
      <c r="Z74" s="11">
        <f t="shared" si="10"/>
        <v>3.7799999999999997E-4</v>
      </c>
      <c r="AA74" s="16">
        <f t="shared" si="11"/>
        <v>7.1453086985318846E-3</v>
      </c>
      <c r="AB74" s="9">
        <f t="shared" si="1"/>
        <v>1.5310894059582598</v>
      </c>
      <c r="AC74" s="9">
        <f t="shared" si="2"/>
        <v>0.9928546913014682</v>
      </c>
      <c r="AD74" s="15">
        <f t="shared" si="3"/>
        <v>18.902933064899173</v>
      </c>
      <c r="AE74" s="3">
        <f t="shared" si="12"/>
        <v>614.16039999999987</v>
      </c>
      <c r="AF74" s="2">
        <f t="shared" si="13"/>
        <v>0.25</v>
      </c>
      <c r="AG74" s="9">
        <f t="shared" si="14"/>
        <v>5.5805008250149153E-3</v>
      </c>
      <c r="AH74" s="2">
        <f t="shared" si="15"/>
        <v>0.27003753068869041</v>
      </c>
    </row>
    <row r="75" spans="1:34">
      <c r="A75" s="1">
        <f>Raw!A75</f>
        <v>62</v>
      </c>
      <c r="B75" s="14">
        <f>Raw!B75</f>
        <v>0.70479166666666659</v>
      </c>
      <c r="C75" s="15">
        <f>Raw!C75</f>
        <v>11.8</v>
      </c>
      <c r="D75" s="15">
        <f>IF(C75&gt;0.5,Raw!D75*D$11,-999)</f>
        <v>6.2</v>
      </c>
      <c r="E75" s="9">
        <f>IF(Raw!$G75&gt;$C$8,IF(Raw!$Q75&gt;$C$8,IF(Raw!$N75&gt;$C$9,IF(Raw!$N75&lt;$A$9,IF(Raw!$X75&gt;$C$9,IF(Raw!$X75&lt;$A$9,Raw!H75,-999),-999),-999),-999),-999),-999)</f>
        <v>1.354481</v>
      </c>
      <c r="F75" s="9">
        <f>IF(Raw!$G75&gt;$C$8,IF(Raw!$Q75&gt;$C$8,IF(Raw!$N75&gt;$C$9,IF(Raw!$N75&lt;$A$9,IF(Raw!$X75&gt;$C$9,IF(Raw!$X75&lt;$A$9,Raw!I75,-999),-999),-999),-999),-999),-999)</f>
        <v>2.1697920000000002</v>
      </c>
      <c r="G75" s="9">
        <f>Raw!G75</f>
        <v>0.99792499999999995</v>
      </c>
      <c r="H75" s="9">
        <f>IF(Raw!$G75&gt;$C$8,IF(Raw!$Q75&gt;$C$8,IF(Raw!$N75&gt;$C$9,IF(Raw!$N75&lt;$A$9,IF(Raw!$X75&gt;$C$9,IF(Raw!$X75&lt;$A$9,Raw!L75,-999),-999),-999),-999),-999),-999)</f>
        <v>523.70000000000005</v>
      </c>
      <c r="I75" s="9">
        <f>IF(Raw!$G75&gt;$C$8,IF(Raw!$Q75&gt;$C$8,IF(Raw!$N75&gt;$C$9,IF(Raw!$N75&lt;$A$9,IF(Raw!$X75&gt;$C$9,IF(Raw!$X75&lt;$A$9,Raw!M75,-999),-999),-999),-999),-999),-999)</f>
        <v>6.3999999999999997E-5</v>
      </c>
      <c r="J75" s="9">
        <f>IF(Raw!$G75&gt;$C$8,IF(Raw!$Q75&gt;$C$8,IF(Raw!$N75&gt;$C$9,IF(Raw!$N75&lt;$A$9,IF(Raw!$X75&gt;$C$9,IF(Raw!$X75&lt;$A$9,Raw!N75,-999),-999),-999),-999),-999),-999)</f>
        <v>457</v>
      </c>
      <c r="K75" s="9">
        <f>IF(Raw!$G75&gt;$C$8,IF(Raw!$Q75&gt;$C$8,IF(Raw!$N75&gt;$C$9,IF(Raw!$N75&lt;$A$9,IF(Raw!$X75&gt;$C$9,IF(Raw!$X75&lt;$A$9,Raw!R75,-999),-999),-999),-999),-999),-999)</f>
        <v>1.4840310000000001</v>
      </c>
      <c r="L75" s="9">
        <f>IF(Raw!$G75&gt;$C$8,IF(Raw!$Q75&gt;$C$8,IF(Raw!$N75&gt;$C$9,IF(Raw!$N75&lt;$A$9,IF(Raw!$X75&gt;$C$9,IF(Raw!$X75&lt;$A$9,Raw!S75,-999),-999),-999),-999),-999),-999)</f>
        <v>2.4333149999999999</v>
      </c>
      <c r="M75" s="9">
        <f>Raw!Q75</f>
        <v>0.99776600000000004</v>
      </c>
      <c r="N75" s="9">
        <f>IF(Raw!$G75&gt;$C$8,IF(Raw!$Q75&gt;$C$8,IF(Raw!$N75&gt;$C$9,IF(Raw!$N75&lt;$A$9,IF(Raw!$X75&gt;$C$9,IF(Raw!$X75&lt;$A$9,Raw!V75,-999),-999),-999),-999),-999),-999)</f>
        <v>522.4</v>
      </c>
      <c r="O75" s="9">
        <f>IF(Raw!$G75&gt;$C$8,IF(Raw!$Q75&gt;$C$8,IF(Raw!$N75&gt;$C$9,IF(Raw!$N75&lt;$A$9,IF(Raw!$X75&gt;$C$9,IF(Raw!$X75&lt;$A$9,Raw!W75,-999),-999),-999),-999),-999),-999)</f>
        <v>3.0000000000000001E-5</v>
      </c>
      <c r="P75" s="9">
        <f>IF(Raw!$G75&gt;$C$8,IF(Raw!$Q75&gt;$C$8,IF(Raw!$N75&gt;$C$9,IF(Raw!$N75&lt;$A$9,IF(Raw!$X75&gt;$C$9,IF(Raw!$X75&lt;$A$9,Raw!X75,-999),-999),-999),-999),-999),-999)</f>
        <v>458</v>
      </c>
      <c r="R75" s="9">
        <f t="shared" si="4"/>
        <v>0.81531100000000012</v>
      </c>
      <c r="S75" s="9">
        <f t="shared" si="5"/>
        <v>0.37575537194348585</v>
      </c>
      <c r="T75" s="9">
        <f t="shared" si="6"/>
        <v>0.94928399999999979</v>
      </c>
      <c r="U75" s="9">
        <f t="shared" si="7"/>
        <v>0.39011965158641598</v>
      </c>
      <c r="V75" s="15">
        <f t="shared" si="0"/>
        <v>1.0086090674999999</v>
      </c>
      <c r="X75" s="11">
        <f t="shared" si="8"/>
        <v>3.7323999999999995E+18</v>
      </c>
      <c r="Y75" s="11">
        <f t="shared" si="9"/>
        <v>5.2369999999999999E-18</v>
      </c>
      <c r="Z75" s="11">
        <f t="shared" si="10"/>
        <v>4.57E-4</v>
      </c>
      <c r="AA75" s="16">
        <f t="shared" si="11"/>
        <v>8.8536983147165203E-3</v>
      </c>
      <c r="AB75" s="9">
        <f t="shared" si="1"/>
        <v>1.4924356741509874</v>
      </c>
      <c r="AC75" s="9">
        <f t="shared" si="2"/>
        <v>0.9911463016852835</v>
      </c>
      <c r="AD75" s="15">
        <f t="shared" si="3"/>
        <v>19.373519288219963</v>
      </c>
      <c r="AE75" s="3">
        <f t="shared" si="12"/>
        <v>630.53479999999979</v>
      </c>
      <c r="AF75" s="2">
        <f t="shared" si="13"/>
        <v>0.25</v>
      </c>
      <c r="AG75" s="9">
        <f t="shared" si="14"/>
        <v>5.8138389190177551E-3</v>
      </c>
      <c r="AH75" s="2">
        <f t="shared" si="15"/>
        <v>0.2813286396224417</v>
      </c>
    </row>
    <row r="76" spans="1:34">
      <c r="A76" s="1">
        <f>Raw!A76</f>
        <v>63</v>
      </c>
      <c r="B76" s="14">
        <f>Raw!B76</f>
        <v>0.70484953703703701</v>
      </c>
      <c r="C76" s="15">
        <f>Raw!C76</f>
        <v>13.8</v>
      </c>
      <c r="D76" s="15">
        <f>IF(C76&gt;0.5,Raw!D76*D$11,-999)</f>
        <v>4.4000000000000004</v>
      </c>
      <c r="E76" s="9">
        <f>IF(Raw!$G76&gt;$C$8,IF(Raw!$Q76&gt;$C$8,IF(Raw!$N76&gt;$C$9,IF(Raw!$N76&lt;$A$9,IF(Raw!$X76&gt;$C$9,IF(Raw!$X76&lt;$A$9,Raw!H76,-999),-999),-999),-999),-999),-999)</f>
        <v>1.3691150000000001</v>
      </c>
      <c r="F76" s="9">
        <f>IF(Raw!$G76&gt;$C$8,IF(Raw!$Q76&gt;$C$8,IF(Raw!$N76&gt;$C$9,IF(Raw!$N76&lt;$A$9,IF(Raw!$X76&gt;$C$9,IF(Raw!$X76&lt;$A$9,Raw!I76,-999),-999),-999),-999),-999),-999)</f>
        <v>2.1872180000000001</v>
      </c>
      <c r="G76" s="9">
        <f>Raw!G76</f>
        <v>0.99779200000000001</v>
      </c>
      <c r="H76" s="9">
        <f>IF(Raw!$G76&gt;$C$8,IF(Raw!$Q76&gt;$C$8,IF(Raw!$N76&gt;$C$9,IF(Raw!$N76&lt;$A$9,IF(Raw!$X76&gt;$C$9,IF(Raw!$X76&lt;$A$9,Raw!L76,-999),-999),-999),-999),-999),-999)</f>
        <v>498.8</v>
      </c>
      <c r="I76" s="9">
        <f>IF(Raw!$G76&gt;$C$8,IF(Raw!$Q76&gt;$C$8,IF(Raw!$N76&gt;$C$9,IF(Raw!$N76&lt;$A$9,IF(Raw!$X76&gt;$C$9,IF(Raw!$X76&lt;$A$9,Raw!M76,-999),-999),-999),-999),-999),-999)</f>
        <v>4.8999999999999998E-5</v>
      </c>
      <c r="J76" s="9">
        <f>IF(Raw!$G76&gt;$C$8,IF(Raw!$Q76&gt;$C$8,IF(Raw!$N76&gt;$C$9,IF(Raw!$N76&lt;$A$9,IF(Raw!$X76&gt;$C$9,IF(Raw!$X76&lt;$A$9,Raw!N76,-999),-999),-999),-999),-999),-999)</f>
        <v>524</v>
      </c>
      <c r="K76" s="9">
        <f>IF(Raw!$G76&gt;$C$8,IF(Raw!$Q76&gt;$C$8,IF(Raw!$N76&gt;$C$9,IF(Raw!$N76&lt;$A$9,IF(Raw!$X76&gt;$C$9,IF(Raw!$X76&lt;$A$9,Raw!R76,-999),-999),-999),-999),-999),-999)</f>
        <v>1.480318</v>
      </c>
      <c r="L76" s="9">
        <f>IF(Raw!$G76&gt;$C$8,IF(Raw!$Q76&gt;$C$8,IF(Raw!$N76&gt;$C$9,IF(Raw!$N76&lt;$A$9,IF(Raw!$X76&gt;$C$9,IF(Raw!$X76&lt;$A$9,Raw!S76,-999),-999),-999),-999),-999),-999)</f>
        <v>2.4222229999999998</v>
      </c>
      <c r="M76" s="9">
        <f>Raw!Q76</f>
        <v>0.99632299999999996</v>
      </c>
      <c r="N76" s="9">
        <f>IF(Raw!$G76&gt;$C$8,IF(Raw!$Q76&gt;$C$8,IF(Raw!$N76&gt;$C$9,IF(Raw!$N76&lt;$A$9,IF(Raw!$X76&gt;$C$9,IF(Raw!$X76&lt;$A$9,Raw!V76,-999),-999),-999),-999),-999),-999)</f>
        <v>509.3</v>
      </c>
      <c r="O76" s="9">
        <f>IF(Raw!$G76&gt;$C$8,IF(Raw!$Q76&gt;$C$8,IF(Raw!$N76&gt;$C$9,IF(Raw!$N76&lt;$A$9,IF(Raw!$X76&gt;$C$9,IF(Raw!$X76&lt;$A$9,Raw!W76,-999),-999),-999),-999),-999),-999)</f>
        <v>1.2999999999999999E-5</v>
      </c>
      <c r="P76" s="9">
        <f>IF(Raw!$G76&gt;$C$8,IF(Raw!$Q76&gt;$C$8,IF(Raw!$N76&gt;$C$9,IF(Raw!$N76&lt;$A$9,IF(Raw!$X76&gt;$C$9,IF(Raw!$X76&lt;$A$9,Raw!X76,-999),-999),-999),-999),-999),-999)</f>
        <v>429</v>
      </c>
      <c r="R76" s="9">
        <f t="shared" si="4"/>
        <v>0.81810300000000002</v>
      </c>
      <c r="S76" s="9">
        <f t="shared" si="5"/>
        <v>0.37403816171959081</v>
      </c>
      <c r="T76" s="9">
        <f t="shared" si="6"/>
        <v>0.94190499999999977</v>
      </c>
      <c r="U76" s="9">
        <f t="shared" si="7"/>
        <v>0.38885973752210257</v>
      </c>
      <c r="V76" s="15">
        <f t="shared" si="0"/>
        <v>1.0040114334999999</v>
      </c>
      <c r="X76" s="11">
        <f t="shared" si="8"/>
        <v>2.6487999999999995E+18</v>
      </c>
      <c r="Y76" s="11">
        <f t="shared" si="9"/>
        <v>4.988E-18</v>
      </c>
      <c r="Z76" s="11">
        <f t="shared" si="10"/>
        <v>5.2399999999999994E-4</v>
      </c>
      <c r="AA76" s="16">
        <f t="shared" si="11"/>
        <v>6.8755991948778131E-3</v>
      </c>
      <c r="AB76" s="9">
        <f t="shared" si="1"/>
        <v>1.4867941612596514</v>
      </c>
      <c r="AC76" s="9">
        <f t="shared" si="2"/>
        <v>0.99312440080512221</v>
      </c>
      <c r="AD76" s="15">
        <f t="shared" si="3"/>
        <v>13.121372509308804</v>
      </c>
      <c r="AE76" s="3">
        <f t="shared" si="12"/>
        <v>600.55519999999979</v>
      </c>
      <c r="AF76" s="2">
        <f t="shared" si="13"/>
        <v>0.25</v>
      </c>
      <c r="AG76" s="9">
        <f t="shared" si="14"/>
        <v>3.9249026691535027E-3</v>
      </c>
      <c r="AH76" s="2">
        <f t="shared" si="15"/>
        <v>0.1899239975417133</v>
      </c>
    </row>
    <row r="77" spans="1:34">
      <c r="A77" s="1">
        <f>Raw!A77</f>
        <v>64</v>
      </c>
      <c r="B77" s="14">
        <f>Raw!B77</f>
        <v>0.70489583333333339</v>
      </c>
      <c r="C77" s="15">
        <f>Raw!C77</f>
        <v>14.2</v>
      </c>
      <c r="D77" s="15">
        <f>IF(C77&gt;0.5,Raw!D77*D$11,-999)</f>
        <v>4.4000000000000004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0.99748000000000003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0.95263100000000001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2.6487999999999995E+18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0.7049537037037038</v>
      </c>
      <c r="C78" s="15">
        <f>Raw!C78</f>
        <v>15.1</v>
      </c>
      <c r="D78" s="15">
        <f>IF(C78&gt;0.5,Raw!D78*D$11,-999)</f>
        <v>4.4000000000000004</v>
      </c>
      <c r="E78" s="9">
        <f>IF(Raw!$G78&gt;$C$8,IF(Raw!$Q78&gt;$C$8,IF(Raw!$N78&gt;$C$9,IF(Raw!$N78&lt;$A$9,IF(Raw!$X78&gt;$C$9,IF(Raw!$X78&lt;$A$9,Raw!H78,-999),-999),-999),-999),-999),-999)</f>
        <v>1.4417</v>
      </c>
      <c r="F78" s="9">
        <f>IF(Raw!$G78&gt;$C$8,IF(Raw!$Q78&gt;$C$8,IF(Raw!$N78&gt;$C$9,IF(Raw!$N78&lt;$A$9,IF(Raw!$X78&gt;$C$9,IF(Raw!$X78&lt;$A$9,Raw!I78,-999),-999),-999),-999),-999),-999)</f>
        <v>2.320532</v>
      </c>
      <c r="G78" s="9">
        <f>Raw!G78</f>
        <v>0.99799199999999999</v>
      </c>
      <c r="H78" s="9">
        <f>IF(Raw!$G78&gt;$C$8,IF(Raw!$Q78&gt;$C$8,IF(Raw!$N78&gt;$C$9,IF(Raw!$N78&lt;$A$9,IF(Raw!$X78&gt;$C$9,IF(Raw!$X78&lt;$A$9,Raw!L78,-999),-999),-999),-999),-999),-999)</f>
        <v>532.4</v>
      </c>
      <c r="I78" s="9">
        <f>IF(Raw!$G78&gt;$C$8,IF(Raw!$Q78&gt;$C$8,IF(Raw!$N78&gt;$C$9,IF(Raw!$N78&lt;$A$9,IF(Raw!$X78&gt;$C$9,IF(Raw!$X78&lt;$A$9,Raw!M78,-999),-999),-999),-999),-999),-999)</f>
        <v>5.0833999999999997E-2</v>
      </c>
      <c r="J78" s="9">
        <f>IF(Raw!$G78&gt;$C$8,IF(Raw!$Q78&gt;$C$8,IF(Raw!$N78&gt;$C$9,IF(Raw!$N78&lt;$A$9,IF(Raw!$X78&gt;$C$9,IF(Raw!$X78&lt;$A$9,Raw!N78,-999),-999),-999),-999),-999),-999)</f>
        <v>576</v>
      </c>
      <c r="K78" s="9">
        <f>IF(Raw!$G78&gt;$C$8,IF(Raw!$Q78&gt;$C$8,IF(Raw!$N78&gt;$C$9,IF(Raw!$N78&lt;$A$9,IF(Raw!$X78&gt;$C$9,IF(Raw!$X78&lt;$A$9,Raw!R78,-999),-999),-999),-999),-999),-999)</f>
        <v>1.4762420000000001</v>
      </c>
      <c r="L78" s="9">
        <f>IF(Raw!$G78&gt;$C$8,IF(Raw!$Q78&gt;$C$8,IF(Raw!$N78&gt;$C$9,IF(Raw!$N78&lt;$A$9,IF(Raw!$X78&gt;$C$9,IF(Raw!$X78&lt;$A$9,Raw!S78,-999),-999),-999),-999),-999),-999)</f>
        <v>2.4065050000000001</v>
      </c>
      <c r="M78" s="9">
        <f>Raw!Q78</f>
        <v>0.99672099999999997</v>
      </c>
      <c r="N78" s="9">
        <f>IF(Raw!$G78&gt;$C$8,IF(Raw!$Q78&gt;$C$8,IF(Raw!$N78&gt;$C$9,IF(Raw!$N78&lt;$A$9,IF(Raw!$X78&gt;$C$9,IF(Raw!$X78&lt;$A$9,Raw!V78,-999),-999),-999),-999),-999),-999)</f>
        <v>519.29999999999995</v>
      </c>
      <c r="O78" s="9">
        <f>IF(Raw!$G78&gt;$C$8,IF(Raw!$Q78&gt;$C$8,IF(Raw!$N78&gt;$C$9,IF(Raw!$N78&lt;$A$9,IF(Raw!$X78&gt;$C$9,IF(Raw!$X78&lt;$A$9,Raw!W78,-999),-999),-999),-999),-999),-999)</f>
        <v>1.9000000000000001E-5</v>
      </c>
      <c r="P78" s="9">
        <f>IF(Raw!$G78&gt;$C$8,IF(Raw!$Q78&gt;$C$8,IF(Raw!$N78&gt;$C$9,IF(Raw!$N78&lt;$A$9,IF(Raw!$X78&gt;$C$9,IF(Raw!$X78&lt;$A$9,Raw!X78,-999),-999),-999),-999),-999),-999)</f>
        <v>456</v>
      </c>
      <c r="R78" s="9">
        <f t="shared" ref="R78:R141" si="20">F78-E78</f>
        <v>0.87883200000000006</v>
      </c>
      <c r="S78" s="9">
        <f t="shared" ref="S78:S141" si="21">R78/F78</f>
        <v>0.37872005212597804</v>
      </c>
      <c r="T78" s="9">
        <f t="shared" ref="T78:T141" si="22">L78-K78</f>
        <v>0.93026300000000006</v>
      </c>
      <c r="U78" s="9">
        <f t="shared" ref="U78:U141" si="23">T78/L78</f>
        <v>0.38656183968036634</v>
      </c>
      <c r="V78" s="15">
        <f t="shared" si="16"/>
        <v>0.99749632249999998</v>
      </c>
      <c r="X78" s="11">
        <f t="shared" ref="X78:X141" si="24">D78*6.02*10^23*10^(-6)</f>
        <v>2.6487999999999995E+18</v>
      </c>
      <c r="Y78" s="11">
        <f t="shared" ref="Y78:Y141" si="25">H78*10^(-20)</f>
        <v>5.3239999999999996E-18</v>
      </c>
      <c r="Z78" s="11">
        <f t="shared" ref="Z78:Z141" si="26">J78*10^(-6)</f>
        <v>5.7600000000000001E-4</v>
      </c>
      <c r="AA78" s="16">
        <f t="shared" ref="AA78:AA141" si="27">IF(Z78&gt;0,(X78*Y78/(X78*Y78+1/Z78)),1)</f>
        <v>8.0574242123688054E-3</v>
      </c>
      <c r="AB78" s="9">
        <f t="shared" si="17"/>
        <v>1.4837375236200709</v>
      </c>
      <c r="AC78" s="9">
        <f t="shared" si="18"/>
        <v>0.99194257578763112</v>
      </c>
      <c r="AD78" s="15">
        <f t="shared" si="19"/>
        <v>13.988583702029176</v>
      </c>
      <c r="AE78" s="3">
        <f t="shared" ref="AE78:AE141" si="28">AE$9*Y78</f>
        <v>641.00959999999975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4.1595789618301448E-3</v>
      </c>
      <c r="AH78" s="2">
        <f t="shared" ref="AH78:AH141" si="31">((AG78*12.01)/893.5)*3600</f>
        <v>0.20127986121285749</v>
      </c>
    </row>
    <row r="79" spans="1:34">
      <c r="A79" s="1">
        <f>Raw!A79</f>
        <v>66</v>
      </c>
      <c r="B79" s="14">
        <f>Raw!B79</f>
        <v>0.70500000000000007</v>
      </c>
      <c r="C79" s="15">
        <f>Raw!C79</f>
        <v>16.600000000000001</v>
      </c>
      <c r="D79" s="15">
        <f>IF(C79&gt;0.5,Raw!D79*D$11,-999)</f>
        <v>3.5</v>
      </c>
      <c r="E79" s="9">
        <f>IF(Raw!$G79&gt;$C$8,IF(Raw!$Q79&gt;$C$8,IF(Raw!$N79&gt;$C$9,IF(Raw!$N79&lt;$A$9,IF(Raw!$X79&gt;$C$9,IF(Raw!$X79&lt;$A$9,Raw!H79,-999),-999),-999),-999),-999),-999)</f>
        <v>1.4149689999999999</v>
      </c>
      <c r="F79" s="9">
        <f>IF(Raw!$G79&gt;$C$8,IF(Raw!$Q79&gt;$C$8,IF(Raw!$N79&gt;$C$9,IF(Raw!$N79&lt;$A$9,IF(Raw!$X79&gt;$C$9,IF(Raw!$X79&lt;$A$9,Raw!I79,-999),-999),-999),-999),-999),-999)</f>
        <v>2.1564589999999999</v>
      </c>
      <c r="G79" s="9">
        <f>Raw!G79</f>
        <v>0.83923899999999996</v>
      </c>
      <c r="H79" s="9">
        <f>IF(Raw!$G79&gt;$C$8,IF(Raw!$Q79&gt;$C$8,IF(Raw!$N79&gt;$C$9,IF(Raw!$N79&lt;$A$9,IF(Raw!$X79&gt;$C$9,IF(Raw!$X79&lt;$A$9,Raw!L79,-999),-999),-999),-999),-999),-999)</f>
        <v>704.8</v>
      </c>
      <c r="I79" s="9">
        <f>IF(Raw!$G79&gt;$C$8,IF(Raw!$Q79&gt;$C$8,IF(Raw!$N79&gt;$C$9,IF(Raw!$N79&lt;$A$9,IF(Raw!$X79&gt;$C$9,IF(Raw!$X79&lt;$A$9,Raw!M79,-999),-999),-999),-999),-999),-999)</f>
        <v>0.32780199999999998</v>
      </c>
      <c r="J79" s="9">
        <f>IF(Raw!$G79&gt;$C$8,IF(Raw!$Q79&gt;$C$8,IF(Raw!$N79&gt;$C$9,IF(Raw!$N79&lt;$A$9,IF(Raw!$X79&gt;$C$9,IF(Raw!$X79&lt;$A$9,Raw!N79,-999),-999),-999),-999),-999),-999)</f>
        <v>1174</v>
      </c>
      <c r="K79" s="9">
        <f>IF(Raw!$G79&gt;$C$8,IF(Raw!$Q79&gt;$C$8,IF(Raw!$N79&gt;$C$9,IF(Raw!$N79&lt;$A$9,IF(Raw!$X79&gt;$C$9,IF(Raw!$X79&lt;$A$9,Raw!R79,-999),-999),-999),-999),-999),-999)</f>
        <v>1.469098</v>
      </c>
      <c r="L79" s="9">
        <f>IF(Raw!$G79&gt;$C$8,IF(Raw!$Q79&gt;$C$8,IF(Raw!$N79&gt;$C$9,IF(Raw!$N79&lt;$A$9,IF(Raw!$X79&gt;$C$9,IF(Raw!$X79&lt;$A$9,Raw!S79,-999),-999),-999),-999),-999),-999)</f>
        <v>2.404684</v>
      </c>
      <c r="M79" s="9">
        <f>Raw!Q79</f>
        <v>0.99655099999999996</v>
      </c>
      <c r="N79" s="9">
        <f>IF(Raw!$G79&gt;$C$8,IF(Raw!$Q79&gt;$C$8,IF(Raw!$N79&gt;$C$9,IF(Raw!$N79&lt;$A$9,IF(Raw!$X79&gt;$C$9,IF(Raw!$X79&lt;$A$9,Raw!V79,-999),-999),-999),-999),-999),-999)</f>
        <v>516.6</v>
      </c>
      <c r="O79" s="9">
        <f>IF(Raw!$G79&gt;$C$8,IF(Raw!$Q79&gt;$C$8,IF(Raw!$N79&gt;$C$9,IF(Raw!$N79&lt;$A$9,IF(Raw!$X79&gt;$C$9,IF(Raw!$X79&lt;$A$9,Raw!W79,-999),-999),-999),-999),-999),-999)</f>
        <v>2.3408000000000002E-2</v>
      </c>
      <c r="P79" s="9">
        <f>IF(Raw!$G79&gt;$C$8,IF(Raw!$Q79&gt;$C$8,IF(Raw!$N79&gt;$C$9,IF(Raw!$N79&lt;$A$9,IF(Raw!$X79&gt;$C$9,IF(Raw!$X79&lt;$A$9,Raw!X79,-999),-999),-999),-999),-999),-999)</f>
        <v>355</v>
      </c>
      <c r="R79" s="9">
        <f t="shared" si="20"/>
        <v>0.74148999999999998</v>
      </c>
      <c r="S79" s="9">
        <f t="shared" si="21"/>
        <v>0.34384609213530143</v>
      </c>
      <c r="T79" s="9">
        <f t="shared" si="22"/>
        <v>0.93558600000000003</v>
      </c>
      <c r="U79" s="9">
        <f t="shared" si="23"/>
        <v>0.38906816862423504</v>
      </c>
      <c r="V79" s="15">
        <f t="shared" si="16"/>
        <v>0.99674151799999999</v>
      </c>
      <c r="X79" s="11">
        <f t="shared" si="24"/>
        <v>2.1069999999999997E+18</v>
      </c>
      <c r="Y79" s="11">
        <f t="shared" si="25"/>
        <v>7.0479999999999998E-18</v>
      </c>
      <c r="Z79" s="11">
        <f t="shared" si="26"/>
        <v>1.1739999999999999E-3</v>
      </c>
      <c r="AA79" s="16">
        <f t="shared" si="27"/>
        <v>1.7135321447522077E-2</v>
      </c>
      <c r="AB79" s="9">
        <f t="shared" si="17"/>
        <v>1.4851295668518014</v>
      </c>
      <c r="AC79" s="9">
        <f t="shared" si="18"/>
        <v>0.98286467855247794</v>
      </c>
      <c r="AD79" s="15">
        <f t="shared" si="19"/>
        <v>14.595674146100578</v>
      </c>
      <c r="AE79" s="3">
        <f t="shared" si="28"/>
        <v>848.57919999999979</v>
      </c>
      <c r="AF79" s="2">
        <f t="shared" si="29"/>
        <v>0.25</v>
      </c>
      <c r="AG79" s="9">
        <f t="shared" si="30"/>
        <v>4.3682401614303437E-3</v>
      </c>
      <c r="AH79" s="2">
        <f t="shared" si="31"/>
        <v>0.21137686806894498</v>
      </c>
    </row>
    <row r="80" spans="1:34">
      <c r="A80" s="1">
        <f>Raw!A80</f>
        <v>67</v>
      </c>
      <c r="B80" s="14">
        <f>Raw!B80</f>
        <v>0.70505787037037038</v>
      </c>
      <c r="C80" s="15">
        <f>Raw!C80</f>
        <v>17.5</v>
      </c>
      <c r="D80" s="15">
        <f>IF(C80&gt;0.5,Raw!D80*D$11,-999)</f>
        <v>3.5</v>
      </c>
      <c r="E80" s="9">
        <f>IF(Raw!$G80&gt;$C$8,IF(Raw!$Q80&gt;$C$8,IF(Raw!$N80&gt;$C$9,IF(Raw!$N80&lt;$A$9,IF(Raw!$X80&gt;$C$9,IF(Raw!$X80&lt;$A$9,Raw!H80,-999),-999),-999),-999),-999),-999)</f>
        <v>1.364884</v>
      </c>
      <c r="F80" s="9">
        <f>IF(Raw!$G80&gt;$C$8,IF(Raw!$Q80&gt;$C$8,IF(Raw!$N80&gt;$C$9,IF(Raw!$N80&lt;$A$9,IF(Raw!$X80&gt;$C$9,IF(Raw!$X80&lt;$A$9,Raw!I80,-999),-999),-999),-999),-999),-999)</f>
        <v>2.2285080000000002</v>
      </c>
      <c r="G80" s="9">
        <f>Raw!G80</f>
        <v>0.99789799999999995</v>
      </c>
      <c r="H80" s="9">
        <f>IF(Raw!$G80&gt;$C$8,IF(Raw!$Q80&gt;$C$8,IF(Raw!$N80&gt;$C$9,IF(Raw!$N80&lt;$A$9,IF(Raw!$X80&gt;$C$9,IF(Raw!$X80&lt;$A$9,Raw!L80,-999),-999),-999),-999),-999),-999)</f>
        <v>518.20000000000005</v>
      </c>
      <c r="I80" s="9">
        <f>IF(Raw!$G80&gt;$C$8,IF(Raw!$Q80&gt;$C$8,IF(Raw!$N80&gt;$C$9,IF(Raw!$N80&lt;$A$9,IF(Raw!$X80&gt;$C$9,IF(Raw!$X80&lt;$A$9,Raw!M80,-999),-999),-999),-999),-999),-999)</f>
        <v>7.8930000000000007E-3</v>
      </c>
      <c r="J80" s="9">
        <f>IF(Raw!$G80&gt;$C$8,IF(Raw!$Q80&gt;$C$8,IF(Raw!$N80&gt;$C$9,IF(Raw!$N80&lt;$A$9,IF(Raw!$X80&gt;$C$9,IF(Raw!$X80&lt;$A$9,Raw!N80,-999),-999),-999),-999),-999),-999)</f>
        <v>384</v>
      </c>
      <c r="K80" s="9">
        <f>IF(Raw!$G80&gt;$C$8,IF(Raw!$Q80&gt;$C$8,IF(Raw!$N80&gt;$C$9,IF(Raw!$N80&lt;$A$9,IF(Raw!$X80&gt;$C$9,IF(Raw!$X80&lt;$A$9,Raw!R80,-999),-999),-999),-999),-999),-999)</f>
        <v>1.4487399999999999</v>
      </c>
      <c r="L80" s="9">
        <f>IF(Raw!$G80&gt;$C$8,IF(Raw!$Q80&gt;$C$8,IF(Raw!$N80&gt;$C$9,IF(Raw!$N80&lt;$A$9,IF(Raw!$X80&gt;$C$9,IF(Raw!$X80&lt;$A$9,Raw!S80,-999),-999),-999),-999),-999),-999)</f>
        <v>2.4031859999999998</v>
      </c>
      <c r="M80" s="9">
        <f>Raw!Q80</f>
        <v>0.99747699999999995</v>
      </c>
      <c r="N80" s="9">
        <f>IF(Raw!$G80&gt;$C$8,IF(Raw!$Q80&gt;$C$8,IF(Raw!$N80&gt;$C$9,IF(Raw!$N80&lt;$A$9,IF(Raw!$X80&gt;$C$9,IF(Raw!$X80&lt;$A$9,Raw!V80,-999),-999),-999),-999),-999),-999)</f>
        <v>528.79999999999995</v>
      </c>
      <c r="O80" s="9">
        <f>IF(Raw!$G80&gt;$C$8,IF(Raw!$Q80&gt;$C$8,IF(Raw!$N80&gt;$C$9,IF(Raw!$N80&lt;$A$9,IF(Raw!$X80&gt;$C$9,IF(Raw!$X80&lt;$A$9,Raw!W80,-999),-999),-999),-999),-999),-999)</f>
        <v>2.3845999999999999E-2</v>
      </c>
      <c r="P80" s="9">
        <f>IF(Raw!$G80&gt;$C$8,IF(Raw!$Q80&gt;$C$8,IF(Raw!$N80&gt;$C$9,IF(Raw!$N80&lt;$A$9,IF(Raw!$X80&gt;$C$9,IF(Raw!$X80&lt;$A$9,Raw!X80,-999),-999),-999),-999),-999),-999)</f>
        <v>382</v>
      </c>
      <c r="R80" s="9">
        <f t="shared" si="20"/>
        <v>0.86362400000000017</v>
      </c>
      <c r="S80" s="9">
        <f t="shared" si="21"/>
        <v>0.38753461957507002</v>
      </c>
      <c r="T80" s="9">
        <f t="shared" si="22"/>
        <v>0.95444599999999991</v>
      </c>
      <c r="U80" s="9">
        <f t="shared" si="23"/>
        <v>0.39715860528481772</v>
      </c>
      <c r="V80" s="15">
        <f t="shared" si="16"/>
        <v>0.99612059699999989</v>
      </c>
      <c r="X80" s="11">
        <f t="shared" si="24"/>
        <v>2.1069999999999997E+18</v>
      </c>
      <c r="Y80" s="11">
        <f t="shared" si="25"/>
        <v>5.1819999999999999E-18</v>
      </c>
      <c r="Z80" s="11">
        <f t="shared" si="26"/>
        <v>3.8400000000000001E-4</v>
      </c>
      <c r="AA80" s="16">
        <f t="shared" si="27"/>
        <v>4.1751887272077643E-3</v>
      </c>
      <c r="AB80" s="9">
        <f t="shared" si="17"/>
        <v>1.4527249921799286</v>
      </c>
      <c r="AC80" s="9">
        <f t="shared" si="18"/>
        <v>0.9958248112727921</v>
      </c>
      <c r="AD80" s="15">
        <f t="shared" si="19"/>
        <v>10.872887310436885</v>
      </c>
      <c r="AE80" s="3">
        <f t="shared" si="28"/>
        <v>623.91279999999983</v>
      </c>
      <c r="AF80" s="2">
        <f t="shared" si="29"/>
        <v>0.25</v>
      </c>
      <c r="AG80" s="9">
        <f t="shared" si="30"/>
        <v>3.3217390458708507E-3</v>
      </c>
      <c r="AH80" s="2">
        <f t="shared" si="31"/>
        <v>0.16073722371267163</v>
      </c>
    </row>
    <row r="81" spans="1:34">
      <c r="A81" s="1">
        <f>Raw!A81</f>
        <v>68</v>
      </c>
      <c r="B81" s="14">
        <f>Raw!B81</f>
        <v>0.70511574074074079</v>
      </c>
      <c r="C81" s="15">
        <f>Raw!C81</f>
        <v>18.2</v>
      </c>
      <c r="D81" s="15">
        <f>IF(C81&gt;0.5,Raw!D81*D$11,-999)</f>
        <v>3.5</v>
      </c>
      <c r="E81" s="9">
        <f>IF(Raw!$G81&gt;$C$8,IF(Raw!$Q81&gt;$C$8,IF(Raw!$N81&gt;$C$9,IF(Raw!$N81&lt;$A$9,IF(Raw!$X81&gt;$C$9,IF(Raw!$X81&lt;$A$9,Raw!H81,-999),-999),-999),-999),-999),-999)</f>
        <v>1.4331210000000001</v>
      </c>
      <c r="F81" s="9">
        <f>IF(Raw!$G81&gt;$C$8,IF(Raw!$Q81&gt;$C$8,IF(Raw!$N81&gt;$C$9,IF(Raw!$N81&lt;$A$9,IF(Raw!$X81&gt;$C$9,IF(Raw!$X81&lt;$A$9,Raw!I81,-999),-999),-999),-999),-999),-999)</f>
        <v>2.3418770000000002</v>
      </c>
      <c r="G81" s="9">
        <f>Raw!G81</f>
        <v>0.99796899999999999</v>
      </c>
      <c r="H81" s="9">
        <f>IF(Raw!$G81&gt;$C$8,IF(Raw!$Q81&gt;$C$8,IF(Raw!$N81&gt;$C$9,IF(Raw!$N81&lt;$A$9,IF(Raw!$X81&gt;$C$9,IF(Raw!$X81&lt;$A$9,Raw!L81,-999),-999),-999),-999),-999),-999)</f>
        <v>535.4</v>
      </c>
      <c r="I81" s="9">
        <f>IF(Raw!$G81&gt;$C$8,IF(Raw!$Q81&gt;$C$8,IF(Raw!$N81&gt;$C$9,IF(Raw!$N81&lt;$A$9,IF(Raw!$X81&gt;$C$9,IF(Raw!$X81&lt;$A$9,Raw!M81,-999),-999),-999),-999),-999),-999)</f>
        <v>1.833E-3</v>
      </c>
      <c r="J81" s="9">
        <f>IF(Raw!$G81&gt;$C$8,IF(Raw!$Q81&gt;$C$8,IF(Raw!$N81&gt;$C$9,IF(Raw!$N81&lt;$A$9,IF(Raw!$X81&gt;$C$9,IF(Raw!$X81&lt;$A$9,Raw!N81,-999),-999),-999),-999),-999),-999)</f>
        <v>639</v>
      </c>
      <c r="K81" s="9">
        <f>IF(Raw!$G81&gt;$C$8,IF(Raw!$Q81&gt;$C$8,IF(Raw!$N81&gt;$C$9,IF(Raw!$N81&lt;$A$9,IF(Raw!$X81&gt;$C$9,IF(Raw!$X81&lt;$A$9,Raw!R81,-999),-999),-999),-999),-999),-999)</f>
        <v>1.501755</v>
      </c>
      <c r="L81" s="9">
        <f>IF(Raw!$G81&gt;$C$8,IF(Raw!$Q81&gt;$C$8,IF(Raw!$N81&gt;$C$9,IF(Raw!$N81&lt;$A$9,IF(Raw!$X81&gt;$C$9,IF(Raw!$X81&lt;$A$9,Raw!S81,-999),-999),-999),-999),-999),-999)</f>
        <v>2.458742</v>
      </c>
      <c r="M81" s="9">
        <f>Raw!Q81</f>
        <v>0.99710600000000005</v>
      </c>
      <c r="N81" s="9">
        <f>IF(Raw!$G81&gt;$C$8,IF(Raw!$Q81&gt;$C$8,IF(Raw!$N81&gt;$C$9,IF(Raw!$N81&lt;$A$9,IF(Raw!$X81&gt;$C$9,IF(Raw!$X81&lt;$A$9,Raw!V81,-999),-999),-999),-999),-999),-999)</f>
        <v>545.6</v>
      </c>
      <c r="O81" s="9">
        <f>IF(Raw!$G81&gt;$C$8,IF(Raw!$Q81&gt;$C$8,IF(Raw!$N81&gt;$C$9,IF(Raw!$N81&lt;$A$9,IF(Raw!$X81&gt;$C$9,IF(Raw!$X81&lt;$A$9,Raw!W81,-999),-999),-999),-999),-999),-999)</f>
        <v>7.8195000000000001E-2</v>
      </c>
      <c r="P81" s="9">
        <f>IF(Raw!$G81&gt;$C$8,IF(Raw!$Q81&gt;$C$8,IF(Raw!$N81&gt;$C$9,IF(Raw!$N81&lt;$A$9,IF(Raw!$X81&gt;$C$9,IF(Raw!$X81&lt;$A$9,Raw!X81,-999),-999),-999),-999),-999),-999)</f>
        <v>510</v>
      </c>
      <c r="R81" s="9">
        <f t="shared" si="20"/>
        <v>0.90875600000000012</v>
      </c>
      <c r="S81" s="9">
        <f t="shared" si="21"/>
        <v>0.38804599899994752</v>
      </c>
      <c r="T81" s="9">
        <f t="shared" si="22"/>
        <v>0.95698700000000003</v>
      </c>
      <c r="U81" s="9">
        <f t="shared" si="23"/>
        <v>0.38921814488872769</v>
      </c>
      <c r="V81" s="15">
        <f t="shared" si="16"/>
        <v>1.019148559</v>
      </c>
      <c r="X81" s="11">
        <f t="shared" si="24"/>
        <v>2.1069999999999997E+18</v>
      </c>
      <c r="Y81" s="11">
        <f t="shared" si="25"/>
        <v>5.3539999999999994E-18</v>
      </c>
      <c r="Z81" s="11">
        <f t="shared" si="26"/>
        <v>6.3899999999999992E-4</v>
      </c>
      <c r="AA81" s="16">
        <f t="shared" si="27"/>
        <v>7.1568907308470209E-3</v>
      </c>
      <c r="AB81" s="9">
        <f t="shared" si="17"/>
        <v>1.5086040513898411</v>
      </c>
      <c r="AC81" s="9">
        <f t="shared" si="18"/>
        <v>0.99284310926915287</v>
      </c>
      <c r="AD81" s="15">
        <f t="shared" si="19"/>
        <v>11.20014198880598</v>
      </c>
      <c r="AE81" s="3">
        <f t="shared" si="28"/>
        <v>644.62159999999972</v>
      </c>
      <c r="AF81" s="2">
        <f t="shared" si="29"/>
        <v>0.25</v>
      </c>
      <c r="AG81" s="9">
        <f t="shared" si="30"/>
        <v>3.3533065287487756E-3</v>
      </c>
      <c r="AH81" s="2">
        <f t="shared" si="31"/>
        <v>0.16226475778061786</v>
      </c>
    </row>
    <row r="82" spans="1:34">
      <c r="A82" s="1">
        <f>Raw!A82</f>
        <v>69</v>
      </c>
      <c r="B82" s="14">
        <f>Raw!B82</f>
        <v>0.70516203703703706</v>
      </c>
      <c r="C82" s="15">
        <f>Raw!C82</f>
        <v>19.3</v>
      </c>
      <c r="D82" s="15">
        <f>IF(C82&gt;0.5,Raw!D82*D$11,-999)</f>
        <v>2.6</v>
      </c>
      <c r="E82" s="9">
        <f>IF(Raw!$G82&gt;$C$8,IF(Raw!$Q82&gt;$C$8,IF(Raw!$N82&gt;$C$9,IF(Raw!$N82&lt;$A$9,IF(Raw!$X82&gt;$C$9,IF(Raw!$X82&lt;$A$9,Raw!H82,-999),-999),-999),-999),-999),-999)</f>
        <v>1.3605590000000001</v>
      </c>
      <c r="F82" s="9">
        <f>IF(Raw!$G82&gt;$C$8,IF(Raw!$Q82&gt;$C$8,IF(Raw!$N82&gt;$C$9,IF(Raw!$N82&lt;$A$9,IF(Raw!$X82&gt;$C$9,IF(Raw!$X82&lt;$A$9,Raw!I82,-999),-999),-999),-999),-999),-999)</f>
        <v>2.2184520000000001</v>
      </c>
      <c r="G82" s="9">
        <f>Raw!G82</f>
        <v>0.99781699999999995</v>
      </c>
      <c r="H82" s="9">
        <f>IF(Raw!$G82&gt;$C$8,IF(Raw!$Q82&gt;$C$8,IF(Raw!$N82&gt;$C$9,IF(Raw!$N82&lt;$A$9,IF(Raw!$X82&gt;$C$9,IF(Raw!$X82&lt;$A$9,Raw!L82,-999),-999),-999),-999),-999),-999)</f>
        <v>540.1</v>
      </c>
      <c r="I82" s="9">
        <f>IF(Raw!$G82&gt;$C$8,IF(Raw!$Q82&gt;$C$8,IF(Raw!$N82&gt;$C$9,IF(Raw!$N82&lt;$A$9,IF(Raw!$X82&gt;$C$9,IF(Raw!$X82&lt;$A$9,Raw!M82,-999),-999),-999),-999),-999),-999)</f>
        <v>1.4567E-2</v>
      </c>
      <c r="J82" s="9">
        <f>IF(Raw!$G82&gt;$C$8,IF(Raw!$Q82&gt;$C$8,IF(Raw!$N82&gt;$C$9,IF(Raw!$N82&lt;$A$9,IF(Raw!$X82&gt;$C$9,IF(Raw!$X82&lt;$A$9,Raw!N82,-999),-999),-999),-999),-999),-999)</f>
        <v>461</v>
      </c>
      <c r="K82" s="9">
        <f>IF(Raw!$G82&gt;$C$8,IF(Raw!$Q82&gt;$C$8,IF(Raw!$N82&gt;$C$9,IF(Raw!$N82&lt;$A$9,IF(Raw!$X82&gt;$C$9,IF(Raw!$X82&lt;$A$9,Raw!R82,-999),-999),-999),-999),-999),-999)</f>
        <v>1.5318160000000001</v>
      </c>
      <c r="L82" s="9">
        <f>IF(Raw!$G82&gt;$C$8,IF(Raw!$Q82&gt;$C$8,IF(Raw!$N82&gt;$C$9,IF(Raw!$N82&lt;$A$9,IF(Raw!$X82&gt;$C$9,IF(Raw!$X82&lt;$A$9,Raw!S82,-999),-999),-999),-999),-999),-999)</f>
        <v>2.5079050000000001</v>
      </c>
      <c r="M82" s="9">
        <f>Raw!Q82</f>
        <v>0.99658800000000003</v>
      </c>
      <c r="N82" s="9">
        <f>IF(Raw!$G82&gt;$C$8,IF(Raw!$Q82&gt;$C$8,IF(Raw!$N82&gt;$C$9,IF(Raw!$N82&lt;$A$9,IF(Raw!$X82&gt;$C$9,IF(Raw!$X82&lt;$A$9,Raw!V82,-999),-999),-999),-999),-999),-999)</f>
        <v>536.79999999999995</v>
      </c>
      <c r="O82" s="9">
        <f>IF(Raw!$G82&gt;$C$8,IF(Raw!$Q82&gt;$C$8,IF(Raw!$N82&gt;$C$9,IF(Raw!$N82&lt;$A$9,IF(Raw!$X82&gt;$C$9,IF(Raw!$X82&lt;$A$9,Raw!W82,-999),-999),-999),-999),-999),-999)</f>
        <v>2.8E-5</v>
      </c>
      <c r="P82" s="9">
        <f>IF(Raw!$G82&gt;$C$8,IF(Raw!$Q82&gt;$C$8,IF(Raw!$N82&gt;$C$9,IF(Raw!$N82&lt;$A$9,IF(Raw!$X82&gt;$C$9,IF(Raw!$X82&lt;$A$9,Raw!X82,-999),-999),-999),-999),-999),-999)</f>
        <v>370</v>
      </c>
      <c r="R82" s="9">
        <f t="shared" si="20"/>
        <v>0.85789300000000002</v>
      </c>
      <c r="S82" s="9">
        <f t="shared" si="21"/>
        <v>0.3867079386887794</v>
      </c>
      <c r="T82" s="9">
        <f t="shared" si="22"/>
        <v>0.97608899999999998</v>
      </c>
      <c r="U82" s="9">
        <f t="shared" si="23"/>
        <v>0.3892049339986961</v>
      </c>
      <c r="V82" s="15">
        <f t="shared" si="16"/>
        <v>1.0395266224999999</v>
      </c>
      <c r="X82" s="11">
        <f t="shared" si="24"/>
        <v>1.5651999999999997E+18</v>
      </c>
      <c r="Y82" s="11">
        <f t="shared" si="25"/>
        <v>5.401E-18</v>
      </c>
      <c r="Z82" s="11">
        <f t="shared" si="26"/>
        <v>4.6099999999999998E-4</v>
      </c>
      <c r="AA82" s="16">
        <f t="shared" si="27"/>
        <v>3.882001769945082E-3</v>
      </c>
      <c r="AB82" s="9">
        <f t="shared" si="17"/>
        <v>1.535605179225624</v>
      </c>
      <c r="AC82" s="9">
        <f t="shared" si="18"/>
        <v>0.99611799823005487</v>
      </c>
      <c r="AD82" s="15">
        <f t="shared" si="19"/>
        <v>8.42082813437111</v>
      </c>
      <c r="AE82" s="3">
        <f t="shared" si="28"/>
        <v>650.28039999999987</v>
      </c>
      <c r="AF82" s="2">
        <f t="shared" si="29"/>
        <v>0.25</v>
      </c>
      <c r="AG82" s="9">
        <f t="shared" si="30"/>
        <v>2.5210983525017468E-3</v>
      </c>
      <c r="AH82" s="2">
        <f t="shared" si="31"/>
        <v>0.12199463723420875</v>
      </c>
    </row>
    <row r="83" spans="1:34">
      <c r="A83" s="1">
        <f>Raw!A83</f>
        <v>70</v>
      </c>
      <c r="B83" s="14">
        <f>Raw!B83</f>
        <v>0.70521990740740748</v>
      </c>
      <c r="C83" s="15">
        <f>Raw!C83</f>
        <v>20.6</v>
      </c>
      <c r="D83" s="15">
        <f>IF(C83&gt;0.5,Raw!D83*D$11,-999)</f>
        <v>2.6</v>
      </c>
      <c r="E83" s="9">
        <f>IF(Raw!$G83&gt;$C$8,IF(Raw!$Q83&gt;$C$8,IF(Raw!$N83&gt;$C$9,IF(Raw!$N83&lt;$A$9,IF(Raw!$X83&gt;$C$9,IF(Raw!$X83&lt;$A$9,Raw!H83,-999),-999),-999),-999),-999),-999)</f>
        <v>1.375867</v>
      </c>
      <c r="F83" s="9">
        <f>IF(Raw!$G83&gt;$C$8,IF(Raw!$Q83&gt;$C$8,IF(Raw!$N83&gt;$C$9,IF(Raw!$N83&lt;$A$9,IF(Raw!$X83&gt;$C$9,IF(Raw!$X83&lt;$A$9,Raw!I83,-999),-999),-999),-999),-999),-999)</f>
        <v>2.2192409999999998</v>
      </c>
      <c r="G83" s="9">
        <f>Raw!G83</f>
        <v>0.99721599999999999</v>
      </c>
      <c r="H83" s="9">
        <f>IF(Raw!$G83&gt;$C$8,IF(Raw!$Q83&gt;$C$8,IF(Raw!$N83&gt;$C$9,IF(Raw!$N83&lt;$A$9,IF(Raw!$X83&gt;$C$9,IF(Raw!$X83&lt;$A$9,Raw!L83,-999),-999),-999),-999),-999),-999)</f>
        <v>543.4</v>
      </c>
      <c r="I83" s="9">
        <f>IF(Raw!$G83&gt;$C$8,IF(Raw!$Q83&gt;$C$8,IF(Raw!$N83&gt;$C$9,IF(Raw!$N83&lt;$A$9,IF(Raw!$X83&gt;$C$9,IF(Raw!$X83&lt;$A$9,Raw!M83,-999),-999),-999),-999),-999),-999)</f>
        <v>6.6824999999999996E-2</v>
      </c>
      <c r="J83" s="9">
        <f>IF(Raw!$G83&gt;$C$8,IF(Raw!$Q83&gt;$C$8,IF(Raw!$N83&gt;$C$9,IF(Raw!$N83&lt;$A$9,IF(Raw!$X83&gt;$C$9,IF(Raw!$X83&lt;$A$9,Raw!N83,-999),-999),-999),-999),-999),-999)</f>
        <v>430</v>
      </c>
      <c r="K83" s="9">
        <f>IF(Raw!$G83&gt;$C$8,IF(Raw!$Q83&gt;$C$8,IF(Raw!$N83&gt;$C$9,IF(Raw!$N83&lt;$A$9,IF(Raw!$X83&gt;$C$9,IF(Raw!$X83&lt;$A$9,Raw!R83,-999),-999),-999),-999),-999),-999)</f>
        <v>1.4777880000000001</v>
      </c>
      <c r="L83" s="9">
        <f>IF(Raw!$G83&gt;$C$8,IF(Raw!$Q83&gt;$C$8,IF(Raw!$N83&gt;$C$9,IF(Raw!$N83&lt;$A$9,IF(Raw!$X83&gt;$C$9,IF(Raw!$X83&lt;$A$9,Raw!S83,-999),-999),-999),-999),-999),-999)</f>
        <v>2.4347409999999998</v>
      </c>
      <c r="M83" s="9">
        <f>Raw!Q83</f>
        <v>0.997116</v>
      </c>
      <c r="N83" s="9">
        <f>IF(Raw!$G83&gt;$C$8,IF(Raw!$Q83&gt;$C$8,IF(Raw!$N83&gt;$C$9,IF(Raw!$N83&lt;$A$9,IF(Raw!$X83&gt;$C$9,IF(Raw!$X83&lt;$A$9,Raw!V83,-999),-999),-999),-999),-999),-999)</f>
        <v>552.29999999999995</v>
      </c>
      <c r="O83" s="9">
        <f>IF(Raw!$G83&gt;$C$8,IF(Raw!$Q83&gt;$C$8,IF(Raw!$N83&gt;$C$9,IF(Raw!$N83&lt;$A$9,IF(Raw!$X83&gt;$C$9,IF(Raw!$X83&lt;$A$9,Raw!W83,-999),-999),-999),-999),-999),-999)</f>
        <v>6.3522999999999996E-2</v>
      </c>
      <c r="P83" s="9">
        <f>IF(Raw!$G83&gt;$C$8,IF(Raw!$Q83&gt;$C$8,IF(Raw!$N83&gt;$C$9,IF(Raw!$N83&lt;$A$9,IF(Raw!$X83&gt;$C$9,IF(Raw!$X83&lt;$A$9,Raw!X83,-999),-999),-999),-999),-999),-999)</f>
        <v>366</v>
      </c>
      <c r="R83" s="9">
        <f t="shared" si="20"/>
        <v>0.84337399999999985</v>
      </c>
      <c r="S83" s="9">
        <f t="shared" si="21"/>
        <v>0.38002812673341918</v>
      </c>
      <c r="T83" s="9">
        <f t="shared" si="22"/>
        <v>0.95695299999999972</v>
      </c>
      <c r="U83" s="9">
        <f t="shared" si="23"/>
        <v>0.39304098464682685</v>
      </c>
      <c r="V83" s="15">
        <f t="shared" si="16"/>
        <v>1.0092001444999998</v>
      </c>
      <c r="X83" s="11">
        <f t="shared" si="24"/>
        <v>1.5651999999999997E+18</v>
      </c>
      <c r="Y83" s="11">
        <f t="shared" si="25"/>
        <v>5.4339999999999997E-18</v>
      </c>
      <c r="Z83" s="11">
        <f t="shared" si="26"/>
        <v>4.2999999999999999E-4</v>
      </c>
      <c r="AA83" s="16">
        <f t="shared" si="27"/>
        <v>3.6439506846978938E-3</v>
      </c>
      <c r="AB83" s="9">
        <f t="shared" si="17"/>
        <v>1.4812750895395739</v>
      </c>
      <c r="AC83" s="9">
        <f t="shared" si="18"/>
        <v>0.99635604931530208</v>
      </c>
      <c r="AD83" s="15">
        <f t="shared" si="19"/>
        <v>8.4743039179020787</v>
      </c>
      <c r="AE83" s="3">
        <f t="shared" si="28"/>
        <v>654.25359999999978</v>
      </c>
      <c r="AF83" s="2">
        <f t="shared" si="29"/>
        <v>0.25</v>
      </c>
      <c r="AG83" s="9">
        <f t="shared" si="30"/>
        <v>2.5621144277605352E-3</v>
      </c>
      <c r="AH83" s="2">
        <f t="shared" si="31"/>
        <v>0.12397938377017852</v>
      </c>
    </row>
    <row r="84" spans="1:34">
      <c r="A84" s="1">
        <f>Raw!A84</f>
        <v>71</v>
      </c>
      <c r="B84" s="14">
        <f>Raw!B84</f>
        <v>0.70527777777777778</v>
      </c>
      <c r="C84" s="15">
        <f>Raw!C84</f>
        <v>20.9</v>
      </c>
      <c r="D84" s="15">
        <f>IF(C84&gt;0.5,Raw!D84*D$11,-999)</f>
        <v>2.6</v>
      </c>
      <c r="E84" s="9">
        <f>IF(Raw!$G84&gt;$C$8,IF(Raw!$Q84&gt;$C$8,IF(Raw!$N84&gt;$C$9,IF(Raw!$N84&lt;$A$9,IF(Raw!$X84&gt;$C$9,IF(Raw!$X84&lt;$A$9,Raw!H84,-999),-999),-999),-999),-999),-999)</f>
        <v>1.4166749999999999</v>
      </c>
      <c r="F84" s="9">
        <f>IF(Raw!$G84&gt;$C$8,IF(Raw!$Q84&gt;$C$8,IF(Raw!$N84&gt;$C$9,IF(Raw!$N84&lt;$A$9,IF(Raw!$X84&gt;$C$9,IF(Raw!$X84&lt;$A$9,Raw!I84,-999),-999),-999),-999),-999),-999)</f>
        <v>2.2971469999999998</v>
      </c>
      <c r="G84" s="9">
        <f>Raw!G84</f>
        <v>0.99801600000000001</v>
      </c>
      <c r="H84" s="9">
        <f>IF(Raw!$G84&gt;$C$8,IF(Raw!$Q84&gt;$C$8,IF(Raw!$N84&gt;$C$9,IF(Raw!$N84&lt;$A$9,IF(Raw!$X84&gt;$C$9,IF(Raw!$X84&lt;$A$9,Raw!L84,-999),-999),-999),-999),-999),-999)</f>
        <v>568.6</v>
      </c>
      <c r="I84" s="9">
        <f>IF(Raw!$G84&gt;$C$8,IF(Raw!$Q84&gt;$C$8,IF(Raw!$N84&gt;$C$9,IF(Raw!$N84&lt;$A$9,IF(Raw!$X84&gt;$C$9,IF(Raw!$X84&lt;$A$9,Raw!M84,-999),-999),-999),-999),-999),-999)</f>
        <v>5.5571000000000002E-2</v>
      </c>
      <c r="J84" s="9">
        <f>IF(Raw!$G84&gt;$C$8,IF(Raw!$Q84&gt;$C$8,IF(Raw!$N84&gt;$C$9,IF(Raw!$N84&lt;$A$9,IF(Raw!$X84&gt;$C$9,IF(Raw!$X84&lt;$A$9,Raw!N84,-999),-999),-999),-999),-999),-999)</f>
        <v>491</v>
      </c>
      <c r="K84" s="9">
        <f>IF(Raw!$G84&gt;$C$8,IF(Raw!$Q84&gt;$C$8,IF(Raw!$N84&gt;$C$9,IF(Raw!$N84&lt;$A$9,IF(Raw!$X84&gt;$C$9,IF(Raw!$X84&lt;$A$9,Raw!R84,-999),-999),-999),-999),-999),-999)</f>
        <v>1.5256190000000001</v>
      </c>
      <c r="L84" s="9">
        <f>IF(Raw!$G84&gt;$C$8,IF(Raw!$Q84&gt;$C$8,IF(Raw!$N84&gt;$C$9,IF(Raw!$N84&lt;$A$9,IF(Raw!$X84&gt;$C$9,IF(Raw!$X84&lt;$A$9,Raw!S84,-999),-999),-999),-999),-999),-999)</f>
        <v>2.5247850000000001</v>
      </c>
      <c r="M84" s="9">
        <f>Raw!Q84</f>
        <v>0.99719500000000005</v>
      </c>
      <c r="N84" s="9">
        <f>IF(Raw!$G84&gt;$C$8,IF(Raw!$Q84&gt;$C$8,IF(Raw!$N84&gt;$C$9,IF(Raw!$N84&lt;$A$9,IF(Raw!$X84&gt;$C$9,IF(Raw!$X84&lt;$A$9,Raw!V84,-999),-999),-999),-999),-999),-999)</f>
        <v>559.1</v>
      </c>
      <c r="O84" s="9">
        <f>IF(Raw!$G84&gt;$C$8,IF(Raw!$Q84&gt;$C$8,IF(Raw!$N84&gt;$C$9,IF(Raw!$N84&lt;$A$9,IF(Raw!$X84&gt;$C$9,IF(Raw!$X84&lt;$A$9,Raw!W84,-999),-999),-999),-999),-999),-999)</f>
        <v>6.2811000000000006E-2</v>
      </c>
      <c r="P84" s="9">
        <f>IF(Raw!$G84&gt;$C$8,IF(Raw!$Q84&gt;$C$8,IF(Raw!$N84&gt;$C$9,IF(Raw!$N84&lt;$A$9,IF(Raw!$X84&gt;$C$9,IF(Raw!$X84&lt;$A$9,Raw!X84,-999),-999),-999),-999),-999),-999)</f>
        <v>464</v>
      </c>
      <c r="R84" s="9">
        <f t="shared" si="20"/>
        <v>0.88047199999999992</v>
      </c>
      <c r="S84" s="9">
        <f t="shared" si="21"/>
        <v>0.3832893584955599</v>
      </c>
      <c r="T84" s="9">
        <f t="shared" si="22"/>
        <v>0.999166</v>
      </c>
      <c r="U84" s="9">
        <f t="shared" si="23"/>
        <v>0.3957430038597346</v>
      </c>
      <c r="V84" s="15">
        <f t="shared" si="16"/>
        <v>1.0465233825</v>
      </c>
      <c r="X84" s="11">
        <f t="shared" si="24"/>
        <v>1.5651999999999997E+18</v>
      </c>
      <c r="Y84" s="11">
        <f t="shared" si="25"/>
        <v>5.6859999999999996E-18</v>
      </c>
      <c r="Z84" s="11">
        <f t="shared" si="26"/>
        <v>4.9100000000000001E-4</v>
      </c>
      <c r="AA84" s="16">
        <f t="shared" si="27"/>
        <v>4.3507542768465189E-3</v>
      </c>
      <c r="AB84" s="9">
        <f t="shared" si="17"/>
        <v>1.5299661257477797</v>
      </c>
      <c r="AC84" s="9">
        <f t="shared" si="18"/>
        <v>0.9956492457231535</v>
      </c>
      <c r="AD84" s="15">
        <f t="shared" si="19"/>
        <v>8.86100667382183</v>
      </c>
      <c r="AE84" s="3">
        <f t="shared" si="28"/>
        <v>684.59439999999972</v>
      </c>
      <c r="AF84" s="2">
        <f t="shared" si="29"/>
        <v>0.25</v>
      </c>
      <c r="AG84" s="9">
        <f t="shared" si="30"/>
        <v>2.6974472294764664E-3</v>
      </c>
      <c r="AH84" s="2">
        <f t="shared" si="31"/>
        <v>0.13052806761459934</v>
      </c>
    </row>
    <row r="85" spans="1:34">
      <c r="A85" s="1">
        <f>Raw!A85</f>
        <v>72</v>
      </c>
      <c r="B85" s="14">
        <f>Raw!B85</f>
        <v>0.70532407407407405</v>
      </c>
      <c r="C85" s="15">
        <f>Raw!C85</f>
        <v>22</v>
      </c>
      <c r="D85" s="15">
        <f>IF(C85&gt;0.5,Raw!D85*D$11,-999)</f>
        <v>1.8</v>
      </c>
      <c r="E85" s="9">
        <f>IF(Raw!$G85&gt;$C$8,IF(Raw!$Q85&gt;$C$8,IF(Raw!$N85&gt;$C$9,IF(Raw!$N85&lt;$A$9,IF(Raw!$X85&gt;$C$9,IF(Raw!$X85&lt;$A$9,Raw!H85,-999),-999),-999),-999),-999),-999)</f>
        <v>1.406728</v>
      </c>
      <c r="F85" s="9">
        <f>IF(Raw!$G85&gt;$C$8,IF(Raw!$Q85&gt;$C$8,IF(Raw!$N85&gt;$C$9,IF(Raw!$N85&lt;$A$9,IF(Raw!$X85&gt;$C$9,IF(Raw!$X85&lt;$A$9,Raw!I85,-999),-999),-999),-999),-999),-999)</f>
        <v>2.296557</v>
      </c>
      <c r="G85" s="9">
        <f>Raw!G85</f>
        <v>0.99731899999999996</v>
      </c>
      <c r="H85" s="9">
        <f>IF(Raw!$G85&gt;$C$8,IF(Raw!$Q85&gt;$C$8,IF(Raw!$N85&gt;$C$9,IF(Raw!$N85&lt;$A$9,IF(Raw!$X85&gt;$C$9,IF(Raw!$X85&lt;$A$9,Raw!L85,-999),-999),-999),-999),-999),-999)</f>
        <v>562.9</v>
      </c>
      <c r="I85" s="9">
        <f>IF(Raw!$G85&gt;$C$8,IF(Raw!$Q85&gt;$C$8,IF(Raw!$N85&gt;$C$9,IF(Raw!$N85&lt;$A$9,IF(Raw!$X85&gt;$C$9,IF(Raw!$X85&lt;$A$9,Raw!M85,-999),-999),-999),-999),-999),-999)</f>
        <v>7.9626000000000002E-2</v>
      </c>
      <c r="J85" s="9">
        <f>IF(Raw!$G85&gt;$C$8,IF(Raw!$Q85&gt;$C$8,IF(Raw!$N85&gt;$C$9,IF(Raw!$N85&lt;$A$9,IF(Raw!$X85&gt;$C$9,IF(Raw!$X85&lt;$A$9,Raw!N85,-999),-999),-999),-999),-999),-999)</f>
        <v>560</v>
      </c>
      <c r="K85" s="9">
        <f>IF(Raw!$G85&gt;$C$8,IF(Raw!$Q85&gt;$C$8,IF(Raw!$N85&gt;$C$9,IF(Raw!$N85&lt;$A$9,IF(Raw!$X85&gt;$C$9,IF(Raw!$X85&lt;$A$9,Raw!R85,-999),-999),-999),-999),-999),-999)</f>
        <v>1.5558970000000001</v>
      </c>
      <c r="L85" s="9">
        <f>IF(Raw!$G85&gt;$C$8,IF(Raw!$Q85&gt;$C$8,IF(Raw!$N85&gt;$C$9,IF(Raw!$N85&lt;$A$9,IF(Raw!$X85&gt;$C$9,IF(Raw!$X85&lt;$A$9,Raw!S85,-999),-999),-999),-999),-999),-999)</f>
        <v>2.569912</v>
      </c>
      <c r="M85" s="9">
        <f>Raw!Q85</f>
        <v>0.99692899999999995</v>
      </c>
      <c r="N85" s="9">
        <f>IF(Raw!$G85&gt;$C$8,IF(Raw!$Q85&gt;$C$8,IF(Raw!$N85&gt;$C$9,IF(Raw!$N85&lt;$A$9,IF(Raw!$X85&gt;$C$9,IF(Raw!$X85&lt;$A$9,Raw!V85,-999),-999),-999),-999),-999),-999)</f>
        <v>545.5</v>
      </c>
      <c r="O85" s="9">
        <f>IF(Raw!$G85&gt;$C$8,IF(Raw!$Q85&gt;$C$8,IF(Raw!$N85&gt;$C$9,IF(Raw!$N85&lt;$A$9,IF(Raw!$X85&gt;$C$9,IF(Raw!$X85&lt;$A$9,Raw!W85,-999),-999),-999),-999),-999),-999)</f>
        <v>6.1919000000000002E-2</v>
      </c>
      <c r="P85" s="9">
        <f>IF(Raw!$G85&gt;$C$8,IF(Raw!$Q85&gt;$C$8,IF(Raw!$N85&gt;$C$9,IF(Raw!$N85&lt;$A$9,IF(Raw!$X85&gt;$C$9,IF(Raw!$X85&lt;$A$9,Raw!X85,-999),-999),-999),-999),-999),-999)</f>
        <v>333</v>
      </c>
      <c r="R85" s="9">
        <f t="shared" si="20"/>
        <v>0.88982899999999998</v>
      </c>
      <c r="S85" s="9">
        <f t="shared" si="21"/>
        <v>0.38746218796224086</v>
      </c>
      <c r="T85" s="9">
        <f t="shared" si="22"/>
        <v>1.0140149999999999</v>
      </c>
      <c r="U85" s="9">
        <f t="shared" si="23"/>
        <v>0.3945718763910982</v>
      </c>
      <c r="V85" s="15">
        <f t="shared" si="16"/>
        <v>1.0652285239999999</v>
      </c>
      <c r="X85" s="11">
        <f t="shared" si="24"/>
        <v>1.0835999999999999E+18</v>
      </c>
      <c r="Y85" s="11">
        <f t="shared" si="25"/>
        <v>5.6289999999999991E-18</v>
      </c>
      <c r="Z85" s="11">
        <f t="shared" si="26"/>
        <v>5.5999999999999995E-4</v>
      </c>
      <c r="AA85" s="16">
        <f t="shared" si="27"/>
        <v>3.4041395156802498E-3</v>
      </c>
      <c r="AB85" s="9">
        <f t="shared" si="17"/>
        <v>1.5593488485309925</v>
      </c>
      <c r="AC85" s="9">
        <f t="shared" si="18"/>
        <v>0.99659586048431981</v>
      </c>
      <c r="AD85" s="15">
        <f t="shared" si="19"/>
        <v>6.0788205637147321</v>
      </c>
      <c r="AE85" s="3">
        <f t="shared" si="28"/>
        <v>677.73159999999973</v>
      </c>
      <c r="AF85" s="2">
        <f t="shared" si="29"/>
        <v>0.25</v>
      </c>
      <c r="AG85" s="9">
        <f t="shared" si="30"/>
        <v>1.8450243354382425E-3</v>
      </c>
      <c r="AH85" s="2">
        <f t="shared" si="31"/>
        <v>8.9279767394524742E-2</v>
      </c>
    </row>
    <row r="86" spans="1:34">
      <c r="A86" s="1">
        <f>Raw!A86</f>
        <v>73</v>
      </c>
      <c r="B86" s="14">
        <f>Raw!B86</f>
        <v>0.70538194444444446</v>
      </c>
      <c r="C86" s="15">
        <f>Raw!C86</f>
        <v>23.5</v>
      </c>
      <c r="D86" s="15">
        <f>IF(C86&gt;0.5,Raw!D86*D$11,-999)</f>
        <v>1.8</v>
      </c>
      <c r="E86" s="9">
        <f>IF(Raw!$G86&gt;$C$8,IF(Raw!$Q86&gt;$C$8,IF(Raw!$N86&gt;$C$9,IF(Raw!$N86&lt;$A$9,IF(Raw!$X86&gt;$C$9,IF(Raw!$X86&lt;$A$9,Raw!H86,-999),-999),-999),-999),-999),-999)</f>
        <v>1.3650770000000001</v>
      </c>
      <c r="F86" s="9">
        <f>IF(Raw!$G86&gt;$C$8,IF(Raw!$Q86&gt;$C$8,IF(Raw!$N86&gt;$C$9,IF(Raw!$N86&lt;$A$9,IF(Raw!$X86&gt;$C$9,IF(Raw!$X86&lt;$A$9,Raw!I86,-999),-999),-999),-999),-999),-999)</f>
        <v>2.2265440000000001</v>
      </c>
      <c r="G86" s="9">
        <f>Raw!G86</f>
        <v>0.99739800000000001</v>
      </c>
      <c r="H86" s="9">
        <f>IF(Raw!$G86&gt;$C$8,IF(Raw!$Q86&gt;$C$8,IF(Raw!$N86&gt;$C$9,IF(Raw!$N86&lt;$A$9,IF(Raw!$X86&gt;$C$9,IF(Raw!$X86&lt;$A$9,Raw!L86,-999),-999),-999),-999),-999),-999)</f>
        <v>597.79999999999995</v>
      </c>
      <c r="I86" s="9">
        <f>IF(Raw!$G86&gt;$C$8,IF(Raw!$Q86&gt;$C$8,IF(Raw!$N86&gt;$C$9,IF(Raw!$N86&lt;$A$9,IF(Raw!$X86&gt;$C$9,IF(Raw!$X86&lt;$A$9,Raw!M86,-999),-999),-999),-999),-999),-999)</f>
        <v>0.105727</v>
      </c>
      <c r="J86" s="9">
        <f>IF(Raw!$G86&gt;$C$8,IF(Raw!$Q86&gt;$C$8,IF(Raw!$N86&gt;$C$9,IF(Raw!$N86&lt;$A$9,IF(Raw!$X86&gt;$C$9,IF(Raw!$X86&lt;$A$9,Raw!N86,-999),-999),-999),-999),-999),-999)</f>
        <v>388</v>
      </c>
      <c r="K86" s="9">
        <f>IF(Raw!$G86&gt;$C$8,IF(Raw!$Q86&gt;$C$8,IF(Raw!$N86&gt;$C$9,IF(Raw!$N86&lt;$A$9,IF(Raw!$X86&gt;$C$9,IF(Raw!$X86&lt;$A$9,Raw!R86,-999),-999),-999),-999),-999),-999)</f>
        <v>1.480361</v>
      </c>
      <c r="L86" s="9">
        <f>IF(Raw!$G86&gt;$C$8,IF(Raw!$Q86&gt;$C$8,IF(Raw!$N86&gt;$C$9,IF(Raw!$N86&lt;$A$9,IF(Raw!$X86&gt;$C$9,IF(Raw!$X86&lt;$A$9,Raw!S86,-999),-999),-999),-999),-999),-999)</f>
        <v>2.4249619999999998</v>
      </c>
      <c r="M86" s="9">
        <f>Raw!Q86</f>
        <v>0.99783699999999997</v>
      </c>
      <c r="N86" s="9">
        <f>IF(Raw!$G86&gt;$C$8,IF(Raw!$Q86&gt;$C$8,IF(Raw!$N86&gt;$C$9,IF(Raw!$N86&lt;$A$9,IF(Raw!$X86&gt;$C$9,IF(Raw!$X86&lt;$A$9,Raw!V86,-999),-999),-999),-999),-999),-999)</f>
        <v>555.4</v>
      </c>
      <c r="O86" s="9">
        <f>IF(Raw!$G86&gt;$C$8,IF(Raw!$Q86&gt;$C$8,IF(Raw!$N86&gt;$C$9,IF(Raw!$N86&lt;$A$9,IF(Raw!$X86&gt;$C$9,IF(Raw!$X86&lt;$A$9,Raw!W86,-999),-999),-999),-999),-999),-999)</f>
        <v>6.9455000000000003E-2</v>
      </c>
      <c r="P86" s="9">
        <f>IF(Raw!$G86&gt;$C$8,IF(Raw!$Q86&gt;$C$8,IF(Raw!$N86&gt;$C$9,IF(Raw!$N86&lt;$A$9,IF(Raw!$X86&gt;$C$9,IF(Raw!$X86&lt;$A$9,Raw!X86,-999),-999),-999),-999),-999),-999)</f>
        <v>502</v>
      </c>
      <c r="R86" s="9">
        <f t="shared" si="20"/>
        <v>0.86146699999999998</v>
      </c>
      <c r="S86" s="9">
        <f t="shared" si="21"/>
        <v>0.38690769192075247</v>
      </c>
      <c r="T86" s="9">
        <f t="shared" si="22"/>
        <v>0.9446009999999998</v>
      </c>
      <c r="U86" s="9">
        <f t="shared" si="23"/>
        <v>0.3895322895781459</v>
      </c>
      <c r="V86" s="15">
        <f t="shared" si="16"/>
        <v>1.0051467489999999</v>
      </c>
      <c r="X86" s="11">
        <f t="shared" si="24"/>
        <v>1.0835999999999999E+18</v>
      </c>
      <c r="Y86" s="11">
        <f t="shared" si="25"/>
        <v>5.9779999999999993E-18</v>
      </c>
      <c r="Z86" s="11">
        <f t="shared" si="26"/>
        <v>3.88E-4</v>
      </c>
      <c r="AA86" s="16">
        <f t="shared" si="27"/>
        <v>2.5070699929075095E-3</v>
      </c>
      <c r="AB86" s="9">
        <f t="shared" si="17"/>
        <v>1.4827291808223704</v>
      </c>
      <c r="AC86" s="9">
        <f t="shared" si="18"/>
        <v>0.9974929300070926</v>
      </c>
      <c r="AD86" s="15">
        <f t="shared" si="19"/>
        <v>6.4615206002770869</v>
      </c>
      <c r="AE86" s="3">
        <f t="shared" si="28"/>
        <v>719.7511999999997</v>
      </c>
      <c r="AF86" s="2">
        <f t="shared" si="29"/>
        <v>0.25</v>
      </c>
      <c r="AG86" s="9">
        <f t="shared" si="30"/>
        <v>1.9361314719863762E-3</v>
      </c>
      <c r="AH86" s="2">
        <f t="shared" si="31"/>
        <v>9.3688394317630624E-2</v>
      </c>
    </row>
    <row r="87" spans="1:34">
      <c r="A87" s="1">
        <f>Raw!A87</f>
        <v>74</v>
      </c>
      <c r="B87" s="14">
        <f>Raw!B87</f>
        <v>0.70543981481481488</v>
      </c>
      <c r="C87" s="15">
        <f>Raw!C87</f>
        <v>24.2</v>
      </c>
      <c r="D87" s="15">
        <f>IF(C87&gt;0.5,Raw!D87*D$11,-999)</f>
        <v>1.8</v>
      </c>
      <c r="E87" s="9">
        <f>IF(Raw!$G87&gt;$C$8,IF(Raw!$Q87&gt;$C$8,IF(Raw!$N87&gt;$C$9,IF(Raw!$N87&lt;$A$9,IF(Raw!$X87&gt;$C$9,IF(Raw!$X87&lt;$A$9,Raw!H87,-999),-999),-999),-999),-999),-999)</f>
        <v>1.387861</v>
      </c>
      <c r="F87" s="9">
        <f>IF(Raw!$G87&gt;$C$8,IF(Raw!$Q87&gt;$C$8,IF(Raw!$N87&gt;$C$9,IF(Raw!$N87&lt;$A$9,IF(Raw!$X87&gt;$C$9,IF(Raw!$X87&lt;$A$9,Raw!I87,-999),-999),-999),-999),-999),-999)</f>
        <v>2.265971</v>
      </c>
      <c r="G87" s="9">
        <f>Raw!G87</f>
        <v>0.99695299999999998</v>
      </c>
      <c r="H87" s="9">
        <f>IF(Raw!$G87&gt;$C$8,IF(Raw!$Q87&gt;$C$8,IF(Raw!$N87&gt;$C$9,IF(Raw!$N87&lt;$A$9,IF(Raw!$X87&gt;$C$9,IF(Raw!$X87&lt;$A$9,Raw!L87,-999),-999),-999),-999),-999),-999)</f>
        <v>613.20000000000005</v>
      </c>
      <c r="I87" s="9">
        <f>IF(Raw!$G87&gt;$C$8,IF(Raw!$Q87&gt;$C$8,IF(Raw!$N87&gt;$C$9,IF(Raw!$N87&lt;$A$9,IF(Raw!$X87&gt;$C$9,IF(Raw!$X87&lt;$A$9,Raw!M87,-999),-999),-999),-999),-999),-999)</f>
        <v>8.9867000000000002E-2</v>
      </c>
      <c r="J87" s="9">
        <f>IF(Raw!$G87&gt;$C$8,IF(Raw!$Q87&gt;$C$8,IF(Raw!$N87&gt;$C$9,IF(Raw!$N87&lt;$A$9,IF(Raw!$X87&gt;$C$9,IF(Raw!$X87&lt;$A$9,Raw!N87,-999),-999),-999),-999),-999),-999)</f>
        <v>371</v>
      </c>
      <c r="K87" s="9">
        <f>IF(Raw!$G87&gt;$C$8,IF(Raw!$Q87&gt;$C$8,IF(Raw!$N87&gt;$C$9,IF(Raw!$N87&lt;$A$9,IF(Raw!$X87&gt;$C$9,IF(Raw!$X87&lt;$A$9,Raw!R87,-999),-999),-999),-999),-999),-999)</f>
        <v>1.498548</v>
      </c>
      <c r="L87" s="9">
        <f>IF(Raw!$G87&gt;$C$8,IF(Raw!$Q87&gt;$C$8,IF(Raw!$N87&gt;$C$9,IF(Raw!$N87&lt;$A$9,IF(Raw!$X87&gt;$C$9,IF(Raw!$X87&lt;$A$9,Raw!S87,-999),-999),-999),-999),-999),-999)</f>
        <v>2.4892289999999999</v>
      </c>
      <c r="M87" s="9">
        <f>Raw!Q87</f>
        <v>0.99608399999999997</v>
      </c>
      <c r="N87" s="9">
        <f>IF(Raw!$G87&gt;$C$8,IF(Raw!$Q87&gt;$C$8,IF(Raw!$N87&gt;$C$9,IF(Raw!$N87&lt;$A$9,IF(Raw!$X87&gt;$C$9,IF(Raw!$X87&lt;$A$9,Raw!V87,-999),-999),-999),-999),-999),-999)</f>
        <v>581.1</v>
      </c>
      <c r="O87" s="9">
        <f>IF(Raw!$G87&gt;$C$8,IF(Raw!$Q87&gt;$C$8,IF(Raw!$N87&gt;$C$9,IF(Raw!$N87&lt;$A$9,IF(Raw!$X87&gt;$C$9,IF(Raw!$X87&lt;$A$9,Raw!W87,-999),-999),-999),-999),-999),-999)</f>
        <v>7.7133999999999994E-2</v>
      </c>
      <c r="P87" s="9">
        <f>IF(Raw!$G87&gt;$C$8,IF(Raw!$Q87&gt;$C$8,IF(Raw!$N87&gt;$C$9,IF(Raw!$N87&lt;$A$9,IF(Raw!$X87&gt;$C$9,IF(Raw!$X87&lt;$A$9,Raw!X87,-999),-999),-999),-999),-999),-999)</f>
        <v>531</v>
      </c>
      <c r="R87" s="9">
        <f t="shared" si="20"/>
        <v>0.87810999999999995</v>
      </c>
      <c r="S87" s="9">
        <f t="shared" si="21"/>
        <v>0.38752040515964237</v>
      </c>
      <c r="T87" s="9">
        <f t="shared" si="22"/>
        <v>0.99068099999999992</v>
      </c>
      <c r="U87" s="9">
        <f t="shared" si="23"/>
        <v>0.39798708756807827</v>
      </c>
      <c r="V87" s="15">
        <f t="shared" si="16"/>
        <v>1.0317854204999999</v>
      </c>
      <c r="X87" s="11">
        <f t="shared" si="24"/>
        <v>1.0835999999999999E+18</v>
      </c>
      <c r="Y87" s="11">
        <f t="shared" si="25"/>
        <v>6.1320000000000002E-18</v>
      </c>
      <c r="Z87" s="11">
        <f t="shared" si="26"/>
        <v>3.7099999999999996E-4</v>
      </c>
      <c r="AA87" s="16">
        <f t="shared" si="27"/>
        <v>2.4590975910205801E-3</v>
      </c>
      <c r="AB87" s="9">
        <f t="shared" si="17"/>
        <v>1.5009841812605698</v>
      </c>
      <c r="AC87" s="9">
        <f t="shared" si="18"/>
        <v>0.99754090240897952</v>
      </c>
      <c r="AD87" s="15">
        <f t="shared" si="19"/>
        <v>6.6282953935864697</v>
      </c>
      <c r="AE87" s="3">
        <f t="shared" si="28"/>
        <v>738.29279999999983</v>
      </c>
      <c r="AF87" s="2">
        <f t="shared" si="29"/>
        <v>0.25</v>
      </c>
      <c r="AG87" s="9">
        <f t="shared" si="30"/>
        <v>2.0292122917187601E-3</v>
      </c>
      <c r="AH87" s="2">
        <f t="shared" si="31"/>
        <v>9.8192526742867728E-2</v>
      </c>
    </row>
    <row r="88" spans="1:34">
      <c r="A88" s="1">
        <f>Raw!A88</f>
        <v>75</v>
      </c>
      <c r="B88" s="14">
        <f>Raw!B88</f>
        <v>0.70548611111111104</v>
      </c>
      <c r="C88" s="15">
        <f>Raw!C88</f>
        <v>25.3</v>
      </c>
      <c r="D88" s="15">
        <f>IF(C88&gt;0.5,Raw!D88*D$11,-999)</f>
        <v>1.8</v>
      </c>
      <c r="E88" s="9">
        <f>IF(Raw!$G88&gt;$C$8,IF(Raw!$Q88&gt;$C$8,IF(Raw!$N88&gt;$C$9,IF(Raw!$N88&lt;$A$9,IF(Raw!$X88&gt;$C$9,IF(Raw!$X88&lt;$A$9,Raw!H88,-999),-999),-999),-999),-999),-999)</f>
        <v>1.403907</v>
      </c>
      <c r="F88" s="9">
        <f>IF(Raw!$G88&gt;$C$8,IF(Raw!$Q88&gt;$C$8,IF(Raw!$N88&gt;$C$9,IF(Raw!$N88&lt;$A$9,IF(Raw!$X88&gt;$C$9,IF(Raw!$X88&lt;$A$9,Raw!I88,-999),-999),-999),-999),-999),-999)</f>
        <v>2.284904</v>
      </c>
      <c r="G88" s="9">
        <f>Raw!G88</f>
        <v>0.99762399999999996</v>
      </c>
      <c r="H88" s="9">
        <f>IF(Raw!$G88&gt;$C$8,IF(Raw!$Q88&gt;$C$8,IF(Raw!$N88&gt;$C$9,IF(Raw!$N88&lt;$A$9,IF(Raw!$X88&gt;$C$9,IF(Raw!$X88&lt;$A$9,Raw!L88,-999),-999),-999),-999),-999),-999)</f>
        <v>605.4</v>
      </c>
      <c r="I88" s="9">
        <f>IF(Raw!$G88&gt;$C$8,IF(Raw!$Q88&gt;$C$8,IF(Raw!$N88&gt;$C$9,IF(Raw!$N88&lt;$A$9,IF(Raw!$X88&gt;$C$9,IF(Raw!$X88&lt;$A$9,Raw!M88,-999),-999),-999),-999),-999),-999)</f>
        <v>9.239E-2</v>
      </c>
      <c r="J88" s="9">
        <f>IF(Raw!$G88&gt;$C$8,IF(Raw!$Q88&gt;$C$8,IF(Raw!$N88&gt;$C$9,IF(Raw!$N88&lt;$A$9,IF(Raw!$X88&gt;$C$9,IF(Raw!$X88&lt;$A$9,Raw!N88,-999),-999),-999),-999),-999),-999)</f>
        <v>347</v>
      </c>
      <c r="K88" s="9">
        <f>IF(Raw!$G88&gt;$C$8,IF(Raw!$Q88&gt;$C$8,IF(Raw!$N88&gt;$C$9,IF(Raw!$N88&lt;$A$9,IF(Raw!$X88&gt;$C$9,IF(Raw!$X88&lt;$A$9,Raw!R88,-999),-999),-999),-999),-999),-999)</f>
        <v>1.4446639999999999</v>
      </c>
      <c r="L88" s="9">
        <f>IF(Raw!$G88&gt;$C$8,IF(Raw!$Q88&gt;$C$8,IF(Raw!$N88&gt;$C$9,IF(Raw!$N88&lt;$A$9,IF(Raw!$X88&gt;$C$9,IF(Raw!$X88&lt;$A$9,Raw!S88,-999),-999),-999),-999),-999),-999)</f>
        <v>2.3948309999999999</v>
      </c>
      <c r="M88" s="9">
        <f>Raw!Q88</f>
        <v>0.99643199999999998</v>
      </c>
      <c r="N88" s="9">
        <f>IF(Raw!$G88&gt;$C$8,IF(Raw!$Q88&gt;$C$8,IF(Raw!$N88&gt;$C$9,IF(Raw!$N88&lt;$A$9,IF(Raw!$X88&gt;$C$9,IF(Raw!$X88&lt;$A$9,Raw!V88,-999),-999),-999),-999),-999),-999)</f>
        <v>593.9</v>
      </c>
      <c r="O88" s="9">
        <f>IF(Raw!$G88&gt;$C$8,IF(Raw!$Q88&gt;$C$8,IF(Raw!$N88&gt;$C$9,IF(Raw!$N88&lt;$A$9,IF(Raw!$X88&gt;$C$9,IF(Raw!$X88&lt;$A$9,Raw!W88,-999),-999),-999),-999),-999),-999)</f>
        <v>0.10065200000000001</v>
      </c>
      <c r="P88" s="9">
        <f>IF(Raw!$G88&gt;$C$8,IF(Raw!$Q88&gt;$C$8,IF(Raw!$N88&gt;$C$9,IF(Raw!$N88&lt;$A$9,IF(Raw!$X88&gt;$C$9,IF(Raw!$X88&lt;$A$9,Raw!X88,-999),-999),-999),-999),-999),-999)</f>
        <v>317</v>
      </c>
      <c r="R88" s="9">
        <f t="shared" si="20"/>
        <v>0.88099700000000003</v>
      </c>
      <c r="S88" s="9">
        <f t="shared" si="21"/>
        <v>0.38557287308350813</v>
      </c>
      <c r="T88" s="9">
        <f t="shared" si="22"/>
        <v>0.95016699999999998</v>
      </c>
      <c r="U88" s="9">
        <f t="shared" si="23"/>
        <v>0.39675743298796451</v>
      </c>
      <c r="V88" s="15">
        <f t="shared" si="16"/>
        <v>0.9926574494999999</v>
      </c>
      <c r="X88" s="11">
        <f t="shared" si="24"/>
        <v>1.0835999999999999E+18</v>
      </c>
      <c r="Y88" s="11">
        <f t="shared" si="25"/>
        <v>6.0539999999999995E-18</v>
      </c>
      <c r="Z88" s="11">
        <f t="shared" si="26"/>
        <v>3.4699999999999998E-4</v>
      </c>
      <c r="AA88" s="16">
        <f t="shared" si="27"/>
        <v>2.271189652211915E-3</v>
      </c>
      <c r="AB88" s="9">
        <f t="shared" si="17"/>
        <v>1.4468220094582731</v>
      </c>
      <c r="AC88" s="9">
        <f t="shared" si="18"/>
        <v>0.99772881034778815</v>
      </c>
      <c r="AD88" s="15">
        <f t="shared" si="19"/>
        <v>6.5452151360573927</v>
      </c>
      <c r="AE88" s="3">
        <f t="shared" si="28"/>
        <v>728.90159999999969</v>
      </c>
      <c r="AF88" s="2">
        <f t="shared" si="29"/>
        <v>0.25</v>
      </c>
      <c r="AG88" s="9">
        <f t="shared" si="30"/>
        <v>1.997586735181617E-3</v>
      </c>
      <c r="AH88" s="2">
        <f t="shared" si="31"/>
        <v>9.6662182520774936E-2</v>
      </c>
    </row>
    <row r="89" spans="1:34">
      <c r="A89" s="1">
        <f>Raw!A89</f>
        <v>76</v>
      </c>
      <c r="B89" s="14">
        <f>Raw!B89</f>
        <v>0.70554398148148145</v>
      </c>
      <c r="C89" s="15">
        <f>Raw!C89</f>
        <v>26.2</v>
      </c>
      <c r="D89" s="15">
        <f>IF(C89&gt;0.5,Raw!D89*D$11,-999)</f>
        <v>1.8</v>
      </c>
      <c r="E89" s="9">
        <f>IF(Raw!$G89&gt;$C$8,IF(Raw!$Q89&gt;$C$8,IF(Raw!$N89&gt;$C$9,IF(Raw!$N89&lt;$A$9,IF(Raw!$X89&gt;$C$9,IF(Raw!$X89&lt;$A$9,Raw!H89,-999),-999),-999),-999),-999),-999)</f>
        <v>1.354085</v>
      </c>
      <c r="F89" s="9">
        <f>IF(Raw!$G89&gt;$C$8,IF(Raw!$Q89&gt;$C$8,IF(Raw!$N89&gt;$C$9,IF(Raw!$N89&lt;$A$9,IF(Raw!$X89&gt;$C$9,IF(Raw!$X89&lt;$A$9,Raw!I89,-999),-999),-999),-999),-999),-999)</f>
        <v>2.2090130000000001</v>
      </c>
      <c r="G89" s="9">
        <f>Raw!G89</f>
        <v>0.99598399999999998</v>
      </c>
      <c r="H89" s="9">
        <f>IF(Raw!$G89&gt;$C$8,IF(Raw!$Q89&gt;$C$8,IF(Raw!$N89&gt;$C$9,IF(Raw!$N89&lt;$A$9,IF(Raw!$X89&gt;$C$9,IF(Raw!$X89&lt;$A$9,Raw!L89,-999),-999),-999),-999),-999),-999)</f>
        <v>611.5</v>
      </c>
      <c r="I89" s="9">
        <f>IF(Raw!$G89&gt;$C$8,IF(Raw!$Q89&gt;$C$8,IF(Raw!$N89&gt;$C$9,IF(Raw!$N89&lt;$A$9,IF(Raw!$X89&gt;$C$9,IF(Raw!$X89&lt;$A$9,Raw!M89,-999),-999),-999),-999),-999),-999)</f>
        <v>0.14821799999999999</v>
      </c>
      <c r="J89" s="9">
        <f>IF(Raw!$G89&gt;$C$8,IF(Raw!$Q89&gt;$C$8,IF(Raw!$N89&gt;$C$9,IF(Raw!$N89&lt;$A$9,IF(Raw!$X89&gt;$C$9,IF(Raw!$X89&lt;$A$9,Raw!N89,-999),-999),-999),-999),-999),-999)</f>
        <v>435</v>
      </c>
      <c r="K89" s="9">
        <f>IF(Raw!$G89&gt;$C$8,IF(Raw!$Q89&gt;$C$8,IF(Raw!$N89&gt;$C$9,IF(Raw!$N89&lt;$A$9,IF(Raw!$X89&gt;$C$9,IF(Raw!$X89&lt;$A$9,Raw!R89,-999),-999),-999),-999),-999),-999)</f>
        <v>1.4704699999999999</v>
      </c>
      <c r="L89" s="9">
        <f>IF(Raw!$G89&gt;$C$8,IF(Raw!$Q89&gt;$C$8,IF(Raw!$N89&gt;$C$9,IF(Raw!$N89&lt;$A$9,IF(Raw!$X89&gt;$C$9,IF(Raw!$X89&lt;$A$9,Raw!S89,-999),-999),-999),-999),-999),-999)</f>
        <v>2.4287939999999999</v>
      </c>
      <c r="M89" s="9">
        <f>Raw!Q89</f>
        <v>0.99661500000000003</v>
      </c>
      <c r="N89" s="9">
        <f>IF(Raw!$G89&gt;$C$8,IF(Raw!$Q89&gt;$C$8,IF(Raw!$N89&gt;$C$9,IF(Raw!$N89&lt;$A$9,IF(Raw!$X89&gt;$C$9,IF(Raw!$X89&lt;$A$9,Raw!V89,-999),-999),-999),-999),-999),-999)</f>
        <v>611.5</v>
      </c>
      <c r="O89" s="9">
        <f>IF(Raw!$G89&gt;$C$8,IF(Raw!$Q89&gt;$C$8,IF(Raw!$N89&gt;$C$9,IF(Raw!$N89&lt;$A$9,IF(Raw!$X89&gt;$C$9,IF(Raw!$X89&lt;$A$9,Raw!W89,-999),-999),-999),-999),-999),-999)</f>
        <v>8.8105000000000003E-2</v>
      </c>
      <c r="P89" s="9">
        <f>IF(Raw!$G89&gt;$C$8,IF(Raw!$Q89&gt;$C$8,IF(Raw!$N89&gt;$C$9,IF(Raw!$N89&lt;$A$9,IF(Raw!$X89&gt;$C$9,IF(Raw!$X89&lt;$A$9,Raw!X89,-999),-999),-999),-999),-999),-999)</f>
        <v>529</v>
      </c>
      <c r="R89" s="9">
        <f t="shared" si="20"/>
        <v>0.85492800000000013</v>
      </c>
      <c r="S89" s="9">
        <f t="shared" si="21"/>
        <v>0.38701809360107892</v>
      </c>
      <c r="T89" s="9">
        <f t="shared" si="22"/>
        <v>0.95832399999999995</v>
      </c>
      <c r="U89" s="9">
        <f t="shared" si="23"/>
        <v>0.39456783901804765</v>
      </c>
      <c r="V89" s="15">
        <f t="shared" si="16"/>
        <v>1.006735113</v>
      </c>
      <c r="X89" s="11">
        <f t="shared" si="24"/>
        <v>1.0835999999999999E+18</v>
      </c>
      <c r="Y89" s="11">
        <f t="shared" si="25"/>
        <v>6.1149999999999994E-18</v>
      </c>
      <c r="Z89" s="11">
        <f t="shared" si="26"/>
        <v>4.35E-4</v>
      </c>
      <c r="AA89" s="16">
        <f t="shared" si="27"/>
        <v>2.8741187213166494E-3</v>
      </c>
      <c r="AB89" s="9">
        <f t="shared" si="17"/>
        <v>1.4732243369494871</v>
      </c>
      <c r="AC89" s="9">
        <f t="shared" si="18"/>
        <v>0.99712588127868329</v>
      </c>
      <c r="AD89" s="15">
        <f t="shared" si="19"/>
        <v>6.6071694742911475</v>
      </c>
      <c r="AE89" s="3">
        <f t="shared" si="28"/>
        <v>736.24599999999975</v>
      </c>
      <c r="AF89" s="2">
        <f t="shared" si="29"/>
        <v>0.25</v>
      </c>
      <c r="AG89" s="9">
        <f t="shared" si="30"/>
        <v>2.0053666011515905E-3</v>
      </c>
      <c r="AH89" s="2">
        <f t="shared" si="31"/>
        <v>9.7038646186222891E-2</v>
      </c>
    </row>
    <row r="90" spans="1:34">
      <c r="A90" s="1">
        <f>Raw!A90</f>
        <v>77</v>
      </c>
      <c r="B90" s="14">
        <f>Raw!B90</f>
        <v>0.70560185185185187</v>
      </c>
      <c r="C90" s="15">
        <f>Raw!C90</f>
        <v>27.3</v>
      </c>
      <c r="D90" s="15">
        <f>IF(C90&gt;0.5,Raw!D90*D$11,-999)</f>
        <v>1.8</v>
      </c>
      <c r="E90" s="9">
        <f>IF(Raw!$G90&gt;$C$8,IF(Raw!$Q90&gt;$C$8,IF(Raw!$N90&gt;$C$9,IF(Raw!$N90&lt;$A$9,IF(Raw!$X90&gt;$C$9,IF(Raw!$X90&lt;$A$9,Raw!H90,-999),-999),-999),-999),-999),-999)</f>
        <v>1.332041</v>
      </c>
      <c r="F90" s="9">
        <f>IF(Raw!$G90&gt;$C$8,IF(Raw!$Q90&gt;$C$8,IF(Raw!$N90&gt;$C$9,IF(Raw!$N90&lt;$A$9,IF(Raw!$X90&gt;$C$9,IF(Raw!$X90&lt;$A$9,Raw!I90,-999),-999),-999),-999),-999),-999)</f>
        <v>2.1833469999999999</v>
      </c>
      <c r="G90" s="9">
        <f>Raw!G90</f>
        <v>0.99568999999999996</v>
      </c>
      <c r="H90" s="9">
        <f>IF(Raw!$G90&gt;$C$8,IF(Raw!$Q90&gt;$C$8,IF(Raw!$N90&gt;$C$9,IF(Raw!$N90&lt;$A$9,IF(Raw!$X90&gt;$C$9,IF(Raw!$X90&lt;$A$9,Raw!L90,-999),-999),-999),-999),-999),-999)</f>
        <v>623.79999999999995</v>
      </c>
      <c r="I90" s="9">
        <f>IF(Raw!$G90&gt;$C$8,IF(Raw!$Q90&gt;$C$8,IF(Raw!$N90&gt;$C$9,IF(Raw!$N90&lt;$A$9,IF(Raw!$X90&gt;$C$9,IF(Raw!$X90&lt;$A$9,Raw!M90,-999),-999),-999),-999),-999),-999)</f>
        <v>0.103967</v>
      </c>
      <c r="J90" s="9">
        <f>IF(Raw!$G90&gt;$C$8,IF(Raw!$Q90&gt;$C$8,IF(Raw!$N90&gt;$C$9,IF(Raw!$N90&lt;$A$9,IF(Raw!$X90&gt;$C$9,IF(Raw!$X90&lt;$A$9,Raw!N90,-999),-999),-999),-999),-999),-999)</f>
        <v>515</v>
      </c>
      <c r="K90" s="9">
        <f>IF(Raw!$G90&gt;$C$8,IF(Raw!$Q90&gt;$C$8,IF(Raw!$N90&gt;$C$9,IF(Raw!$N90&lt;$A$9,IF(Raw!$X90&gt;$C$9,IF(Raw!$X90&lt;$A$9,Raw!R90,-999),-999),-999),-999),-999),-999)</f>
        <v>1.4025920000000001</v>
      </c>
      <c r="L90" s="9">
        <f>IF(Raw!$G90&gt;$C$8,IF(Raw!$Q90&gt;$C$8,IF(Raw!$N90&gt;$C$9,IF(Raw!$N90&lt;$A$9,IF(Raw!$X90&gt;$C$9,IF(Raw!$X90&lt;$A$9,Raw!S90,-999),-999),-999),-999),-999),-999)</f>
        <v>2.3336290000000002</v>
      </c>
      <c r="M90" s="9">
        <f>Raw!Q90</f>
        <v>0.99485900000000005</v>
      </c>
      <c r="N90" s="9">
        <f>IF(Raw!$G90&gt;$C$8,IF(Raw!$Q90&gt;$C$8,IF(Raw!$N90&gt;$C$9,IF(Raw!$N90&lt;$A$9,IF(Raw!$X90&gt;$C$9,IF(Raw!$X90&lt;$A$9,Raw!V90,-999),-999),-999),-999),-999),-999)</f>
        <v>619.79999999999995</v>
      </c>
      <c r="O90" s="9">
        <f>IF(Raw!$G90&gt;$C$8,IF(Raw!$Q90&gt;$C$8,IF(Raw!$N90&gt;$C$9,IF(Raw!$N90&lt;$A$9,IF(Raw!$X90&gt;$C$9,IF(Raw!$X90&lt;$A$9,Raw!W90,-999),-999),-999),-999),-999),-999)</f>
        <v>0.11483400000000001</v>
      </c>
      <c r="P90" s="9">
        <f>IF(Raw!$G90&gt;$C$8,IF(Raw!$Q90&gt;$C$8,IF(Raw!$N90&gt;$C$9,IF(Raw!$N90&lt;$A$9,IF(Raw!$X90&gt;$C$9,IF(Raw!$X90&lt;$A$9,Raw!X90,-999),-999),-999),-999),-999),-999)</f>
        <v>413</v>
      </c>
      <c r="R90" s="9">
        <f t="shared" si="20"/>
        <v>0.8513059999999999</v>
      </c>
      <c r="S90" s="9">
        <f t="shared" si="21"/>
        <v>0.38990870438826258</v>
      </c>
      <c r="T90" s="9">
        <f t="shared" si="22"/>
        <v>0.93103700000000011</v>
      </c>
      <c r="U90" s="9">
        <f t="shared" si="23"/>
        <v>0.39896530253952106</v>
      </c>
      <c r="V90" s="15">
        <f t="shared" si="16"/>
        <v>0.96728922049999999</v>
      </c>
      <c r="X90" s="11">
        <f t="shared" si="24"/>
        <v>1.0835999999999999E+18</v>
      </c>
      <c r="Y90" s="11">
        <f t="shared" si="25"/>
        <v>6.2379999999999995E-18</v>
      </c>
      <c r="Z90" s="11">
        <f t="shared" si="26"/>
        <v>5.1499999999999994E-4</v>
      </c>
      <c r="AA90" s="16">
        <f t="shared" si="27"/>
        <v>3.46906454967789E-3</v>
      </c>
      <c r="AB90" s="9">
        <f t="shared" si="17"/>
        <v>1.4058218274511385</v>
      </c>
      <c r="AC90" s="9">
        <f t="shared" si="18"/>
        <v>0.99653093545032212</v>
      </c>
      <c r="AD90" s="15">
        <f t="shared" si="19"/>
        <v>6.7360476692774567</v>
      </c>
      <c r="AE90" s="3">
        <f t="shared" si="28"/>
        <v>751.05519999999979</v>
      </c>
      <c r="AF90" s="2">
        <f t="shared" si="29"/>
        <v>0.25</v>
      </c>
      <c r="AG90" s="9">
        <f t="shared" si="30"/>
        <v>2.0672686894568585E-3</v>
      </c>
      <c r="AH90" s="2">
        <f t="shared" si="31"/>
        <v>0.10003405602390233</v>
      </c>
    </row>
    <row r="91" spans="1:34">
      <c r="A91" s="1">
        <f>Raw!A91</f>
        <v>78</v>
      </c>
      <c r="B91" s="14">
        <f>Raw!B91</f>
        <v>0.70564814814814814</v>
      </c>
      <c r="C91" s="15">
        <f>Raw!C91</f>
        <v>27.9</v>
      </c>
      <c r="D91" s="15">
        <f>IF(C91&gt;0.5,Raw!D91*D$11,-999)</f>
        <v>1.8</v>
      </c>
      <c r="E91" s="9">
        <f>IF(Raw!$G91&gt;$C$8,IF(Raw!$Q91&gt;$C$8,IF(Raw!$N91&gt;$C$9,IF(Raw!$N91&lt;$A$9,IF(Raw!$X91&gt;$C$9,IF(Raw!$X91&lt;$A$9,Raw!H91,-999),-999),-999),-999),-999),-999)</f>
        <v>1.3346020000000001</v>
      </c>
      <c r="F91" s="9">
        <f>IF(Raw!$G91&gt;$C$8,IF(Raw!$Q91&gt;$C$8,IF(Raw!$N91&gt;$C$9,IF(Raw!$N91&lt;$A$9,IF(Raw!$X91&gt;$C$9,IF(Raw!$X91&lt;$A$9,Raw!I91,-999),-999),-999),-999),-999),-999)</f>
        <v>2.1745990000000002</v>
      </c>
      <c r="G91" s="9">
        <f>Raw!G91</f>
        <v>0.99613499999999999</v>
      </c>
      <c r="H91" s="9">
        <f>IF(Raw!$G91&gt;$C$8,IF(Raw!$Q91&gt;$C$8,IF(Raw!$N91&gt;$C$9,IF(Raw!$N91&lt;$A$9,IF(Raw!$X91&gt;$C$9,IF(Raw!$X91&lt;$A$9,Raw!L91,-999),-999),-999),-999),-999),-999)</f>
        <v>641.1</v>
      </c>
      <c r="I91" s="9">
        <f>IF(Raw!$G91&gt;$C$8,IF(Raw!$Q91&gt;$C$8,IF(Raw!$N91&gt;$C$9,IF(Raw!$N91&lt;$A$9,IF(Raw!$X91&gt;$C$9,IF(Raw!$X91&lt;$A$9,Raw!M91,-999),-999),-999),-999),-999),-999)</f>
        <v>0.19678200000000001</v>
      </c>
      <c r="J91" s="9">
        <f>IF(Raw!$G91&gt;$C$8,IF(Raw!$Q91&gt;$C$8,IF(Raw!$N91&gt;$C$9,IF(Raw!$N91&lt;$A$9,IF(Raw!$X91&gt;$C$9,IF(Raw!$X91&lt;$A$9,Raw!N91,-999),-999),-999),-999),-999),-999)</f>
        <v>394</v>
      </c>
      <c r="K91" s="9">
        <f>IF(Raw!$G91&gt;$C$8,IF(Raw!$Q91&gt;$C$8,IF(Raw!$N91&gt;$C$9,IF(Raw!$N91&lt;$A$9,IF(Raw!$X91&gt;$C$9,IF(Raw!$X91&lt;$A$9,Raw!R91,-999),-999),-999),-999),-999),-999)</f>
        <v>1.349993</v>
      </c>
      <c r="L91" s="9">
        <f>IF(Raw!$G91&gt;$C$8,IF(Raw!$Q91&gt;$C$8,IF(Raw!$N91&gt;$C$9,IF(Raw!$N91&lt;$A$9,IF(Raw!$X91&gt;$C$9,IF(Raw!$X91&lt;$A$9,Raw!S91,-999),-999),-999),-999),-999),-999)</f>
        <v>2.2434759999999998</v>
      </c>
      <c r="M91" s="9">
        <f>Raw!Q91</f>
        <v>0.99699099999999996</v>
      </c>
      <c r="N91" s="9">
        <f>IF(Raw!$G91&gt;$C$8,IF(Raw!$Q91&gt;$C$8,IF(Raw!$N91&gt;$C$9,IF(Raw!$N91&lt;$A$9,IF(Raw!$X91&gt;$C$9,IF(Raw!$X91&lt;$A$9,Raw!V91,-999),-999),-999),-999),-999),-999)</f>
        <v>605.79999999999995</v>
      </c>
      <c r="O91" s="9">
        <f>IF(Raw!$G91&gt;$C$8,IF(Raw!$Q91&gt;$C$8,IF(Raw!$N91&gt;$C$9,IF(Raw!$N91&lt;$A$9,IF(Raw!$X91&gt;$C$9,IF(Raw!$X91&lt;$A$9,Raw!W91,-999),-999),-999),-999),-999),-999)</f>
        <v>0.16261700000000001</v>
      </c>
      <c r="P91" s="9">
        <f>IF(Raw!$G91&gt;$C$8,IF(Raw!$Q91&gt;$C$8,IF(Raw!$N91&gt;$C$9,IF(Raw!$N91&lt;$A$9,IF(Raw!$X91&gt;$C$9,IF(Raw!$X91&lt;$A$9,Raw!X91,-999),-999),-999),-999),-999),-999)</f>
        <v>396</v>
      </c>
      <c r="R91" s="9">
        <f t="shared" si="20"/>
        <v>0.8399970000000001</v>
      </c>
      <c r="S91" s="9">
        <f t="shared" si="21"/>
        <v>0.38627673423927816</v>
      </c>
      <c r="T91" s="9">
        <f t="shared" si="22"/>
        <v>0.89348299999999981</v>
      </c>
      <c r="U91" s="9">
        <f t="shared" si="23"/>
        <v>0.39825832770219066</v>
      </c>
      <c r="V91" s="15">
        <f t="shared" si="16"/>
        <v>0.92992080199999982</v>
      </c>
      <c r="X91" s="11">
        <f t="shared" si="24"/>
        <v>1.0835999999999999E+18</v>
      </c>
      <c r="Y91" s="11">
        <f t="shared" si="25"/>
        <v>6.411E-18</v>
      </c>
      <c r="Z91" s="11">
        <f t="shared" si="26"/>
        <v>3.9399999999999998E-4</v>
      </c>
      <c r="AA91" s="16">
        <f t="shared" si="27"/>
        <v>2.7296308042415274E-3</v>
      </c>
      <c r="AB91" s="9">
        <f t="shared" si="17"/>
        <v>1.3524318787198661</v>
      </c>
      <c r="AC91" s="9">
        <f t="shared" si="18"/>
        <v>0.99727036919575851</v>
      </c>
      <c r="AD91" s="15">
        <f t="shared" si="19"/>
        <v>6.9279969650800188</v>
      </c>
      <c r="AE91" s="3">
        <f t="shared" si="28"/>
        <v>771.8843999999998</v>
      </c>
      <c r="AF91" s="2">
        <f t="shared" si="29"/>
        <v>0.25</v>
      </c>
      <c r="AG91" s="9">
        <f t="shared" si="30"/>
        <v>2.1224096043374004E-3</v>
      </c>
      <c r="AH91" s="2">
        <f t="shared" si="31"/>
        <v>0.10270229619824493</v>
      </c>
    </row>
    <row r="92" spans="1:34">
      <c r="A92" s="1">
        <f>Raw!A92</f>
        <v>79</v>
      </c>
      <c r="B92" s="14">
        <f>Raw!B92</f>
        <v>0.70570601851851855</v>
      </c>
      <c r="C92" s="15">
        <f>Raw!C92</f>
        <v>29</v>
      </c>
      <c r="D92" s="15">
        <f>IF(C92&gt;0.5,Raw!D92*D$11,-999)</f>
        <v>1.8</v>
      </c>
      <c r="E92" s="9">
        <f>IF(Raw!$G92&gt;$C$8,IF(Raw!$Q92&gt;$C$8,IF(Raw!$N92&gt;$C$9,IF(Raw!$N92&lt;$A$9,IF(Raw!$X92&gt;$C$9,IF(Raw!$X92&lt;$A$9,Raw!H92,-999),-999),-999),-999),-999),-999)</f>
        <v>1.1939690000000001</v>
      </c>
      <c r="F92" s="9">
        <f>IF(Raw!$G92&gt;$C$8,IF(Raw!$Q92&gt;$C$8,IF(Raw!$N92&gt;$C$9,IF(Raw!$N92&lt;$A$9,IF(Raw!$X92&gt;$C$9,IF(Raw!$X92&lt;$A$9,Raw!I92,-999),-999),-999),-999),-999),-999)</f>
        <v>1.953732</v>
      </c>
      <c r="G92" s="9">
        <f>Raw!G92</f>
        <v>0.99635099999999999</v>
      </c>
      <c r="H92" s="9">
        <f>IF(Raw!$G92&gt;$C$8,IF(Raw!$Q92&gt;$C$8,IF(Raw!$N92&gt;$C$9,IF(Raw!$N92&lt;$A$9,IF(Raw!$X92&gt;$C$9,IF(Raw!$X92&lt;$A$9,Raw!L92,-999),-999),-999),-999),-999),-999)</f>
        <v>633.70000000000005</v>
      </c>
      <c r="I92" s="9">
        <f>IF(Raw!$G92&gt;$C$8,IF(Raw!$Q92&gt;$C$8,IF(Raw!$N92&gt;$C$9,IF(Raw!$N92&lt;$A$9,IF(Raw!$X92&gt;$C$9,IF(Raw!$X92&lt;$A$9,Raw!M92,-999),-999),-999),-999),-999),-999)</f>
        <v>0.14164099999999999</v>
      </c>
      <c r="J92" s="9">
        <f>IF(Raw!$G92&gt;$C$8,IF(Raw!$Q92&gt;$C$8,IF(Raw!$N92&gt;$C$9,IF(Raw!$N92&lt;$A$9,IF(Raw!$X92&gt;$C$9,IF(Raw!$X92&lt;$A$9,Raw!N92,-999),-999),-999),-999),-999),-999)</f>
        <v>500</v>
      </c>
      <c r="K92" s="9">
        <f>IF(Raw!$G92&gt;$C$8,IF(Raw!$Q92&gt;$C$8,IF(Raw!$N92&gt;$C$9,IF(Raw!$N92&lt;$A$9,IF(Raw!$X92&gt;$C$9,IF(Raw!$X92&lt;$A$9,Raw!R92,-999),-999),-999),-999),-999),-999)</f>
        <v>1.303512</v>
      </c>
      <c r="L92" s="9">
        <f>IF(Raw!$G92&gt;$C$8,IF(Raw!$Q92&gt;$C$8,IF(Raw!$N92&gt;$C$9,IF(Raw!$N92&lt;$A$9,IF(Raw!$X92&gt;$C$9,IF(Raw!$X92&lt;$A$9,Raw!S92,-999),-999),-999),-999),-999),-999)</f>
        <v>2.1719599999999999</v>
      </c>
      <c r="M92" s="9">
        <f>Raw!Q92</f>
        <v>0.99441299999999999</v>
      </c>
      <c r="N92" s="9">
        <f>IF(Raw!$G92&gt;$C$8,IF(Raw!$Q92&gt;$C$8,IF(Raw!$N92&gt;$C$9,IF(Raw!$N92&lt;$A$9,IF(Raw!$X92&gt;$C$9,IF(Raw!$X92&lt;$A$9,Raw!V92,-999),-999),-999),-999),-999),-999)</f>
        <v>640.6</v>
      </c>
      <c r="O92" s="9">
        <f>IF(Raw!$G92&gt;$C$8,IF(Raw!$Q92&gt;$C$8,IF(Raw!$N92&gt;$C$9,IF(Raw!$N92&lt;$A$9,IF(Raw!$X92&gt;$C$9,IF(Raw!$X92&lt;$A$9,Raw!W92,-999),-999),-999),-999),-999),-999)</f>
        <v>0.12767700000000001</v>
      </c>
      <c r="P92" s="9">
        <f>IF(Raw!$G92&gt;$C$8,IF(Raw!$Q92&gt;$C$8,IF(Raw!$N92&gt;$C$9,IF(Raw!$N92&lt;$A$9,IF(Raw!$X92&gt;$C$9,IF(Raw!$X92&lt;$A$9,Raw!X92,-999),-999),-999),-999),-999),-999)</f>
        <v>492</v>
      </c>
      <c r="R92" s="9">
        <f t="shared" si="20"/>
        <v>0.75976299999999997</v>
      </c>
      <c r="S92" s="9">
        <f t="shared" si="21"/>
        <v>0.38887779900211489</v>
      </c>
      <c r="T92" s="9">
        <f t="shared" si="22"/>
        <v>0.86844799999999989</v>
      </c>
      <c r="U92" s="9">
        <f t="shared" si="23"/>
        <v>0.39984530101843491</v>
      </c>
      <c r="V92" s="15">
        <f t="shared" si="16"/>
        <v>0.90027741999999988</v>
      </c>
      <c r="X92" s="11">
        <f t="shared" si="24"/>
        <v>1.0835999999999999E+18</v>
      </c>
      <c r="Y92" s="11">
        <f t="shared" si="25"/>
        <v>6.3370000000000003E-18</v>
      </c>
      <c r="Z92" s="11">
        <f t="shared" si="26"/>
        <v>5.0000000000000001E-4</v>
      </c>
      <c r="AA92" s="16">
        <f t="shared" si="27"/>
        <v>3.4216387912241702E-3</v>
      </c>
      <c r="AB92" s="9">
        <f t="shared" si="17"/>
        <v>1.306483515364961</v>
      </c>
      <c r="AC92" s="9">
        <f t="shared" si="18"/>
        <v>0.99657836120877585</v>
      </c>
      <c r="AD92" s="15">
        <f t="shared" si="19"/>
        <v>6.8432775824483407</v>
      </c>
      <c r="AE92" s="3">
        <f t="shared" si="28"/>
        <v>762.97479999999985</v>
      </c>
      <c r="AF92" s="2">
        <f t="shared" si="29"/>
        <v>0.25</v>
      </c>
      <c r="AG92" s="9">
        <f t="shared" si="30"/>
        <v>2.1048095268513568E-3</v>
      </c>
      <c r="AH92" s="2">
        <f t="shared" si="31"/>
        <v>0.10185063760822079</v>
      </c>
    </row>
    <row r="93" spans="1:34">
      <c r="A93" s="1">
        <f>Raw!A93</f>
        <v>80</v>
      </c>
      <c r="B93" s="14">
        <f>Raw!B93</f>
        <v>0.70575231481481471</v>
      </c>
      <c r="C93" s="15">
        <f>Raw!C93</f>
        <v>30.2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1.1666749999999999</v>
      </c>
      <c r="F93" s="9">
        <f>IF(Raw!$G93&gt;$C$8,IF(Raw!$Q93&gt;$C$8,IF(Raw!$N93&gt;$C$9,IF(Raw!$N93&lt;$A$9,IF(Raw!$X93&gt;$C$9,IF(Raw!$X93&lt;$A$9,Raw!I93,-999),-999),-999),-999),-999),-999)</f>
        <v>1.9062349999999999</v>
      </c>
      <c r="G93" s="9">
        <f>Raw!G93</f>
        <v>0.99582899999999996</v>
      </c>
      <c r="H93" s="9">
        <f>IF(Raw!$G93&gt;$C$8,IF(Raw!$Q93&gt;$C$8,IF(Raw!$N93&gt;$C$9,IF(Raw!$N93&lt;$A$9,IF(Raw!$X93&gt;$C$9,IF(Raw!$X93&lt;$A$9,Raw!L93,-999),-999),-999),-999),-999),-999)</f>
        <v>645.20000000000005</v>
      </c>
      <c r="I93" s="9">
        <f>IF(Raw!$G93&gt;$C$8,IF(Raw!$Q93&gt;$C$8,IF(Raw!$N93&gt;$C$9,IF(Raw!$N93&lt;$A$9,IF(Raw!$X93&gt;$C$9,IF(Raw!$X93&lt;$A$9,Raw!M93,-999),-999),-999),-999),-999),-999)</f>
        <v>0.119225</v>
      </c>
      <c r="J93" s="9">
        <f>IF(Raw!$G93&gt;$C$8,IF(Raw!$Q93&gt;$C$8,IF(Raw!$N93&gt;$C$9,IF(Raw!$N93&lt;$A$9,IF(Raw!$X93&gt;$C$9,IF(Raw!$X93&lt;$A$9,Raw!N93,-999),-999),-999),-999),-999),-999)</f>
        <v>523</v>
      </c>
      <c r="K93" s="9">
        <f>IF(Raw!$G93&gt;$C$8,IF(Raw!$Q93&gt;$C$8,IF(Raw!$N93&gt;$C$9,IF(Raw!$N93&lt;$A$9,IF(Raw!$X93&gt;$C$9,IF(Raw!$X93&lt;$A$9,Raw!R93,-999),-999),-999),-999),-999),-999)</f>
        <v>1.3095319999999999</v>
      </c>
      <c r="L93" s="9">
        <f>IF(Raw!$G93&gt;$C$8,IF(Raw!$Q93&gt;$C$8,IF(Raw!$N93&gt;$C$9,IF(Raw!$N93&lt;$A$9,IF(Raw!$X93&gt;$C$9,IF(Raw!$X93&lt;$A$9,Raw!S93,-999),-999),-999),-999),-999),-999)</f>
        <v>2.1704650000000001</v>
      </c>
      <c r="M93" s="9">
        <f>Raw!Q93</f>
        <v>0.99604599999999999</v>
      </c>
      <c r="N93" s="9">
        <f>IF(Raw!$G93&gt;$C$8,IF(Raw!$Q93&gt;$C$8,IF(Raw!$N93&gt;$C$9,IF(Raw!$N93&lt;$A$9,IF(Raw!$X93&gt;$C$9,IF(Raw!$X93&lt;$A$9,Raw!V93,-999),-999),-999),-999),-999),-999)</f>
        <v>653.9</v>
      </c>
      <c r="O93" s="9">
        <f>IF(Raw!$G93&gt;$C$8,IF(Raw!$Q93&gt;$C$8,IF(Raw!$N93&gt;$C$9,IF(Raw!$N93&lt;$A$9,IF(Raw!$X93&gt;$C$9,IF(Raw!$X93&lt;$A$9,Raw!W93,-999),-999),-999),-999),-999),-999)</f>
        <v>0.163743</v>
      </c>
      <c r="P93" s="9">
        <f>IF(Raw!$G93&gt;$C$8,IF(Raw!$Q93&gt;$C$8,IF(Raw!$N93&gt;$C$9,IF(Raw!$N93&lt;$A$9,IF(Raw!$X93&gt;$C$9,IF(Raw!$X93&lt;$A$9,Raw!X93,-999),-999),-999),-999),-999),-999)</f>
        <v>448</v>
      </c>
      <c r="R93" s="9">
        <f t="shared" si="20"/>
        <v>0.73956</v>
      </c>
      <c r="S93" s="9">
        <f t="shared" si="21"/>
        <v>0.38796895450980601</v>
      </c>
      <c r="T93" s="9">
        <f t="shared" si="22"/>
        <v>0.86093300000000017</v>
      </c>
      <c r="U93" s="9">
        <f t="shared" si="23"/>
        <v>0.39665831976097293</v>
      </c>
      <c r="V93" s="15">
        <f t="shared" si="16"/>
        <v>0.89965774249999997</v>
      </c>
      <c r="X93" s="11">
        <f t="shared" si="24"/>
        <v>5.4179999999999994E+17</v>
      </c>
      <c r="Y93" s="11">
        <f t="shared" si="25"/>
        <v>6.452E-18</v>
      </c>
      <c r="Z93" s="11">
        <f t="shared" si="26"/>
        <v>5.2300000000000003E-4</v>
      </c>
      <c r="AA93" s="16">
        <f t="shared" si="27"/>
        <v>1.8249113627020804E-3</v>
      </c>
      <c r="AB93" s="9">
        <f t="shared" si="17"/>
        <v>1.3111031264142252</v>
      </c>
      <c r="AC93" s="9">
        <f t="shared" si="18"/>
        <v>0.99817508863729776</v>
      </c>
      <c r="AD93" s="15">
        <f t="shared" si="19"/>
        <v>3.4893142690288341</v>
      </c>
      <c r="AE93" s="3">
        <f t="shared" si="28"/>
        <v>776.82079999999974</v>
      </c>
      <c r="AF93" s="2">
        <f t="shared" si="29"/>
        <v>0.25</v>
      </c>
      <c r="AG93" s="9">
        <f t="shared" si="30"/>
        <v>1.0646657962084345E-3</v>
      </c>
      <c r="AH93" s="2">
        <f t="shared" si="31"/>
        <v>5.1518623799516362E-2</v>
      </c>
    </row>
    <row r="94" spans="1:34">
      <c r="A94" s="1">
        <f>Raw!A94</f>
        <v>81</v>
      </c>
      <c r="B94" s="14">
        <f>Raw!B94</f>
        <v>0.70581018518518512</v>
      </c>
      <c r="C94" s="15">
        <f>Raw!C94</f>
        <v>30.8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1.1496249999999999</v>
      </c>
      <c r="F94" s="9">
        <f>IF(Raw!$G94&gt;$C$8,IF(Raw!$Q94&gt;$C$8,IF(Raw!$N94&gt;$C$9,IF(Raw!$N94&lt;$A$9,IF(Raw!$X94&gt;$C$9,IF(Raw!$X94&lt;$A$9,Raw!I94,-999),-999),-999),-999),-999),-999)</f>
        <v>1.8676470000000001</v>
      </c>
      <c r="G94" s="9">
        <f>Raw!G94</f>
        <v>0.99541299999999999</v>
      </c>
      <c r="H94" s="9">
        <f>IF(Raw!$G94&gt;$C$8,IF(Raw!$Q94&gt;$C$8,IF(Raw!$N94&gt;$C$9,IF(Raw!$N94&lt;$A$9,IF(Raw!$X94&gt;$C$9,IF(Raw!$X94&lt;$A$9,Raw!L94,-999),-999),-999),-999),-999),-999)</f>
        <v>676.5</v>
      </c>
      <c r="I94" s="9">
        <f>IF(Raw!$G94&gt;$C$8,IF(Raw!$Q94&gt;$C$8,IF(Raw!$N94&gt;$C$9,IF(Raw!$N94&lt;$A$9,IF(Raw!$X94&gt;$C$9,IF(Raw!$X94&lt;$A$9,Raw!M94,-999),-999),-999),-999),-999),-999)</f>
        <v>0.16826099999999999</v>
      </c>
      <c r="J94" s="9">
        <f>IF(Raw!$G94&gt;$C$8,IF(Raw!$Q94&gt;$C$8,IF(Raw!$N94&gt;$C$9,IF(Raw!$N94&lt;$A$9,IF(Raw!$X94&gt;$C$9,IF(Raw!$X94&lt;$A$9,Raw!N94,-999),-999),-999),-999),-999),-999)</f>
        <v>394</v>
      </c>
      <c r="K94" s="9">
        <f>IF(Raw!$G94&gt;$C$8,IF(Raw!$Q94&gt;$C$8,IF(Raw!$N94&gt;$C$9,IF(Raw!$N94&lt;$A$9,IF(Raw!$X94&gt;$C$9,IF(Raw!$X94&lt;$A$9,Raw!R94,-999),-999),-999),-999),-999),-999)</f>
        <v>1.252227</v>
      </c>
      <c r="L94" s="9">
        <f>IF(Raw!$G94&gt;$C$8,IF(Raw!$Q94&gt;$C$8,IF(Raw!$N94&gt;$C$9,IF(Raw!$N94&lt;$A$9,IF(Raw!$X94&gt;$C$9,IF(Raw!$X94&lt;$A$9,Raw!S94,-999),-999),-999),-999),-999),-999)</f>
        <v>2.055552</v>
      </c>
      <c r="M94" s="9">
        <f>Raw!Q94</f>
        <v>0.99507400000000001</v>
      </c>
      <c r="N94" s="9">
        <f>IF(Raw!$G94&gt;$C$8,IF(Raw!$Q94&gt;$C$8,IF(Raw!$N94&gt;$C$9,IF(Raw!$N94&lt;$A$9,IF(Raw!$X94&gt;$C$9,IF(Raw!$X94&lt;$A$9,Raw!V94,-999),-999),-999),-999),-999),-999)</f>
        <v>663.4</v>
      </c>
      <c r="O94" s="9">
        <f>IF(Raw!$G94&gt;$C$8,IF(Raw!$Q94&gt;$C$8,IF(Raw!$N94&gt;$C$9,IF(Raw!$N94&lt;$A$9,IF(Raw!$X94&gt;$C$9,IF(Raw!$X94&lt;$A$9,Raw!W94,-999),-999),-999),-999),-999),-999)</f>
        <v>0.170019</v>
      </c>
      <c r="P94" s="9">
        <f>IF(Raw!$G94&gt;$C$8,IF(Raw!$Q94&gt;$C$8,IF(Raw!$N94&gt;$C$9,IF(Raw!$N94&lt;$A$9,IF(Raw!$X94&gt;$C$9,IF(Raw!$X94&lt;$A$9,Raw!X94,-999),-999),-999),-999),-999),-999)</f>
        <v>662</v>
      </c>
      <c r="R94" s="9">
        <f t="shared" si="20"/>
        <v>0.71802200000000016</v>
      </c>
      <c r="S94" s="9">
        <f t="shared" si="21"/>
        <v>0.3844527365181965</v>
      </c>
      <c r="T94" s="9">
        <f t="shared" si="22"/>
        <v>0.80332500000000007</v>
      </c>
      <c r="U94" s="9">
        <f t="shared" si="23"/>
        <v>0.39080743274799179</v>
      </c>
      <c r="V94" s="15">
        <f t="shared" si="16"/>
        <v>0.85202630400000001</v>
      </c>
      <c r="X94" s="11">
        <f t="shared" si="24"/>
        <v>5.4179999999999994E+17</v>
      </c>
      <c r="Y94" s="11">
        <f t="shared" si="25"/>
        <v>6.7649999999999998E-18</v>
      </c>
      <c r="Z94" s="11">
        <f t="shared" si="26"/>
        <v>3.9399999999999998E-4</v>
      </c>
      <c r="AA94" s="16">
        <f t="shared" si="27"/>
        <v>1.4420366652540088E-3</v>
      </c>
      <c r="AB94" s="9">
        <f t="shared" si="17"/>
        <v>1.2533854241041151</v>
      </c>
      <c r="AC94" s="9">
        <f t="shared" si="18"/>
        <v>0.998557963334746</v>
      </c>
      <c r="AD94" s="15">
        <f t="shared" si="19"/>
        <v>3.6599915361776874</v>
      </c>
      <c r="AE94" s="3">
        <f t="shared" si="28"/>
        <v>814.50599999999974</v>
      </c>
      <c r="AF94" s="2">
        <f t="shared" si="29"/>
        <v>0.25</v>
      </c>
      <c r="AG94" s="9">
        <f t="shared" si="30"/>
        <v>1.100270689333062E-3</v>
      </c>
      <c r="AH94" s="2">
        <f t="shared" si="31"/>
        <v>5.3241526048130122E-2</v>
      </c>
    </row>
    <row r="95" spans="1:34">
      <c r="A95" s="1">
        <f>Raw!A95</f>
        <v>82</v>
      </c>
      <c r="B95" s="14">
        <f>Raw!B95</f>
        <v>0.70586805555555554</v>
      </c>
      <c r="C95" s="15">
        <f>Raw!C95</f>
        <v>32.200000000000003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1.2139489999999999</v>
      </c>
      <c r="F95" s="9">
        <f>IF(Raw!$G95&gt;$C$8,IF(Raw!$Q95&gt;$C$8,IF(Raw!$N95&gt;$C$9,IF(Raw!$N95&lt;$A$9,IF(Raw!$X95&gt;$C$9,IF(Raw!$X95&lt;$A$9,Raw!I95,-999),-999),-999),-999),-999),-999)</f>
        <v>1.956642</v>
      </c>
      <c r="G95" s="9">
        <f>Raw!G95</f>
        <v>0.99472300000000002</v>
      </c>
      <c r="H95" s="9">
        <f>IF(Raw!$G95&gt;$C$8,IF(Raw!$Q95&gt;$C$8,IF(Raw!$N95&gt;$C$9,IF(Raw!$N95&lt;$A$9,IF(Raw!$X95&gt;$C$9,IF(Raw!$X95&lt;$A$9,Raw!L95,-999),-999),-999),-999),-999),-999)</f>
        <v>692.8</v>
      </c>
      <c r="I95" s="9">
        <f>IF(Raw!$G95&gt;$C$8,IF(Raw!$Q95&gt;$C$8,IF(Raw!$N95&gt;$C$9,IF(Raw!$N95&lt;$A$9,IF(Raw!$X95&gt;$C$9,IF(Raw!$X95&lt;$A$9,Raw!M95,-999),-999),-999),-999),-999),-999)</f>
        <v>0.15170700000000001</v>
      </c>
      <c r="J95" s="9">
        <f>IF(Raw!$G95&gt;$C$8,IF(Raw!$Q95&gt;$C$8,IF(Raw!$N95&gt;$C$9,IF(Raw!$N95&lt;$A$9,IF(Raw!$X95&gt;$C$9,IF(Raw!$X95&lt;$A$9,Raw!N95,-999),-999),-999),-999),-999),-999)</f>
        <v>534</v>
      </c>
      <c r="K95" s="9">
        <f>IF(Raw!$G95&gt;$C$8,IF(Raw!$Q95&gt;$C$8,IF(Raw!$N95&gt;$C$9,IF(Raw!$N95&lt;$A$9,IF(Raw!$X95&gt;$C$9,IF(Raw!$X95&lt;$A$9,Raw!R95,-999),-999),-999),-999),-999),-999)</f>
        <v>1.261258</v>
      </c>
      <c r="L95" s="9">
        <f>IF(Raw!$G95&gt;$C$8,IF(Raw!$Q95&gt;$C$8,IF(Raw!$N95&gt;$C$9,IF(Raw!$N95&lt;$A$9,IF(Raw!$X95&gt;$C$9,IF(Raw!$X95&lt;$A$9,Raw!S95,-999),-999),-999),-999),-999),-999)</f>
        <v>2.0748850000000001</v>
      </c>
      <c r="M95" s="9">
        <f>Raw!Q95</f>
        <v>0.99524100000000004</v>
      </c>
      <c r="N95" s="9">
        <f>IF(Raw!$G95&gt;$C$8,IF(Raw!$Q95&gt;$C$8,IF(Raw!$N95&gt;$C$9,IF(Raw!$N95&lt;$A$9,IF(Raw!$X95&gt;$C$9,IF(Raw!$X95&lt;$A$9,Raw!V95,-999),-999),-999),-999),-999),-999)</f>
        <v>680.6</v>
      </c>
      <c r="O95" s="9">
        <f>IF(Raw!$G95&gt;$C$8,IF(Raw!$Q95&gt;$C$8,IF(Raw!$N95&gt;$C$9,IF(Raw!$N95&lt;$A$9,IF(Raw!$X95&gt;$C$9,IF(Raw!$X95&lt;$A$9,Raw!W95,-999),-999),-999),-999),-999),-999)</f>
        <v>0.12382700000000001</v>
      </c>
      <c r="P95" s="9">
        <f>IF(Raw!$G95&gt;$C$8,IF(Raw!$Q95&gt;$C$8,IF(Raw!$N95&gt;$C$9,IF(Raw!$N95&lt;$A$9,IF(Raw!$X95&gt;$C$9,IF(Raw!$X95&lt;$A$9,Raw!X95,-999),-999),-999),-999),-999),-999)</f>
        <v>417</v>
      </c>
      <c r="R95" s="9">
        <f t="shared" si="20"/>
        <v>0.74269300000000005</v>
      </c>
      <c r="S95" s="9">
        <f t="shared" si="21"/>
        <v>0.37957531321519217</v>
      </c>
      <c r="T95" s="9">
        <f t="shared" si="22"/>
        <v>0.8136270000000001</v>
      </c>
      <c r="U95" s="9">
        <f t="shared" si="23"/>
        <v>0.3921311301590209</v>
      </c>
      <c r="V95" s="15">
        <f t="shared" si="16"/>
        <v>0.86003983250000005</v>
      </c>
      <c r="X95" s="11">
        <f t="shared" si="24"/>
        <v>5.4179999999999994E+17</v>
      </c>
      <c r="Y95" s="11">
        <f t="shared" si="25"/>
        <v>6.9279999999999989E-18</v>
      </c>
      <c r="Z95" s="11">
        <f t="shared" si="26"/>
        <v>5.3399999999999997E-4</v>
      </c>
      <c r="AA95" s="16">
        <f t="shared" si="27"/>
        <v>2.000407622008205E-3</v>
      </c>
      <c r="AB95" s="9">
        <f t="shared" si="17"/>
        <v>1.2628855856522716</v>
      </c>
      <c r="AC95" s="9">
        <f t="shared" si="18"/>
        <v>0.99799959237799185</v>
      </c>
      <c r="AD95" s="15">
        <f t="shared" si="19"/>
        <v>3.7460816891539421</v>
      </c>
      <c r="AE95" s="3">
        <f t="shared" si="28"/>
        <v>834.13119999999969</v>
      </c>
      <c r="AF95" s="2">
        <f t="shared" si="29"/>
        <v>0.25</v>
      </c>
      <c r="AG95" s="9">
        <f t="shared" si="30"/>
        <v>1.1299655741814996E-3</v>
      </c>
      <c r="AH95" s="2">
        <f t="shared" si="31"/>
        <v>5.4678446071976854E-2</v>
      </c>
    </row>
    <row r="96" spans="1:34">
      <c r="A96" s="1">
        <f>Raw!A96</f>
        <v>83</v>
      </c>
      <c r="B96" s="14">
        <f>Raw!B96</f>
        <v>0.70591435185185192</v>
      </c>
      <c r="C96" s="15">
        <f>Raw!C96</f>
        <v>33.1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1.238585</v>
      </c>
      <c r="F96" s="9">
        <f>IF(Raw!$G96&gt;$C$8,IF(Raw!$Q96&gt;$C$8,IF(Raw!$N96&gt;$C$9,IF(Raw!$N96&lt;$A$9,IF(Raw!$X96&gt;$C$9,IF(Raw!$X96&lt;$A$9,Raw!I96,-999),-999),-999),-999),-999),-999)</f>
        <v>1.9998560000000001</v>
      </c>
      <c r="G96" s="9">
        <f>Raw!G96</f>
        <v>0.99325300000000005</v>
      </c>
      <c r="H96" s="9">
        <f>IF(Raw!$G96&gt;$C$8,IF(Raw!$Q96&gt;$C$8,IF(Raw!$N96&gt;$C$9,IF(Raw!$N96&lt;$A$9,IF(Raw!$X96&gt;$C$9,IF(Raw!$X96&lt;$A$9,Raw!L96,-999),-999),-999),-999),-999),-999)</f>
        <v>698.6</v>
      </c>
      <c r="I96" s="9">
        <f>IF(Raw!$G96&gt;$C$8,IF(Raw!$Q96&gt;$C$8,IF(Raw!$N96&gt;$C$9,IF(Raw!$N96&lt;$A$9,IF(Raw!$X96&gt;$C$9,IF(Raw!$X96&lt;$A$9,Raw!M96,-999),-999),-999),-999),-999),-999)</f>
        <v>0.15209900000000001</v>
      </c>
      <c r="J96" s="9">
        <f>IF(Raw!$G96&gt;$C$8,IF(Raw!$Q96&gt;$C$8,IF(Raw!$N96&gt;$C$9,IF(Raw!$N96&lt;$A$9,IF(Raw!$X96&gt;$C$9,IF(Raw!$X96&lt;$A$9,Raw!N96,-999),-999),-999),-999),-999),-999)</f>
        <v>433</v>
      </c>
      <c r="K96" s="9">
        <f>IF(Raw!$G96&gt;$C$8,IF(Raw!$Q96&gt;$C$8,IF(Raw!$N96&gt;$C$9,IF(Raw!$N96&lt;$A$9,IF(Raw!$X96&gt;$C$9,IF(Raw!$X96&lt;$A$9,Raw!R96,-999),-999),-999),-999),-999),-999)</f>
        <v>1.324964</v>
      </c>
      <c r="L96" s="9">
        <f>IF(Raw!$G96&gt;$C$8,IF(Raw!$Q96&gt;$C$8,IF(Raw!$N96&gt;$C$9,IF(Raw!$N96&lt;$A$9,IF(Raw!$X96&gt;$C$9,IF(Raw!$X96&lt;$A$9,Raw!S96,-999),-999),-999),-999),-999),-999)</f>
        <v>2.1551749999999998</v>
      </c>
      <c r="M96" s="9">
        <f>Raw!Q96</f>
        <v>0.99499300000000002</v>
      </c>
      <c r="N96" s="9">
        <f>IF(Raw!$G96&gt;$C$8,IF(Raw!$Q96&gt;$C$8,IF(Raw!$N96&gt;$C$9,IF(Raw!$N96&lt;$A$9,IF(Raw!$X96&gt;$C$9,IF(Raw!$X96&lt;$A$9,Raw!V96,-999),-999),-999),-999),-999),-999)</f>
        <v>675.8</v>
      </c>
      <c r="O96" s="9">
        <f>IF(Raw!$G96&gt;$C$8,IF(Raw!$Q96&gt;$C$8,IF(Raw!$N96&gt;$C$9,IF(Raw!$N96&lt;$A$9,IF(Raw!$X96&gt;$C$9,IF(Raw!$X96&lt;$A$9,Raw!W96,-999),-999),-999),-999),-999),-999)</f>
        <v>0.181364</v>
      </c>
      <c r="P96" s="9">
        <f>IF(Raw!$G96&gt;$C$8,IF(Raw!$Q96&gt;$C$8,IF(Raw!$N96&gt;$C$9,IF(Raw!$N96&lt;$A$9,IF(Raw!$X96&gt;$C$9,IF(Raw!$X96&lt;$A$9,Raw!X96,-999),-999),-999),-999),-999),-999)</f>
        <v>519</v>
      </c>
      <c r="R96" s="9">
        <f t="shared" si="20"/>
        <v>0.76127100000000003</v>
      </c>
      <c r="S96" s="9">
        <f t="shared" si="21"/>
        <v>0.38066290772935651</v>
      </c>
      <c r="T96" s="9">
        <f t="shared" si="22"/>
        <v>0.83021099999999981</v>
      </c>
      <c r="U96" s="9">
        <f t="shared" si="23"/>
        <v>0.38521744173906985</v>
      </c>
      <c r="V96" s="15">
        <f t="shared" si="16"/>
        <v>0.89332003749999989</v>
      </c>
      <c r="X96" s="11">
        <f t="shared" si="24"/>
        <v>5.4179999999999994E+17</v>
      </c>
      <c r="Y96" s="11">
        <f t="shared" si="25"/>
        <v>6.9859999999999997E-18</v>
      </c>
      <c r="Z96" s="11">
        <f t="shared" si="26"/>
        <v>4.3299999999999995E-4</v>
      </c>
      <c r="AA96" s="16">
        <f t="shared" si="27"/>
        <v>1.6362297727586614E-3</v>
      </c>
      <c r="AB96" s="9">
        <f t="shared" si="17"/>
        <v>1.3263224159558717</v>
      </c>
      <c r="AC96" s="9">
        <f t="shared" si="18"/>
        <v>0.99836377022724132</v>
      </c>
      <c r="AD96" s="15">
        <f t="shared" si="19"/>
        <v>3.778821646093907</v>
      </c>
      <c r="AE96" s="3">
        <f t="shared" si="28"/>
        <v>841.1143999999997</v>
      </c>
      <c r="AF96" s="2">
        <f t="shared" si="29"/>
        <v>0.25</v>
      </c>
      <c r="AG96" s="9">
        <f t="shared" si="30"/>
        <v>1.1197446209973197E-3</v>
      </c>
      <c r="AH96" s="2">
        <f t="shared" si="31"/>
        <v>5.4183859466636952E-2</v>
      </c>
    </row>
    <row r="97" spans="1:34">
      <c r="A97" s="1">
        <f>Raw!A97</f>
        <v>84</v>
      </c>
      <c r="B97" s="14">
        <f>Raw!B97</f>
        <v>0.70597222222222233</v>
      </c>
      <c r="C97" s="15">
        <f>Raw!C97</f>
        <v>34.4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1.2098949999999999</v>
      </c>
      <c r="F97" s="9">
        <f>IF(Raw!$G97&gt;$C$8,IF(Raw!$Q97&gt;$C$8,IF(Raw!$N97&gt;$C$9,IF(Raw!$N97&lt;$A$9,IF(Raw!$X97&gt;$C$9,IF(Raw!$X97&lt;$A$9,Raw!I97,-999),-999),-999),-999),-999),-999)</f>
        <v>1.9638420000000001</v>
      </c>
      <c r="G97" s="9">
        <f>Raw!G97</f>
        <v>0.99553599999999998</v>
      </c>
      <c r="H97" s="9">
        <f>IF(Raw!$G97&gt;$C$8,IF(Raw!$Q97&gt;$C$8,IF(Raw!$N97&gt;$C$9,IF(Raw!$N97&lt;$A$9,IF(Raw!$X97&gt;$C$9,IF(Raw!$X97&lt;$A$9,Raw!L97,-999),-999),-999),-999),-999),-999)</f>
        <v>712.5</v>
      </c>
      <c r="I97" s="9">
        <f>IF(Raw!$G97&gt;$C$8,IF(Raw!$Q97&gt;$C$8,IF(Raw!$N97&gt;$C$9,IF(Raw!$N97&lt;$A$9,IF(Raw!$X97&gt;$C$9,IF(Raw!$X97&lt;$A$9,Raw!M97,-999),-999),-999),-999),-999),-999)</f>
        <v>0.161798</v>
      </c>
      <c r="J97" s="9">
        <f>IF(Raw!$G97&gt;$C$8,IF(Raw!$Q97&gt;$C$8,IF(Raw!$N97&gt;$C$9,IF(Raw!$N97&lt;$A$9,IF(Raw!$X97&gt;$C$9,IF(Raw!$X97&lt;$A$9,Raw!N97,-999),-999),-999),-999),-999),-999)</f>
        <v>542</v>
      </c>
      <c r="K97" s="9">
        <f>IF(Raw!$G97&gt;$C$8,IF(Raw!$Q97&gt;$C$8,IF(Raw!$N97&gt;$C$9,IF(Raw!$N97&lt;$A$9,IF(Raw!$X97&gt;$C$9,IF(Raw!$X97&lt;$A$9,Raw!R97,-999),-999),-999),-999),-999),-999)</f>
        <v>1.3642540000000001</v>
      </c>
      <c r="L97" s="9">
        <f>IF(Raw!$G97&gt;$C$8,IF(Raw!$Q97&gt;$C$8,IF(Raw!$N97&gt;$C$9,IF(Raw!$N97&lt;$A$9,IF(Raw!$X97&gt;$C$9,IF(Raw!$X97&lt;$A$9,Raw!S97,-999),-999),-999),-999),-999),-999)</f>
        <v>2.2192129999999999</v>
      </c>
      <c r="M97" s="9">
        <f>Raw!Q97</f>
        <v>0.99526599999999998</v>
      </c>
      <c r="N97" s="9">
        <f>IF(Raw!$G97&gt;$C$8,IF(Raw!$Q97&gt;$C$8,IF(Raw!$N97&gt;$C$9,IF(Raw!$N97&lt;$A$9,IF(Raw!$X97&gt;$C$9,IF(Raw!$X97&lt;$A$9,Raw!V97,-999),-999),-999),-999),-999),-999)</f>
        <v>697.2</v>
      </c>
      <c r="O97" s="9">
        <f>IF(Raw!$G97&gt;$C$8,IF(Raw!$Q97&gt;$C$8,IF(Raw!$N97&gt;$C$9,IF(Raw!$N97&lt;$A$9,IF(Raw!$X97&gt;$C$9,IF(Raw!$X97&lt;$A$9,Raw!W97,-999),-999),-999),-999),-999),-999)</f>
        <v>0.196439</v>
      </c>
      <c r="P97" s="9">
        <f>IF(Raw!$G97&gt;$C$8,IF(Raw!$Q97&gt;$C$8,IF(Raw!$N97&gt;$C$9,IF(Raw!$N97&lt;$A$9,IF(Raw!$X97&gt;$C$9,IF(Raw!$X97&lt;$A$9,Raw!X97,-999),-999),-999),-999),-999),-999)</f>
        <v>417</v>
      </c>
      <c r="R97" s="9">
        <f t="shared" si="20"/>
        <v>0.75394700000000014</v>
      </c>
      <c r="S97" s="9">
        <f t="shared" si="21"/>
        <v>0.38391428638352787</v>
      </c>
      <c r="T97" s="9">
        <f t="shared" si="22"/>
        <v>0.8549589999999998</v>
      </c>
      <c r="U97" s="9">
        <f t="shared" si="23"/>
        <v>0.38525324067586114</v>
      </c>
      <c r="V97" s="15">
        <f t="shared" si="16"/>
        <v>0.91986378849999995</v>
      </c>
      <c r="X97" s="11">
        <f t="shared" si="24"/>
        <v>5.4179999999999994E+17</v>
      </c>
      <c r="Y97" s="11">
        <f t="shared" si="25"/>
        <v>7.1250000000000002E-18</v>
      </c>
      <c r="Z97" s="11">
        <f t="shared" si="26"/>
        <v>5.4199999999999995E-4</v>
      </c>
      <c r="AA97" s="16">
        <f t="shared" si="27"/>
        <v>2.0879275871479312E-3</v>
      </c>
      <c r="AB97" s="9">
        <f t="shared" si="17"/>
        <v>1.3660390924819805</v>
      </c>
      <c r="AC97" s="9">
        <f t="shared" si="18"/>
        <v>0.99791207241285207</v>
      </c>
      <c r="AD97" s="15">
        <f t="shared" si="19"/>
        <v>3.8522649209371429</v>
      </c>
      <c r="AE97" s="3">
        <f t="shared" si="28"/>
        <v>857.8499999999998</v>
      </c>
      <c r="AF97" s="2">
        <f t="shared" si="29"/>
        <v>0.25</v>
      </c>
      <c r="AG97" s="9">
        <f t="shared" si="30"/>
        <v>1.1416134959484419E-3</v>
      </c>
      <c r="AH97" s="2">
        <f t="shared" si="31"/>
        <v>5.5242082944406079E-2</v>
      </c>
    </row>
    <row r="98" spans="1:34">
      <c r="A98" s="1">
        <f>Raw!A98</f>
        <v>85</v>
      </c>
      <c r="B98" s="14">
        <f>Raw!B98</f>
        <v>0.70603009259259253</v>
      </c>
      <c r="C98" s="15">
        <f>Raw!C98</f>
        <v>35.200000000000003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1.218234</v>
      </c>
      <c r="F98" s="9">
        <f>IF(Raw!$G98&gt;$C$8,IF(Raw!$Q98&gt;$C$8,IF(Raw!$N98&gt;$C$9,IF(Raw!$N98&lt;$A$9,IF(Raw!$X98&gt;$C$9,IF(Raw!$X98&lt;$A$9,Raw!I98,-999),-999),-999),-999),-999),-999)</f>
        <v>1.9887319999999999</v>
      </c>
      <c r="G98" s="9">
        <f>Raw!G98</f>
        <v>0.99365499999999995</v>
      </c>
      <c r="H98" s="9">
        <f>IF(Raw!$G98&gt;$C$8,IF(Raw!$Q98&gt;$C$8,IF(Raw!$N98&gt;$C$9,IF(Raw!$N98&lt;$A$9,IF(Raw!$X98&gt;$C$9,IF(Raw!$X98&lt;$A$9,Raw!L98,-999),-999),-999),-999),-999),-999)</f>
        <v>735</v>
      </c>
      <c r="I98" s="9">
        <f>IF(Raw!$G98&gt;$C$8,IF(Raw!$Q98&gt;$C$8,IF(Raw!$N98&gt;$C$9,IF(Raw!$N98&lt;$A$9,IF(Raw!$X98&gt;$C$9,IF(Raw!$X98&lt;$A$9,Raw!M98,-999),-999),-999),-999),-999),-999)</f>
        <v>0.17124600000000001</v>
      </c>
      <c r="J98" s="9">
        <f>IF(Raw!$G98&gt;$C$8,IF(Raw!$Q98&gt;$C$8,IF(Raw!$N98&gt;$C$9,IF(Raw!$N98&lt;$A$9,IF(Raw!$X98&gt;$C$9,IF(Raw!$X98&lt;$A$9,Raw!N98,-999),-999),-999),-999),-999),-999)</f>
        <v>559</v>
      </c>
      <c r="K98" s="9">
        <f>IF(Raw!$G98&gt;$C$8,IF(Raw!$Q98&gt;$C$8,IF(Raw!$N98&gt;$C$9,IF(Raw!$N98&lt;$A$9,IF(Raw!$X98&gt;$C$9,IF(Raw!$X98&lt;$A$9,Raw!R98,-999),-999),-999),-999),-999),-999)</f>
        <v>1.3026470000000001</v>
      </c>
      <c r="L98" s="9">
        <f>IF(Raw!$G98&gt;$C$8,IF(Raw!$Q98&gt;$C$8,IF(Raw!$N98&gt;$C$9,IF(Raw!$N98&lt;$A$9,IF(Raw!$X98&gt;$C$9,IF(Raw!$X98&lt;$A$9,Raw!S98,-999),-999),-999),-999),-999),-999)</f>
        <v>2.1395029999999999</v>
      </c>
      <c r="M98" s="9">
        <f>Raw!Q98</f>
        <v>0.99545600000000001</v>
      </c>
      <c r="N98" s="9">
        <f>IF(Raw!$G98&gt;$C$8,IF(Raw!$Q98&gt;$C$8,IF(Raw!$N98&gt;$C$9,IF(Raw!$N98&lt;$A$9,IF(Raw!$X98&gt;$C$9,IF(Raw!$X98&lt;$A$9,Raw!V98,-999),-999),-999),-999),-999),-999)</f>
        <v>695.1</v>
      </c>
      <c r="O98" s="9">
        <f>IF(Raw!$G98&gt;$C$8,IF(Raw!$Q98&gt;$C$8,IF(Raw!$N98&gt;$C$9,IF(Raw!$N98&lt;$A$9,IF(Raw!$X98&gt;$C$9,IF(Raw!$X98&lt;$A$9,Raw!W98,-999),-999),-999),-999),-999),-999)</f>
        <v>0.14990100000000001</v>
      </c>
      <c r="P98" s="9">
        <f>IF(Raw!$G98&gt;$C$8,IF(Raw!$Q98&gt;$C$8,IF(Raw!$N98&gt;$C$9,IF(Raw!$N98&lt;$A$9,IF(Raw!$X98&gt;$C$9,IF(Raw!$X98&lt;$A$9,Raw!X98,-999),-999),-999),-999),-999),-999)</f>
        <v>408</v>
      </c>
      <c r="R98" s="9">
        <f t="shared" si="20"/>
        <v>0.77049799999999991</v>
      </c>
      <c r="S98" s="9">
        <f t="shared" si="21"/>
        <v>0.38743179070885364</v>
      </c>
      <c r="T98" s="9">
        <f t="shared" si="22"/>
        <v>0.83685599999999982</v>
      </c>
      <c r="U98" s="9">
        <f t="shared" si="23"/>
        <v>0.3911450463028095</v>
      </c>
      <c r="V98" s="15">
        <f t="shared" si="16"/>
        <v>0.88682399349999996</v>
      </c>
      <c r="X98" s="11">
        <f t="shared" si="24"/>
        <v>5.4179999999999994E+17</v>
      </c>
      <c r="Y98" s="11">
        <f t="shared" si="25"/>
        <v>7.3500000000000002E-18</v>
      </c>
      <c r="Z98" s="11">
        <f t="shared" si="26"/>
        <v>5.5899999999999993E-4</v>
      </c>
      <c r="AA98" s="16">
        <f t="shared" si="27"/>
        <v>2.2211222041135376E-3</v>
      </c>
      <c r="AB98" s="9">
        <f t="shared" si="17"/>
        <v>1.3045057594432456</v>
      </c>
      <c r="AC98" s="9">
        <f t="shared" si="18"/>
        <v>0.99777887779588659</v>
      </c>
      <c r="AD98" s="15">
        <f t="shared" si="19"/>
        <v>3.9733849805251129</v>
      </c>
      <c r="AE98" s="3">
        <f t="shared" si="28"/>
        <v>884.93999999999983</v>
      </c>
      <c r="AF98" s="2">
        <f t="shared" si="29"/>
        <v>0.25</v>
      </c>
      <c r="AG98" s="9">
        <f t="shared" si="30"/>
        <v>1.1955152709126025E-3</v>
      </c>
      <c r="AH98" s="2">
        <f t="shared" si="31"/>
        <v>5.785036178307474E-2</v>
      </c>
    </row>
    <row r="99" spans="1:34">
      <c r="A99" s="1">
        <f>Raw!A99</f>
        <v>86</v>
      </c>
      <c r="B99" s="14">
        <f>Raw!B99</f>
        <v>0.70607638888888891</v>
      </c>
      <c r="C99" s="15">
        <f>Raw!C99</f>
        <v>36.4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1.136193</v>
      </c>
      <c r="F99" s="9">
        <f>IF(Raw!$G99&gt;$C$8,IF(Raw!$Q99&gt;$C$8,IF(Raw!$N99&gt;$C$9,IF(Raw!$N99&lt;$A$9,IF(Raw!$X99&gt;$C$9,IF(Raw!$X99&lt;$A$9,Raw!I99,-999),-999),-999),-999),-999),-999)</f>
        <v>1.8576680000000001</v>
      </c>
      <c r="G99" s="9">
        <f>Raw!G99</f>
        <v>0.99189400000000005</v>
      </c>
      <c r="H99" s="9">
        <f>IF(Raw!$G99&gt;$C$8,IF(Raw!$Q99&gt;$C$8,IF(Raw!$N99&gt;$C$9,IF(Raw!$N99&lt;$A$9,IF(Raw!$X99&gt;$C$9,IF(Raw!$X99&lt;$A$9,Raw!L99,-999),-999),-999),-999),-999),-999)</f>
        <v>720.2</v>
      </c>
      <c r="I99" s="9">
        <f>IF(Raw!$G99&gt;$C$8,IF(Raw!$Q99&gt;$C$8,IF(Raw!$N99&gt;$C$9,IF(Raw!$N99&lt;$A$9,IF(Raw!$X99&gt;$C$9,IF(Raw!$X99&lt;$A$9,Raw!M99,-999),-999),-999),-999),-999),-999)</f>
        <v>0.19076899999999999</v>
      </c>
      <c r="J99" s="9">
        <f>IF(Raw!$G99&gt;$C$8,IF(Raw!$Q99&gt;$C$8,IF(Raw!$N99&gt;$C$9,IF(Raw!$N99&lt;$A$9,IF(Raw!$X99&gt;$C$9,IF(Raw!$X99&lt;$A$9,Raw!N99,-999),-999),-999),-999),-999),-999)</f>
        <v>586</v>
      </c>
      <c r="K99" s="9">
        <f>IF(Raw!$G99&gt;$C$8,IF(Raw!$Q99&gt;$C$8,IF(Raw!$N99&gt;$C$9,IF(Raw!$N99&lt;$A$9,IF(Raw!$X99&gt;$C$9,IF(Raw!$X99&lt;$A$9,Raw!R99,-999),-999),-999),-999),-999),-999)</f>
        <v>1.2120150000000001</v>
      </c>
      <c r="L99" s="9">
        <f>IF(Raw!$G99&gt;$C$8,IF(Raw!$Q99&gt;$C$8,IF(Raw!$N99&gt;$C$9,IF(Raw!$N99&lt;$A$9,IF(Raw!$X99&gt;$C$9,IF(Raw!$X99&lt;$A$9,Raw!S99,-999),-999),-999),-999),-999),-999)</f>
        <v>2.0237980000000002</v>
      </c>
      <c r="M99" s="9">
        <f>Raw!Q99</f>
        <v>0.99362499999999998</v>
      </c>
      <c r="N99" s="9">
        <f>IF(Raw!$G99&gt;$C$8,IF(Raw!$Q99&gt;$C$8,IF(Raw!$N99&gt;$C$9,IF(Raw!$N99&lt;$A$9,IF(Raw!$X99&gt;$C$9,IF(Raw!$X99&lt;$A$9,Raw!V99,-999),-999),-999),-999),-999),-999)</f>
        <v>712.8</v>
      </c>
      <c r="O99" s="9">
        <f>IF(Raw!$G99&gt;$C$8,IF(Raw!$Q99&gt;$C$8,IF(Raw!$N99&gt;$C$9,IF(Raw!$N99&lt;$A$9,IF(Raw!$X99&gt;$C$9,IF(Raw!$X99&lt;$A$9,Raw!W99,-999),-999),-999),-999),-999),-999)</f>
        <v>0.206487</v>
      </c>
      <c r="P99" s="9">
        <f>IF(Raw!$G99&gt;$C$8,IF(Raw!$Q99&gt;$C$8,IF(Raw!$N99&gt;$C$9,IF(Raw!$N99&lt;$A$9,IF(Raw!$X99&gt;$C$9,IF(Raw!$X99&lt;$A$9,Raw!X99,-999),-999),-999),-999),-999),-999)</f>
        <v>426</v>
      </c>
      <c r="R99" s="9">
        <f t="shared" si="20"/>
        <v>0.72147500000000009</v>
      </c>
      <c r="S99" s="9">
        <f t="shared" si="21"/>
        <v>0.38837671747588914</v>
      </c>
      <c r="T99" s="9">
        <f t="shared" si="22"/>
        <v>0.81178300000000014</v>
      </c>
      <c r="U99" s="9">
        <f t="shared" si="23"/>
        <v>0.40111858989879429</v>
      </c>
      <c r="V99" s="15">
        <f t="shared" si="16"/>
        <v>0.83886427100000005</v>
      </c>
      <c r="X99" s="11">
        <f t="shared" si="24"/>
        <v>5.4179999999999994E+17</v>
      </c>
      <c r="Y99" s="11">
        <f t="shared" si="25"/>
        <v>7.2020000000000007E-18</v>
      </c>
      <c r="Z99" s="11">
        <f t="shared" si="26"/>
        <v>5.8599999999999993E-4</v>
      </c>
      <c r="AA99" s="16">
        <f t="shared" si="27"/>
        <v>2.2813809495111433E-3</v>
      </c>
      <c r="AB99" s="9">
        <f t="shared" si="17"/>
        <v>1.2138669862713372</v>
      </c>
      <c r="AC99" s="9">
        <f t="shared" si="18"/>
        <v>0.99771861905048875</v>
      </c>
      <c r="AD99" s="15">
        <f t="shared" si="19"/>
        <v>3.8931415520667976</v>
      </c>
      <c r="AE99" s="3">
        <f t="shared" si="28"/>
        <v>867.1207999999998</v>
      </c>
      <c r="AF99" s="2">
        <f t="shared" si="29"/>
        <v>0.25</v>
      </c>
      <c r="AG99" s="9">
        <f t="shared" si="30"/>
        <v>1.2012395766472595E-3</v>
      </c>
      <c r="AH99" s="2">
        <f t="shared" si="31"/>
        <v>5.8127357958501297E-2</v>
      </c>
    </row>
    <row r="100" spans="1:34">
      <c r="A100" s="1">
        <f>Raw!A100</f>
        <v>87</v>
      </c>
      <c r="B100" s="14">
        <f>Raw!B100</f>
        <v>0.70613425925925932</v>
      </c>
      <c r="C100" s="15">
        <f>Raw!C100</f>
        <v>37.700000000000003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1.035204</v>
      </c>
      <c r="F100" s="9">
        <f>IF(Raw!$G100&gt;$C$8,IF(Raw!$Q100&gt;$C$8,IF(Raw!$N100&gt;$C$9,IF(Raw!$N100&lt;$A$9,IF(Raw!$X100&gt;$C$9,IF(Raw!$X100&lt;$A$9,Raw!I100,-999),-999),-999),-999),-999),-999)</f>
        <v>1.722926</v>
      </c>
      <c r="G100" s="9">
        <f>Raw!G100</f>
        <v>0.99091600000000002</v>
      </c>
      <c r="H100" s="9">
        <f>IF(Raw!$G100&gt;$C$8,IF(Raw!$Q100&gt;$C$8,IF(Raw!$N100&gt;$C$9,IF(Raw!$N100&lt;$A$9,IF(Raw!$X100&gt;$C$9,IF(Raw!$X100&lt;$A$9,Raw!L100,-999),-999),-999),-999),-999),-999)</f>
        <v>712.1</v>
      </c>
      <c r="I100" s="9">
        <f>IF(Raw!$G100&gt;$C$8,IF(Raw!$Q100&gt;$C$8,IF(Raw!$N100&gt;$C$9,IF(Raw!$N100&lt;$A$9,IF(Raw!$X100&gt;$C$9,IF(Raw!$X100&lt;$A$9,Raw!M100,-999),-999),-999),-999),-999),-999)</f>
        <v>0.130693</v>
      </c>
      <c r="J100" s="9">
        <f>IF(Raw!$G100&gt;$C$8,IF(Raw!$Q100&gt;$C$8,IF(Raw!$N100&gt;$C$9,IF(Raw!$N100&lt;$A$9,IF(Raw!$X100&gt;$C$9,IF(Raw!$X100&lt;$A$9,Raw!N100,-999),-999),-999),-999),-999),-999)</f>
        <v>491</v>
      </c>
      <c r="K100" s="9">
        <f>IF(Raw!$G100&gt;$C$8,IF(Raw!$Q100&gt;$C$8,IF(Raw!$N100&gt;$C$9,IF(Raw!$N100&lt;$A$9,IF(Raw!$X100&gt;$C$9,IF(Raw!$X100&lt;$A$9,Raw!R100,-999),-999),-999),-999),-999),-999)</f>
        <v>1.1974419999999999</v>
      </c>
      <c r="L100" s="9">
        <f>IF(Raw!$G100&gt;$C$8,IF(Raw!$Q100&gt;$C$8,IF(Raw!$N100&gt;$C$9,IF(Raw!$N100&lt;$A$9,IF(Raw!$X100&gt;$C$9,IF(Raw!$X100&lt;$A$9,Raw!S100,-999),-999),-999),-999),-999),-999)</f>
        <v>2.0059300000000002</v>
      </c>
      <c r="M100" s="9">
        <f>Raw!Q100</f>
        <v>0.99268000000000001</v>
      </c>
      <c r="N100" s="9">
        <f>IF(Raw!$G100&gt;$C$8,IF(Raw!$Q100&gt;$C$8,IF(Raw!$N100&gt;$C$9,IF(Raw!$N100&lt;$A$9,IF(Raw!$X100&gt;$C$9,IF(Raw!$X100&lt;$A$9,Raw!V100,-999),-999),-999),-999),-999),-999)</f>
        <v>707</v>
      </c>
      <c r="O100" s="9">
        <f>IF(Raw!$G100&gt;$C$8,IF(Raw!$Q100&gt;$C$8,IF(Raw!$N100&gt;$C$9,IF(Raw!$N100&lt;$A$9,IF(Raw!$X100&gt;$C$9,IF(Raw!$X100&lt;$A$9,Raw!W100,-999),-999),-999),-999),-999),-999)</f>
        <v>0.203789</v>
      </c>
      <c r="P100" s="9">
        <f>IF(Raw!$G100&gt;$C$8,IF(Raw!$Q100&gt;$C$8,IF(Raw!$N100&gt;$C$9,IF(Raw!$N100&lt;$A$9,IF(Raw!$X100&gt;$C$9,IF(Raw!$X100&lt;$A$9,Raw!X100,-999),-999),-999),-999),-999),-999)</f>
        <v>550</v>
      </c>
      <c r="R100" s="9">
        <f t="shared" si="20"/>
        <v>0.68772199999999994</v>
      </c>
      <c r="S100" s="9">
        <f t="shared" si="21"/>
        <v>0.39915933708122109</v>
      </c>
      <c r="T100" s="9">
        <f t="shared" si="22"/>
        <v>0.80848800000000032</v>
      </c>
      <c r="U100" s="9">
        <f t="shared" si="23"/>
        <v>0.40304895983409206</v>
      </c>
      <c r="V100" s="15">
        <f t="shared" si="16"/>
        <v>0.83145798500000001</v>
      </c>
      <c r="X100" s="11">
        <f t="shared" si="24"/>
        <v>5.4179999999999994E+17</v>
      </c>
      <c r="Y100" s="11">
        <f t="shared" si="25"/>
        <v>7.1209999999999993E-18</v>
      </c>
      <c r="Z100" s="11">
        <f t="shared" si="26"/>
        <v>4.9100000000000001E-4</v>
      </c>
      <c r="AA100" s="16">
        <f t="shared" si="27"/>
        <v>1.8907736823138466E-3</v>
      </c>
      <c r="AB100" s="9">
        <f t="shared" si="17"/>
        <v>1.1989706678328664</v>
      </c>
      <c r="AC100" s="9">
        <f t="shared" si="18"/>
        <v>0.99810922631768617</v>
      </c>
      <c r="AD100" s="15">
        <f t="shared" si="19"/>
        <v>3.8508628967695451</v>
      </c>
      <c r="AE100" s="3">
        <f t="shared" si="28"/>
        <v>857.36839999999972</v>
      </c>
      <c r="AF100" s="2">
        <f t="shared" si="29"/>
        <v>0.25</v>
      </c>
      <c r="AG100" s="9">
        <f t="shared" si="30"/>
        <v>1.1939125269282028E-3</v>
      </c>
      <c r="AH100" s="2">
        <f t="shared" si="31"/>
        <v>5.7772805835778145E-2</v>
      </c>
    </row>
    <row r="101" spans="1:34">
      <c r="A101" s="1">
        <f>Raw!A101</f>
        <v>88</v>
      </c>
      <c r="B101" s="14">
        <f>Raw!B101</f>
        <v>0.70619212962962974</v>
      </c>
      <c r="C101" s="15">
        <f>Raw!C101</f>
        <v>38.1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1.000407</v>
      </c>
      <c r="F101" s="9">
        <f>IF(Raw!$G101&gt;$C$8,IF(Raw!$Q101&gt;$C$8,IF(Raw!$N101&gt;$C$9,IF(Raw!$N101&lt;$A$9,IF(Raw!$X101&gt;$C$9,IF(Raw!$X101&lt;$A$9,Raw!I101,-999),-999),-999),-999),-999),-999)</f>
        <v>1.665567</v>
      </c>
      <c r="G101" s="9">
        <f>Raw!G101</f>
        <v>0.99114899999999995</v>
      </c>
      <c r="H101" s="9">
        <f>IF(Raw!$G101&gt;$C$8,IF(Raw!$Q101&gt;$C$8,IF(Raw!$N101&gt;$C$9,IF(Raw!$N101&lt;$A$9,IF(Raw!$X101&gt;$C$9,IF(Raw!$X101&lt;$A$9,Raw!L101,-999),-999),-999),-999),-999),-999)</f>
        <v>709.4</v>
      </c>
      <c r="I101" s="9">
        <f>IF(Raw!$G101&gt;$C$8,IF(Raw!$Q101&gt;$C$8,IF(Raw!$N101&gt;$C$9,IF(Raw!$N101&lt;$A$9,IF(Raw!$X101&gt;$C$9,IF(Raw!$X101&lt;$A$9,Raw!M101,-999),-999),-999),-999),-999),-999)</f>
        <v>0.20618700000000001</v>
      </c>
      <c r="J101" s="9">
        <f>IF(Raw!$G101&gt;$C$8,IF(Raw!$Q101&gt;$C$8,IF(Raw!$N101&gt;$C$9,IF(Raw!$N101&lt;$A$9,IF(Raw!$X101&gt;$C$9,IF(Raw!$X101&lt;$A$9,Raw!N101,-999),-999),-999),-999),-999),-999)</f>
        <v>520</v>
      </c>
      <c r="K101" s="9">
        <f>IF(Raw!$G101&gt;$C$8,IF(Raw!$Q101&gt;$C$8,IF(Raw!$N101&gt;$C$9,IF(Raw!$N101&lt;$A$9,IF(Raw!$X101&gt;$C$9,IF(Raw!$X101&lt;$A$9,Raw!R101,-999),-999),-999),-999),-999),-999)</f>
        <v>1.080338</v>
      </c>
      <c r="L101" s="9">
        <f>IF(Raw!$G101&gt;$C$8,IF(Raw!$Q101&gt;$C$8,IF(Raw!$N101&gt;$C$9,IF(Raw!$N101&lt;$A$9,IF(Raw!$X101&gt;$C$9,IF(Raw!$X101&lt;$A$9,Raw!S101,-999),-999),-999),-999),-999),-999)</f>
        <v>1.7992649999999999</v>
      </c>
      <c r="M101" s="9">
        <f>Raw!Q101</f>
        <v>0.99177599999999999</v>
      </c>
      <c r="N101" s="9">
        <f>IF(Raw!$G101&gt;$C$8,IF(Raw!$Q101&gt;$C$8,IF(Raw!$N101&gt;$C$9,IF(Raw!$N101&lt;$A$9,IF(Raw!$X101&gt;$C$9,IF(Raw!$X101&lt;$A$9,Raw!V101,-999),-999),-999),-999),-999),-999)</f>
        <v>698.5</v>
      </c>
      <c r="O101" s="9">
        <f>IF(Raw!$G101&gt;$C$8,IF(Raw!$Q101&gt;$C$8,IF(Raw!$N101&gt;$C$9,IF(Raw!$N101&lt;$A$9,IF(Raw!$X101&gt;$C$9,IF(Raw!$X101&lt;$A$9,Raw!W101,-999),-999),-999),-999),-999),-999)</f>
        <v>0.223858</v>
      </c>
      <c r="P101" s="9">
        <f>IF(Raw!$G101&gt;$C$8,IF(Raw!$Q101&gt;$C$8,IF(Raw!$N101&gt;$C$9,IF(Raw!$N101&lt;$A$9,IF(Raw!$X101&gt;$C$9,IF(Raw!$X101&lt;$A$9,Raw!X101,-999),-999),-999),-999),-999),-999)</f>
        <v>387</v>
      </c>
      <c r="R101" s="9">
        <f t="shared" si="20"/>
        <v>0.66515999999999997</v>
      </c>
      <c r="S101" s="9">
        <f t="shared" si="21"/>
        <v>0.3993594973963821</v>
      </c>
      <c r="T101" s="9">
        <f t="shared" si="22"/>
        <v>0.71892699999999987</v>
      </c>
      <c r="U101" s="9">
        <f t="shared" si="23"/>
        <v>0.39956704543244043</v>
      </c>
      <c r="V101" s="15">
        <f t="shared" si="16"/>
        <v>0.7457953424999999</v>
      </c>
      <c r="X101" s="11">
        <f t="shared" si="24"/>
        <v>5.4179999999999994E+17</v>
      </c>
      <c r="Y101" s="11">
        <f t="shared" si="25"/>
        <v>7.0939999999999994E-18</v>
      </c>
      <c r="Z101" s="11">
        <f t="shared" si="26"/>
        <v>5.1999999999999995E-4</v>
      </c>
      <c r="AA101" s="16">
        <f t="shared" si="27"/>
        <v>1.9946486091101156E-3</v>
      </c>
      <c r="AB101" s="9">
        <f t="shared" si="17"/>
        <v>1.0817720067406018</v>
      </c>
      <c r="AC101" s="9">
        <f t="shared" si="18"/>
        <v>0.99800535139088975</v>
      </c>
      <c r="AD101" s="15">
        <f t="shared" si="19"/>
        <v>3.8358627098271447</v>
      </c>
      <c r="AE101" s="3">
        <f t="shared" si="28"/>
        <v>854.1175999999997</v>
      </c>
      <c r="AF101" s="2">
        <f t="shared" si="29"/>
        <v>0.25</v>
      </c>
      <c r="AG101" s="9">
        <f t="shared" si="30"/>
        <v>1.1789879458846974E-3</v>
      </c>
      <c r="AH101" s="2">
        <f t="shared" si="31"/>
        <v>5.7050613126212395E-2</v>
      </c>
    </row>
    <row r="102" spans="1:34">
      <c r="A102" s="1">
        <f>Raw!A102</f>
        <v>89</v>
      </c>
      <c r="B102" s="14">
        <f>Raw!B102</f>
        <v>0.70623842592592589</v>
      </c>
      <c r="C102" s="15">
        <f>Raw!C102</f>
        <v>40.200000000000003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1.021844</v>
      </c>
      <c r="F102" s="9">
        <f>IF(Raw!$G102&gt;$C$8,IF(Raw!$Q102&gt;$C$8,IF(Raw!$N102&gt;$C$9,IF(Raw!$N102&lt;$A$9,IF(Raw!$X102&gt;$C$9,IF(Raw!$X102&lt;$A$9,Raw!I102,-999),-999),-999),-999),-999),-999)</f>
        <v>1.685543</v>
      </c>
      <c r="G102" s="9">
        <f>Raw!G102</f>
        <v>0.99243400000000004</v>
      </c>
      <c r="H102" s="9">
        <f>IF(Raw!$G102&gt;$C$8,IF(Raw!$Q102&gt;$C$8,IF(Raw!$N102&gt;$C$9,IF(Raw!$N102&lt;$A$9,IF(Raw!$X102&gt;$C$9,IF(Raw!$X102&lt;$A$9,Raw!L102,-999),-999),-999),-999),-999),-999)</f>
        <v>703.1</v>
      </c>
      <c r="I102" s="9">
        <f>IF(Raw!$G102&gt;$C$8,IF(Raw!$Q102&gt;$C$8,IF(Raw!$N102&gt;$C$9,IF(Raw!$N102&lt;$A$9,IF(Raw!$X102&gt;$C$9,IF(Raw!$X102&lt;$A$9,Raw!M102,-999),-999),-999),-999),-999),-999)</f>
        <v>0.22656100000000001</v>
      </c>
      <c r="J102" s="9">
        <f>IF(Raw!$G102&gt;$C$8,IF(Raw!$Q102&gt;$C$8,IF(Raw!$N102&gt;$C$9,IF(Raw!$N102&lt;$A$9,IF(Raw!$X102&gt;$C$9,IF(Raw!$X102&lt;$A$9,Raw!N102,-999),-999),-999),-999),-999),-999)</f>
        <v>497</v>
      </c>
      <c r="K102" s="9">
        <f>IF(Raw!$G102&gt;$C$8,IF(Raw!$Q102&gt;$C$8,IF(Raw!$N102&gt;$C$9,IF(Raw!$N102&lt;$A$9,IF(Raw!$X102&gt;$C$9,IF(Raw!$X102&lt;$A$9,Raw!R102,-999),-999),-999),-999),-999),-999)</f>
        <v>0.97944100000000001</v>
      </c>
      <c r="L102" s="9">
        <f>IF(Raw!$G102&gt;$C$8,IF(Raw!$Q102&gt;$C$8,IF(Raw!$N102&gt;$C$9,IF(Raw!$N102&lt;$A$9,IF(Raw!$X102&gt;$C$9,IF(Raw!$X102&lt;$A$9,Raw!S102,-999),-999),-999),-999),-999),-999)</f>
        <v>1.641799</v>
      </c>
      <c r="M102" s="9">
        <f>Raw!Q102</f>
        <v>0.99212</v>
      </c>
      <c r="N102" s="9">
        <f>IF(Raw!$G102&gt;$C$8,IF(Raw!$Q102&gt;$C$8,IF(Raw!$N102&gt;$C$9,IF(Raw!$N102&lt;$A$9,IF(Raw!$X102&gt;$C$9,IF(Raw!$X102&lt;$A$9,Raw!V102,-999),-999),-999),-999),-999),-999)</f>
        <v>722.2</v>
      </c>
      <c r="O102" s="9">
        <f>IF(Raw!$G102&gt;$C$8,IF(Raw!$Q102&gt;$C$8,IF(Raw!$N102&gt;$C$9,IF(Raw!$N102&lt;$A$9,IF(Raw!$X102&gt;$C$9,IF(Raw!$X102&lt;$A$9,Raw!W102,-999),-999),-999),-999),-999),-999)</f>
        <v>0.216281</v>
      </c>
      <c r="P102" s="9">
        <f>IF(Raw!$G102&gt;$C$8,IF(Raw!$Q102&gt;$C$8,IF(Raw!$N102&gt;$C$9,IF(Raw!$N102&lt;$A$9,IF(Raw!$X102&gt;$C$9,IF(Raw!$X102&lt;$A$9,Raw!X102,-999),-999),-999),-999),-999),-999)</f>
        <v>402</v>
      </c>
      <c r="R102" s="9">
        <f t="shared" si="20"/>
        <v>0.66369900000000004</v>
      </c>
      <c r="S102" s="9">
        <f t="shared" si="21"/>
        <v>0.39375975575823341</v>
      </c>
      <c r="T102" s="9">
        <f t="shared" si="22"/>
        <v>0.662358</v>
      </c>
      <c r="U102" s="9">
        <f t="shared" si="23"/>
        <v>0.40343428154116306</v>
      </c>
      <c r="V102" s="15">
        <f t="shared" si="16"/>
        <v>0.68052568549999992</v>
      </c>
      <c r="X102" s="11">
        <f t="shared" si="24"/>
        <v>5.4179999999999994E+17</v>
      </c>
      <c r="Y102" s="11">
        <f t="shared" si="25"/>
        <v>7.0310000000000006E-18</v>
      </c>
      <c r="Z102" s="11">
        <f t="shared" si="26"/>
        <v>4.9699999999999994E-4</v>
      </c>
      <c r="AA102" s="16">
        <f t="shared" si="27"/>
        <v>1.8896920159400784E-3</v>
      </c>
      <c r="AB102" s="9">
        <f t="shared" si="17"/>
        <v>0.98069265262429406</v>
      </c>
      <c r="AC102" s="9">
        <f t="shared" si="18"/>
        <v>0.99811030798405986</v>
      </c>
      <c r="AD102" s="15">
        <f t="shared" si="19"/>
        <v>3.802197215171184</v>
      </c>
      <c r="AE102" s="3">
        <f t="shared" si="28"/>
        <v>846.53239999999983</v>
      </c>
      <c r="AF102" s="2">
        <f t="shared" si="29"/>
        <v>0.25</v>
      </c>
      <c r="AG102" s="9">
        <f t="shared" si="30"/>
        <v>1.1799513090618443E-3</v>
      </c>
      <c r="AH102" s="2">
        <f t="shared" si="31"/>
        <v>5.7097229768995963E-2</v>
      </c>
    </row>
    <row r="103" spans="1:34">
      <c r="A103" s="1">
        <f>Raw!A103</f>
        <v>90</v>
      </c>
      <c r="B103" s="14">
        <f>Raw!B103</f>
        <v>0.70629629629629631</v>
      </c>
      <c r="C103" s="15">
        <f>Raw!C103</f>
        <v>40.1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0.838256</v>
      </c>
      <c r="F103" s="9">
        <f>IF(Raw!$G103&gt;$C$8,IF(Raw!$Q103&gt;$C$8,IF(Raw!$N103&gt;$C$9,IF(Raw!$N103&lt;$A$9,IF(Raw!$X103&gt;$C$9,IF(Raw!$X103&lt;$A$9,Raw!I103,-999),-999),-999),-999),-999),-999)</f>
        <v>1.3913949999999999</v>
      </c>
      <c r="G103" s="9">
        <f>Raw!G103</f>
        <v>0.99324100000000004</v>
      </c>
      <c r="H103" s="9">
        <f>IF(Raw!$G103&gt;$C$8,IF(Raw!$Q103&gt;$C$8,IF(Raw!$N103&gt;$C$9,IF(Raw!$N103&lt;$A$9,IF(Raw!$X103&gt;$C$9,IF(Raw!$X103&lt;$A$9,Raw!L103,-999),-999),-999),-999),-999),-999)</f>
        <v>686.1</v>
      </c>
      <c r="I103" s="9">
        <f>IF(Raw!$G103&gt;$C$8,IF(Raw!$Q103&gt;$C$8,IF(Raw!$N103&gt;$C$9,IF(Raw!$N103&lt;$A$9,IF(Raw!$X103&gt;$C$9,IF(Raw!$X103&lt;$A$9,Raw!M103,-999),-999),-999),-999),-999),-999)</f>
        <v>0.191468</v>
      </c>
      <c r="J103" s="9">
        <f>IF(Raw!$G103&gt;$C$8,IF(Raw!$Q103&gt;$C$8,IF(Raw!$N103&gt;$C$9,IF(Raw!$N103&lt;$A$9,IF(Raw!$X103&gt;$C$9,IF(Raw!$X103&lt;$A$9,Raw!N103,-999),-999),-999),-999),-999),-999)</f>
        <v>648</v>
      </c>
      <c r="K103" s="9">
        <f>IF(Raw!$G103&gt;$C$8,IF(Raw!$Q103&gt;$C$8,IF(Raw!$N103&gt;$C$9,IF(Raw!$N103&lt;$A$9,IF(Raw!$X103&gt;$C$9,IF(Raw!$X103&lt;$A$9,Raw!R103,-999),-999),-999),-999),-999),-999)</f>
        <v>0.87733399999999995</v>
      </c>
      <c r="L103" s="9">
        <f>IF(Raw!$G103&gt;$C$8,IF(Raw!$Q103&gt;$C$8,IF(Raw!$N103&gt;$C$9,IF(Raw!$N103&lt;$A$9,IF(Raw!$X103&gt;$C$9,IF(Raw!$X103&lt;$A$9,Raw!S103,-999),-999),-999),-999),-999),-999)</f>
        <v>1.467741</v>
      </c>
      <c r="M103" s="9">
        <f>Raw!Q103</f>
        <v>0.98866200000000004</v>
      </c>
      <c r="N103" s="9">
        <f>IF(Raw!$G103&gt;$C$8,IF(Raw!$Q103&gt;$C$8,IF(Raw!$N103&gt;$C$9,IF(Raw!$N103&lt;$A$9,IF(Raw!$X103&gt;$C$9,IF(Raw!$X103&lt;$A$9,Raw!V103,-999),-999),-999),-999),-999),-999)</f>
        <v>704.2</v>
      </c>
      <c r="O103" s="9">
        <f>IF(Raw!$G103&gt;$C$8,IF(Raw!$Q103&gt;$C$8,IF(Raw!$N103&gt;$C$9,IF(Raw!$N103&lt;$A$9,IF(Raw!$X103&gt;$C$9,IF(Raw!$X103&lt;$A$9,Raw!W103,-999),-999),-999),-999),-999),-999)</f>
        <v>0.276146</v>
      </c>
      <c r="P103" s="9">
        <f>IF(Raw!$G103&gt;$C$8,IF(Raw!$Q103&gt;$C$8,IF(Raw!$N103&gt;$C$9,IF(Raw!$N103&lt;$A$9,IF(Raw!$X103&gt;$C$9,IF(Raw!$X103&lt;$A$9,Raw!X103,-999),-999),-999),-999),-999),-999)</f>
        <v>454</v>
      </c>
      <c r="R103" s="9">
        <f t="shared" si="20"/>
        <v>0.55313899999999994</v>
      </c>
      <c r="S103" s="9">
        <f t="shared" si="21"/>
        <v>0.39754275385494409</v>
      </c>
      <c r="T103" s="9">
        <f t="shared" si="22"/>
        <v>0.59040700000000002</v>
      </c>
      <c r="U103" s="9">
        <f t="shared" si="23"/>
        <v>0.4022555750639929</v>
      </c>
      <c r="V103" s="15">
        <f t="shared" si="16"/>
        <v>0.60837864450000001</v>
      </c>
      <c r="X103" s="11">
        <f t="shared" si="24"/>
        <v>5.4179999999999994E+17</v>
      </c>
      <c r="Y103" s="11">
        <f t="shared" si="25"/>
        <v>6.8609999999999999E-18</v>
      </c>
      <c r="Z103" s="11">
        <f t="shared" si="26"/>
        <v>6.4799999999999992E-4</v>
      </c>
      <c r="AA103" s="16">
        <f t="shared" si="27"/>
        <v>2.4030153978013861E-3</v>
      </c>
      <c r="AB103" s="9">
        <f t="shared" si="17"/>
        <v>0.87875275711196965</v>
      </c>
      <c r="AC103" s="9">
        <f t="shared" si="18"/>
        <v>0.9975969846021987</v>
      </c>
      <c r="AD103" s="15">
        <f t="shared" si="19"/>
        <v>3.7083570953725098</v>
      </c>
      <c r="AE103" s="3">
        <f t="shared" si="28"/>
        <v>826.06439999999975</v>
      </c>
      <c r="AF103" s="2">
        <f t="shared" si="29"/>
        <v>0.25</v>
      </c>
      <c r="AG103" s="9">
        <f t="shared" si="30"/>
        <v>1.1474671661090056E-3</v>
      </c>
      <c r="AH103" s="2">
        <f t="shared" si="31"/>
        <v>5.5525338997077747E-2</v>
      </c>
    </row>
    <row r="104" spans="1:34">
      <c r="A104" s="1">
        <f>Raw!A104</f>
        <v>91</v>
      </c>
      <c r="B104" s="14">
        <f>Raw!B104</f>
        <v>0.70635416666666673</v>
      </c>
      <c r="C104" s="15">
        <f>Raw!C104</f>
        <v>41.7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0.79136399999999996</v>
      </c>
      <c r="F104" s="9">
        <f>IF(Raw!$G104&gt;$C$8,IF(Raw!$Q104&gt;$C$8,IF(Raw!$N104&gt;$C$9,IF(Raw!$N104&lt;$A$9,IF(Raw!$X104&gt;$C$9,IF(Raw!$X104&lt;$A$9,Raw!I104,-999),-999),-999),-999),-999),-999)</f>
        <v>1.3423179999999999</v>
      </c>
      <c r="G104" s="9">
        <f>Raw!G104</f>
        <v>0.98921599999999998</v>
      </c>
      <c r="H104" s="9">
        <f>IF(Raw!$G104&gt;$C$8,IF(Raw!$Q104&gt;$C$8,IF(Raw!$N104&gt;$C$9,IF(Raw!$N104&lt;$A$9,IF(Raw!$X104&gt;$C$9,IF(Raw!$X104&lt;$A$9,Raw!L104,-999),-999),-999),-999),-999),-999)</f>
        <v>744.1</v>
      </c>
      <c r="I104" s="9">
        <f>IF(Raw!$G104&gt;$C$8,IF(Raw!$Q104&gt;$C$8,IF(Raw!$N104&gt;$C$9,IF(Raw!$N104&lt;$A$9,IF(Raw!$X104&gt;$C$9,IF(Raw!$X104&lt;$A$9,Raw!M104,-999),-999),-999),-999),-999),-999)</f>
        <v>0.184141</v>
      </c>
      <c r="J104" s="9">
        <f>IF(Raw!$G104&gt;$C$8,IF(Raw!$Q104&gt;$C$8,IF(Raw!$N104&gt;$C$9,IF(Raw!$N104&lt;$A$9,IF(Raw!$X104&gt;$C$9,IF(Raw!$X104&lt;$A$9,Raw!N104,-999),-999),-999),-999),-999),-999)</f>
        <v>525</v>
      </c>
      <c r="K104" s="9">
        <f>IF(Raw!$G104&gt;$C$8,IF(Raw!$Q104&gt;$C$8,IF(Raw!$N104&gt;$C$9,IF(Raw!$N104&lt;$A$9,IF(Raw!$X104&gt;$C$9,IF(Raw!$X104&lt;$A$9,Raw!R104,-999),-999),-999),-999),-999),-999)</f>
        <v>0.88149599999999995</v>
      </c>
      <c r="L104" s="9">
        <f>IF(Raw!$G104&gt;$C$8,IF(Raw!$Q104&gt;$C$8,IF(Raw!$N104&gt;$C$9,IF(Raw!$N104&lt;$A$9,IF(Raw!$X104&gt;$C$9,IF(Raw!$X104&lt;$A$9,Raw!S104,-999),-999),-999),-999),-999),-999)</f>
        <v>1.4910270000000001</v>
      </c>
      <c r="M104" s="9">
        <f>Raw!Q104</f>
        <v>0.99103799999999997</v>
      </c>
      <c r="N104" s="9">
        <f>IF(Raw!$G104&gt;$C$8,IF(Raw!$Q104&gt;$C$8,IF(Raw!$N104&gt;$C$9,IF(Raw!$N104&lt;$A$9,IF(Raw!$X104&gt;$C$9,IF(Raw!$X104&lt;$A$9,Raw!V104,-999),-999),-999),-999),-999),-999)</f>
        <v>709.1</v>
      </c>
      <c r="O104" s="9">
        <f>IF(Raw!$G104&gt;$C$8,IF(Raw!$Q104&gt;$C$8,IF(Raw!$N104&gt;$C$9,IF(Raw!$N104&lt;$A$9,IF(Raw!$X104&gt;$C$9,IF(Raw!$X104&lt;$A$9,Raw!W104,-999),-999),-999),-999),-999),-999)</f>
        <v>0.21143100000000001</v>
      </c>
      <c r="P104" s="9">
        <f>IF(Raw!$G104&gt;$C$8,IF(Raw!$Q104&gt;$C$8,IF(Raw!$N104&gt;$C$9,IF(Raw!$N104&lt;$A$9,IF(Raw!$X104&gt;$C$9,IF(Raw!$X104&lt;$A$9,Raw!X104,-999),-999),-999),-999),-999),-999)</f>
        <v>471</v>
      </c>
      <c r="R104" s="9">
        <f t="shared" si="20"/>
        <v>0.55095399999999994</v>
      </c>
      <c r="S104" s="9">
        <f t="shared" si="21"/>
        <v>0.41044968479898203</v>
      </c>
      <c r="T104" s="9">
        <f t="shared" si="22"/>
        <v>0.60953100000000016</v>
      </c>
      <c r="U104" s="9">
        <f t="shared" si="23"/>
        <v>0.40879943823954906</v>
      </c>
      <c r="V104" s="15">
        <f t="shared" si="16"/>
        <v>0.61803069150000001</v>
      </c>
      <c r="X104" s="11">
        <f t="shared" si="24"/>
        <v>5.4179999999999994E+17</v>
      </c>
      <c r="Y104" s="11">
        <f t="shared" si="25"/>
        <v>7.4409999999999992E-18</v>
      </c>
      <c r="Z104" s="11">
        <f t="shared" si="26"/>
        <v>5.2499999999999997E-4</v>
      </c>
      <c r="AA104" s="16">
        <f t="shared" si="27"/>
        <v>2.1120849006256949E-3</v>
      </c>
      <c r="AB104" s="9">
        <f t="shared" si="17"/>
        <v>0.88278338122156319</v>
      </c>
      <c r="AC104" s="9">
        <f t="shared" si="18"/>
        <v>0.99788791509937436</v>
      </c>
      <c r="AD104" s="15">
        <f t="shared" si="19"/>
        <v>4.0230188583346571</v>
      </c>
      <c r="AE104" s="3">
        <f t="shared" si="28"/>
        <v>895.89639999999963</v>
      </c>
      <c r="AF104" s="2">
        <f t="shared" si="29"/>
        <v>0.25</v>
      </c>
      <c r="AG104" s="9">
        <f t="shared" si="30"/>
        <v>1.2650829610110154E-3</v>
      </c>
      <c r="AH104" s="2">
        <f t="shared" si="31"/>
        <v>6.1216706102151387E-2</v>
      </c>
    </row>
    <row r="105" spans="1:34">
      <c r="A105" s="1">
        <f>Raw!A105</f>
        <v>92</v>
      </c>
      <c r="B105" s="14">
        <f>Raw!B105</f>
        <v>0.70640046296296299</v>
      </c>
      <c r="C105" s="15">
        <f>Raw!C105</f>
        <v>43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0.86555499999999996</v>
      </c>
      <c r="F105" s="9">
        <f>IF(Raw!$G105&gt;$C$8,IF(Raw!$Q105&gt;$C$8,IF(Raw!$N105&gt;$C$9,IF(Raw!$N105&lt;$A$9,IF(Raw!$X105&gt;$C$9,IF(Raw!$X105&lt;$A$9,Raw!I105,-999),-999),-999),-999),-999),-999)</f>
        <v>1.4422029999999999</v>
      </c>
      <c r="G105" s="9">
        <f>Raw!G105</f>
        <v>0.99348999999999998</v>
      </c>
      <c r="H105" s="9">
        <f>IF(Raw!$G105&gt;$C$8,IF(Raw!$Q105&gt;$C$8,IF(Raw!$N105&gt;$C$9,IF(Raw!$N105&lt;$A$9,IF(Raw!$X105&gt;$C$9,IF(Raw!$X105&lt;$A$9,Raw!L105,-999),-999),-999),-999),-999),-999)</f>
        <v>725.7</v>
      </c>
      <c r="I105" s="9">
        <f>IF(Raw!$G105&gt;$C$8,IF(Raw!$Q105&gt;$C$8,IF(Raw!$N105&gt;$C$9,IF(Raw!$N105&lt;$A$9,IF(Raw!$X105&gt;$C$9,IF(Raw!$X105&lt;$A$9,Raw!M105,-999),-999),-999),-999),-999),-999)</f>
        <v>0.25612400000000002</v>
      </c>
      <c r="J105" s="9">
        <f>IF(Raw!$G105&gt;$C$8,IF(Raw!$Q105&gt;$C$8,IF(Raw!$N105&gt;$C$9,IF(Raw!$N105&lt;$A$9,IF(Raw!$X105&gt;$C$9,IF(Raw!$X105&lt;$A$9,Raw!N105,-999),-999),-999),-999),-999),-999)</f>
        <v>531</v>
      </c>
      <c r="K105" s="9">
        <f>IF(Raw!$G105&gt;$C$8,IF(Raw!$Q105&gt;$C$8,IF(Raw!$N105&gt;$C$9,IF(Raw!$N105&lt;$A$9,IF(Raw!$X105&gt;$C$9,IF(Raw!$X105&lt;$A$9,Raw!R105,-999),-999),-999),-999),-999),-999)</f>
        <v>0.87817500000000004</v>
      </c>
      <c r="L105" s="9">
        <f>IF(Raw!$G105&gt;$C$8,IF(Raw!$Q105&gt;$C$8,IF(Raw!$N105&gt;$C$9,IF(Raw!$N105&lt;$A$9,IF(Raw!$X105&gt;$C$9,IF(Raw!$X105&lt;$A$9,Raw!S105,-999),-999),-999),-999),-999),-999)</f>
        <v>1.4772289999999999</v>
      </c>
      <c r="M105" s="9">
        <f>Raw!Q105</f>
        <v>0.99016800000000005</v>
      </c>
      <c r="N105" s="9">
        <f>IF(Raw!$G105&gt;$C$8,IF(Raw!$Q105&gt;$C$8,IF(Raw!$N105&gt;$C$9,IF(Raw!$N105&lt;$A$9,IF(Raw!$X105&gt;$C$9,IF(Raw!$X105&lt;$A$9,Raw!V105,-999),-999),-999),-999),-999),-999)</f>
        <v>704.5</v>
      </c>
      <c r="O105" s="9">
        <f>IF(Raw!$G105&gt;$C$8,IF(Raw!$Q105&gt;$C$8,IF(Raw!$N105&gt;$C$9,IF(Raw!$N105&lt;$A$9,IF(Raw!$X105&gt;$C$9,IF(Raw!$X105&lt;$A$9,Raw!W105,-999),-999),-999),-999),-999),-999)</f>
        <v>0.255602</v>
      </c>
      <c r="P105" s="9">
        <f>IF(Raw!$G105&gt;$C$8,IF(Raw!$Q105&gt;$C$8,IF(Raw!$N105&gt;$C$9,IF(Raw!$N105&lt;$A$9,IF(Raw!$X105&gt;$C$9,IF(Raw!$X105&lt;$A$9,Raw!X105,-999),-999),-999),-999),-999),-999)</f>
        <v>530</v>
      </c>
      <c r="R105" s="9">
        <f t="shared" si="20"/>
        <v>0.57664799999999994</v>
      </c>
      <c r="S105" s="9">
        <f t="shared" si="21"/>
        <v>0.39983830292961531</v>
      </c>
      <c r="T105" s="9">
        <f t="shared" si="22"/>
        <v>0.59905399999999986</v>
      </c>
      <c r="U105" s="9">
        <f t="shared" si="23"/>
        <v>0.40552548047729897</v>
      </c>
      <c r="V105" s="15">
        <f t="shared" si="16"/>
        <v>0.61231142049999998</v>
      </c>
      <c r="X105" s="11">
        <f t="shared" si="24"/>
        <v>5.4179999999999994E+17</v>
      </c>
      <c r="Y105" s="11">
        <f t="shared" si="25"/>
        <v>7.2570000000000008E-18</v>
      </c>
      <c r="Z105" s="11">
        <f t="shared" si="26"/>
        <v>5.31E-4</v>
      </c>
      <c r="AA105" s="16">
        <f t="shared" si="27"/>
        <v>2.083458558278056E-3</v>
      </c>
      <c r="AB105" s="9">
        <f t="shared" si="17"/>
        <v>0.87942310418317071</v>
      </c>
      <c r="AC105" s="9">
        <f t="shared" si="18"/>
        <v>0.99791654144172204</v>
      </c>
      <c r="AD105" s="15">
        <f t="shared" si="19"/>
        <v>3.9236507688852282</v>
      </c>
      <c r="AE105" s="3">
        <f t="shared" si="28"/>
        <v>873.74279999999987</v>
      </c>
      <c r="AF105" s="2">
        <f t="shared" si="29"/>
        <v>0.25</v>
      </c>
      <c r="AG105" s="9">
        <f t="shared" si="30"/>
        <v>1.2239541255979274E-3</v>
      </c>
      <c r="AH105" s="2">
        <f t="shared" si="31"/>
        <v>5.9226503160998305E-2</v>
      </c>
    </row>
    <row r="106" spans="1:34">
      <c r="A106" s="1">
        <f>Raw!A106</f>
        <v>93</v>
      </c>
      <c r="B106" s="14">
        <f>Raw!B106</f>
        <v>0.7064583333333333</v>
      </c>
      <c r="C106" s="15">
        <f>Raw!C106</f>
        <v>43.5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0.81169599999999997</v>
      </c>
      <c r="F106" s="9">
        <f>IF(Raw!$G106&gt;$C$8,IF(Raw!$Q106&gt;$C$8,IF(Raw!$N106&gt;$C$9,IF(Raw!$N106&lt;$A$9,IF(Raw!$X106&gt;$C$9,IF(Raw!$X106&lt;$A$9,Raw!I106,-999),-999),-999),-999),-999),-999)</f>
        <v>1.362954</v>
      </c>
      <c r="G106" s="9">
        <f>Raw!G106</f>
        <v>0.99263800000000002</v>
      </c>
      <c r="H106" s="9">
        <f>IF(Raw!$G106&gt;$C$8,IF(Raw!$Q106&gt;$C$8,IF(Raw!$N106&gt;$C$9,IF(Raw!$N106&lt;$A$9,IF(Raw!$X106&gt;$C$9,IF(Raw!$X106&lt;$A$9,Raw!L106,-999),-999),-999),-999),-999),-999)</f>
        <v>731.2</v>
      </c>
      <c r="I106" s="9">
        <f>IF(Raw!$G106&gt;$C$8,IF(Raw!$Q106&gt;$C$8,IF(Raw!$N106&gt;$C$9,IF(Raw!$N106&lt;$A$9,IF(Raw!$X106&gt;$C$9,IF(Raw!$X106&lt;$A$9,Raw!M106,-999),-999),-999),-999),-999),-999)</f>
        <v>0.24573600000000001</v>
      </c>
      <c r="J106" s="9">
        <f>IF(Raw!$G106&gt;$C$8,IF(Raw!$Q106&gt;$C$8,IF(Raw!$N106&gt;$C$9,IF(Raw!$N106&lt;$A$9,IF(Raw!$X106&gt;$C$9,IF(Raw!$X106&lt;$A$9,Raw!N106,-999),-999),-999),-999),-999),-999)</f>
        <v>516</v>
      </c>
      <c r="K106" s="9">
        <f>IF(Raw!$G106&gt;$C$8,IF(Raw!$Q106&gt;$C$8,IF(Raw!$N106&gt;$C$9,IF(Raw!$N106&lt;$A$9,IF(Raw!$X106&gt;$C$9,IF(Raw!$X106&lt;$A$9,Raw!R106,-999),-999),-999),-999),-999),-999)</f>
        <v>0.88614800000000005</v>
      </c>
      <c r="L106" s="9">
        <f>IF(Raw!$G106&gt;$C$8,IF(Raw!$Q106&gt;$C$8,IF(Raw!$N106&gt;$C$9,IF(Raw!$N106&lt;$A$9,IF(Raw!$X106&gt;$C$9,IF(Raw!$X106&lt;$A$9,Raw!S106,-999),-999),-999),-999),-999),-999)</f>
        <v>1.487887</v>
      </c>
      <c r="M106" s="9">
        <f>Raw!Q106</f>
        <v>0.99345700000000003</v>
      </c>
      <c r="N106" s="9">
        <f>IF(Raw!$G106&gt;$C$8,IF(Raw!$Q106&gt;$C$8,IF(Raw!$N106&gt;$C$9,IF(Raw!$N106&lt;$A$9,IF(Raw!$X106&gt;$C$9,IF(Raw!$X106&lt;$A$9,Raw!V106,-999),-999),-999),-999),-999),-999)</f>
        <v>706.2</v>
      </c>
      <c r="O106" s="9">
        <f>IF(Raw!$G106&gt;$C$8,IF(Raw!$Q106&gt;$C$8,IF(Raw!$N106&gt;$C$9,IF(Raw!$N106&lt;$A$9,IF(Raw!$X106&gt;$C$9,IF(Raw!$X106&lt;$A$9,Raw!W106,-999),-999),-999),-999),-999),-999)</f>
        <v>0.24659400000000001</v>
      </c>
      <c r="P106" s="9">
        <f>IF(Raw!$G106&gt;$C$8,IF(Raw!$Q106&gt;$C$8,IF(Raw!$N106&gt;$C$9,IF(Raw!$N106&lt;$A$9,IF(Raw!$X106&gt;$C$9,IF(Raw!$X106&lt;$A$9,Raw!X106,-999),-999),-999),-999),-999),-999)</f>
        <v>500</v>
      </c>
      <c r="R106" s="9">
        <f t="shared" si="20"/>
        <v>0.55125800000000003</v>
      </c>
      <c r="S106" s="9">
        <f t="shared" si="21"/>
        <v>0.40445825757875908</v>
      </c>
      <c r="T106" s="9">
        <f t="shared" si="22"/>
        <v>0.60173899999999991</v>
      </c>
      <c r="U106" s="9">
        <f t="shared" si="23"/>
        <v>0.40442520164501733</v>
      </c>
      <c r="V106" s="15">
        <f t="shared" si="16"/>
        <v>0.6167291614999999</v>
      </c>
      <c r="X106" s="11">
        <f t="shared" si="24"/>
        <v>5.4179999999999994E+17</v>
      </c>
      <c r="Y106" s="11">
        <f t="shared" si="25"/>
        <v>7.3119999999999993E-18</v>
      </c>
      <c r="Z106" s="11">
        <f t="shared" si="26"/>
        <v>5.1599999999999997E-4</v>
      </c>
      <c r="AA106" s="16">
        <f t="shared" si="27"/>
        <v>2.0400368079431181E-3</v>
      </c>
      <c r="AB106" s="9">
        <f t="shared" si="17"/>
        <v>0.88737556970877496</v>
      </c>
      <c r="AC106" s="9">
        <f t="shared" si="18"/>
        <v>0.99795996319205682</v>
      </c>
      <c r="AD106" s="15">
        <f t="shared" si="19"/>
        <v>3.9535597053161204</v>
      </c>
      <c r="AE106" s="3">
        <f t="shared" si="28"/>
        <v>880.36479999999972</v>
      </c>
      <c r="AF106" s="2">
        <f t="shared" si="29"/>
        <v>0.25</v>
      </c>
      <c r="AG106" s="9">
        <f t="shared" si="30"/>
        <v>1.2299378315677593E-3</v>
      </c>
      <c r="AH106" s="2">
        <f t="shared" si="31"/>
        <v>5.9516051578806531E-2</v>
      </c>
    </row>
    <row r="107" spans="1:34">
      <c r="A107" s="1">
        <f>Raw!A107</f>
        <v>94</v>
      </c>
      <c r="B107" s="14">
        <f>Raw!B107</f>
        <v>0.70651620370370372</v>
      </c>
      <c r="C107" s="15">
        <f>Raw!C107</f>
        <v>45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0.78392799999999996</v>
      </c>
      <c r="F107" s="9">
        <f>IF(Raw!$G107&gt;$C$8,IF(Raw!$Q107&gt;$C$8,IF(Raw!$N107&gt;$C$9,IF(Raw!$N107&lt;$A$9,IF(Raw!$X107&gt;$C$9,IF(Raw!$X107&lt;$A$9,Raw!I107,-999),-999),-999),-999),-999),-999)</f>
        <v>1.326371</v>
      </c>
      <c r="G107" s="9">
        <f>Raw!G107</f>
        <v>0.98784400000000006</v>
      </c>
      <c r="H107" s="9">
        <f>IF(Raw!$G107&gt;$C$8,IF(Raw!$Q107&gt;$C$8,IF(Raw!$N107&gt;$C$9,IF(Raw!$N107&lt;$A$9,IF(Raw!$X107&gt;$C$9,IF(Raw!$X107&lt;$A$9,Raw!L107,-999),-999),-999),-999),-999),-999)</f>
        <v>744.7</v>
      </c>
      <c r="I107" s="9">
        <f>IF(Raw!$G107&gt;$C$8,IF(Raw!$Q107&gt;$C$8,IF(Raw!$N107&gt;$C$9,IF(Raw!$N107&lt;$A$9,IF(Raw!$X107&gt;$C$9,IF(Raw!$X107&lt;$A$9,Raw!M107,-999),-999),-999),-999),-999),-999)</f>
        <v>0.246006</v>
      </c>
      <c r="J107" s="9">
        <f>IF(Raw!$G107&gt;$C$8,IF(Raw!$Q107&gt;$C$8,IF(Raw!$N107&gt;$C$9,IF(Raw!$N107&lt;$A$9,IF(Raw!$X107&gt;$C$9,IF(Raw!$X107&lt;$A$9,Raw!N107,-999),-999),-999),-999),-999),-999)</f>
        <v>510</v>
      </c>
      <c r="K107" s="9">
        <f>IF(Raw!$G107&gt;$C$8,IF(Raw!$Q107&gt;$C$8,IF(Raw!$N107&gt;$C$9,IF(Raw!$N107&lt;$A$9,IF(Raw!$X107&gt;$C$9,IF(Raw!$X107&lt;$A$9,Raw!R107,-999),-999),-999),-999),-999),-999)</f>
        <v>0.900146</v>
      </c>
      <c r="L107" s="9">
        <f>IF(Raw!$G107&gt;$C$8,IF(Raw!$Q107&gt;$C$8,IF(Raw!$N107&gt;$C$9,IF(Raw!$N107&lt;$A$9,IF(Raw!$X107&gt;$C$9,IF(Raw!$X107&lt;$A$9,Raw!S107,-999),-999),-999),-999),-999),-999)</f>
        <v>1.5134840000000001</v>
      </c>
      <c r="M107" s="9">
        <f>Raw!Q107</f>
        <v>0.99106399999999994</v>
      </c>
      <c r="N107" s="9">
        <f>IF(Raw!$G107&gt;$C$8,IF(Raw!$Q107&gt;$C$8,IF(Raw!$N107&gt;$C$9,IF(Raw!$N107&lt;$A$9,IF(Raw!$X107&gt;$C$9,IF(Raw!$X107&lt;$A$9,Raw!V107,-999),-999),-999),-999),-999),-999)</f>
        <v>709.6</v>
      </c>
      <c r="O107" s="9">
        <f>IF(Raw!$G107&gt;$C$8,IF(Raw!$Q107&gt;$C$8,IF(Raw!$N107&gt;$C$9,IF(Raw!$N107&lt;$A$9,IF(Raw!$X107&gt;$C$9,IF(Raw!$X107&lt;$A$9,Raw!W107,-999),-999),-999),-999),-999),-999)</f>
        <v>0.233788</v>
      </c>
      <c r="P107" s="9">
        <f>IF(Raw!$G107&gt;$C$8,IF(Raw!$Q107&gt;$C$8,IF(Raw!$N107&gt;$C$9,IF(Raw!$N107&lt;$A$9,IF(Raw!$X107&gt;$C$9,IF(Raw!$X107&lt;$A$9,Raw!X107,-999),-999),-999),-999),-999),-999)</f>
        <v>549</v>
      </c>
      <c r="R107" s="9">
        <f t="shared" si="20"/>
        <v>0.54244300000000001</v>
      </c>
      <c r="S107" s="9">
        <f t="shared" si="21"/>
        <v>0.40896777749211949</v>
      </c>
      <c r="T107" s="9">
        <f t="shared" si="22"/>
        <v>0.61333800000000005</v>
      </c>
      <c r="U107" s="9">
        <f t="shared" si="23"/>
        <v>0.4052490809285067</v>
      </c>
      <c r="V107" s="15">
        <f t="shared" si="16"/>
        <v>0.62733911799999997</v>
      </c>
      <c r="X107" s="11">
        <f t="shared" si="24"/>
        <v>5.4179999999999994E+17</v>
      </c>
      <c r="Y107" s="11">
        <f t="shared" si="25"/>
        <v>7.4470000000000005E-18</v>
      </c>
      <c r="Z107" s="11">
        <f t="shared" si="26"/>
        <v>5.0999999999999993E-4</v>
      </c>
      <c r="AA107" s="16">
        <f t="shared" si="27"/>
        <v>2.0535145466769079E-3</v>
      </c>
      <c r="AB107" s="9">
        <f t="shared" si="17"/>
        <v>0.90140549850502971</v>
      </c>
      <c r="AC107" s="9">
        <f t="shared" si="18"/>
        <v>0.9979464854533231</v>
      </c>
      <c r="AD107" s="15">
        <f t="shared" si="19"/>
        <v>4.0264991111311925</v>
      </c>
      <c r="AE107" s="3">
        <f t="shared" si="28"/>
        <v>896.61879999999985</v>
      </c>
      <c r="AF107" s="2">
        <f t="shared" si="29"/>
        <v>0.25</v>
      </c>
      <c r="AG107" s="9">
        <f t="shared" si="30"/>
        <v>1.2551808185733576E-3</v>
      </c>
      <c r="AH107" s="2">
        <f t="shared" si="31"/>
        <v>6.0737546582918508E-2</v>
      </c>
    </row>
    <row r="108" spans="1:34">
      <c r="A108" s="1">
        <f>Raw!A108</f>
        <v>95</v>
      </c>
      <c r="B108" s="14">
        <f>Raw!B108</f>
        <v>0.70656249999999998</v>
      </c>
      <c r="C108" s="15">
        <f>Raw!C108</f>
        <v>45.7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0.73365100000000005</v>
      </c>
      <c r="F108" s="9">
        <f>IF(Raw!$G108&gt;$C$8,IF(Raw!$Q108&gt;$C$8,IF(Raw!$N108&gt;$C$9,IF(Raw!$N108&lt;$A$9,IF(Raw!$X108&gt;$C$9,IF(Raw!$X108&lt;$A$9,Raw!I108,-999),-999),-999),-999),-999),-999)</f>
        <v>1.243239</v>
      </c>
      <c r="G108" s="9">
        <f>Raw!G108</f>
        <v>0.99002599999999996</v>
      </c>
      <c r="H108" s="9">
        <f>IF(Raw!$G108&gt;$C$8,IF(Raw!$Q108&gt;$C$8,IF(Raw!$N108&gt;$C$9,IF(Raw!$N108&lt;$A$9,IF(Raw!$X108&gt;$C$9,IF(Raw!$X108&lt;$A$9,Raw!L108,-999),-999),-999),-999),-999),-999)</f>
        <v>725.2</v>
      </c>
      <c r="I108" s="9">
        <f>IF(Raw!$G108&gt;$C$8,IF(Raw!$Q108&gt;$C$8,IF(Raw!$N108&gt;$C$9,IF(Raw!$N108&lt;$A$9,IF(Raw!$X108&gt;$C$9,IF(Raw!$X108&lt;$A$9,Raw!M108,-999),-999),-999),-999),-999),-999)</f>
        <v>0.24906500000000001</v>
      </c>
      <c r="J108" s="9">
        <f>IF(Raw!$G108&gt;$C$8,IF(Raw!$Q108&gt;$C$8,IF(Raw!$N108&gt;$C$9,IF(Raw!$N108&lt;$A$9,IF(Raw!$X108&gt;$C$9,IF(Raw!$X108&lt;$A$9,Raw!N108,-999),-999),-999),-999),-999),-999)</f>
        <v>516</v>
      </c>
      <c r="K108" s="9">
        <f>IF(Raw!$G108&gt;$C$8,IF(Raw!$Q108&gt;$C$8,IF(Raw!$N108&gt;$C$9,IF(Raw!$N108&lt;$A$9,IF(Raw!$X108&gt;$C$9,IF(Raw!$X108&lt;$A$9,Raw!R108,-999),-999),-999),-999),-999),-999)</f>
        <v>0.80292300000000005</v>
      </c>
      <c r="L108" s="9">
        <f>IF(Raw!$G108&gt;$C$8,IF(Raw!$Q108&gt;$C$8,IF(Raw!$N108&gt;$C$9,IF(Raw!$N108&lt;$A$9,IF(Raw!$X108&gt;$C$9,IF(Raw!$X108&lt;$A$9,Raw!S108,-999),-999),-999),-999),-999),-999)</f>
        <v>1.34552</v>
      </c>
      <c r="M108" s="9">
        <f>Raw!Q108</f>
        <v>0.99107699999999999</v>
      </c>
      <c r="N108" s="9">
        <f>IF(Raw!$G108&gt;$C$8,IF(Raw!$Q108&gt;$C$8,IF(Raw!$N108&gt;$C$9,IF(Raw!$N108&lt;$A$9,IF(Raw!$X108&gt;$C$9,IF(Raw!$X108&lt;$A$9,Raw!V108,-999),-999),-999),-999),-999),-999)</f>
        <v>691.1</v>
      </c>
      <c r="O108" s="9">
        <f>IF(Raw!$G108&gt;$C$8,IF(Raw!$Q108&gt;$C$8,IF(Raw!$N108&gt;$C$9,IF(Raw!$N108&lt;$A$9,IF(Raw!$X108&gt;$C$9,IF(Raw!$X108&lt;$A$9,Raw!W108,-999),-999),-999),-999),-999),-999)</f>
        <v>0.21510199999999999</v>
      </c>
      <c r="P108" s="9">
        <f>IF(Raw!$G108&gt;$C$8,IF(Raw!$Q108&gt;$C$8,IF(Raw!$N108&gt;$C$9,IF(Raw!$N108&lt;$A$9,IF(Raw!$X108&gt;$C$9,IF(Raw!$X108&lt;$A$9,Raw!X108,-999),-999),-999),-999),-999),-999)</f>
        <v>458</v>
      </c>
      <c r="R108" s="9">
        <f t="shared" si="20"/>
        <v>0.50958799999999993</v>
      </c>
      <c r="S108" s="9">
        <f t="shared" si="21"/>
        <v>0.40988739896351378</v>
      </c>
      <c r="T108" s="9">
        <f t="shared" si="22"/>
        <v>0.542597</v>
      </c>
      <c r="U108" s="9">
        <f t="shared" si="23"/>
        <v>0.40326193590582077</v>
      </c>
      <c r="V108" s="15">
        <f t="shared" si="16"/>
        <v>0.55771804000000003</v>
      </c>
      <c r="X108" s="11">
        <f t="shared" si="24"/>
        <v>5.4179999999999994E+17</v>
      </c>
      <c r="Y108" s="11">
        <f t="shared" si="25"/>
        <v>7.2519999999999996E-18</v>
      </c>
      <c r="Z108" s="11">
        <f t="shared" si="26"/>
        <v>5.1599999999999997E-4</v>
      </c>
      <c r="AA108" s="16">
        <f t="shared" si="27"/>
        <v>2.0233307701529317E-3</v>
      </c>
      <c r="AB108" s="9">
        <f t="shared" si="17"/>
        <v>0.80402085320589267</v>
      </c>
      <c r="AC108" s="9">
        <f t="shared" si="18"/>
        <v>0.99797666922984718</v>
      </c>
      <c r="AD108" s="15">
        <f t="shared" si="19"/>
        <v>3.9211836630870778</v>
      </c>
      <c r="AE108" s="3">
        <f t="shared" si="28"/>
        <v>873.14079999999967</v>
      </c>
      <c r="AF108" s="2">
        <f t="shared" si="29"/>
        <v>0.25</v>
      </c>
      <c r="AG108" s="9">
        <f t="shared" si="30"/>
        <v>1.2163570115529022E-3</v>
      </c>
      <c r="AH108" s="2">
        <f t="shared" si="31"/>
        <v>5.8858882766089846E-2</v>
      </c>
    </row>
    <row r="109" spans="1:34">
      <c r="A109" s="1">
        <f>Raw!A109</f>
        <v>96</v>
      </c>
      <c r="B109" s="14">
        <f>Raw!B109</f>
        <v>0.7066203703703704</v>
      </c>
      <c r="C109" s="15">
        <f>Raw!C109</f>
        <v>47.2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0.68193599999999999</v>
      </c>
      <c r="F109" s="9">
        <f>IF(Raw!$G109&gt;$C$8,IF(Raw!$Q109&gt;$C$8,IF(Raw!$N109&gt;$C$9,IF(Raw!$N109&lt;$A$9,IF(Raw!$X109&gt;$C$9,IF(Raw!$X109&lt;$A$9,Raw!I109,-999),-999),-999),-999),-999),-999)</f>
        <v>1.153961</v>
      </c>
      <c r="G109" s="9">
        <f>Raw!G109</f>
        <v>0.98677700000000002</v>
      </c>
      <c r="H109" s="9">
        <f>IF(Raw!$G109&gt;$C$8,IF(Raw!$Q109&gt;$C$8,IF(Raw!$N109&gt;$C$9,IF(Raw!$N109&lt;$A$9,IF(Raw!$X109&gt;$C$9,IF(Raw!$X109&lt;$A$9,Raw!L109,-999),-999),-999),-999),-999),-999)</f>
        <v>741.4</v>
      </c>
      <c r="I109" s="9">
        <f>IF(Raw!$G109&gt;$C$8,IF(Raw!$Q109&gt;$C$8,IF(Raw!$N109&gt;$C$9,IF(Raw!$N109&lt;$A$9,IF(Raw!$X109&gt;$C$9,IF(Raw!$X109&lt;$A$9,Raw!M109,-999),-999),-999),-999),-999),-999)</f>
        <v>0.25746599999999997</v>
      </c>
      <c r="J109" s="9">
        <f>IF(Raw!$G109&gt;$C$8,IF(Raw!$Q109&gt;$C$8,IF(Raw!$N109&gt;$C$9,IF(Raw!$N109&lt;$A$9,IF(Raw!$X109&gt;$C$9,IF(Raw!$X109&lt;$A$9,Raw!N109,-999),-999),-999),-999),-999),-999)</f>
        <v>517</v>
      </c>
      <c r="K109" s="9">
        <f>IF(Raw!$G109&gt;$C$8,IF(Raw!$Q109&gt;$C$8,IF(Raw!$N109&gt;$C$9,IF(Raw!$N109&lt;$A$9,IF(Raw!$X109&gt;$C$9,IF(Raw!$X109&lt;$A$9,Raw!R109,-999),-999),-999),-999),-999),-999)</f>
        <v>0.78438699999999995</v>
      </c>
      <c r="L109" s="9">
        <f>IF(Raw!$G109&gt;$C$8,IF(Raw!$Q109&gt;$C$8,IF(Raw!$N109&gt;$C$9,IF(Raw!$N109&lt;$A$9,IF(Raw!$X109&gt;$C$9,IF(Raw!$X109&lt;$A$9,Raw!S109,-999),-999),-999),-999),-999),-999)</f>
        <v>1.3334410000000001</v>
      </c>
      <c r="M109" s="9">
        <f>Raw!Q109</f>
        <v>0.98880100000000004</v>
      </c>
      <c r="N109" s="9">
        <f>IF(Raw!$G109&gt;$C$8,IF(Raw!$Q109&gt;$C$8,IF(Raw!$N109&gt;$C$9,IF(Raw!$N109&lt;$A$9,IF(Raw!$X109&gt;$C$9,IF(Raw!$X109&lt;$A$9,Raw!V109,-999),-999),-999),-999),-999),-999)</f>
        <v>701.9</v>
      </c>
      <c r="O109" s="9">
        <f>IF(Raw!$G109&gt;$C$8,IF(Raw!$Q109&gt;$C$8,IF(Raw!$N109&gt;$C$9,IF(Raw!$N109&lt;$A$9,IF(Raw!$X109&gt;$C$9,IF(Raw!$X109&lt;$A$9,Raw!W109,-999),-999),-999),-999),-999),-999)</f>
        <v>0.233458</v>
      </c>
      <c r="P109" s="9">
        <f>IF(Raw!$G109&gt;$C$8,IF(Raw!$Q109&gt;$C$8,IF(Raw!$N109&gt;$C$9,IF(Raw!$N109&lt;$A$9,IF(Raw!$X109&gt;$C$9,IF(Raw!$X109&lt;$A$9,Raw!X109,-999),-999),-999),-999),-999),-999)</f>
        <v>492</v>
      </c>
      <c r="R109" s="9">
        <f t="shared" si="20"/>
        <v>0.47202500000000003</v>
      </c>
      <c r="S109" s="9">
        <f t="shared" si="21"/>
        <v>0.4090476194602764</v>
      </c>
      <c r="T109" s="9">
        <f t="shared" si="22"/>
        <v>0.54905400000000015</v>
      </c>
      <c r="U109" s="9">
        <f t="shared" si="23"/>
        <v>0.41175725060201396</v>
      </c>
      <c r="V109" s="15">
        <f t="shared" si="16"/>
        <v>0.55271129450000001</v>
      </c>
      <c r="X109" s="11">
        <f t="shared" si="24"/>
        <v>5.4179999999999994E+17</v>
      </c>
      <c r="Y109" s="11">
        <f t="shared" si="25"/>
        <v>7.4139999999999992E-18</v>
      </c>
      <c r="Z109" s="11">
        <f t="shared" si="26"/>
        <v>5.1699999999999999E-4</v>
      </c>
      <c r="AA109" s="16">
        <f t="shared" si="27"/>
        <v>2.0724360775244018E-3</v>
      </c>
      <c r="AB109" s="9">
        <f t="shared" si="17"/>
        <v>0.78552487931810899</v>
      </c>
      <c r="AC109" s="9">
        <f t="shared" si="18"/>
        <v>0.99792756392247561</v>
      </c>
      <c r="AD109" s="15">
        <f t="shared" si="19"/>
        <v>4.0085804207435238</v>
      </c>
      <c r="AE109" s="3">
        <f t="shared" si="28"/>
        <v>892.64559999999972</v>
      </c>
      <c r="AF109" s="2">
        <f t="shared" si="29"/>
        <v>0.25</v>
      </c>
      <c r="AG109" s="9">
        <f t="shared" si="30"/>
        <v>1.2696631175864749E-3</v>
      </c>
      <c r="AH109" s="2">
        <f t="shared" si="31"/>
        <v>6.1438337495208536E-2</v>
      </c>
    </row>
    <row r="110" spans="1:34">
      <c r="A110" s="1">
        <f>Raw!A110</f>
        <v>97</v>
      </c>
      <c r="B110" s="14">
        <f>Raw!B110</f>
        <v>0.70666666666666667</v>
      </c>
      <c r="C110" s="15">
        <f>Raw!C110</f>
        <v>47.5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0.59875500000000004</v>
      </c>
      <c r="F110" s="9">
        <f>IF(Raw!$G110&gt;$C$8,IF(Raw!$Q110&gt;$C$8,IF(Raw!$N110&gt;$C$9,IF(Raw!$N110&lt;$A$9,IF(Raw!$X110&gt;$C$9,IF(Raw!$X110&lt;$A$9,Raw!I110,-999),-999),-999),-999),-999),-999)</f>
        <v>1.0156769999999999</v>
      </c>
      <c r="G110" s="9">
        <f>Raw!G110</f>
        <v>0.98811199999999999</v>
      </c>
      <c r="H110" s="9">
        <f>IF(Raw!$G110&gt;$C$8,IF(Raw!$Q110&gt;$C$8,IF(Raw!$N110&gt;$C$9,IF(Raw!$N110&lt;$A$9,IF(Raw!$X110&gt;$C$9,IF(Raw!$X110&lt;$A$9,Raw!L110,-999),-999),-999),-999),-999),-999)</f>
        <v>726.6</v>
      </c>
      <c r="I110" s="9">
        <f>IF(Raw!$G110&gt;$C$8,IF(Raw!$Q110&gt;$C$8,IF(Raw!$N110&gt;$C$9,IF(Raw!$N110&lt;$A$9,IF(Raw!$X110&gt;$C$9,IF(Raw!$X110&lt;$A$9,Raw!M110,-999),-999),-999),-999),-999),-999)</f>
        <v>0.219357</v>
      </c>
      <c r="J110" s="9">
        <f>IF(Raw!$G110&gt;$C$8,IF(Raw!$Q110&gt;$C$8,IF(Raw!$N110&gt;$C$9,IF(Raw!$N110&lt;$A$9,IF(Raw!$X110&gt;$C$9,IF(Raw!$X110&lt;$A$9,Raw!N110,-999),-999),-999),-999),-999),-999)</f>
        <v>495</v>
      </c>
      <c r="K110" s="9">
        <f>IF(Raw!$G110&gt;$C$8,IF(Raw!$Q110&gt;$C$8,IF(Raw!$N110&gt;$C$9,IF(Raw!$N110&lt;$A$9,IF(Raw!$X110&gt;$C$9,IF(Raw!$X110&lt;$A$9,Raw!R110,-999),-999),-999),-999),-999),-999)</f>
        <v>0.66234899999999997</v>
      </c>
      <c r="L110" s="9">
        <f>IF(Raw!$G110&gt;$C$8,IF(Raw!$Q110&gt;$C$8,IF(Raw!$N110&gt;$C$9,IF(Raw!$N110&lt;$A$9,IF(Raw!$X110&gt;$C$9,IF(Raw!$X110&lt;$A$9,Raw!S110,-999),-999),-999),-999),-999),-999)</f>
        <v>1.1231660000000001</v>
      </c>
      <c r="M110" s="9">
        <f>Raw!Q110</f>
        <v>0.98911899999999997</v>
      </c>
      <c r="N110" s="9">
        <f>IF(Raw!$G110&gt;$C$8,IF(Raw!$Q110&gt;$C$8,IF(Raw!$N110&gt;$C$9,IF(Raw!$N110&lt;$A$9,IF(Raw!$X110&gt;$C$9,IF(Raw!$X110&lt;$A$9,Raw!V110,-999),-999),-999),-999),-999),-999)</f>
        <v>705.4</v>
      </c>
      <c r="O110" s="9">
        <f>IF(Raw!$G110&gt;$C$8,IF(Raw!$Q110&gt;$C$8,IF(Raw!$N110&gt;$C$9,IF(Raw!$N110&lt;$A$9,IF(Raw!$X110&gt;$C$9,IF(Raw!$X110&lt;$A$9,Raw!W110,-999),-999),-999),-999),-999),-999)</f>
        <v>0.28900199999999998</v>
      </c>
      <c r="P110" s="9">
        <f>IF(Raw!$G110&gt;$C$8,IF(Raw!$Q110&gt;$C$8,IF(Raw!$N110&gt;$C$9,IF(Raw!$N110&lt;$A$9,IF(Raw!$X110&gt;$C$9,IF(Raw!$X110&lt;$A$9,Raw!X110,-999),-999),-999),-999),-999),-999)</f>
        <v>356</v>
      </c>
      <c r="R110" s="9">
        <f t="shared" si="20"/>
        <v>0.4169219999999999</v>
      </c>
      <c r="S110" s="9">
        <f t="shared" si="21"/>
        <v>0.41048679846053415</v>
      </c>
      <c r="T110" s="9">
        <f t="shared" si="22"/>
        <v>0.46081700000000014</v>
      </c>
      <c r="U110" s="9">
        <f t="shared" si="23"/>
        <v>0.41028396514851778</v>
      </c>
      <c r="V110" s="15">
        <f t="shared" si="16"/>
        <v>0.465552307</v>
      </c>
      <c r="X110" s="11">
        <f t="shared" si="24"/>
        <v>5.4179999999999994E+17</v>
      </c>
      <c r="Y110" s="11">
        <f t="shared" si="25"/>
        <v>7.2659999999999997E-18</v>
      </c>
      <c r="Z110" s="11">
        <f t="shared" si="26"/>
        <v>4.95E-4</v>
      </c>
      <c r="AA110" s="16">
        <f t="shared" si="27"/>
        <v>1.9448858539908959E-3</v>
      </c>
      <c r="AB110" s="9">
        <f t="shared" si="17"/>
        <v>0.66324523646457845</v>
      </c>
      <c r="AC110" s="9">
        <f t="shared" si="18"/>
        <v>0.99805511414600923</v>
      </c>
      <c r="AD110" s="15">
        <f t="shared" si="19"/>
        <v>3.9290623312947401</v>
      </c>
      <c r="AE110" s="3">
        <f t="shared" si="28"/>
        <v>874.82639999999969</v>
      </c>
      <c r="AF110" s="2">
        <f t="shared" si="29"/>
        <v>0.25</v>
      </c>
      <c r="AG110" s="9">
        <f t="shared" si="30"/>
        <v>1.2400240558456039E-3</v>
      </c>
      <c r="AH110" s="2">
        <f t="shared" si="31"/>
        <v>6.0004118722485206E-2</v>
      </c>
    </row>
    <row r="111" spans="1:34">
      <c r="A111" s="1">
        <f>Raw!A111</f>
        <v>98</v>
      </c>
      <c r="B111" s="14">
        <f>Raw!B111</f>
        <v>0.70672453703703697</v>
      </c>
      <c r="C111" s="15">
        <f>Raw!C111</f>
        <v>49.2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0.57895799999999997</v>
      </c>
      <c r="F111" s="9">
        <f>IF(Raw!$G111&gt;$C$8,IF(Raw!$Q111&gt;$C$8,IF(Raw!$N111&gt;$C$9,IF(Raw!$N111&lt;$A$9,IF(Raw!$X111&gt;$C$9,IF(Raw!$X111&lt;$A$9,Raw!I111,-999),-999),-999),-999),-999),-999)</f>
        <v>0.98585400000000001</v>
      </c>
      <c r="G111" s="9">
        <f>Raw!G111</f>
        <v>0.99052099999999998</v>
      </c>
      <c r="H111" s="9">
        <f>IF(Raw!$G111&gt;$C$8,IF(Raw!$Q111&gt;$C$8,IF(Raw!$N111&gt;$C$9,IF(Raw!$N111&lt;$A$9,IF(Raw!$X111&gt;$C$9,IF(Raw!$X111&lt;$A$9,Raw!L111,-999),-999),-999),-999),-999),-999)</f>
        <v>728.5</v>
      </c>
      <c r="I111" s="9">
        <f>IF(Raw!$G111&gt;$C$8,IF(Raw!$Q111&gt;$C$8,IF(Raw!$N111&gt;$C$9,IF(Raw!$N111&lt;$A$9,IF(Raw!$X111&gt;$C$9,IF(Raw!$X111&lt;$A$9,Raw!M111,-999),-999),-999),-999),-999),-999)</f>
        <v>0.25856299999999999</v>
      </c>
      <c r="J111" s="9">
        <f>IF(Raw!$G111&gt;$C$8,IF(Raw!$Q111&gt;$C$8,IF(Raw!$N111&gt;$C$9,IF(Raw!$N111&lt;$A$9,IF(Raw!$X111&gt;$C$9,IF(Raw!$X111&lt;$A$9,Raw!N111,-999),-999),-999),-999),-999),-999)</f>
        <v>539</v>
      </c>
      <c r="K111" s="9">
        <f>IF(Raw!$G111&gt;$C$8,IF(Raw!$Q111&gt;$C$8,IF(Raw!$N111&gt;$C$9,IF(Raw!$N111&lt;$A$9,IF(Raw!$X111&gt;$C$9,IF(Raw!$X111&lt;$A$9,Raw!R111,-999),-999),-999),-999),-999),-999)</f>
        <v>0.64170899999999997</v>
      </c>
      <c r="L111" s="9">
        <f>IF(Raw!$G111&gt;$C$8,IF(Raw!$Q111&gt;$C$8,IF(Raw!$N111&gt;$C$9,IF(Raw!$N111&lt;$A$9,IF(Raw!$X111&gt;$C$9,IF(Raw!$X111&lt;$A$9,Raw!S111,-999),-999),-999),-999),-999),-999)</f>
        <v>1.0869610000000001</v>
      </c>
      <c r="M111" s="9">
        <f>Raw!Q111</f>
        <v>0.99082599999999998</v>
      </c>
      <c r="N111" s="9">
        <f>IF(Raw!$G111&gt;$C$8,IF(Raw!$Q111&gt;$C$8,IF(Raw!$N111&gt;$C$9,IF(Raw!$N111&lt;$A$9,IF(Raw!$X111&gt;$C$9,IF(Raw!$X111&lt;$A$9,Raw!V111,-999),-999),-999),-999),-999),-999)</f>
        <v>693.6</v>
      </c>
      <c r="O111" s="9">
        <f>IF(Raw!$G111&gt;$C$8,IF(Raw!$Q111&gt;$C$8,IF(Raw!$N111&gt;$C$9,IF(Raw!$N111&lt;$A$9,IF(Raw!$X111&gt;$C$9,IF(Raw!$X111&lt;$A$9,Raw!W111,-999),-999),-999),-999),-999),-999)</f>
        <v>0.28533599999999998</v>
      </c>
      <c r="P111" s="9">
        <f>IF(Raw!$G111&gt;$C$8,IF(Raw!$Q111&gt;$C$8,IF(Raw!$N111&gt;$C$9,IF(Raw!$N111&lt;$A$9,IF(Raw!$X111&gt;$C$9,IF(Raw!$X111&lt;$A$9,Raw!X111,-999),-999),-999),-999),-999),-999)</f>
        <v>500</v>
      </c>
      <c r="R111" s="9">
        <f t="shared" si="20"/>
        <v>0.40689600000000004</v>
      </c>
      <c r="S111" s="9">
        <f t="shared" si="21"/>
        <v>0.41273454284305794</v>
      </c>
      <c r="T111" s="9">
        <f t="shared" si="22"/>
        <v>0.44525200000000009</v>
      </c>
      <c r="U111" s="9">
        <f t="shared" si="23"/>
        <v>0.40963015232377248</v>
      </c>
      <c r="V111" s="15">
        <f t="shared" si="16"/>
        <v>0.45054533450000001</v>
      </c>
      <c r="X111" s="11">
        <f t="shared" si="24"/>
        <v>5.4179999999999994E+17</v>
      </c>
      <c r="Y111" s="11">
        <f t="shared" si="25"/>
        <v>7.2849999999999994E-18</v>
      </c>
      <c r="Z111" s="11">
        <f t="shared" si="26"/>
        <v>5.3899999999999998E-4</v>
      </c>
      <c r="AA111" s="16">
        <f t="shared" si="27"/>
        <v>2.1229236143709817E-3</v>
      </c>
      <c r="AB111" s="9">
        <f t="shared" si="17"/>
        <v>0.64265423598514593</v>
      </c>
      <c r="AC111" s="9">
        <f t="shared" si="18"/>
        <v>0.99787707638562895</v>
      </c>
      <c r="AD111" s="15">
        <f t="shared" si="19"/>
        <v>3.9386337928960695</v>
      </c>
      <c r="AE111" s="3">
        <f t="shared" si="28"/>
        <v>877.11399999999969</v>
      </c>
      <c r="AF111" s="2">
        <f t="shared" si="29"/>
        <v>0.25</v>
      </c>
      <c r="AG111" s="9">
        <f t="shared" si="30"/>
        <v>1.2410639696396727E-3</v>
      </c>
      <c r="AH111" s="2">
        <f t="shared" si="31"/>
        <v>6.0054439609782753E-2</v>
      </c>
    </row>
    <row r="112" spans="1:34">
      <c r="A112" s="1">
        <f>Raw!A112</f>
        <v>99</v>
      </c>
      <c r="B112" s="14">
        <f>Raw!B112</f>
        <v>0.70678240740740739</v>
      </c>
      <c r="C112" s="15">
        <f>Raw!C112</f>
        <v>49.5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0.57858100000000001</v>
      </c>
      <c r="F112" s="9">
        <f>IF(Raw!$G112&gt;$C$8,IF(Raw!$Q112&gt;$C$8,IF(Raw!$N112&gt;$C$9,IF(Raw!$N112&lt;$A$9,IF(Raw!$X112&gt;$C$9,IF(Raw!$X112&lt;$A$9,Raw!I112,-999),-999),-999),-999),-999),-999)</f>
        <v>0.98440700000000003</v>
      </c>
      <c r="G112" s="9">
        <f>Raw!G112</f>
        <v>0.98826499999999995</v>
      </c>
      <c r="H112" s="9">
        <f>IF(Raw!$G112&gt;$C$8,IF(Raw!$Q112&gt;$C$8,IF(Raw!$N112&gt;$C$9,IF(Raw!$N112&lt;$A$9,IF(Raw!$X112&gt;$C$9,IF(Raw!$X112&lt;$A$9,Raw!L112,-999),-999),-999),-999),-999),-999)</f>
        <v>725.8</v>
      </c>
      <c r="I112" s="9">
        <f>IF(Raw!$G112&gt;$C$8,IF(Raw!$Q112&gt;$C$8,IF(Raw!$N112&gt;$C$9,IF(Raw!$N112&lt;$A$9,IF(Raw!$X112&gt;$C$9,IF(Raw!$X112&lt;$A$9,Raw!M112,-999),-999),-999),-999),-999),-999)</f>
        <v>0.27132499999999998</v>
      </c>
      <c r="J112" s="9">
        <f>IF(Raw!$G112&gt;$C$8,IF(Raw!$Q112&gt;$C$8,IF(Raw!$N112&gt;$C$9,IF(Raw!$N112&lt;$A$9,IF(Raw!$X112&gt;$C$9,IF(Raw!$X112&lt;$A$9,Raw!N112,-999),-999),-999),-999),-999),-999)</f>
        <v>628</v>
      </c>
      <c r="K112" s="9">
        <f>IF(Raw!$G112&gt;$C$8,IF(Raw!$Q112&gt;$C$8,IF(Raw!$N112&gt;$C$9,IF(Raw!$N112&lt;$A$9,IF(Raw!$X112&gt;$C$9,IF(Raw!$X112&lt;$A$9,Raw!R112,-999),-999),-999),-999),-999),-999)</f>
        <v>0.61149399999999998</v>
      </c>
      <c r="L112" s="9">
        <f>IF(Raw!$G112&gt;$C$8,IF(Raw!$Q112&gt;$C$8,IF(Raw!$N112&gt;$C$9,IF(Raw!$N112&lt;$A$9,IF(Raw!$X112&gt;$C$9,IF(Raw!$X112&lt;$A$9,Raw!S112,-999),-999),-999),-999),-999),-999)</f>
        <v>1.054738</v>
      </c>
      <c r="M112" s="9">
        <f>Raw!Q112</f>
        <v>0.98832299999999995</v>
      </c>
      <c r="N112" s="9">
        <f>IF(Raw!$G112&gt;$C$8,IF(Raw!$Q112&gt;$C$8,IF(Raw!$N112&gt;$C$9,IF(Raw!$N112&lt;$A$9,IF(Raw!$X112&gt;$C$9,IF(Raw!$X112&lt;$A$9,Raw!V112,-999),-999),-999),-999),-999),-999)</f>
        <v>698.3</v>
      </c>
      <c r="O112" s="9">
        <f>IF(Raw!$G112&gt;$C$8,IF(Raw!$Q112&gt;$C$8,IF(Raw!$N112&gt;$C$9,IF(Raw!$N112&lt;$A$9,IF(Raw!$X112&gt;$C$9,IF(Raw!$X112&lt;$A$9,Raw!W112,-999),-999),-999),-999),-999),-999)</f>
        <v>0.18429100000000001</v>
      </c>
      <c r="P112" s="9">
        <f>IF(Raw!$G112&gt;$C$8,IF(Raw!$Q112&gt;$C$8,IF(Raw!$N112&gt;$C$9,IF(Raw!$N112&lt;$A$9,IF(Raw!$X112&gt;$C$9,IF(Raw!$X112&lt;$A$9,Raw!X112,-999),-999),-999),-999),-999),-999)</f>
        <v>495</v>
      </c>
      <c r="R112" s="9">
        <f t="shared" si="20"/>
        <v>0.40582600000000002</v>
      </c>
      <c r="S112" s="9">
        <f t="shared" si="21"/>
        <v>0.41225428100369055</v>
      </c>
      <c r="T112" s="9">
        <f t="shared" si="22"/>
        <v>0.44324399999999997</v>
      </c>
      <c r="U112" s="9">
        <f t="shared" si="23"/>
        <v>0.42024085602301237</v>
      </c>
      <c r="V112" s="15">
        <f t="shared" si="16"/>
        <v>0.43718890099999996</v>
      </c>
      <c r="X112" s="11">
        <f t="shared" si="24"/>
        <v>5.4179999999999994E+17</v>
      </c>
      <c r="Y112" s="11">
        <f t="shared" si="25"/>
        <v>7.2579999999999994E-18</v>
      </c>
      <c r="Z112" s="11">
        <f t="shared" si="26"/>
        <v>6.2799999999999998E-4</v>
      </c>
      <c r="AA112" s="16">
        <f t="shared" si="27"/>
        <v>2.4634538118705296E-3</v>
      </c>
      <c r="AB112" s="9">
        <f t="shared" si="17"/>
        <v>0.61258591112138872</v>
      </c>
      <c r="AC112" s="9">
        <f t="shared" si="18"/>
        <v>0.99753654618812948</v>
      </c>
      <c r="AD112" s="15">
        <f t="shared" si="19"/>
        <v>3.9226971526600791</v>
      </c>
      <c r="AE112" s="3">
        <f t="shared" si="28"/>
        <v>873.86319999999967</v>
      </c>
      <c r="AF112" s="2">
        <f t="shared" si="29"/>
        <v>0.25</v>
      </c>
      <c r="AG112" s="9">
        <f t="shared" si="30"/>
        <v>1.2680596995022345E-3</v>
      </c>
      <c r="AH112" s="2">
        <f t="shared" si="31"/>
        <v>6.1360748928571476E-2</v>
      </c>
    </row>
    <row r="113" spans="1:34">
      <c r="A113" s="1">
        <f>Raw!A113</f>
        <v>100</v>
      </c>
      <c r="B113" s="14">
        <f>Raw!B113</f>
        <v>0.70682870370370365</v>
      </c>
      <c r="C113" s="15">
        <f>Raw!C113</f>
        <v>51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0.56479999999999997</v>
      </c>
      <c r="F113" s="9">
        <f>IF(Raw!$G113&gt;$C$8,IF(Raw!$Q113&gt;$C$8,IF(Raw!$N113&gt;$C$9,IF(Raw!$N113&lt;$A$9,IF(Raw!$X113&gt;$C$9,IF(Raw!$X113&lt;$A$9,Raw!I113,-999),-999),-999),-999),-999),-999)</f>
        <v>0.96739699999999995</v>
      </c>
      <c r="G113" s="9">
        <f>Raw!G113</f>
        <v>0.98313099999999998</v>
      </c>
      <c r="H113" s="9">
        <f>IF(Raw!$G113&gt;$C$8,IF(Raw!$Q113&gt;$C$8,IF(Raw!$N113&gt;$C$9,IF(Raw!$N113&lt;$A$9,IF(Raw!$X113&gt;$C$9,IF(Raw!$X113&lt;$A$9,Raw!L113,-999),-999),-999),-999),-999),-999)</f>
        <v>720.4</v>
      </c>
      <c r="I113" s="9">
        <f>IF(Raw!$G113&gt;$C$8,IF(Raw!$Q113&gt;$C$8,IF(Raw!$N113&gt;$C$9,IF(Raw!$N113&lt;$A$9,IF(Raw!$X113&gt;$C$9,IF(Raw!$X113&lt;$A$9,Raw!M113,-999),-999),-999),-999),-999),-999)</f>
        <v>0.25051200000000001</v>
      </c>
      <c r="J113" s="9">
        <f>IF(Raw!$G113&gt;$C$8,IF(Raw!$Q113&gt;$C$8,IF(Raw!$N113&gt;$C$9,IF(Raw!$N113&lt;$A$9,IF(Raw!$X113&gt;$C$9,IF(Raw!$X113&lt;$A$9,Raw!N113,-999),-999),-999),-999),-999),-999)</f>
        <v>397</v>
      </c>
      <c r="K113" s="9">
        <f>IF(Raw!$G113&gt;$C$8,IF(Raw!$Q113&gt;$C$8,IF(Raw!$N113&gt;$C$9,IF(Raw!$N113&lt;$A$9,IF(Raw!$X113&gt;$C$9,IF(Raw!$X113&lt;$A$9,Raw!R113,-999),-999),-999),-999),-999),-999)</f>
        <v>0.60120200000000001</v>
      </c>
      <c r="L113" s="9">
        <f>IF(Raw!$G113&gt;$C$8,IF(Raw!$Q113&gt;$C$8,IF(Raw!$N113&gt;$C$9,IF(Raw!$N113&lt;$A$9,IF(Raw!$X113&gt;$C$9,IF(Raw!$X113&lt;$A$9,Raw!S113,-999),-999),-999),-999),-999),-999)</f>
        <v>1.0509580000000001</v>
      </c>
      <c r="M113" s="9">
        <f>Raw!Q113</f>
        <v>0.99082199999999998</v>
      </c>
      <c r="N113" s="9">
        <f>IF(Raw!$G113&gt;$C$8,IF(Raw!$Q113&gt;$C$8,IF(Raw!$N113&gt;$C$9,IF(Raw!$N113&lt;$A$9,IF(Raw!$X113&gt;$C$9,IF(Raw!$X113&lt;$A$9,Raw!V113,-999),-999),-999),-999),-999),-999)</f>
        <v>713.3</v>
      </c>
      <c r="O113" s="9">
        <f>IF(Raw!$G113&gt;$C$8,IF(Raw!$Q113&gt;$C$8,IF(Raw!$N113&gt;$C$9,IF(Raw!$N113&lt;$A$9,IF(Raw!$X113&gt;$C$9,IF(Raw!$X113&lt;$A$9,Raw!W113,-999),-999),-999),-999),-999),-999)</f>
        <v>0.17133000000000001</v>
      </c>
      <c r="P113" s="9">
        <f>IF(Raw!$G113&gt;$C$8,IF(Raw!$Q113&gt;$C$8,IF(Raw!$N113&gt;$C$9,IF(Raw!$N113&lt;$A$9,IF(Raw!$X113&gt;$C$9,IF(Raw!$X113&lt;$A$9,Raw!X113,-999),-999),-999),-999),-999),-999)</f>
        <v>406</v>
      </c>
      <c r="R113" s="9">
        <f t="shared" si="20"/>
        <v>0.40259699999999998</v>
      </c>
      <c r="S113" s="9">
        <f t="shared" si="21"/>
        <v>0.41616523516198622</v>
      </c>
      <c r="T113" s="9">
        <f t="shared" si="22"/>
        <v>0.44975600000000004</v>
      </c>
      <c r="U113" s="9">
        <f t="shared" si="23"/>
        <v>0.42794859547194086</v>
      </c>
      <c r="V113" s="15">
        <f t="shared" si="16"/>
        <v>0.43562209099999999</v>
      </c>
      <c r="X113" s="11">
        <f t="shared" si="24"/>
        <v>5.4179999999999994E+17</v>
      </c>
      <c r="Y113" s="11">
        <f t="shared" si="25"/>
        <v>7.2039999999999996E-18</v>
      </c>
      <c r="Z113" s="11">
        <f t="shared" si="26"/>
        <v>3.97E-4</v>
      </c>
      <c r="AA113" s="16">
        <f t="shared" si="27"/>
        <v>1.5471441343598029E-3</v>
      </c>
      <c r="AB113" s="9">
        <f t="shared" si="17"/>
        <v>0.60189783735729319</v>
      </c>
      <c r="AC113" s="9">
        <f t="shared" si="18"/>
        <v>0.99845285586564014</v>
      </c>
      <c r="AD113" s="15">
        <f t="shared" si="19"/>
        <v>3.8970884996468587</v>
      </c>
      <c r="AE113" s="3">
        <f t="shared" si="28"/>
        <v>867.36159999999973</v>
      </c>
      <c r="AF113" s="2">
        <f t="shared" si="29"/>
        <v>0.25</v>
      </c>
      <c r="AG113" s="9">
        <f t="shared" si="30"/>
        <v>1.2828873460413281E-3</v>
      </c>
      <c r="AH113" s="2">
        <f t="shared" si="31"/>
        <v>6.2078251027915907E-2</v>
      </c>
    </row>
    <row r="114" spans="1:34">
      <c r="A114" s="1">
        <f>Raw!A114</f>
        <v>101</v>
      </c>
      <c r="B114" s="14">
        <f>Raw!B114</f>
        <v>0.70688657407407407</v>
      </c>
      <c r="C114" s="15">
        <f>Raw!C114</f>
        <v>51.7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0.58176499999999998</v>
      </c>
      <c r="F114" s="9">
        <f>IF(Raw!$G114&gt;$C$8,IF(Raw!$Q114&gt;$C$8,IF(Raw!$N114&gt;$C$9,IF(Raw!$N114&lt;$A$9,IF(Raw!$X114&gt;$C$9,IF(Raw!$X114&lt;$A$9,Raw!I114,-999),-999),-999),-999),-999),-999)</f>
        <v>0.98473599999999994</v>
      </c>
      <c r="G114" s="9">
        <f>Raw!G114</f>
        <v>0.98517299999999997</v>
      </c>
      <c r="H114" s="9">
        <f>IF(Raw!$G114&gt;$C$8,IF(Raw!$Q114&gt;$C$8,IF(Raw!$N114&gt;$C$9,IF(Raw!$N114&lt;$A$9,IF(Raw!$X114&gt;$C$9,IF(Raw!$X114&lt;$A$9,Raw!L114,-999),-999),-999),-999),-999),-999)</f>
        <v>759.7</v>
      </c>
      <c r="I114" s="9">
        <f>IF(Raw!$G114&gt;$C$8,IF(Raw!$Q114&gt;$C$8,IF(Raw!$N114&gt;$C$9,IF(Raw!$N114&lt;$A$9,IF(Raw!$X114&gt;$C$9,IF(Raw!$X114&lt;$A$9,Raw!M114,-999),-999),-999),-999),-999),-999)</f>
        <v>0.215696</v>
      </c>
      <c r="J114" s="9">
        <f>IF(Raw!$G114&gt;$C$8,IF(Raw!$Q114&gt;$C$8,IF(Raw!$N114&gt;$C$9,IF(Raw!$N114&lt;$A$9,IF(Raw!$X114&gt;$C$9,IF(Raw!$X114&lt;$A$9,Raw!N114,-999),-999),-999),-999),-999),-999)</f>
        <v>552</v>
      </c>
      <c r="K114" s="9">
        <f>IF(Raw!$G114&gt;$C$8,IF(Raw!$Q114&gt;$C$8,IF(Raw!$N114&gt;$C$9,IF(Raw!$N114&lt;$A$9,IF(Raw!$X114&gt;$C$9,IF(Raw!$X114&lt;$A$9,Raw!R114,-999),-999),-999),-999),-999),-999)</f>
        <v>0.59319699999999997</v>
      </c>
      <c r="L114" s="9">
        <f>IF(Raw!$G114&gt;$C$8,IF(Raw!$Q114&gt;$C$8,IF(Raw!$N114&gt;$C$9,IF(Raw!$N114&lt;$A$9,IF(Raw!$X114&gt;$C$9,IF(Raw!$X114&lt;$A$9,Raw!S114,-999),-999),-999),-999),-999),-999)</f>
        <v>1.022499</v>
      </c>
      <c r="M114" s="9">
        <f>Raw!Q114</f>
        <v>0.98679700000000004</v>
      </c>
      <c r="N114" s="9">
        <f>IF(Raw!$G114&gt;$C$8,IF(Raw!$Q114&gt;$C$8,IF(Raw!$N114&gt;$C$9,IF(Raw!$N114&lt;$A$9,IF(Raw!$X114&gt;$C$9,IF(Raw!$X114&lt;$A$9,Raw!V114,-999),-999),-999),-999),-999),-999)</f>
        <v>711.9</v>
      </c>
      <c r="O114" s="9">
        <f>IF(Raw!$G114&gt;$C$8,IF(Raw!$Q114&gt;$C$8,IF(Raw!$N114&gt;$C$9,IF(Raw!$N114&lt;$A$9,IF(Raw!$X114&gt;$C$9,IF(Raw!$X114&lt;$A$9,Raw!W114,-999),-999),-999),-999),-999),-999)</f>
        <v>0.25558500000000001</v>
      </c>
      <c r="P114" s="9">
        <f>IF(Raw!$G114&gt;$C$8,IF(Raw!$Q114&gt;$C$8,IF(Raw!$N114&gt;$C$9,IF(Raw!$N114&lt;$A$9,IF(Raw!$X114&gt;$C$9,IF(Raw!$X114&lt;$A$9,Raw!X114,-999),-999),-999),-999),-999),-999)</f>
        <v>395</v>
      </c>
      <c r="R114" s="9">
        <f t="shared" si="20"/>
        <v>0.40297099999999997</v>
      </c>
      <c r="S114" s="9">
        <f t="shared" si="21"/>
        <v>0.40921729275663732</v>
      </c>
      <c r="T114" s="9">
        <f t="shared" si="22"/>
        <v>0.42930200000000007</v>
      </c>
      <c r="U114" s="9">
        <f t="shared" si="23"/>
        <v>0.419855667340506</v>
      </c>
      <c r="V114" s="15">
        <f t="shared" si="16"/>
        <v>0.42382583550000003</v>
      </c>
      <c r="X114" s="11">
        <f t="shared" si="24"/>
        <v>5.4179999999999994E+17</v>
      </c>
      <c r="Y114" s="11">
        <f t="shared" si="25"/>
        <v>7.5970000000000005E-18</v>
      </c>
      <c r="Z114" s="11">
        <f t="shared" si="26"/>
        <v>5.5199999999999997E-4</v>
      </c>
      <c r="AA114" s="16">
        <f t="shared" si="27"/>
        <v>2.2669115752369895E-3</v>
      </c>
      <c r="AB114" s="9">
        <f t="shared" si="17"/>
        <v>0.59417018967307234</v>
      </c>
      <c r="AC114" s="9">
        <f t="shared" si="18"/>
        <v>0.99773308842476305</v>
      </c>
      <c r="AD114" s="15">
        <f t="shared" si="19"/>
        <v>4.1067238681829528</v>
      </c>
      <c r="AE114" s="3">
        <f t="shared" si="28"/>
        <v>914.6787999999998</v>
      </c>
      <c r="AF114" s="2">
        <f t="shared" si="29"/>
        <v>0.25</v>
      </c>
      <c r="AG114" s="9">
        <f t="shared" si="30"/>
        <v>1.3263317617377985E-3</v>
      </c>
      <c r="AH114" s="2">
        <f t="shared" si="31"/>
        <v>6.4180503693895302E-2</v>
      </c>
    </row>
    <row r="115" spans="1:34">
      <c r="A115" s="1">
        <f>Raw!A115</f>
        <v>102</v>
      </c>
      <c r="B115" s="14">
        <f>Raw!B115</f>
        <v>0.70694444444444438</v>
      </c>
      <c r="C115" s="15">
        <f>Raw!C115</f>
        <v>52.8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0.568469</v>
      </c>
      <c r="F115" s="9">
        <f>IF(Raw!$G115&gt;$C$8,IF(Raw!$Q115&gt;$C$8,IF(Raw!$N115&gt;$C$9,IF(Raw!$N115&lt;$A$9,IF(Raw!$X115&gt;$C$9,IF(Raw!$X115&lt;$A$9,Raw!I115,-999),-999),-999),-999),-999),-999)</f>
        <v>0.95063500000000001</v>
      </c>
      <c r="G115" s="9">
        <f>Raw!G115</f>
        <v>0.981263</v>
      </c>
      <c r="H115" s="9">
        <f>IF(Raw!$G115&gt;$C$8,IF(Raw!$Q115&gt;$C$8,IF(Raw!$N115&gt;$C$9,IF(Raw!$N115&lt;$A$9,IF(Raw!$X115&gt;$C$9,IF(Raw!$X115&lt;$A$9,Raw!L115,-999),-999),-999),-999),-999),-999)</f>
        <v>728.8</v>
      </c>
      <c r="I115" s="9">
        <f>IF(Raw!$G115&gt;$C$8,IF(Raw!$Q115&gt;$C$8,IF(Raw!$N115&gt;$C$9,IF(Raw!$N115&lt;$A$9,IF(Raw!$X115&gt;$C$9,IF(Raw!$X115&lt;$A$9,Raw!M115,-999),-999),-999),-999),-999),-999)</f>
        <v>0.30166700000000002</v>
      </c>
      <c r="J115" s="9">
        <f>IF(Raw!$G115&gt;$C$8,IF(Raw!$Q115&gt;$C$8,IF(Raw!$N115&gt;$C$9,IF(Raw!$N115&lt;$A$9,IF(Raw!$X115&gt;$C$9,IF(Raw!$X115&lt;$A$9,Raw!N115,-999),-999),-999),-999),-999),-999)</f>
        <v>558</v>
      </c>
      <c r="K115" s="9">
        <f>IF(Raw!$G115&gt;$C$8,IF(Raw!$Q115&gt;$C$8,IF(Raw!$N115&gt;$C$9,IF(Raw!$N115&lt;$A$9,IF(Raw!$X115&gt;$C$9,IF(Raw!$X115&lt;$A$9,Raw!R115,-999),-999),-999),-999),-999),-999)</f>
        <v>0.62359699999999996</v>
      </c>
      <c r="L115" s="9">
        <f>IF(Raw!$G115&gt;$C$8,IF(Raw!$Q115&gt;$C$8,IF(Raw!$N115&gt;$C$9,IF(Raw!$N115&lt;$A$9,IF(Raw!$X115&gt;$C$9,IF(Raw!$X115&lt;$A$9,Raw!S115,-999),-999),-999),-999),-999),-999)</f>
        <v>1.070336</v>
      </c>
      <c r="M115" s="9">
        <f>Raw!Q115</f>
        <v>0.98988200000000004</v>
      </c>
      <c r="N115" s="9">
        <f>IF(Raw!$G115&gt;$C$8,IF(Raw!$Q115&gt;$C$8,IF(Raw!$N115&gt;$C$9,IF(Raw!$N115&lt;$A$9,IF(Raw!$X115&gt;$C$9,IF(Raw!$X115&lt;$A$9,Raw!V115,-999),-999),-999),-999),-999),-999)</f>
        <v>710.3</v>
      </c>
      <c r="O115" s="9">
        <f>IF(Raw!$G115&gt;$C$8,IF(Raw!$Q115&gt;$C$8,IF(Raw!$N115&gt;$C$9,IF(Raw!$N115&lt;$A$9,IF(Raw!$X115&gt;$C$9,IF(Raw!$X115&lt;$A$9,Raw!W115,-999),-999),-999),-999),-999),-999)</f>
        <v>0.206148</v>
      </c>
      <c r="P115" s="9">
        <f>IF(Raw!$G115&gt;$C$8,IF(Raw!$Q115&gt;$C$8,IF(Raw!$N115&gt;$C$9,IF(Raw!$N115&lt;$A$9,IF(Raw!$X115&gt;$C$9,IF(Raw!$X115&lt;$A$9,Raw!X115,-999),-999),-999),-999),-999),-999)</f>
        <v>378</v>
      </c>
      <c r="R115" s="9">
        <f t="shared" si="20"/>
        <v>0.38216600000000001</v>
      </c>
      <c r="S115" s="9">
        <f t="shared" si="21"/>
        <v>0.40201128719224516</v>
      </c>
      <c r="T115" s="9">
        <f t="shared" si="22"/>
        <v>0.446739</v>
      </c>
      <c r="U115" s="9">
        <f t="shared" si="23"/>
        <v>0.41738201835685246</v>
      </c>
      <c r="V115" s="15">
        <f t="shared" si="16"/>
        <v>0.44365427199999996</v>
      </c>
      <c r="X115" s="11">
        <f t="shared" si="24"/>
        <v>5.4179999999999994E+17</v>
      </c>
      <c r="Y115" s="11">
        <f t="shared" si="25"/>
        <v>7.2879999999999985E-18</v>
      </c>
      <c r="Z115" s="11">
        <f t="shared" si="26"/>
        <v>5.5800000000000001E-4</v>
      </c>
      <c r="AA115" s="16">
        <f t="shared" si="27"/>
        <v>2.1984961921005979E-3</v>
      </c>
      <c r="AB115" s="9">
        <f t="shared" si="17"/>
        <v>0.62457915399036279</v>
      </c>
      <c r="AC115" s="9">
        <f t="shared" si="18"/>
        <v>0.99780150380789945</v>
      </c>
      <c r="AD115" s="15">
        <f t="shared" si="19"/>
        <v>3.9399573335136169</v>
      </c>
      <c r="AE115" s="3">
        <f t="shared" si="28"/>
        <v>877.47519999999963</v>
      </c>
      <c r="AF115" s="2">
        <f t="shared" si="29"/>
        <v>0.25</v>
      </c>
      <c r="AG115" s="9">
        <f t="shared" si="30"/>
        <v>1.2649748800783044E-3</v>
      </c>
      <c r="AH115" s="2">
        <f t="shared" si="31"/>
        <v>6.1211476122065546E-2</v>
      </c>
    </row>
    <row r="116" spans="1:34">
      <c r="A116" s="1">
        <f>Raw!A116</f>
        <v>103</v>
      </c>
      <c r="B116" s="14">
        <f>Raw!B116</f>
        <v>0.70699074074074064</v>
      </c>
      <c r="C116" s="15">
        <f>Raw!C116</f>
        <v>54.1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0.55218599999999995</v>
      </c>
      <c r="F116" s="9">
        <f>IF(Raw!$G116&gt;$C$8,IF(Raw!$Q116&gt;$C$8,IF(Raw!$N116&gt;$C$9,IF(Raw!$N116&lt;$A$9,IF(Raw!$X116&gt;$C$9,IF(Raw!$X116&lt;$A$9,Raw!I116,-999),-999),-999),-999),-999),-999)</f>
        <v>0.93257800000000002</v>
      </c>
      <c r="G116" s="9">
        <f>Raw!G116</f>
        <v>0.98904800000000004</v>
      </c>
      <c r="H116" s="9">
        <f>IF(Raw!$G116&gt;$C$8,IF(Raw!$Q116&gt;$C$8,IF(Raw!$N116&gt;$C$9,IF(Raw!$N116&lt;$A$9,IF(Raw!$X116&gt;$C$9,IF(Raw!$X116&lt;$A$9,Raw!L116,-999),-999),-999),-999),-999),-999)</f>
        <v>711.9</v>
      </c>
      <c r="I116" s="9">
        <f>IF(Raw!$G116&gt;$C$8,IF(Raw!$Q116&gt;$C$8,IF(Raw!$N116&gt;$C$9,IF(Raw!$N116&lt;$A$9,IF(Raw!$X116&gt;$C$9,IF(Raw!$X116&lt;$A$9,Raw!M116,-999),-999),-999),-999),-999),-999)</f>
        <v>0.31180600000000003</v>
      </c>
      <c r="J116" s="9">
        <f>IF(Raw!$G116&gt;$C$8,IF(Raw!$Q116&gt;$C$8,IF(Raw!$N116&gt;$C$9,IF(Raw!$N116&lt;$A$9,IF(Raw!$X116&gt;$C$9,IF(Raw!$X116&lt;$A$9,Raw!N116,-999),-999),-999),-999),-999),-999)</f>
        <v>548</v>
      </c>
      <c r="K116" s="9">
        <f>IF(Raw!$G116&gt;$C$8,IF(Raw!$Q116&gt;$C$8,IF(Raw!$N116&gt;$C$9,IF(Raw!$N116&lt;$A$9,IF(Raw!$X116&gt;$C$9,IF(Raw!$X116&lt;$A$9,Raw!R116,-999),-999),-999),-999),-999),-999)</f>
        <v>0.61353599999999997</v>
      </c>
      <c r="L116" s="9">
        <f>IF(Raw!$G116&gt;$C$8,IF(Raw!$Q116&gt;$C$8,IF(Raw!$N116&gt;$C$9,IF(Raw!$N116&lt;$A$9,IF(Raw!$X116&gt;$C$9,IF(Raw!$X116&lt;$A$9,Raw!S116,-999),-999),-999),-999),-999),-999)</f>
        <v>1.0838300000000001</v>
      </c>
      <c r="M116" s="9">
        <f>Raw!Q116</f>
        <v>0.989398</v>
      </c>
      <c r="N116" s="9">
        <f>IF(Raw!$G116&gt;$C$8,IF(Raw!$Q116&gt;$C$8,IF(Raw!$N116&gt;$C$9,IF(Raw!$N116&lt;$A$9,IF(Raw!$X116&gt;$C$9,IF(Raw!$X116&lt;$A$9,Raw!V116,-999),-999),-999),-999),-999),-999)</f>
        <v>733.1</v>
      </c>
      <c r="O116" s="9">
        <f>IF(Raw!$G116&gt;$C$8,IF(Raw!$Q116&gt;$C$8,IF(Raw!$N116&gt;$C$9,IF(Raw!$N116&lt;$A$9,IF(Raw!$X116&gt;$C$9,IF(Raw!$X116&lt;$A$9,Raw!W116,-999),-999),-999),-999),-999),-999)</f>
        <v>0.25494899999999998</v>
      </c>
      <c r="P116" s="9">
        <f>IF(Raw!$G116&gt;$C$8,IF(Raw!$Q116&gt;$C$8,IF(Raw!$N116&gt;$C$9,IF(Raw!$N116&lt;$A$9,IF(Raw!$X116&gt;$C$9,IF(Raw!$X116&lt;$A$9,Raw!X116,-999),-999),-999),-999),-999),-999)</f>
        <v>417</v>
      </c>
      <c r="R116" s="9">
        <f t="shared" si="20"/>
        <v>0.38039200000000006</v>
      </c>
      <c r="S116" s="9">
        <f t="shared" si="21"/>
        <v>0.40789295908760453</v>
      </c>
      <c r="T116" s="9">
        <f t="shared" si="22"/>
        <v>0.4702940000000001</v>
      </c>
      <c r="U116" s="9">
        <f t="shared" si="23"/>
        <v>0.43391860347102412</v>
      </c>
      <c r="V116" s="15">
        <f t="shared" si="16"/>
        <v>0.44924753500000003</v>
      </c>
      <c r="X116" s="11">
        <f t="shared" si="24"/>
        <v>5.4179999999999994E+17</v>
      </c>
      <c r="Y116" s="11">
        <f t="shared" si="25"/>
        <v>7.1189999999999989E-18</v>
      </c>
      <c r="Z116" s="11">
        <f t="shared" si="26"/>
        <v>5.4799999999999998E-4</v>
      </c>
      <c r="AA116" s="16">
        <f t="shared" si="27"/>
        <v>2.1092184557758103E-3</v>
      </c>
      <c r="AB116" s="9">
        <f t="shared" si="17"/>
        <v>0.61452795278444061</v>
      </c>
      <c r="AC116" s="9">
        <f t="shared" si="18"/>
        <v>0.99789078154422417</v>
      </c>
      <c r="AD116" s="15">
        <f t="shared" si="19"/>
        <v>3.8489387879120622</v>
      </c>
      <c r="AE116" s="3">
        <f t="shared" si="28"/>
        <v>857.12759999999957</v>
      </c>
      <c r="AF116" s="2">
        <f t="shared" si="29"/>
        <v>0.25</v>
      </c>
      <c r="AG116" s="9">
        <f t="shared" si="30"/>
        <v>1.284712418227891E-3</v>
      </c>
      <c r="AH116" s="2">
        <f t="shared" si="31"/>
        <v>6.2166565321209954E-2</v>
      </c>
    </row>
    <row r="117" spans="1:34">
      <c r="A117" s="1">
        <f>Raw!A117</f>
        <v>104</v>
      </c>
      <c r="B117" s="14">
        <f>Raw!B117</f>
        <v>0.70704861111111106</v>
      </c>
      <c r="C117" s="15">
        <f>Raw!C117</f>
        <v>54.5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0.50489200000000001</v>
      </c>
      <c r="F117" s="9">
        <f>IF(Raw!$G117&gt;$C$8,IF(Raw!$Q117&gt;$C$8,IF(Raw!$N117&gt;$C$9,IF(Raw!$N117&lt;$A$9,IF(Raw!$X117&gt;$C$9,IF(Raw!$X117&lt;$A$9,Raw!I117,-999),-999),-999),-999),-999),-999)</f>
        <v>0.86288500000000001</v>
      </c>
      <c r="G117" s="9">
        <f>Raw!G117</f>
        <v>0.98859600000000003</v>
      </c>
      <c r="H117" s="9">
        <f>IF(Raw!$G117&gt;$C$8,IF(Raw!$Q117&gt;$C$8,IF(Raw!$N117&gt;$C$9,IF(Raw!$N117&lt;$A$9,IF(Raw!$X117&gt;$C$9,IF(Raw!$X117&lt;$A$9,Raw!L117,-999),-999),-999),-999),-999),-999)</f>
        <v>746.1</v>
      </c>
      <c r="I117" s="9">
        <f>IF(Raw!$G117&gt;$C$8,IF(Raw!$Q117&gt;$C$8,IF(Raw!$N117&gt;$C$9,IF(Raw!$N117&lt;$A$9,IF(Raw!$X117&gt;$C$9,IF(Raw!$X117&lt;$A$9,Raw!M117,-999),-999),-999),-999),-999),-999)</f>
        <v>0.30197499999999999</v>
      </c>
      <c r="J117" s="9">
        <f>IF(Raw!$G117&gt;$C$8,IF(Raw!$Q117&gt;$C$8,IF(Raw!$N117&gt;$C$9,IF(Raw!$N117&lt;$A$9,IF(Raw!$X117&gt;$C$9,IF(Raw!$X117&lt;$A$9,Raw!N117,-999),-999),-999),-999),-999),-999)</f>
        <v>548</v>
      </c>
      <c r="K117" s="9">
        <f>IF(Raw!$G117&gt;$C$8,IF(Raw!$Q117&gt;$C$8,IF(Raw!$N117&gt;$C$9,IF(Raw!$N117&lt;$A$9,IF(Raw!$X117&gt;$C$9,IF(Raw!$X117&lt;$A$9,Raw!R117,-999),-999),-999),-999),-999),-999)</f>
        <v>0.54642500000000005</v>
      </c>
      <c r="L117" s="9">
        <f>IF(Raw!$G117&gt;$C$8,IF(Raw!$Q117&gt;$C$8,IF(Raw!$N117&gt;$C$9,IF(Raw!$N117&lt;$A$9,IF(Raw!$X117&gt;$C$9,IF(Raw!$X117&lt;$A$9,Raw!S117,-999),-999),-999),-999),-999),-999)</f>
        <v>0.93323599999999995</v>
      </c>
      <c r="M117" s="9">
        <f>Raw!Q117</f>
        <v>0.98544399999999999</v>
      </c>
      <c r="N117" s="9">
        <f>IF(Raw!$G117&gt;$C$8,IF(Raw!$Q117&gt;$C$8,IF(Raw!$N117&gt;$C$9,IF(Raw!$N117&lt;$A$9,IF(Raw!$X117&gt;$C$9,IF(Raw!$X117&lt;$A$9,Raw!V117,-999),-999),-999),-999),-999),-999)</f>
        <v>705.8</v>
      </c>
      <c r="O117" s="9">
        <f>IF(Raw!$G117&gt;$C$8,IF(Raw!$Q117&gt;$C$8,IF(Raw!$N117&gt;$C$9,IF(Raw!$N117&lt;$A$9,IF(Raw!$X117&gt;$C$9,IF(Raw!$X117&lt;$A$9,Raw!W117,-999),-999),-999),-999),-999),-999)</f>
        <v>0.31067499999999998</v>
      </c>
      <c r="P117" s="9">
        <f>IF(Raw!$G117&gt;$C$8,IF(Raw!$Q117&gt;$C$8,IF(Raw!$N117&gt;$C$9,IF(Raw!$N117&lt;$A$9,IF(Raw!$X117&gt;$C$9,IF(Raw!$X117&lt;$A$9,Raw!X117,-999),-999),-999),-999),-999),-999)</f>
        <v>546</v>
      </c>
      <c r="R117" s="9">
        <f t="shared" si="20"/>
        <v>0.35799300000000001</v>
      </c>
      <c r="S117" s="9">
        <f t="shared" si="21"/>
        <v>0.41487915539150638</v>
      </c>
      <c r="T117" s="9">
        <f t="shared" si="22"/>
        <v>0.3868109999999999</v>
      </c>
      <c r="U117" s="9">
        <f t="shared" si="23"/>
        <v>0.41448358185925094</v>
      </c>
      <c r="V117" s="15">
        <f t="shared" si="16"/>
        <v>0.38682632199999994</v>
      </c>
      <c r="X117" s="11">
        <f t="shared" si="24"/>
        <v>5.4179999999999994E+17</v>
      </c>
      <c r="Y117" s="11">
        <f t="shared" si="25"/>
        <v>7.460999999999999E-18</v>
      </c>
      <c r="Z117" s="11">
        <f t="shared" si="26"/>
        <v>5.4799999999999998E-4</v>
      </c>
      <c r="AA117" s="16">
        <f t="shared" si="27"/>
        <v>2.210322303210532E-3</v>
      </c>
      <c r="AB117" s="9">
        <f t="shared" si="17"/>
        <v>0.54727997698042719</v>
      </c>
      <c r="AC117" s="9">
        <f t="shared" si="18"/>
        <v>0.9977896776967895</v>
      </c>
      <c r="AD117" s="15">
        <f t="shared" si="19"/>
        <v>4.0334348598732337</v>
      </c>
      <c r="AE117" s="3">
        <f t="shared" si="28"/>
        <v>898.30439999999965</v>
      </c>
      <c r="AF117" s="2">
        <f t="shared" si="29"/>
        <v>0.25</v>
      </c>
      <c r="AG117" s="9">
        <f t="shared" si="30"/>
        <v>1.2859942522432492E-3</v>
      </c>
      <c r="AH117" s="2">
        <f t="shared" si="31"/>
        <v>6.2228592602114295E-2</v>
      </c>
    </row>
    <row r="118" spans="1:34">
      <c r="A118" s="1">
        <f>Raw!A118</f>
        <v>105</v>
      </c>
      <c r="B118" s="14">
        <f>Raw!B118</f>
        <v>0.70710648148148147</v>
      </c>
      <c r="C118" s="15">
        <f>Raw!C118</f>
        <v>56.1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0.42844399999999999</v>
      </c>
      <c r="F118" s="9">
        <f>IF(Raw!$G118&gt;$C$8,IF(Raw!$Q118&gt;$C$8,IF(Raw!$N118&gt;$C$9,IF(Raw!$N118&lt;$A$9,IF(Raw!$X118&gt;$C$9,IF(Raw!$X118&lt;$A$9,Raw!I118,-999),-999),-999),-999),-999),-999)</f>
        <v>0.72526400000000002</v>
      </c>
      <c r="G118" s="9">
        <f>Raw!G118</f>
        <v>0.98367400000000005</v>
      </c>
      <c r="H118" s="9">
        <f>IF(Raw!$G118&gt;$C$8,IF(Raw!$Q118&gt;$C$8,IF(Raw!$N118&gt;$C$9,IF(Raw!$N118&lt;$A$9,IF(Raw!$X118&gt;$C$9,IF(Raw!$X118&lt;$A$9,Raw!L118,-999),-999),-999),-999),-999),-999)</f>
        <v>691.8</v>
      </c>
      <c r="I118" s="9">
        <f>IF(Raw!$G118&gt;$C$8,IF(Raw!$Q118&gt;$C$8,IF(Raw!$N118&gt;$C$9,IF(Raw!$N118&lt;$A$9,IF(Raw!$X118&gt;$C$9,IF(Raw!$X118&lt;$A$9,Raw!M118,-999),-999),-999),-999),-999),-999)</f>
        <v>0.295879</v>
      </c>
      <c r="J118" s="9">
        <f>IF(Raw!$G118&gt;$C$8,IF(Raw!$Q118&gt;$C$8,IF(Raw!$N118&gt;$C$9,IF(Raw!$N118&lt;$A$9,IF(Raw!$X118&gt;$C$9,IF(Raw!$X118&lt;$A$9,Raw!N118,-999),-999),-999),-999),-999),-999)</f>
        <v>532</v>
      </c>
      <c r="K118" s="9">
        <f>IF(Raw!$G118&gt;$C$8,IF(Raw!$Q118&gt;$C$8,IF(Raw!$N118&gt;$C$9,IF(Raw!$N118&lt;$A$9,IF(Raw!$X118&gt;$C$9,IF(Raw!$X118&lt;$A$9,Raw!R118,-999),-999),-999),-999),-999),-999)</f>
        <v>0.47705199999999998</v>
      </c>
      <c r="L118" s="9">
        <f>IF(Raw!$G118&gt;$C$8,IF(Raw!$Q118&gt;$C$8,IF(Raw!$N118&gt;$C$9,IF(Raw!$N118&lt;$A$9,IF(Raw!$X118&gt;$C$9,IF(Raw!$X118&lt;$A$9,Raw!S118,-999),-999),-999),-999),-999),-999)</f>
        <v>0.82366099999999998</v>
      </c>
      <c r="M118" s="9">
        <f>Raw!Q118</f>
        <v>0.97984099999999996</v>
      </c>
      <c r="N118" s="9">
        <f>IF(Raw!$G118&gt;$C$8,IF(Raw!$Q118&gt;$C$8,IF(Raw!$N118&gt;$C$9,IF(Raw!$N118&lt;$A$9,IF(Raw!$X118&gt;$C$9,IF(Raw!$X118&lt;$A$9,Raw!V118,-999),-999),-999),-999),-999),-999)</f>
        <v>687</v>
      </c>
      <c r="O118" s="9">
        <f>IF(Raw!$G118&gt;$C$8,IF(Raw!$Q118&gt;$C$8,IF(Raw!$N118&gt;$C$9,IF(Raw!$N118&lt;$A$9,IF(Raw!$X118&gt;$C$9,IF(Raw!$X118&lt;$A$9,Raw!W118,-999),-999),-999),-999),-999),-999)</f>
        <v>0.26046599999999998</v>
      </c>
      <c r="P118" s="9">
        <f>IF(Raw!$G118&gt;$C$8,IF(Raw!$Q118&gt;$C$8,IF(Raw!$N118&gt;$C$9,IF(Raw!$N118&lt;$A$9,IF(Raw!$X118&gt;$C$9,IF(Raw!$X118&lt;$A$9,Raw!X118,-999),-999),-999),-999),-999),-999)</f>
        <v>589</v>
      </c>
      <c r="R118" s="9">
        <f t="shared" si="20"/>
        <v>0.29682000000000003</v>
      </c>
      <c r="S118" s="9">
        <f t="shared" si="21"/>
        <v>0.40925787023759624</v>
      </c>
      <c r="T118" s="9">
        <f t="shared" si="22"/>
        <v>0.346609</v>
      </c>
      <c r="U118" s="9">
        <f t="shared" si="23"/>
        <v>0.42081511689882123</v>
      </c>
      <c r="V118" s="15">
        <f t="shared" si="16"/>
        <v>0.34140748449999997</v>
      </c>
      <c r="X118" s="11">
        <f t="shared" si="24"/>
        <v>5.4179999999999994E+17</v>
      </c>
      <c r="Y118" s="11">
        <f t="shared" si="25"/>
        <v>6.9179999999999989E-18</v>
      </c>
      <c r="Z118" s="11">
        <f t="shared" si="26"/>
        <v>5.3200000000000003E-4</v>
      </c>
      <c r="AA118" s="16">
        <f t="shared" si="27"/>
        <v>1.990059483032752E-3</v>
      </c>
      <c r="AB118" s="9">
        <f t="shared" si="17"/>
        <v>0.4777417725273545</v>
      </c>
      <c r="AC118" s="9">
        <f t="shared" si="18"/>
        <v>0.99800994051696712</v>
      </c>
      <c r="AD118" s="15">
        <f t="shared" si="19"/>
        <v>3.7407133139713369</v>
      </c>
      <c r="AE118" s="3">
        <f t="shared" si="28"/>
        <v>832.92719999999963</v>
      </c>
      <c r="AF118" s="2">
        <f t="shared" si="29"/>
        <v>0.25</v>
      </c>
      <c r="AG118" s="9">
        <f t="shared" si="30"/>
        <v>1.2108836234644808E-3</v>
      </c>
      <c r="AH118" s="2">
        <f t="shared" si="31"/>
        <v>5.8594028364980733E-2</v>
      </c>
    </row>
    <row r="119" spans="1:34">
      <c r="A119" s="1">
        <f>Raw!A119</f>
        <v>106</v>
      </c>
      <c r="B119" s="14">
        <f>Raw!B119</f>
        <v>0.70715277777777785</v>
      </c>
      <c r="C119" s="15">
        <f>Raw!C119</f>
        <v>56.3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0.41158099999999997</v>
      </c>
      <c r="F119" s="9">
        <f>IF(Raw!$G119&gt;$C$8,IF(Raw!$Q119&gt;$C$8,IF(Raw!$N119&gt;$C$9,IF(Raw!$N119&lt;$A$9,IF(Raw!$X119&gt;$C$9,IF(Raw!$X119&lt;$A$9,Raw!I119,-999),-999),-999),-999),-999),-999)</f>
        <v>0.70106999999999997</v>
      </c>
      <c r="G119" s="9">
        <f>Raw!G119</f>
        <v>0.98549299999999995</v>
      </c>
      <c r="H119" s="9">
        <f>IF(Raw!$G119&gt;$C$8,IF(Raw!$Q119&gt;$C$8,IF(Raw!$N119&gt;$C$9,IF(Raw!$N119&lt;$A$9,IF(Raw!$X119&gt;$C$9,IF(Raw!$X119&lt;$A$9,Raw!L119,-999),-999),-999),-999),-999),-999)</f>
        <v>690.7</v>
      </c>
      <c r="I119" s="9">
        <f>IF(Raw!$G119&gt;$C$8,IF(Raw!$Q119&gt;$C$8,IF(Raw!$N119&gt;$C$9,IF(Raw!$N119&lt;$A$9,IF(Raw!$X119&gt;$C$9,IF(Raw!$X119&lt;$A$9,Raw!M119,-999),-999),-999),-999),-999),-999)</f>
        <v>0.33738400000000002</v>
      </c>
      <c r="J119" s="9">
        <f>IF(Raw!$G119&gt;$C$8,IF(Raw!$Q119&gt;$C$8,IF(Raw!$N119&gt;$C$9,IF(Raw!$N119&lt;$A$9,IF(Raw!$X119&gt;$C$9,IF(Raw!$X119&lt;$A$9,Raw!N119,-999),-999),-999),-999),-999),-999)</f>
        <v>540</v>
      </c>
      <c r="K119" s="9">
        <f>IF(Raw!$G119&gt;$C$8,IF(Raw!$Q119&gt;$C$8,IF(Raw!$N119&gt;$C$9,IF(Raw!$N119&lt;$A$9,IF(Raw!$X119&gt;$C$9,IF(Raw!$X119&lt;$A$9,Raw!R119,-999),-999),-999),-999),-999),-999)</f>
        <v>0.44252000000000002</v>
      </c>
      <c r="L119" s="9">
        <f>IF(Raw!$G119&gt;$C$8,IF(Raw!$Q119&gt;$C$8,IF(Raw!$N119&gt;$C$9,IF(Raw!$N119&lt;$A$9,IF(Raw!$X119&gt;$C$9,IF(Raw!$X119&lt;$A$9,Raw!S119,-999),-999),-999),-999),-999),-999)</f>
        <v>0.76452900000000001</v>
      </c>
      <c r="M119" s="9">
        <f>Raw!Q119</f>
        <v>0.98420200000000002</v>
      </c>
      <c r="N119" s="9">
        <f>IF(Raw!$G119&gt;$C$8,IF(Raw!$Q119&gt;$C$8,IF(Raw!$N119&gt;$C$9,IF(Raw!$N119&lt;$A$9,IF(Raw!$X119&gt;$C$9,IF(Raw!$X119&lt;$A$9,Raw!V119,-999),-999),-999),-999),-999),-999)</f>
        <v>680.6</v>
      </c>
      <c r="O119" s="9">
        <f>IF(Raw!$G119&gt;$C$8,IF(Raw!$Q119&gt;$C$8,IF(Raw!$N119&gt;$C$9,IF(Raw!$N119&lt;$A$9,IF(Raw!$X119&gt;$C$9,IF(Raw!$X119&lt;$A$9,Raw!W119,-999),-999),-999),-999),-999),-999)</f>
        <v>0.30976900000000002</v>
      </c>
      <c r="P119" s="9">
        <f>IF(Raw!$G119&gt;$C$8,IF(Raw!$Q119&gt;$C$8,IF(Raw!$N119&gt;$C$9,IF(Raw!$N119&lt;$A$9,IF(Raw!$X119&gt;$C$9,IF(Raw!$X119&lt;$A$9,Raw!X119,-999),-999),-999),-999),-999),-999)</f>
        <v>581</v>
      </c>
      <c r="R119" s="9">
        <f t="shared" si="20"/>
        <v>0.289489</v>
      </c>
      <c r="S119" s="9">
        <f t="shared" si="21"/>
        <v>0.41292452964753878</v>
      </c>
      <c r="T119" s="9">
        <f t="shared" si="22"/>
        <v>0.32200899999999999</v>
      </c>
      <c r="U119" s="9">
        <f t="shared" si="23"/>
        <v>0.42118611589619226</v>
      </c>
      <c r="V119" s="15">
        <f t="shared" si="16"/>
        <v>0.31689727049999999</v>
      </c>
      <c r="X119" s="11">
        <f t="shared" si="24"/>
        <v>5.4179999999999994E+17</v>
      </c>
      <c r="Y119" s="11">
        <f t="shared" si="25"/>
        <v>6.9070000000000003E-18</v>
      </c>
      <c r="Z119" s="11">
        <f t="shared" si="26"/>
        <v>5.4000000000000001E-4</v>
      </c>
      <c r="AA119" s="16">
        <f t="shared" si="27"/>
        <v>2.0167194278590565E-3</v>
      </c>
      <c r="AB119" s="9">
        <f t="shared" si="17"/>
        <v>0.44316940180624548</v>
      </c>
      <c r="AC119" s="9">
        <f t="shared" si="18"/>
        <v>0.99798328057214103</v>
      </c>
      <c r="AD119" s="15">
        <f t="shared" si="19"/>
        <v>3.7346656071464013</v>
      </c>
      <c r="AE119" s="3">
        <f t="shared" si="28"/>
        <v>831.60279999999977</v>
      </c>
      <c r="AF119" s="2">
        <f t="shared" si="29"/>
        <v>0.25</v>
      </c>
      <c r="AG119" s="9">
        <f t="shared" si="30"/>
        <v>1.2099917701885287E-3</v>
      </c>
      <c r="AH119" s="2">
        <f t="shared" si="31"/>
        <v>5.8550872049100429E-2</v>
      </c>
    </row>
    <row r="120" spans="1:34">
      <c r="A120" s="1">
        <f>Raw!A120</f>
        <v>107</v>
      </c>
      <c r="B120" s="14">
        <f>Raw!B120</f>
        <v>0.70721064814814805</v>
      </c>
      <c r="C120" s="15">
        <f>Raw!C120</f>
        <v>57.7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0.36954900000000002</v>
      </c>
      <c r="F120" s="9">
        <f>IF(Raw!$G120&gt;$C$8,IF(Raw!$Q120&gt;$C$8,IF(Raw!$N120&gt;$C$9,IF(Raw!$N120&lt;$A$9,IF(Raw!$X120&gt;$C$9,IF(Raw!$X120&lt;$A$9,Raw!I120,-999),-999),-999),-999),-999),-999)</f>
        <v>0.63267799999999996</v>
      </c>
      <c r="G120" s="9">
        <f>Raw!G120</f>
        <v>0.98344100000000001</v>
      </c>
      <c r="H120" s="9">
        <f>IF(Raw!$G120&gt;$C$8,IF(Raw!$Q120&gt;$C$8,IF(Raw!$N120&gt;$C$9,IF(Raw!$N120&lt;$A$9,IF(Raw!$X120&gt;$C$9,IF(Raw!$X120&lt;$A$9,Raw!L120,-999),-999),-999),-999),-999),-999)</f>
        <v>706</v>
      </c>
      <c r="I120" s="9">
        <f>IF(Raw!$G120&gt;$C$8,IF(Raw!$Q120&gt;$C$8,IF(Raw!$N120&gt;$C$9,IF(Raw!$N120&lt;$A$9,IF(Raw!$X120&gt;$C$9,IF(Raw!$X120&lt;$A$9,Raw!M120,-999),-999),-999),-999),-999),-999)</f>
        <v>0.26299400000000001</v>
      </c>
      <c r="J120" s="9">
        <f>IF(Raw!$G120&gt;$C$8,IF(Raw!$Q120&gt;$C$8,IF(Raw!$N120&gt;$C$9,IF(Raw!$N120&lt;$A$9,IF(Raw!$X120&gt;$C$9,IF(Raw!$X120&lt;$A$9,Raw!N120,-999),-999),-999),-999),-999),-999)</f>
        <v>473</v>
      </c>
      <c r="K120" s="9">
        <f>IF(Raw!$G120&gt;$C$8,IF(Raw!$Q120&gt;$C$8,IF(Raw!$N120&gt;$C$9,IF(Raw!$N120&lt;$A$9,IF(Raw!$X120&gt;$C$9,IF(Raw!$X120&lt;$A$9,Raw!R120,-999),-999),-999),-999),-999),-999)</f>
        <v>0.41479700000000003</v>
      </c>
      <c r="L120" s="9">
        <f>IF(Raw!$G120&gt;$C$8,IF(Raw!$Q120&gt;$C$8,IF(Raw!$N120&gt;$C$9,IF(Raw!$N120&lt;$A$9,IF(Raw!$X120&gt;$C$9,IF(Raw!$X120&lt;$A$9,Raw!S120,-999),-999),-999),-999),-999),-999)</f>
        <v>0.710476</v>
      </c>
      <c r="M120" s="9">
        <f>Raw!Q120</f>
        <v>0.98384000000000005</v>
      </c>
      <c r="N120" s="9">
        <f>IF(Raw!$G120&gt;$C$8,IF(Raw!$Q120&gt;$C$8,IF(Raw!$N120&gt;$C$9,IF(Raw!$N120&lt;$A$9,IF(Raw!$X120&gt;$C$9,IF(Raw!$X120&lt;$A$9,Raw!V120,-999),-999),-999),-999),-999),-999)</f>
        <v>673.9</v>
      </c>
      <c r="O120" s="9">
        <f>IF(Raw!$G120&gt;$C$8,IF(Raw!$Q120&gt;$C$8,IF(Raw!$N120&gt;$C$9,IF(Raw!$N120&lt;$A$9,IF(Raw!$X120&gt;$C$9,IF(Raw!$X120&lt;$A$9,Raw!W120,-999),-999),-999),-999),-999),-999)</f>
        <v>0.30652600000000002</v>
      </c>
      <c r="P120" s="9">
        <f>IF(Raw!$G120&gt;$C$8,IF(Raw!$Q120&gt;$C$8,IF(Raw!$N120&gt;$C$9,IF(Raw!$N120&lt;$A$9,IF(Raw!$X120&gt;$C$9,IF(Raw!$X120&lt;$A$9,Raw!X120,-999),-999),-999),-999),-999),-999)</f>
        <v>501</v>
      </c>
      <c r="R120" s="9">
        <f t="shared" si="20"/>
        <v>0.26312899999999995</v>
      </c>
      <c r="S120" s="9">
        <f t="shared" si="21"/>
        <v>0.41589718624640015</v>
      </c>
      <c r="T120" s="9">
        <f t="shared" si="22"/>
        <v>0.29567899999999997</v>
      </c>
      <c r="U120" s="9">
        <f t="shared" si="23"/>
        <v>0.4161702858365377</v>
      </c>
      <c r="V120" s="15">
        <f t="shared" si="16"/>
        <v>0.29449230199999998</v>
      </c>
      <c r="X120" s="11">
        <f t="shared" si="24"/>
        <v>5.4179999999999994E+17</v>
      </c>
      <c r="Y120" s="11">
        <f t="shared" si="25"/>
        <v>7.0599999999999994E-18</v>
      </c>
      <c r="Z120" s="11">
        <f t="shared" si="26"/>
        <v>4.73E-4</v>
      </c>
      <c r="AA120" s="16">
        <f t="shared" si="27"/>
        <v>1.8060085159845288E-3</v>
      </c>
      <c r="AB120" s="9">
        <f t="shared" si="17"/>
        <v>0.41533099879199781</v>
      </c>
      <c r="AC120" s="9">
        <f t="shared" si="18"/>
        <v>0.99819399148401555</v>
      </c>
      <c r="AD120" s="15">
        <f t="shared" si="19"/>
        <v>3.8181998223774389</v>
      </c>
      <c r="AE120" s="3">
        <f t="shared" si="28"/>
        <v>850.02399999999966</v>
      </c>
      <c r="AF120" s="2">
        <f t="shared" si="29"/>
        <v>0.25</v>
      </c>
      <c r="AG120" s="9">
        <f t="shared" si="30"/>
        <v>1.2223240857383356E-3</v>
      </c>
      <c r="AH120" s="2">
        <f t="shared" si="31"/>
        <v>5.9147626380506635E-2</v>
      </c>
    </row>
    <row r="121" spans="1:34">
      <c r="A121" s="1">
        <f>Raw!A121</f>
        <v>108</v>
      </c>
      <c r="B121" s="14">
        <f>Raw!B121</f>
        <v>0.70726851851851846</v>
      </c>
      <c r="C121" s="15">
        <f>Raw!C121</f>
        <v>59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0.372693</v>
      </c>
      <c r="F121" s="9">
        <f>IF(Raw!$G121&gt;$C$8,IF(Raw!$Q121&gt;$C$8,IF(Raw!$N121&gt;$C$9,IF(Raw!$N121&lt;$A$9,IF(Raw!$X121&gt;$C$9,IF(Raw!$X121&lt;$A$9,Raw!I121,-999),-999),-999),-999),-999),-999)</f>
        <v>0.63306600000000002</v>
      </c>
      <c r="G121" s="9">
        <f>Raw!G121</f>
        <v>0.98793799999999998</v>
      </c>
      <c r="H121" s="9">
        <f>IF(Raw!$G121&gt;$C$8,IF(Raw!$Q121&gt;$C$8,IF(Raw!$N121&gt;$C$9,IF(Raw!$N121&lt;$A$9,IF(Raw!$X121&gt;$C$9,IF(Raw!$X121&lt;$A$9,Raw!L121,-999),-999),-999),-999),-999),-999)</f>
        <v>688.3</v>
      </c>
      <c r="I121" s="9">
        <f>IF(Raw!$G121&gt;$C$8,IF(Raw!$Q121&gt;$C$8,IF(Raw!$N121&gt;$C$9,IF(Raw!$N121&lt;$A$9,IF(Raw!$X121&gt;$C$9,IF(Raw!$X121&lt;$A$9,Raw!M121,-999),-999),-999),-999),-999),-999)</f>
        <v>0.31825500000000001</v>
      </c>
      <c r="J121" s="9">
        <f>IF(Raw!$G121&gt;$C$8,IF(Raw!$Q121&gt;$C$8,IF(Raw!$N121&gt;$C$9,IF(Raw!$N121&lt;$A$9,IF(Raw!$X121&gt;$C$9,IF(Raw!$X121&lt;$A$9,Raw!N121,-999),-999),-999),-999),-999),-999)</f>
        <v>444</v>
      </c>
      <c r="K121" s="9">
        <f>IF(Raw!$G121&gt;$C$8,IF(Raw!$Q121&gt;$C$8,IF(Raw!$N121&gt;$C$9,IF(Raw!$N121&lt;$A$9,IF(Raw!$X121&gt;$C$9,IF(Raw!$X121&lt;$A$9,Raw!R121,-999),-999),-999),-999),-999),-999)</f>
        <v>0.390621</v>
      </c>
      <c r="L121" s="9">
        <f>IF(Raw!$G121&gt;$C$8,IF(Raw!$Q121&gt;$C$8,IF(Raw!$N121&gt;$C$9,IF(Raw!$N121&lt;$A$9,IF(Raw!$X121&gt;$C$9,IF(Raw!$X121&lt;$A$9,Raw!S121,-999),-999),-999),-999),-999),-999)</f>
        <v>0.68398800000000004</v>
      </c>
      <c r="M121" s="9">
        <f>Raw!Q121</f>
        <v>0.98636999999999997</v>
      </c>
      <c r="N121" s="9">
        <f>IF(Raw!$G121&gt;$C$8,IF(Raw!$Q121&gt;$C$8,IF(Raw!$N121&gt;$C$9,IF(Raw!$N121&lt;$A$9,IF(Raw!$X121&gt;$C$9,IF(Raw!$X121&lt;$A$9,Raw!V121,-999),-999),-999),-999),-999),-999)</f>
        <v>645.4</v>
      </c>
      <c r="O121" s="9">
        <f>IF(Raw!$G121&gt;$C$8,IF(Raw!$Q121&gt;$C$8,IF(Raw!$N121&gt;$C$9,IF(Raw!$N121&lt;$A$9,IF(Raw!$X121&gt;$C$9,IF(Raw!$X121&lt;$A$9,Raw!W121,-999),-999),-999),-999),-999),-999)</f>
        <v>0.24185599999999999</v>
      </c>
      <c r="P121" s="9">
        <f>IF(Raw!$G121&gt;$C$8,IF(Raw!$Q121&gt;$C$8,IF(Raw!$N121&gt;$C$9,IF(Raw!$N121&lt;$A$9,IF(Raw!$X121&gt;$C$9,IF(Raw!$X121&lt;$A$9,Raw!X121,-999),-999),-999),-999),-999),-999)</f>
        <v>474</v>
      </c>
      <c r="R121" s="9">
        <f t="shared" si="20"/>
        <v>0.26037300000000002</v>
      </c>
      <c r="S121" s="9">
        <f t="shared" si="21"/>
        <v>0.41128887035474976</v>
      </c>
      <c r="T121" s="9">
        <f t="shared" si="22"/>
        <v>0.29336700000000004</v>
      </c>
      <c r="U121" s="9">
        <f t="shared" si="23"/>
        <v>0.42890664748504365</v>
      </c>
      <c r="V121" s="15">
        <f t="shared" si="16"/>
        <v>0.283513026</v>
      </c>
      <c r="X121" s="11">
        <f t="shared" si="24"/>
        <v>5.4179999999999994E+17</v>
      </c>
      <c r="Y121" s="11">
        <f t="shared" si="25"/>
        <v>6.8829999999999995E-18</v>
      </c>
      <c r="Z121" s="11">
        <f t="shared" si="26"/>
        <v>4.44E-4</v>
      </c>
      <c r="AA121" s="16">
        <f t="shared" si="27"/>
        <v>1.653031934610302E-3</v>
      </c>
      <c r="AB121" s="9">
        <f t="shared" si="17"/>
        <v>0.39110594501956081</v>
      </c>
      <c r="AC121" s="9">
        <f t="shared" si="18"/>
        <v>0.99834696806538969</v>
      </c>
      <c r="AD121" s="15">
        <f t="shared" si="19"/>
        <v>3.7230448977709503</v>
      </c>
      <c r="AE121" s="3">
        <f t="shared" si="28"/>
        <v>828.71319999999969</v>
      </c>
      <c r="AF121" s="2">
        <f t="shared" si="29"/>
        <v>0.25</v>
      </c>
      <c r="AG121" s="9">
        <f t="shared" si="30"/>
        <v>1.2283374657994118E-3</v>
      </c>
      <c r="AH121" s="2">
        <f t="shared" si="31"/>
        <v>5.9438610712147025E-2</v>
      </c>
    </row>
    <row r="122" spans="1:34">
      <c r="A122" s="1">
        <f>Raw!A122</f>
        <v>109</v>
      </c>
      <c r="B122" s="14">
        <f>Raw!B122</f>
        <v>0.70731481481481484</v>
      </c>
      <c r="C122" s="15">
        <f>Raw!C122</f>
        <v>59.4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0.34330100000000002</v>
      </c>
      <c r="F122" s="9">
        <f>IF(Raw!$G122&gt;$C$8,IF(Raw!$Q122&gt;$C$8,IF(Raw!$N122&gt;$C$9,IF(Raw!$N122&lt;$A$9,IF(Raw!$X122&gt;$C$9,IF(Raw!$X122&lt;$A$9,Raw!I122,-999),-999),-999),-999),-999),-999)</f>
        <v>0.57783499999999999</v>
      </c>
      <c r="G122" s="9">
        <f>Raw!G122</f>
        <v>0.98455400000000004</v>
      </c>
      <c r="H122" s="9">
        <f>IF(Raw!$G122&gt;$C$8,IF(Raw!$Q122&gt;$C$8,IF(Raw!$N122&gt;$C$9,IF(Raw!$N122&lt;$A$9,IF(Raw!$X122&gt;$C$9,IF(Raw!$X122&lt;$A$9,Raw!L122,-999),-999),-999),-999),-999),-999)</f>
        <v>681.2</v>
      </c>
      <c r="I122" s="9">
        <f>IF(Raw!$G122&gt;$C$8,IF(Raw!$Q122&gt;$C$8,IF(Raw!$N122&gt;$C$9,IF(Raw!$N122&lt;$A$9,IF(Raw!$X122&gt;$C$9,IF(Raw!$X122&lt;$A$9,Raw!M122,-999),-999),-999),-999),-999),-999)</f>
        <v>0.30746699999999999</v>
      </c>
      <c r="J122" s="9">
        <f>IF(Raw!$G122&gt;$C$8,IF(Raw!$Q122&gt;$C$8,IF(Raw!$N122&gt;$C$9,IF(Raw!$N122&lt;$A$9,IF(Raw!$X122&gt;$C$9,IF(Raw!$X122&lt;$A$9,Raw!N122,-999),-999),-999),-999),-999),-999)</f>
        <v>544</v>
      </c>
      <c r="K122" s="9">
        <f>IF(Raw!$G122&gt;$C$8,IF(Raw!$Q122&gt;$C$8,IF(Raw!$N122&gt;$C$9,IF(Raw!$N122&lt;$A$9,IF(Raw!$X122&gt;$C$9,IF(Raw!$X122&lt;$A$9,Raw!R122,-999),-999),-999),-999),-999),-999)</f>
        <v>0.39595799999999998</v>
      </c>
      <c r="L122" s="9">
        <f>IF(Raw!$G122&gt;$C$8,IF(Raw!$Q122&gt;$C$8,IF(Raw!$N122&gt;$C$9,IF(Raw!$N122&lt;$A$9,IF(Raw!$X122&gt;$C$9,IF(Raw!$X122&lt;$A$9,Raw!S122,-999),-999),-999),-999),-999),-999)</f>
        <v>0.67112300000000003</v>
      </c>
      <c r="M122" s="9">
        <f>Raw!Q122</f>
        <v>0.98655599999999999</v>
      </c>
      <c r="N122" s="9">
        <f>IF(Raw!$G122&gt;$C$8,IF(Raw!$Q122&gt;$C$8,IF(Raw!$N122&gt;$C$9,IF(Raw!$N122&lt;$A$9,IF(Raw!$X122&gt;$C$9,IF(Raw!$X122&lt;$A$9,Raw!V122,-999),-999),-999),-999),-999),-999)</f>
        <v>669.4</v>
      </c>
      <c r="O122" s="9">
        <f>IF(Raw!$G122&gt;$C$8,IF(Raw!$Q122&gt;$C$8,IF(Raw!$N122&gt;$C$9,IF(Raw!$N122&lt;$A$9,IF(Raw!$X122&gt;$C$9,IF(Raw!$X122&lt;$A$9,Raw!W122,-999),-999),-999),-999),-999),-999)</f>
        <v>0.36157699999999998</v>
      </c>
      <c r="P122" s="9">
        <f>IF(Raw!$G122&gt;$C$8,IF(Raw!$Q122&gt;$C$8,IF(Raw!$N122&gt;$C$9,IF(Raw!$N122&lt;$A$9,IF(Raw!$X122&gt;$C$9,IF(Raw!$X122&lt;$A$9,Raw!X122,-999),-999),-999),-999),-999),-999)</f>
        <v>525</v>
      </c>
      <c r="R122" s="9">
        <f t="shared" si="20"/>
        <v>0.23453399999999996</v>
      </c>
      <c r="S122" s="9">
        <f t="shared" si="21"/>
        <v>0.40588403263907513</v>
      </c>
      <c r="T122" s="9">
        <f t="shared" si="22"/>
        <v>0.27516500000000005</v>
      </c>
      <c r="U122" s="9">
        <f t="shared" si="23"/>
        <v>0.41000680948201751</v>
      </c>
      <c r="V122" s="15">
        <f t="shared" si="16"/>
        <v>0.27818048350000002</v>
      </c>
      <c r="X122" s="11">
        <f t="shared" si="24"/>
        <v>5.4179999999999994E+17</v>
      </c>
      <c r="Y122" s="11">
        <f t="shared" si="25"/>
        <v>6.8120000000000004E-18</v>
      </c>
      <c r="Z122" s="11">
        <f t="shared" si="26"/>
        <v>5.44E-4</v>
      </c>
      <c r="AA122" s="16">
        <f t="shared" si="27"/>
        <v>2.0037403937134867E-3</v>
      </c>
      <c r="AB122" s="9">
        <f t="shared" si="17"/>
        <v>0.39650935922543618</v>
      </c>
      <c r="AC122" s="9">
        <f t="shared" si="18"/>
        <v>0.99799625960628646</v>
      </c>
      <c r="AD122" s="15">
        <f t="shared" si="19"/>
        <v>3.6833463119733212</v>
      </c>
      <c r="AE122" s="3">
        <f t="shared" si="28"/>
        <v>820.16479999999979</v>
      </c>
      <c r="AF122" s="2">
        <f t="shared" si="29"/>
        <v>0.25</v>
      </c>
      <c r="AG122" s="9">
        <f t="shared" si="30"/>
        <v>1.1616900535304133E-3</v>
      </c>
      <c r="AH122" s="2">
        <f t="shared" si="31"/>
        <v>5.6213577117449301E-2</v>
      </c>
    </row>
    <row r="123" spans="1:34">
      <c r="A123" s="1">
        <f>Raw!A123</f>
        <v>110</v>
      </c>
      <c r="B123" s="14">
        <f>Raw!B123</f>
        <v>0.70737268518518526</v>
      </c>
      <c r="C123" s="15">
        <f>Raw!C123</f>
        <v>60.8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0.35166999999999998</v>
      </c>
      <c r="F123" s="9">
        <f>IF(Raw!$G123&gt;$C$8,IF(Raw!$Q123&gt;$C$8,IF(Raw!$N123&gt;$C$9,IF(Raw!$N123&lt;$A$9,IF(Raw!$X123&gt;$C$9,IF(Raw!$X123&lt;$A$9,Raw!I123,-999),-999),-999),-999),-999),-999)</f>
        <v>0.58665800000000001</v>
      </c>
      <c r="G123" s="9">
        <f>Raw!G123</f>
        <v>0.981263</v>
      </c>
      <c r="H123" s="9">
        <f>IF(Raw!$G123&gt;$C$8,IF(Raw!$Q123&gt;$C$8,IF(Raw!$N123&gt;$C$9,IF(Raw!$N123&lt;$A$9,IF(Raw!$X123&gt;$C$9,IF(Raw!$X123&lt;$A$9,Raw!L123,-999),-999),-999),-999),-999),-999)</f>
        <v>696.3</v>
      </c>
      <c r="I123" s="9">
        <f>IF(Raw!$G123&gt;$C$8,IF(Raw!$Q123&gt;$C$8,IF(Raw!$N123&gt;$C$9,IF(Raw!$N123&lt;$A$9,IF(Raw!$X123&gt;$C$9,IF(Raw!$X123&lt;$A$9,Raw!M123,-999),-999),-999),-999),-999),-999)</f>
        <v>0.28584100000000001</v>
      </c>
      <c r="J123" s="9">
        <f>IF(Raw!$G123&gt;$C$8,IF(Raw!$Q123&gt;$C$8,IF(Raw!$N123&gt;$C$9,IF(Raw!$N123&lt;$A$9,IF(Raw!$X123&gt;$C$9,IF(Raw!$X123&lt;$A$9,Raw!N123,-999),-999),-999),-999),-999),-999)</f>
        <v>600</v>
      </c>
      <c r="K123" s="9">
        <f>IF(Raw!$G123&gt;$C$8,IF(Raw!$Q123&gt;$C$8,IF(Raw!$N123&gt;$C$9,IF(Raw!$N123&lt;$A$9,IF(Raw!$X123&gt;$C$9,IF(Raw!$X123&lt;$A$9,Raw!R123,-999),-999),-999),-999),-999),-999)</f>
        <v>0.35613099999999998</v>
      </c>
      <c r="L123" s="9">
        <f>IF(Raw!$G123&gt;$C$8,IF(Raw!$Q123&gt;$C$8,IF(Raw!$N123&gt;$C$9,IF(Raw!$N123&lt;$A$9,IF(Raw!$X123&gt;$C$9,IF(Raw!$X123&lt;$A$9,Raw!S123,-999),-999),-999),-999),-999),-999)</f>
        <v>0.61055700000000002</v>
      </c>
      <c r="M123" s="9">
        <f>Raw!Q123</f>
        <v>0.98211899999999996</v>
      </c>
      <c r="N123" s="9">
        <f>IF(Raw!$G123&gt;$C$8,IF(Raw!$Q123&gt;$C$8,IF(Raw!$N123&gt;$C$9,IF(Raw!$N123&lt;$A$9,IF(Raw!$X123&gt;$C$9,IF(Raw!$X123&lt;$A$9,Raw!V123,-999),-999),-999),-999),-999),-999)</f>
        <v>685.7</v>
      </c>
      <c r="O123" s="9">
        <f>IF(Raw!$G123&gt;$C$8,IF(Raw!$Q123&gt;$C$8,IF(Raw!$N123&gt;$C$9,IF(Raw!$N123&lt;$A$9,IF(Raw!$X123&gt;$C$9,IF(Raw!$X123&lt;$A$9,Raw!W123,-999),-999),-999),-999),-999),-999)</f>
        <v>0.27190399999999998</v>
      </c>
      <c r="P123" s="9">
        <f>IF(Raw!$G123&gt;$C$8,IF(Raw!$Q123&gt;$C$8,IF(Raw!$N123&gt;$C$9,IF(Raw!$N123&lt;$A$9,IF(Raw!$X123&gt;$C$9,IF(Raw!$X123&lt;$A$9,Raw!X123,-999),-999),-999),-999),-999),-999)</f>
        <v>477</v>
      </c>
      <c r="R123" s="9">
        <f t="shared" si="20"/>
        <v>0.23498800000000003</v>
      </c>
      <c r="S123" s="9">
        <f t="shared" si="21"/>
        <v>0.40055364454247622</v>
      </c>
      <c r="T123" s="9">
        <f t="shared" si="22"/>
        <v>0.25442600000000004</v>
      </c>
      <c r="U123" s="9">
        <f t="shared" si="23"/>
        <v>0.41671129804424489</v>
      </c>
      <c r="V123" s="15">
        <f t="shared" si="16"/>
        <v>0.25307587650000002</v>
      </c>
      <c r="X123" s="11">
        <f t="shared" si="24"/>
        <v>5.4179999999999994E+17</v>
      </c>
      <c r="Y123" s="11">
        <f t="shared" si="25"/>
        <v>6.9629999999999991E-18</v>
      </c>
      <c r="Z123" s="11">
        <f t="shared" si="26"/>
        <v>5.9999999999999995E-4</v>
      </c>
      <c r="AA123" s="16">
        <f t="shared" si="27"/>
        <v>2.2584200338935036E-3</v>
      </c>
      <c r="AB123" s="9">
        <f t="shared" si="17"/>
        <v>0.35670560077554336</v>
      </c>
      <c r="AC123" s="9">
        <f t="shared" si="18"/>
        <v>0.99774157996610646</v>
      </c>
      <c r="AD123" s="15">
        <f t="shared" si="19"/>
        <v>3.7640333898225058</v>
      </c>
      <c r="AE123" s="3">
        <f t="shared" si="28"/>
        <v>838.34519999999964</v>
      </c>
      <c r="AF123" s="2">
        <f t="shared" si="29"/>
        <v>0.25</v>
      </c>
      <c r="AG123" s="9">
        <f t="shared" si="30"/>
        <v>1.2065501844267814E-3</v>
      </c>
      <c r="AH123" s="2">
        <f t="shared" si="31"/>
        <v>5.8384335505177756E-2</v>
      </c>
    </row>
    <row r="124" spans="1:34">
      <c r="A124" s="1">
        <f>Raw!A124</f>
        <v>111</v>
      </c>
      <c r="B124" s="14">
        <f>Raw!B124</f>
        <v>0.70743055555555545</v>
      </c>
      <c r="C124" s="15">
        <f>Raw!C124</f>
        <v>61.9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0.31939499999999998</v>
      </c>
      <c r="F124" s="9">
        <f>IF(Raw!$G124&gt;$C$8,IF(Raw!$Q124&gt;$C$8,IF(Raw!$N124&gt;$C$9,IF(Raw!$N124&lt;$A$9,IF(Raw!$X124&gt;$C$9,IF(Raw!$X124&lt;$A$9,Raw!I124,-999),-999),-999),-999),-999),-999)</f>
        <v>0.52053000000000005</v>
      </c>
      <c r="G124" s="9">
        <f>Raw!G124</f>
        <v>0.98422200000000004</v>
      </c>
      <c r="H124" s="9">
        <f>IF(Raw!$G124&gt;$C$8,IF(Raw!$Q124&gt;$C$8,IF(Raw!$N124&gt;$C$9,IF(Raw!$N124&lt;$A$9,IF(Raw!$X124&gt;$C$9,IF(Raw!$X124&lt;$A$9,Raw!L124,-999),-999),-999),-999),-999),-999)</f>
        <v>663.3</v>
      </c>
      <c r="I124" s="9">
        <f>IF(Raw!$G124&gt;$C$8,IF(Raw!$Q124&gt;$C$8,IF(Raw!$N124&gt;$C$9,IF(Raw!$N124&lt;$A$9,IF(Raw!$X124&gt;$C$9,IF(Raw!$X124&lt;$A$9,Raw!M124,-999),-999),-999),-999),-999),-999)</f>
        <v>0.33194499999999999</v>
      </c>
      <c r="J124" s="9">
        <f>IF(Raw!$G124&gt;$C$8,IF(Raw!$Q124&gt;$C$8,IF(Raw!$N124&gt;$C$9,IF(Raw!$N124&lt;$A$9,IF(Raw!$X124&gt;$C$9,IF(Raw!$X124&lt;$A$9,Raw!N124,-999),-999),-999),-999),-999),-999)</f>
        <v>767</v>
      </c>
      <c r="K124" s="9">
        <f>IF(Raw!$G124&gt;$C$8,IF(Raw!$Q124&gt;$C$8,IF(Raw!$N124&gt;$C$9,IF(Raw!$N124&lt;$A$9,IF(Raw!$X124&gt;$C$9,IF(Raw!$X124&lt;$A$9,Raw!R124,-999),-999),-999),-999),-999),-999)</f>
        <v>0.349437</v>
      </c>
      <c r="L124" s="9">
        <f>IF(Raw!$G124&gt;$C$8,IF(Raw!$Q124&gt;$C$8,IF(Raw!$N124&gt;$C$9,IF(Raw!$N124&lt;$A$9,IF(Raw!$X124&gt;$C$9,IF(Raw!$X124&lt;$A$9,Raw!S124,-999),-999),-999),-999),-999),-999)</f>
        <v>0.59916700000000001</v>
      </c>
      <c r="M124" s="9">
        <f>Raw!Q124</f>
        <v>0.98192900000000005</v>
      </c>
      <c r="N124" s="9">
        <f>IF(Raw!$G124&gt;$C$8,IF(Raw!$Q124&gt;$C$8,IF(Raw!$N124&gt;$C$9,IF(Raw!$N124&lt;$A$9,IF(Raw!$X124&gt;$C$9,IF(Raw!$X124&lt;$A$9,Raw!V124,-999),-999),-999),-999),-999),-999)</f>
        <v>681</v>
      </c>
      <c r="O124" s="9">
        <f>IF(Raw!$G124&gt;$C$8,IF(Raw!$Q124&gt;$C$8,IF(Raw!$N124&gt;$C$9,IF(Raw!$N124&lt;$A$9,IF(Raw!$X124&gt;$C$9,IF(Raw!$X124&lt;$A$9,Raw!W124,-999),-999),-999),-999),-999),-999)</f>
        <v>0.26366600000000001</v>
      </c>
      <c r="P124" s="9">
        <f>IF(Raw!$G124&gt;$C$8,IF(Raw!$Q124&gt;$C$8,IF(Raw!$N124&gt;$C$9,IF(Raw!$N124&lt;$A$9,IF(Raw!$X124&gt;$C$9,IF(Raw!$X124&lt;$A$9,Raw!X124,-999),-999),-999),-999),-999),-999)</f>
        <v>578</v>
      </c>
      <c r="R124" s="9">
        <f t="shared" si="20"/>
        <v>0.20113500000000006</v>
      </c>
      <c r="S124" s="9">
        <f t="shared" si="21"/>
        <v>0.38640424183044214</v>
      </c>
      <c r="T124" s="9">
        <f t="shared" si="22"/>
        <v>0.24973000000000001</v>
      </c>
      <c r="U124" s="9">
        <f t="shared" si="23"/>
        <v>0.41679531749912796</v>
      </c>
      <c r="V124" s="15">
        <f t="shared" si="16"/>
        <v>0.24835472149999999</v>
      </c>
      <c r="X124" s="11">
        <f t="shared" si="24"/>
        <v>5.4179999999999994E+17</v>
      </c>
      <c r="Y124" s="11">
        <f t="shared" si="25"/>
        <v>6.6329999999999993E-18</v>
      </c>
      <c r="Z124" s="11">
        <f t="shared" si="26"/>
        <v>7.67E-4</v>
      </c>
      <c r="AA124" s="16">
        <f t="shared" si="27"/>
        <v>2.7488365297904951E-3</v>
      </c>
      <c r="AB124" s="9">
        <f t="shared" si="17"/>
        <v>0.35012346694658458</v>
      </c>
      <c r="AC124" s="9">
        <f t="shared" si="18"/>
        <v>0.99725116347020948</v>
      </c>
      <c r="AD124" s="15">
        <f t="shared" si="19"/>
        <v>3.5838807428820014</v>
      </c>
      <c r="AE124" s="3">
        <f t="shared" si="28"/>
        <v>798.61319999999967</v>
      </c>
      <c r="AF124" s="2">
        <f t="shared" si="29"/>
        <v>0.25</v>
      </c>
      <c r="AG124" s="9">
        <f t="shared" si="30"/>
        <v>1.1490343939296263E-3</v>
      </c>
      <c r="AH124" s="2">
        <f t="shared" si="31"/>
        <v>5.560117633569258E-2</v>
      </c>
    </row>
    <row r="125" spans="1:34">
      <c r="A125" s="1">
        <f>Raw!A125</f>
        <v>112</v>
      </c>
      <c r="B125" s="14">
        <f>Raw!B125</f>
        <v>0.70747685185185183</v>
      </c>
      <c r="C125" s="15">
        <f>Raw!C125</f>
        <v>62.5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0.29687599999999997</v>
      </c>
      <c r="F125" s="9">
        <f>IF(Raw!$G125&gt;$C$8,IF(Raw!$Q125&gt;$C$8,IF(Raw!$N125&gt;$C$9,IF(Raw!$N125&lt;$A$9,IF(Raw!$X125&gt;$C$9,IF(Raw!$X125&lt;$A$9,Raw!I125,-999),-999),-999),-999),-999),-999)</f>
        <v>0.50742100000000001</v>
      </c>
      <c r="G125" s="9">
        <f>Raw!G125</f>
        <v>0.97695399999999999</v>
      </c>
      <c r="H125" s="9">
        <f>IF(Raw!$G125&gt;$C$8,IF(Raw!$Q125&gt;$C$8,IF(Raw!$N125&gt;$C$9,IF(Raw!$N125&lt;$A$9,IF(Raw!$X125&gt;$C$9,IF(Raw!$X125&lt;$A$9,Raw!L125,-999),-999),-999),-999),-999),-999)</f>
        <v>690.9</v>
      </c>
      <c r="I125" s="9">
        <f>IF(Raw!$G125&gt;$C$8,IF(Raw!$Q125&gt;$C$8,IF(Raw!$N125&gt;$C$9,IF(Raw!$N125&lt;$A$9,IF(Raw!$X125&gt;$C$9,IF(Raw!$X125&lt;$A$9,Raw!M125,-999),-999),-999),-999),-999),-999)</f>
        <v>0.229154</v>
      </c>
      <c r="J125" s="9">
        <f>IF(Raw!$G125&gt;$C$8,IF(Raw!$Q125&gt;$C$8,IF(Raw!$N125&gt;$C$9,IF(Raw!$N125&lt;$A$9,IF(Raw!$X125&gt;$C$9,IF(Raw!$X125&lt;$A$9,Raw!N125,-999),-999),-999),-999),-999),-999)</f>
        <v>615</v>
      </c>
      <c r="K125" s="9">
        <f>IF(Raw!$G125&gt;$C$8,IF(Raw!$Q125&gt;$C$8,IF(Raw!$N125&gt;$C$9,IF(Raw!$N125&lt;$A$9,IF(Raw!$X125&gt;$C$9,IF(Raw!$X125&lt;$A$9,Raw!R125,-999),-999),-999),-999),-999),-999)</f>
        <v>0.33666699999999999</v>
      </c>
      <c r="L125" s="9">
        <f>IF(Raw!$G125&gt;$C$8,IF(Raw!$Q125&gt;$C$8,IF(Raw!$N125&gt;$C$9,IF(Raw!$N125&lt;$A$9,IF(Raw!$X125&gt;$C$9,IF(Raw!$X125&lt;$A$9,Raw!S125,-999),-999),-999),-999),-999),-999)</f>
        <v>0.56693000000000005</v>
      </c>
      <c r="M125" s="9">
        <f>Raw!Q125</f>
        <v>0.98565999999999998</v>
      </c>
      <c r="N125" s="9">
        <f>IF(Raw!$G125&gt;$C$8,IF(Raw!$Q125&gt;$C$8,IF(Raw!$N125&gt;$C$9,IF(Raw!$N125&lt;$A$9,IF(Raw!$X125&gt;$C$9,IF(Raw!$X125&lt;$A$9,Raw!V125,-999),-999),-999),-999),-999),-999)</f>
        <v>668.1</v>
      </c>
      <c r="O125" s="9">
        <f>IF(Raw!$G125&gt;$C$8,IF(Raw!$Q125&gt;$C$8,IF(Raw!$N125&gt;$C$9,IF(Raw!$N125&lt;$A$9,IF(Raw!$X125&gt;$C$9,IF(Raw!$X125&lt;$A$9,Raw!W125,-999),-999),-999),-999),-999),-999)</f>
        <v>0.32242199999999999</v>
      </c>
      <c r="P125" s="9">
        <f>IF(Raw!$G125&gt;$C$8,IF(Raw!$Q125&gt;$C$8,IF(Raw!$N125&gt;$C$9,IF(Raw!$N125&lt;$A$9,IF(Raw!$X125&gt;$C$9,IF(Raw!$X125&lt;$A$9,Raw!X125,-999),-999),-999),-999),-999),-999)</f>
        <v>447</v>
      </c>
      <c r="R125" s="9">
        <f t="shared" si="20"/>
        <v>0.21054500000000004</v>
      </c>
      <c r="S125" s="9">
        <f t="shared" si="21"/>
        <v>0.41493158540935443</v>
      </c>
      <c r="T125" s="9">
        <f t="shared" si="22"/>
        <v>0.23026300000000005</v>
      </c>
      <c r="U125" s="9">
        <f t="shared" si="23"/>
        <v>0.40615772670347317</v>
      </c>
      <c r="V125" s="15">
        <f t="shared" si="16"/>
        <v>0.234992485</v>
      </c>
      <c r="X125" s="11">
        <f t="shared" si="24"/>
        <v>5.4179999999999994E+17</v>
      </c>
      <c r="Y125" s="11">
        <f t="shared" si="25"/>
        <v>6.9089999999999992E-18</v>
      </c>
      <c r="Z125" s="11">
        <f t="shared" si="26"/>
        <v>6.1499999999999999E-4</v>
      </c>
      <c r="AA125" s="16">
        <f t="shared" si="27"/>
        <v>2.2968395462914294E-3</v>
      </c>
      <c r="AB125" s="9">
        <f t="shared" si="17"/>
        <v>0.33719587716444771</v>
      </c>
      <c r="AC125" s="9">
        <f t="shared" si="18"/>
        <v>0.99770316045370855</v>
      </c>
      <c r="AD125" s="15">
        <f t="shared" si="19"/>
        <v>3.7346984492543567</v>
      </c>
      <c r="AE125" s="3">
        <f t="shared" si="28"/>
        <v>831.8435999999997</v>
      </c>
      <c r="AF125" s="2">
        <f t="shared" si="29"/>
        <v>0.25</v>
      </c>
      <c r="AG125" s="9">
        <f t="shared" si="30"/>
        <v>1.1668281785170277E-3</v>
      </c>
      <c r="AH125" s="2">
        <f t="shared" si="31"/>
        <v>5.6462208311541369E-2</v>
      </c>
    </row>
    <row r="126" spans="1:34">
      <c r="A126" s="1">
        <f>Raw!A126</f>
        <v>113</v>
      </c>
      <c r="B126" s="14">
        <f>Raw!B126</f>
        <v>0.70753472222222225</v>
      </c>
      <c r="C126" s="15">
        <f>Raw!C126</f>
        <v>64.099999999999994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0.31061499999999997</v>
      </c>
      <c r="F126" s="9">
        <f>IF(Raw!$G126&gt;$C$8,IF(Raw!$Q126&gt;$C$8,IF(Raw!$N126&gt;$C$9,IF(Raw!$N126&lt;$A$9,IF(Raw!$X126&gt;$C$9,IF(Raw!$X126&lt;$A$9,Raw!I126,-999),-999),-999),-999),-999),-999)</f>
        <v>0.50532900000000003</v>
      </c>
      <c r="G126" s="9">
        <f>Raw!G126</f>
        <v>0.98138400000000003</v>
      </c>
      <c r="H126" s="9">
        <f>IF(Raw!$G126&gt;$C$8,IF(Raw!$Q126&gt;$C$8,IF(Raw!$N126&gt;$C$9,IF(Raw!$N126&lt;$A$9,IF(Raw!$X126&gt;$C$9,IF(Raw!$X126&lt;$A$9,Raw!L126,-999),-999),-999),-999),-999),-999)</f>
        <v>667</v>
      </c>
      <c r="I126" s="9">
        <f>IF(Raw!$G126&gt;$C$8,IF(Raw!$Q126&gt;$C$8,IF(Raw!$N126&gt;$C$9,IF(Raw!$N126&lt;$A$9,IF(Raw!$X126&gt;$C$9,IF(Raw!$X126&lt;$A$9,Raw!M126,-999),-999),-999),-999),-999),-999)</f>
        <v>0.35609099999999999</v>
      </c>
      <c r="J126" s="9">
        <f>IF(Raw!$G126&gt;$C$8,IF(Raw!$Q126&gt;$C$8,IF(Raw!$N126&gt;$C$9,IF(Raw!$N126&lt;$A$9,IF(Raw!$X126&gt;$C$9,IF(Raw!$X126&lt;$A$9,Raw!N126,-999),-999),-999),-999),-999),-999)</f>
        <v>482</v>
      </c>
      <c r="K126" s="9">
        <f>IF(Raw!$G126&gt;$C$8,IF(Raw!$Q126&gt;$C$8,IF(Raw!$N126&gt;$C$9,IF(Raw!$N126&lt;$A$9,IF(Raw!$X126&gt;$C$9,IF(Raw!$X126&lt;$A$9,Raw!R126,-999),-999),-999),-999),-999),-999)</f>
        <v>0.321662</v>
      </c>
      <c r="L126" s="9">
        <f>IF(Raw!$G126&gt;$C$8,IF(Raw!$Q126&gt;$C$8,IF(Raw!$N126&gt;$C$9,IF(Raw!$N126&lt;$A$9,IF(Raw!$X126&gt;$C$9,IF(Raw!$X126&lt;$A$9,Raw!S126,-999),-999),-999),-999),-999),-999)</f>
        <v>0.53062399999999998</v>
      </c>
      <c r="M126" s="9">
        <f>Raw!Q126</f>
        <v>0.97334799999999999</v>
      </c>
      <c r="N126" s="9">
        <f>IF(Raw!$G126&gt;$C$8,IF(Raw!$Q126&gt;$C$8,IF(Raw!$N126&gt;$C$9,IF(Raw!$N126&lt;$A$9,IF(Raw!$X126&gt;$C$9,IF(Raw!$X126&lt;$A$9,Raw!V126,-999),-999),-999),-999),-999),-999)</f>
        <v>635.20000000000005</v>
      </c>
      <c r="O126" s="9">
        <f>IF(Raw!$G126&gt;$C$8,IF(Raw!$Q126&gt;$C$8,IF(Raw!$N126&gt;$C$9,IF(Raw!$N126&lt;$A$9,IF(Raw!$X126&gt;$C$9,IF(Raw!$X126&lt;$A$9,Raw!W126,-999),-999),-999),-999),-999),-999)</f>
        <v>0.325235</v>
      </c>
      <c r="P126" s="9">
        <f>IF(Raw!$G126&gt;$C$8,IF(Raw!$Q126&gt;$C$8,IF(Raw!$N126&gt;$C$9,IF(Raw!$N126&lt;$A$9,IF(Raw!$X126&gt;$C$9,IF(Raw!$X126&lt;$A$9,Raw!X126,-999),-999),-999),-999),-999),-999)</f>
        <v>433</v>
      </c>
      <c r="R126" s="9">
        <f t="shared" si="20"/>
        <v>0.19471400000000005</v>
      </c>
      <c r="S126" s="9">
        <f t="shared" si="21"/>
        <v>0.38532124615844338</v>
      </c>
      <c r="T126" s="9">
        <f t="shared" si="22"/>
        <v>0.20896199999999998</v>
      </c>
      <c r="U126" s="9">
        <f t="shared" si="23"/>
        <v>0.39380427572066096</v>
      </c>
      <c r="V126" s="15">
        <f t="shared" si="16"/>
        <v>0.21994364799999999</v>
      </c>
      <c r="X126" s="11">
        <f t="shared" si="24"/>
        <v>5.4179999999999994E+17</v>
      </c>
      <c r="Y126" s="11">
        <f t="shared" si="25"/>
        <v>6.6699999999999999E-18</v>
      </c>
      <c r="Z126" s="11">
        <f t="shared" si="26"/>
        <v>4.8199999999999995E-4</v>
      </c>
      <c r="AA126" s="16">
        <f t="shared" si="27"/>
        <v>1.7388257106251423E-3</v>
      </c>
      <c r="AB126" s="9">
        <f t="shared" si="17"/>
        <v>0.32202534849814368</v>
      </c>
      <c r="AC126" s="9">
        <f t="shared" si="18"/>
        <v>0.99826117428937478</v>
      </c>
      <c r="AD126" s="15">
        <f t="shared" si="19"/>
        <v>3.6075222212139879</v>
      </c>
      <c r="AE126" s="3">
        <f t="shared" si="28"/>
        <v>803.06799999999976</v>
      </c>
      <c r="AF126" s="2">
        <f t="shared" si="29"/>
        <v>0.25</v>
      </c>
      <c r="AG126" s="9">
        <f t="shared" si="30"/>
        <v>1.0928135965164341E-3</v>
      </c>
      <c r="AH126" s="2">
        <f t="shared" si="31"/>
        <v>5.2880681207593226E-2</v>
      </c>
    </row>
    <row r="127" spans="1:34">
      <c r="A127" s="1">
        <f>Raw!A127</f>
        <v>114</v>
      </c>
      <c r="B127" s="14">
        <f>Raw!B127</f>
        <v>0.70758101851851851</v>
      </c>
      <c r="C127" s="15">
        <f>Raw!C127</f>
        <v>64.5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0.28669499999999998</v>
      </c>
      <c r="F127" s="9">
        <f>IF(Raw!$G127&gt;$C$8,IF(Raw!$Q127&gt;$C$8,IF(Raw!$N127&gt;$C$9,IF(Raw!$N127&lt;$A$9,IF(Raw!$X127&gt;$C$9,IF(Raw!$X127&lt;$A$9,Raw!I127,-999),-999),-999),-999),-999),-999)</f>
        <v>0.47101999999999999</v>
      </c>
      <c r="G127" s="9">
        <f>Raw!G127</f>
        <v>0.98181200000000002</v>
      </c>
      <c r="H127" s="9">
        <f>IF(Raw!$G127&gt;$C$8,IF(Raw!$Q127&gt;$C$8,IF(Raw!$N127&gt;$C$9,IF(Raw!$N127&lt;$A$9,IF(Raw!$X127&gt;$C$9,IF(Raw!$X127&lt;$A$9,Raw!L127,-999),-999),-999),-999),-999),-999)</f>
        <v>655.4</v>
      </c>
      <c r="I127" s="9">
        <f>IF(Raw!$G127&gt;$C$8,IF(Raw!$Q127&gt;$C$8,IF(Raw!$N127&gt;$C$9,IF(Raw!$N127&lt;$A$9,IF(Raw!$X127&gt;$C$9,IF(Raw!$X127&lt;$A$9,Raw!M127,-999),-999),-999),-999),-999),-999)</f>
        <v>0.32409900000000003</v>
      </c>
      <c r="J127" s="9">
        <f>IF(Raw!$G127&gt;$C$8,IF(Raw!$Q127&gt;$C$8,IF(Raw!$N127&gt;$C$9,IF(Raw!$N127&lt;$A$9,IF(Raw!$X127&gt;$C$9,IF(Raw!$X127&lt;$A$9,Raw!N127,-999),-999),-999),-999),-999),-999)</f>
        <v>669</v>
      </c>
      <c r="K127" s="9">
        <f>IF(Raw!$G127&gt;$C$8,IF(Raw!$Q127&gt;$C$8,IF(Raw!$N127&gt;$C$9,IF(Raw!$N127&lt;$A$9,IF(Raw!$X127&gt;$C$9,IF(Raw!$X127&lt;$A$9,Raw!R127,-999),-999),-999),-999),-999),-999)</f>
        <v>0.30477700000000002</v>
      </c>
      <c r="L127" s="9">
        <f>IF(Raw!$G127&gt;$C$8,IF(Raw!$Q127&gt;$C$8,IF(Raw!$N127&gt;$C$9,IF(Raw!$N127&lt;$A$9,IF(Raw!$X127&gt;$C$9,IF(Raw!$X127&lt;$A$9,Raw!S127,-999),-999),-999),-999),-999),-999)</f>
        <v>0.50622100000000003</v>
      </c>
      <c r="M127" s="9">
        <f>Raw!Q127</f>
        <v>0.97641100000000003</v>
      </c>
      <c r="N127" s="9">
        <f>IF(Raw!$G127&gt;$C$8,IF(Raw!$Q127&gt;$C$8,IF(Raw!$N127&gt;$C$9,IF(Raw!$N127&lt;$A$9,IF(Raw!$X127&gt;$C$9,IF(Raw!$X127&lt;$A$9,Raw!V127,-999),-999),-999),-999),-999),-999)</f>
        <v>652.70000000000005</v>
      </c>
      <c r="O127" s="9">
        <f>IF(Raw!$G127&gt;$C$8,IF(Raw!$Q127&gt;$C$8,IF(Raw!$N127&gt;$C$9,IF(Raw!$N127&lt;$A$9,IF(Raw!$X127&gt;$C$9,IF(Raw!$X127&lt;$A$9,Raw!W127,-999),-999),-999),-999),-999),-999)</f>
        <v>0.28327200000000002</v>
      </c>
      <c r="P127" s="9">
        <f>IF(Raw!$G127&gt;$C$8,IF(Raw!$Q127&gt;$C$8,IF(Raw!$N127&gt;$C$9,IF(Raw!$N127&lt;$A$9,IF(Raw!$X127&gt;$C$9,IF(Raw!$X127&lt;$A$9,Raw!X127,-999),-999),-999),-999),-999),-999)</f>
        <v>560</v>
      </c>
      <c r="R127" s="9">
        <f t="shared" si="20"/>
        <v>0.18432500000000002</v>
      </c>
      <c r="S127" s="9">
        <f t="shared" si="21"/>
        <v>0.39133157827693094</v>
      </c>
      <c r="T127" s="9">
        <f t="shared" si="22"/>
        <v>0.20144400000000001</v>
      </c>
      <c r="U127" s="9">
        <f t="shared" si="23"/>
        <v>0.39793686947005358</v>
      </c>
      <c r="V127" s="15">
        <f t="shared" si="16"/>
        <v>0.20982860450000002</v>
      </c>
      <c r="X127" s="11">
        <f t="shared" si="24"/>
        <v>5.4179999999999994E+17</v>
      </c>
      <c r="Y127" s="11">
        <f t="shared" si="25"/>
        <v>6.5539999999999992E-18</v>
      </c>
      <c r="Z127" s="11">
        <f t="shared" si="26"/>
        <v>6.69E-4</v>
      </c>
      <c r="AA127" s="16">
        <f t="shared" si="27"/>
        <v>2.3699603119133198E-3</v>
      </c>
      <c r="AB127" s="9">
        <f t="shared" si="17"/>
        <v>0.30525441428507311</v>
      </c>
      <c r="AC127" s="9">
        <f t="shared" si="18"/>
        <v>0.99763003968808661</v>
      </c>
      <c r="AD127" s="15">
        <f t="shared" si="19"/>
        <v>3.5425415723666962</v>
      </c>
      <c r="AE127" s="3">
        <f t="shared" si="28"/>
        <v>789.10159999999973</v>
      </c>
      <c r="AF127" s="2">
        <f t="shared" si="29"/>
        <v>0.25</v>
      </c>
      <c r="AG127" s="9">
        <f t="shared" si="30"/>
        <v>1.0843906948270188E-3</v>
      </c>
      <c r="AH127" s="2">
        <f t="shared" si="31"/>
        <v>5.2473101378333505E-2</v>
      </c>
    </row>
    <row r="128" spans="1:34">
      <c r="A128" s="1">
        <f>Raw!A128</f>
        <v>115</v>
      </c>
      <c r="B128" s="14">
        <f>Raw!B128</f>
        <v>0.70763888888888893</v>
      </c>
      <c r="C128" s="15">
        <f>Raw!C128</f>
        <v>65.7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0.27528200000000003</v>
      </c>
      <c r="F128" s="9">
        <f>IF(Raw!$G128&gt;$C$8,IF(Raw!$Q128&gt;$C$8,IF(Raw!$N128&gt;$C$9,IF(Raw!$N128&lt;$A$9,IF(Raw!$X128&gt;$C$9,IF(Raw!$X128&lt;$A$9,Raw!I128,-999),-999),-999),-999),-999),-999)</f>
        <v>0.44537399999999999</v>
      </c>
      <c r="G128" s="9">
        <f>Raw!G128</f>
        <v>0.96807100000000001</v>
      </c>
      <c r="H128" s="9">
        <f>IF(Raw!$G128&gt;$C$8,IF(Raw!$Q128&gt;$C$8,IF(Raw!$N128&gt;$C$9,IF(Raw!$N128&lt;$A$9,IF(Raw!$X128&gt;$C$9,IF(Raw!$X128&lt;$A$9,Raw!L128,-999),-999),-999),-999),-999),-999)</f>
        <v>665.6</v>
      </c>
      <c r="I128" s="9">
        <f>IF(Raw!$G128&gt;$C$8,IF(Raw!$Q128&gt;$C$8,IF(Raw!$N128&gt;$C$9,IF(Raw!$N128&lt;$A$9,IF(Raw!$X128&gt;$C$9,IF(Raw!$X128&lt;$A$9,Raw!M128,-999),-999),-999),-999),-999),-999)</f>
        <v>0.37081999999999998</v>
      </c>
      <c r="J128" s="9">
        <f>IF(Raw!$G128&gt;$C$8,IF(Raw!$Q128&gt;$C$8,IF(Raw!$N128&gt;$C$9,IF(Raw!$N128&lt;$A$9,IF(Raw!$X128&gt;$C$9,IF(Raw!$X128&lt;$A$9,Raw!N128,-999),-999),-999),-999),-999),-999)</f>
        <v>569</v>
      </c>
      <c r="K128" s="9">
        <f>IF(Raw!$G128&gt;$C$8,IF(Raw!$Q128&gt;$C$8,IF(Raw!$N128&gt;$C$9,IF(Raw!$N128&lt;$A$9,IF(Raw!$X128&gt;$C$9,IF(Raw!$X128&lt;$A$9,Raw!R128,-999),-999),-999),-999),-999),-999)</f>
        <v>0.28528799999999999</v>
      </c>
      <c r="L128" s="9">
        <f>IF(Raw!$G128&gt;$C$8,IF(Raw!$Q128&gt;$C$8,IF(Raw!$N128&gt;$C$9,IF(Raw!$N128&lt;$A$9,IF(Raw!$X128&gt;$C$9,IF(Raw!$X128&lt;$A$9,Raw!S128,-999),-999),-999),-999),-999),-999)</f>
        <v>0.47485300000000003</v>
      </c>
      <c r="M128" s="9">
        <f>Raw!Q128</f>
        <v>0.97631500000000004</v>
      </c>
      <c r="N128" s="9">
        <f>IF(Raw!$G128&gt;$C$8,IF(Raw!$Q128&gt;$C$8,IF(Raw!$N128&gt;$C$9,IF(Raw!$N128&lt;$A$9,IF(Raw!$X128&gt;$C$9,IF(Raw!$X128&lt;$A$9,Raw!V128,-999),-999),-999),-999),-999),-999)</f>
        <v>644.70000000000005</v>
      </c>
      <c r="O128" s="9">
        <f>IF(Raw!$G128&gt;$C$8,IF(Raw!$Q128&gt;$C$8,IF(Raw!$N128&gt;$C$9,IF(Raw!$N128&lt;$A$9,IF(Raw!$X128&gt;$C$9,IF(Raw!$X128&lt;$A$9,Raw!W128,-999),-999),-999),-999),-999),-999)</f>
        <v>0.25278600000000001</v>
      </c>
      <c r="P128" s="9">
        <f>IF(Raw!$G128&gt;$C$8,IF(Raw!$Q128&gt;$C$8,IF(Raw!$N128&gt;$C$9,IF(Raw!$N128&lt;$A$9,IF(Raw!$X128&gt;$C$9,IF(Raw!$X128&lt;$A$9,Raw!X128,-999),-999),-999),-999),-999),-999)</f>
        <v>410</v>
      </c>
      <c r="R128" s="9">
        <f t="shared" si="20"/>
        <v>0.17009199999999997</v>
      </c>
      <c r="S128" s="9">
        <f t="shared" si="21"/>
        <v>0.38190823891830228</v>
      </c>
      <c r="T128" s="9">
        <f t="shared" si="22"/>
        <v>0.18956500000000004</v>
      </c>
      <c r="U128" s="9">
        <f t="shared" si="23"/>
        <v>0.39920775482096571</v>
      </c>
      <c r="V128" s="15">
        <f t="shared" si="16"/>
        <v>0.19682656849999999</v>
      </c>
      <c r="X128" s="11">
        <f t="shared" si="24"/>
        <v>5.4179999999999994E+17</v>
      </c>
      <c r="Y128" s="11">
        <f t="shared" si="25"/>
        <v>6.6559999999999999E-18</v>
      </c>
      <c r="Z128" s="11">
        <f t="shared" si="26"/>
        <v>5.6899999999999995E-4</v>
      </c>
      <c r="AA128" s="16">
        <f t="shared" si="27"/>
        <v>2.0477378008439506E-3</v>
      </c>
      <c r="AB128" s="9">
        <f t="shared" si="17"/>
        <v>0.28567617941621698</v>
      </c>
      <c r="AC128" s="9">
        <f t="shared" si="18"/>
        <v>0.997952262199156</v>
      </c>
      <c r="AD128" s="15">
        <f t="shared" si="19"/>
        <v>3.5988362053496497</v>
      </c>
      <c r="AE128" s="3">
        <f t="shared" si="28"/>
        <v>801.38239999999973</v>
      </c>
      <c r="AF128" s="2">
        <f t="shared" si="29"/>
        <v>0.25</v>
      </c>
      <c r="AG128" s="9">
        <f t="shared" si="30"/>
        <v>1.1051410165431057E-3</v>
      </c>
      <c r="AH128" s="2">
        <f t="shared" si="31"/>
        <v>5.3477198647182665E-2</v>
      </c>
    </row>
    <row r="129" spans="1:34">
      <c r="A129" s="1">
        <f>Raw!A129</f>
        <v>116</v>
      </c>
      <c r="B129" s="14">
        <f>Raw!B129</f>
        <v>0.70769675925925923</v>
      </c>
      <c r="C129" s="15">
        <f>Raw!C129</f>
        <v>66.7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0.256743</v>
      </c>
      <c r="F129" s="9">
        <f>IF(Raw!$G129&gt;$C$8,IF(Raw!$Q129&gt;$C$8,IF(Raw!$N129&gt;$C$9,IF(Raw!$N129&lt;$A$9,IF(Raw!$X129&gt;$C$9,IF(Raw!$X129&lt;$A$9,Raw!I129,-999),-999),-999),-999),-999),-999)</f>
        <v>0.421879</v>
      </c>
      <c r="G129" s="9">
        <f>Raw!G129</f>
        <v>0.98045700000000002</v>
      </c>
      <c r="H129" s="9">
        <f>IF(Raw!$G129&gt;$C$8,IF(Raw!$Q129&gt;$C$8,IF(Raw!$N129&gt;$C$9,IF(Raw!$N129&lt;$A$9,IF(Raw!$X129&gt;$C$9,IF(Raw!$X129&lt;$A$9,Raw!L129,-999),-999),-999),-999),-999),-999)</f>
        <v>626.70000000000005</v>
      </c>
      <c r="I129" s="9">
        <f>IF(Raw!$G129&gt;$C$8,IF(Raw!$Q129&gt;$C$8,IF(Raw!$N129&gt;$C$9,IF(Raw!$N129&lt;$A$9,IF(Raw!$X129&gt;$C$9,IF(Raw!$X129&lt;$A$9,Raw!M129,-999),-999),-999),-999),-999),-999)</f>
        <v>0.279555</v>
      </c>
      <c r="J129" s="9">
        <f>IF(Raw!$G129&gt;$C$8,IF(Raw!$Q129&gt;$C$8,IF(Raw!$N129&gt;$C$9,IF(Raw!$N129&lt;$A$9,IF(Raw!$X129&gt;$C$9,IF(Raw!$X129&lt;$A$9,Raw!N129,-999),-999),-999),-999),-999),-999)</f>
        <v>651</v>
      </c>
      <c r="K129" s="9">
        <f>IF(Raw!$G129&gt;$C$8,IF(Raw!$Q129&gt;$C$8,IF(Raw!$N129&gt;$C$9,IF(Raw!$N129&lt;$A$9,IF(Raw!$X129&gt;$C$9,IF(Raw!$X129&lt;$A$9,Raw!R129,-999),-999),-999),-999),-999),-999)</f>
        <v>0.27249200000000001</v>
      </c>
      <c r="L129" s="9">
        <f>IF(Raw!$G129&gt;$C$8,IF(Raw!$Q129&gt;$C$8,IF(Raw!$N129&gt;$C$9,IF(Raw!$N129&lt;$A$9,IF(Raw!$X129&gt;$C$9,IF(Raw!$X129&lt;$A$9,Raw!S129,-999),-999),-999),-999),-999),-999)</f>
        <v>0.44290200000000002</v>
      </c>
      <c r="M129" s="9">
        <f>Raw!Q129</f>
        <v>0.97428599999999999</v>
      </c>
      <c r="N129" s="9">
        <f>IF(Raw!$G129&gt;$C$8,IF(Raw!$Q129&gt;$C$8,IF(Raw!$N129&gt;$C$9,IF(Raw!$N129&lt;$A$9,IF(Raw!$X129&gt;$C$9,IF(Raw!$X129&lt;$A$9,Raw!V129,-999),-999),-999),-999),-999),-999)</f>
        <v>621.79999999999995</v>
      </c>
      <c r="O129" s="9">
        <f>IF(Raw!$G129&gt;$C$8,IF(Raw!$Q129&gt;$C$8,IF(Raw!$N129&gt;$C$9,IF(Raw!$N129&lt;$A$9,IF(Raw!$X129&gt;$C$9,IF(Raw!$X129&lt;$A$9,Raw!W129,-999),-999),-999),-999),-999),-999)</f>
        <v>0.28228199999999998</v>
      </c>
      <c r="P129" s="9">
        <f>IF(Raw!$G129&gt;$C$8,IF(Raw!$Q129&gt;$C$8,IF(Raw!$N129&gt;$C$9,IF(Raw!$N129&lt;$A$9,IF(Raw!$X129&gt;$C$9,IF(Raw!$X129&lt;$A$9,Raw!X129,-999),-999),-999),-999),-999),-999)</f>
        <v>787</v>
      </c>
      <c r="R129" s="9">
        <f t="shared" si="20"/>
        <v>0.16513600000000001</v>
      </c>
      <c r="S129" s="9">
        <f t="shared" si="21"/>
        <v>0.39142977014736452</v>
      </c>
      <c r="T129" s="9">
        <f t="shared" si="22"/>
        <v>0.17041000000000001</v>
      </c>
      <c r="U129" s="9">
        <f t="shared" si="23"/>
        <v>0.38475780195167331</v>
      </c>
      <c r="V129" s="15">
        <f t="shared" si="16"/>
        <v>0.183582879</v>
      </c>
      <c r="X129" s="11">
        <f t="shared" si="24"/>
        <v>5.4179999999999994E+17</v>
      </c>
      <c r="Y129" s="11">
        <f t="shared" si="25"/>
        <v>6.2669999999999999E-18</v>
      </c>
      <c r="Z129" s="11">
        <f t="shared" si="26"/>
        <v>6.5099999999999999E-4</v>
      </c>
      <c r="AA129" s="16">
        <f t="shared" si="27"/>
        <v>2.2055695607218618E-3</v>
      </c>
      <c r="AB129" s="9">
        <f t="shared" si="17"/>
        <v>0.27286785110884265</v>
      </c>
      <c r="AC129" s="9">
        <f t="shared" si="18"/>
        <v>0.99779443043927796</v>
      </c>
      <c r="AD129" s="15">
        <f t="shared" si="19"/>
        <v>3.3879716754560083</v>
      </c>
      <c r="AE129" s="3">
        <f t="shared" si="28"/>
        <v>754.54679999999973</v>
      </c>
      <c r="AF129" s="2">
        <f t="shared" si="29"/>
        <v>0.25</v>
      </c>
      <c r="AG129" s="9">
        <f t="shared" si="30"/>
        <v>1.0027296422484473E-3</v>
      </c>
      <c r="AH129" s="2">
        <f t="shared" si="31"/>
        <v>4.8521565542533708E-2</v>
      </c>
    </row>
    <row r="130" spans="1:34">
      <c r="A130" s="1">
        <f>Raw!A130</f>
        <v>117</v>
      </c>
      <c r="B130" s="14">
        <f>Raw!B130</f>
        <v>0.7077430555555555</v>
      </c>
      <c r="C130" s="15">
        <f>Raw!C130</f>
        <v>67.8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0.19653999999999999</v>
      </c>
      <c r="F130" s="9">
        <f>IF(Raw!$G130&gt;$C$8,IF(Raw!$Q130&gt;$C$8,IF(Raw!$N130&gt;$C$9,IF(Raw!$N130&lt;$A$9,IF(Raw!$X130&gt;$C$9,IF(Raw!$X130&lt;$A$9,Raw!I130,-999),-999),-999),-999),-999),-999)</f>
        <v>0.31297999999999998</v>
      </c>
      <c r="G130" s="9">
        <f>Raw!G130</f>
        <v>0.97343000000000002</v>
      </c>
      <c r="H130" s="9">
        <f>IF(Raw!$G130&gt;$C$8,IF(Raw!$Q130&gt;$C$8,IF(Raw!$N130&gt;$C$9,IF(Raw!$N130&lt;$A$9,IF(Raw!$X130&gt;$C$9,IF(Raw!$X130&lt;$A$9,Raw!L130,-999),-999),-999),-999),-999),-999)</f>
        <v>676</v>
      </c>
      <c r="I130" s="9">
        <f>IF(Raw!$G130&gt;$C$8,IF(Raw!$Q130&gt;$C$8,IF(Raw!$N130&gt;$C$9,IF(Raw!$N130&lt;$A$9,IF(Raw!$X130&gt;$C$9,IF(Raw!$X130&lt;$A$9,Raw!M130,-999),-999),-999),-999),-999),-999)</f>
        <v>0.40946100000000002</v>
      </c>
      <c r="J130" s="9">
        <f>IF(Raw!$G130&gt;$C$8,IF(Raw!$Q130&gt;$C$8,IF(Raw!$N130&gt;$C$9,IF(Raw!$N130&lt;$A$9,IF(Raw!$X130&gt;$C$9,IF(Raw!$X130&lt;$A$9,Raw!N130,-999),-999),-999),-999),-999),-999)</f>
        <v>683</v>
      </c>
      <c r="K130" s="9">
        <f>IF(Raw!$G130&gt;$C$8,IF(Raw!$Q130&gt;$C$8,IF(Raw!$N130&gt;$C$9,IF(Raw!$N130&lt;$A$9,IF(Raw!$X130&gt;$C$9,IF(Raw!$X130&lt;$A$9,Raw!R130,-999),-999),-999),-999),-999),-999)</f>
        <v>0.21435000000000001</v>
      </c>
      <c r="L130" s="9">
        <f>IF(Raw!$G130&gt;$C$8,IF(Raw!$Q130&gt;$C$8,IF(Raw!$N130&gt;$C$9,IF(Raw!$N130&lt;$A$9,IF(Raw!$X130&gt;$C$9,IF(Raw!$X130&lt;$A$9,Raw!S130,-999),-999),-999),-999),-999),-999)</f>
        <v>0.35028100000000001</v>
      </c>
      <c r="M130" s="9">
        <f>Raw!Q130</f>
        <v>0.96972100000000006</v>
      </c>
      <c r="N130" s="9">
        <f>IF(Raw!$G130&gt;$C$8,IF(Raw!$Q130&gt;$C$8,IF(Raw!$N130&gt;$C$9,IF(Raw!$N130&lt;$A$9,IF(Raw!$X130&gt;$C$9,IF(Raw!$X130&lt;$A$9,Raw!V130,-999),-999),-999),-999),-999),-999)</f>
        <v>651.4</v>
      </c>
      <c r="O130" s="9">
        <f>IF(Raw!$G130&gt;$C$8,IF(Raw!$Q130&gt;$C$8,IF(Raw!$N130&gt;$C$9,IF(Raw!$N130&lt;$A$9,IF(Raw!$X130&gt;$C$9,IF(Raw!$X130&lt;$A$9,Raw!W130,-999),-999),-999),-999),-999),-999)</f>
        <v>0.28310299999999999</v>
      </c>
      <c r="P130" s="9">
        <f>IF(Raw!$G130&gt;$C$8,IF(Raw!$Q130&gt;$C$8,IF(Raw!$N130&gt;$C$9,IF(Raw!$N130&lt;$A$9,IF(Raw!$X130&gt;$C$9,IF(Raw!$X130&lt;$A$9,Raw!X130,-999),-999),-999),-999),-999),-999)</f>
        <v>721</v>
      </c>
      <c r="R130" s="9">
        <f t="shared" si="20"/>
        <v>0.11643999999999999</v>
      </c>
      <c r="S130" s="9">
        <f t="shared" si="21"/>
        <v>0.37203655185634865</v>
      </c>
      <c r="T130" s="9">
        <f t="shared" si="22"/>
        <v>0.135931</v>
      </c>
      <c r="U130" s="9">
        <f t="shared" si="23"/>
        <v>0.38806272678221199</v>
      </c>
      <c r="V130" s="15">
        <f t="shared" si="16"/>
        <v>0.1451914745</v>
      </c>
      <c r="X130" s="11">
        <f t="shared" si="24"/>
        <v>5.4179999999999994E+17</v>
      </c>
      <c r="Y130" s="11">
        <f t="shared" si="25"/>
        <v>6.7599999999999995E-18</v>
      </c>
      <c r="Z130" s="11">
        <f t="shared" si="26"/>
        <v>6.8300000000000001E-4</v>
      </c>
      <c r="AA130" s="16">
        <f t="shared" si="27"/>
        <v>2.4952918866453684E-3</v>
      </c>
      <c r="AB130" s="9">
        <f t="shared" si="17"/>
        <v>0.21468918752144361</v>
      </c>
      <c r="AC130" s="9">
        <f t="shared" si="18"/>
        <v>0.99750470811335457</v>
      </c>
      <c r="AD130" s="15">
        <f t="shared" si="19"/>
        <v>3.6534288237853123</v>
      </c>
      <c r="AE130" s="3">
        <f t="shared" si="28"/>
        <v>813.90399999999977</v>
      </c>
      <c r="AF130" s="2">
        <f t="shared" si="29"/>
        <v>0.25</v>
      </c>
      <c r="AG130" s="9">
        <f t="shared" si="30"/>
        <v>1.0905842703560443E-3</v>
      </c>
      <c r="AH130" s="2">
        <f t="shared" si="31"/>
        <v>5.2772805274889686E-2</v>
      </c>
    </row>
    <row r="131" spans="1:34">
      <c r="A131" s="1">
        <f>Raw!A131</f>
        <v>118</v>
      </c>
      <c r="B131" s="14">
        <f>Raw!B131</f>
        <v>0.70780092592592592</v>
      </c>
      <c r="C131" s="15">
        <f>Raw!C131</f>
        <v>69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0.173767</v>
      </c>
      <c r="F131" s="9">
        <f>IF(Raw!$G131&gt;$C$8,IF(Raw!$Q131&gt;$C$8,IF(Raw!$N131&gt;$C$9,IF(Raw!$N131&lt;$A$9,IF(Raw!$X131&gt;$C$9,IF(Raw!$X131&lt;$A$9,Raw!I131,-999),-999),-999),-999),-999),-999)</f>
        <v>0.28286699999999998</v>
      </c>
      <c r="G131" s="9">
        <f>Raw!G131</f>
        <v>0.96806800000000004</v>
      </c>
      <c r="H131" s="9">
        <f>IF(Raw!$G131&gt;$C$8,IF(Raw!$Q131&gt;$C$8,IF(Raw!$N131&gt;$C$9,IF(Raw!$N131&lt;$A$9,IF(Raw!$X131&gt;$C$9,IF(Raw!$X131&lt;$A$9,Raw!L131,-999),-999),-999),-999),-999),-999)</f>
        <v>678.5</v>
      </c>
      <c r="I131" s="9">
        <f>IF(Raw!$G131&gt;$C$8,IF(Raw!$Q131&gt;$C$8,IF(Raw!$N131&gt;$C$9,IF(Raw!$N131&lt;$A$9,IF(Raw!$X131&gt;$C$9,IF(Raw!$X131&lt;$A$9,Raw!M131,-999),-999),-999),-999),-999),-999)</f>
        <v>0.27304099999999998</v>
      </c>
      <c r="J131" s="9">
        <f>IF(Raw!$G131&gt;$C$8,IF(Raw!$Q131&gt;$C$8,IF(Raw!$N131&gt;$C$9,IF(Raw!$N131&lt;$A$9,IF(Raw!$X131&gt;$C$9,IF(Raw!$X131&lt;$A$9,Raw!N131,-999),-999),-999),-999),-999),-999)</f>
        <v>934</v>
      </c>
      <c r="K131" s="9">
        <f>IF(Raw!$G131&gt;$C$8,IF(Raw!$Q131&gt;$C$8,IF(Raw!$N131&gt;$C$9,IF(Raw!$N131&lt;$A$9,IF(Raw!$X131&gt;$C$9,IF(Raw!$X131&lt;$A$9,Raw!R131,-999),-999),-999),-999),-999),-999)</f>
        <v>0.191965</v>
      </c>
      <c r="L131" s="9">
        <f>IF(Raw!$G131&gt;$C$8,IF(Raw!$Q131&gt;$C$8,IF(Raw!$N131&gt;$C$9,IF(Raw!$N131&lt;$A$9,IF(Raw!$X131&gt;$C$9,IF(Raw!$X131&lt;$A$9,Raw!S131,-999),-999),-999),-999),-999),-999)</f>
        <v>0.31246499999999999</v>
      </c>
      <c r="M131" s="9">
        <f>Raw!Q131</f>
        <v>0.97615499999999999</v>
      </c>
      <c r="N131" s="9">
        <f>IF(Raw!$G131&gt;$C$8,IF(Raw!$Q131&gt;$C$8,IF(Raw!$N131&gt;$C$9,IF(Raw!$N131&lt;$A$9,IF(Raw!$X131&gt;$C$9,IF(Raw!$X131&lt;$A$9,Raw!V131,-999),-999),-999),-999),-999),-999)</f>
        <v>626.79999999999995</v>
      </c>
      <c r="O131" s="9">
        <f>IF(Raw!$G131&gt;$C$8,IF(Raw!$Q131&gt;$C$8,IF(Raw!$N131&gt;$C$9,IF(Raw!$N131&lt;$A$9,IF(Raw!$X131&gt;$C$9,IF(Raw!$X131&lt;$A$9,Raw!W131,-999),-999),-999),-999),-999),-999)</f>
        <v>0.27217999999999998</v>
      </c>
      <c r="P131" s="9">
        <f>IF(Raw!$G131&gt;$C$8,IF(Raw!$Q131&gt;$C$8,IF(Raw!$N131&gt;$C$9,IF(Raw!$N131&lt;$A$9,IF(Raw!$X131&gt;$C$9,IF(Raw!$X131&lt;$A$9,Raw!X131,-999),-999),-999),-999),-999),-999)</f>
        <v>362</v>
      </c>
      <c r="R131" s="9">
        <f t="shared" si="20"/>
        <v>0.10909999999999997</v>
      </c>
      <c r="S131" s="9">
        <f t="shared" si="21"/>
        <v>0.38569362986845401</v>
      </c>
      <c r="T131" s="9">
        <f t="shared" si="22"/>
        <v>0.1205</v>
      </c>
      <c r="U131" s="9">
        <f t="shared" si="23"/>
        <v>0.38564319203750819</v>
      </c>
      <c r="V131" s="15">
        <f t="shared" si="16"/>
        <v>0.1295167425</v>
      </c>
      <c r="X131" s="11">
        <f t="shared" si="24"/>
        <v>5.4179999999999994E+17</v>
      </c>
      <c r="Y131" s="11">
        <f t="shared" si="25"/>
        <v>6.7849999999999997E-18</v>
      </c>
      <c r="Z131" s="11">
        <f t="shared" si="26"/>
        <v>9.3399999999999993E-4</v>
      </c>
      <c r="AA131" s="16">
        <f t="shared" si="27"/>
        <v>3.4217410299582055E-3</v>
      </c>
      <c r="AB131" s="9">
        <f t="shared" si="17"/>
        <v>0.19237731979410996</v>
      </c>
      <c r="AC131" s="9">
        <f t="shared" si="18"/>
        <v>0.99657825897004182</v>
      </c>
      <c r="AD131" s="15">
        <f t="shared" si="19"/>
        <v>3.6635342933171366</v>
      </c>
      <c r="AE131" s="3">
        <f t="shared" si="28"/>
        <v>816.91399999999976</v>
      </c>
      <c r="AF131" s="2">
        <f t="shared" si="29"/>
        <v>0.25</v>
      </c>
      <c r="AG131" s="9">
        <f t="shared" si="30"/>
        <v>1.0867823530874596E-3</v>
      </c>
      <c r="AH131" s="2">
        <f t="shared" si="31"/>
        <v>5.2588832476876776E-2</v>
      </c>
    </row>
    <row r="132" spans="1:34">
      <c r="A132" s="1">
        <f>Raw!A132</f>
        <v>119</v>
      </c>
      <c r="B132" s="14">
        <f>Raw!B132</f>
        <v>0.70785879629629633</v>
      </c>
      <c r="C132" s="15">
        <f>Raw!C132</f>
        <v>69.400000000000006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0.173596</v>
      </c>
      <c r="F132" s="9">
        <f>IF(Raw!$G132&gt;$C$8,IF(Raw!$Q132&gt;$C$8,IF(Raw!$N132&gt;$C$9,IF(Raw!$N132&lt;$A$9,IF(Raw!$X132&gt;$C$9,IF(Raw!$X132&lt;$A$9,Raw!I132,-999),-999),-999),-999),-999),-999)</f>
        <v>0.28616999999999998</v>
      </c>
      <c r="G132" s="9">
        <f>Raw!G132</f>
        <v>0.97264899999999999</v>
      </c>
      <c r="H132" s="9">
        <f>IF(Raw!$G132&gt;$C$8,IF(Raw!$Q132&gt;$C$8,IF(Raw!$N132&gt;$C$9,IF(Raw!$N132&lt;$A$9,IF(Raw!$X132&gt;$C$9,IF(Raw!$X132&lt;$A$9,Raw!L132,-999),-999),-999),-999),-999),-999)</f>
        <v>668.8</v>
      </c>
      <c r="I132" s="9">
        <f>IF(Raw!$G132&gt;$C$8,IF(Raw!$Q132&gt;$C$8,IF(Raw!$N132&gt;$C$9,IF(Raw!$N132&lt;$A$9,IF(Raw!$X132&gt;$C$9,IF(Raw!$X132&lt;$A$9,Raw!M132,-999),-999),-999),-999),-999),-999)</f>
        <v>0.15081900000000001</v>
      </c>
      <c r="J132" s="9">
        <f>IF(Raw!$G132&gt;$C$8,IF(Raw!$Q132&gt;$C$8,IF(Raw!$N132&gt;$C$9,IF(Raw!$N132&lt;$A$9,IF(Raw!$X132&gt;$C$9,IF(Raw!$X132&lt;$A$9,Raw!N132,-999),-999),-999),-999),-999),-999)</f>
        <v>698</v>
      </c>
      <c r="K132" s="9">
        <f>IF(Raw!$G132&gt;$C$8,IF(Raw!$Q132&gt;$C$8,IF(Raw!$N132&gt;$C$9,IF(Raw!$N132&lt;$A$9,IF(Raw!$X132&gt;$C$9,IF(Raw!$X132&lt;$A$9,Raw!R132,-999),-999),-999),-999),-999),-999)</f>
        <v>0.19494500000000001</v>
      </c>
      <c r="L132" s="9">
        <f>IF(Raw!$G132&gt;$C$8,IF(Raw!$Q132&gt;$C$8,IF(Raw!$N132&gt;$C$9,IF(Raw!$N132&lt;$A$9,IF(Raw!$X132&gt;$C$9,IF(Raw!$X132&lt;$A$9,Raw!S132,-999),-999),-999),-999),-999),-999)</f>
        <v>0.30387500000000001</v>
      </c>
      <c r="M132" s="9">
        <f>Raw!Q132</f>
        <v>0.96050800000000003</v>
      </c>
      <c r="N132" s="9">
        <f>IF(Raw!$G132&gt;$C$8,IF(Raw!$Q132&gt;$C$8,IF(Raw!$N132&gt;$C$9,IF(Raw!$N132&lt;$A$9,IF(Raw!$X132&gt;$C$9,IF(Raw!$X132&lt;$A$9,Raw!V132,-999),-999),-999),-999),-999),-999)</f>
        <v>641.29999999999995</v>
      </c>
      <c r="O132" s="9">
        <f>IF(Raw!$G132&gt;$C$8,IF(Raw!$Q132&gt;$C$8,IF(Raw!$N132&gt;$C$9,IF(Raw!$N132&lt;$A$9,IF(Raw!$X132&gt;$C$9,IF(Raw!$X132&lt;$A$9,Raw!W132,-999),-999),-999),-999),-999),-999)</f>
        <v>0.33650200000000002</v>
      </c>
      <c r="P132" s="9">
        <f>IF(Raw!$G132&gt;$C$8,IF(Raw!$Q132&gt;$C$8,IF(Raw!$N132&gt;$C$9,IF(Raw!$N132&lt;$A$9,IF(Raw!$X132&gt;$C$9,IF(Raw!$X132&lt;$A$9,Raw!X132,-999),-999),-999),-999),-999),-999)</f>
        <v>459</v>
      </c>
      <c r="R132" s="9">
        <f t="shared" si="20"/>
        <v>0.11257399999999998</v>
      </c>
      <c r="S132" s="9">
        <f t="shared" si="21"/>
        <v>0.39338155641751404</v>
      </c>
      <c r="T132" s="9">
        <f t="shared" si="22"/>
        <v>0.10893</v>
      </c>
      <c r="U132" s="9">
        <f t="shared" si="23"/>
        <v>0.35846976552858906</v>
      </c>
      <c r="V132" s="15">
        <f t="shared" si="16"/>
        <v>0.12595618749999998</v>
      </c>
      <c r="X132" s="11">
        <f t="shared" si="24"/>
        <v>5.4179999999999994E+17</v>
      </c>
      <c r="Y132" s="11">
        <f t="shared" si="25"/>
        <v>6.6879999999999994E-18</v>
      </c>
      <c r="Z132" s="11">
        <f t="shared" si="26"/>
        <v>6.9799999999999994E-4</v>
      </c>
      <c r="AA132" s="16">
        <f t="shared" si="27"/>
        <v>2.5228628281265511E-3</v>
      </c>
      <c r="AB132" s="9">
        <f t="shared" si="17"/>
        <v>0.19521981544786784</v>
      </c>
      <c r="AC132" s="9">
        <f t="shared" si="18"/>
        <v>0.99747713717187336</v>
      </c>
      <c r="AD132" s="15">
        <f t="shared" si="19"/>
        <v>3.6144166592070932</v>
      </c>
      <c r="AE132" s="3">
        <f t="shared" si="28"/>
        <v>805.23519999999974</v>
      </c>
      <c r="AF132" s="2">
        <f t="shared" si="29"/>
        <v>0.25</v>
      </c>
      <c r="AG132" s="9">
        <f t="shared" si="30"/>
        <v>9.9666084026814837E-4</v>
      </c>
      <c r="AH132" s="2">
        <f t="shared" si="31"/>
        <v>4.822789937306509E-2</v>
      </c>
    </row>
    <row r="133" spans="1:34">
      <c r="A133" s="1">
        <f>Raw!A133</f>
        <v>120</v>
      </c>
      <c r="B133" s="14">
        <f>Raw!B133</f>
        <v>0.7079050925925926</v>
      </c>
      <c r="C133" s="15">
        <f>Raw!C133</f>
        <v>70.7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0.16239100000000001</v>
      </c>
      <c r="F133" s="9">
        <f>IF(Raw!$G133&gt;$C$8,IF(Raw!$Q133&gt;$C$8,IF(Raw!$N133&gt;$C$9,IF(Raw!$N133&lt;$A$9,IF(Raw!$X133&gt;$C$9,IF(Raw!$X133&lt;$A$9,Raw!I133,-999),-999),-999),-999),-999),-999)</f>
        <v>0.25658599999999998</v>
      </c>
      <c r="G133" s="9">
        <f>Raw!G133</f>
        <v>0.96113999999999999</v>
      </c>
      <c r="H133" s="9">
        <f>IF(Raw!$G133&gt;$C$8,IF(Raw!$Q133&gt;$C$8,IF(Raw!$N133&gt;$C$9,IF(Raw!$N133&lt;$A$9,IF(Raw!$X133&gt;$C$9,IF(Raw!$X133&lt;$A$9,Raw!L133,-999),-999),-999),-999),-999),-999)</f>
        <v>642</v>
      </c>
      <c r="I133" s="9">
        <f>IF(Raw!$G133&gt;$C$8,IF(Raw!$Q133&gt;$C$8,IF(Raw!$N133&gt;$C$9,IF(Raw!$N133&lt;$A$9,IF(Raw!$X133&gt;$C$9,IF(Raw!$X133&lt;$A$9,Raw!M133,-999),-999),-999),-999),-999),-999)</f>
        <v>0.258214</v>
      </c>
      <c r="J133" s="9">
        <f>IF(Raw!$G133&gt;$C$8,IF(Raw!$Q133&gt;$C$8,IF(Raw!$N133&gt;$C$9,IF(Raw!$N133&lt;$A$9,IF(Raw!$X133&gt;$C$9,IF(Raw!$X133&lt;$A$9,Raw!N133,-999),-999),-999),-999),-999),-999)</f>
        <v>561</v>
      </c>
      <c r="K133" s="9">
        <f>IF(Raw!$G133&gt;$C$8,IF(Raw!$Q133&gt;$C$8,IF(Raw!$N133&gt;$C$9,IF(Raw!$N133&lt;$A$9,IF(Raw!$X133&gt;$C$9,IF(Raw!$X133&lt;$A$9,Raw!R133,-999),-999),-999),-999),-999),-999)</f>
        <v>0.180366</v>
      </c>
      <c r="L133" s="9">
        <f>IF(Raw!$G133&gt;$C$8,IF(Raw!$Q133&gt;$C$8,IF(Raw!$N133&gt;$C$9,IF(Raw!$N133&lt;$A$9,IF(Raw!$X133&gt;$C$9,IF(Raw!$X133&lt;$A$9,Raw!S133,-999),-999),-999),-999),-999),-999)</f>
        <v>0.28737099999999999</v>
      </c>
      <c r="M133" s="9">
        <f>Raw!Q133</f>
        <v>0.96490900000000002</v>
      </c>
      <c r="N133" s="9">
        <f>IF(Raw!$G133&gt;$C$8,IF(Raw!$Q133&gt;$C$8,IF(Raw!$N133&gt;$C$9,IF(Raw!$N133&lt;$A$9,IF(Raw!$X133&gt;$C$9,IF(Raw!$X133&lt;$A$9,Raw!V133,-999),-999),-999),-999),-999),-999)</f>
        <v>635.79999999999995</v>
      </c>
      <c r="O133" s="9">
        <f>IF(Raw!$G133&gt;$C$8,IF(Raw!$Q133&gt;$C$8,IF(Raw!$N133&gt;$C$9,IF(Raw!$N133&lt;$A$9,IF(Raw!$X133&gt;$C$9,IF(Raw!$X133&lt;$A$9,Raw!W133,-999),-999),-999),-999),-999),-999)</f>
        <v>0.31057899999999999</v>
      </c>
      <c r="P133" s="9">
        <f>IF(Raw!$G133&gt;$C$8,IF(Raw!$Q133&gt;$C$8,IF(Raw!$N133&gt;$C$9,IF(Raw!$N133&lt;$A$9,IF(Raw!$X133&gt;$C$9,IF(Raw!$X133&lt;$A$9,Raw!X133,-999),-999),-999),-999),-999),-999)</f>
        <v>550</v>
      </c>
      <c r="R133" s="9">
        <f t="shared" si="20"/>
        <v>9.4194999999999973E-2</v>
      </c>
      <c r="S133" s="9">
        <f t="shared" si="21"/>
        <v>0.3671088835712002</v>
      </c>
      <c r="T133" s="9">
        <f t="shared" si="22"/>
        <v>0.10700499999999999</v>
      </c>
      <c r="U133" s="9">
        <f t="shared" si="23"/>
        <v>0.37235837993395293</v>
      </c>
      <c r="V133" s="15">
        <f t="shared" si="16"/>
        <v>0.11911527949999999</v>
      </c>
      <c r="X133" s="11">
        <f t="shared" si="24"/>
        <v>5.4179999999999994E+17</v>
      </c>
      <c r="Y133" s="11">
        <f t="shared" si="25"/>
        <v>6.4199999999999997E-18</v>
      </c>
      <c r="Z133" s="11">
        <f t="shared" si="26"/>
        <v>5.6099999999999998E-4</v>
      </c>
      <c r="AA133" s="16">
        <f t="shared" si="27"/>
        <v>1.9475573349670592E-3</v>
      </c>
      <c r="AB133" s="9">
        <f t="shared" si="17"/>
        <v>0.18057439837262815</v>
      </c>
      <c r="AC133" s="9">
        <f t="shared" si="18"/>
        <v>0.9980524426650329</v>
      </c>
      <c r="AD133" s="15">
        <f t="shared" si="19"/>
        <v>3.4715817022585727</v>
      </c>
      <c r="AE133" s="3">
        <f t="shared" si="28"/>
        <v>772.96799999999973</v>
      </c>
      <c r="AF133" s="2">
        <f t="shared" si="29"/>
        <v>0.25</v>
      </c>
      <c r="AG133" s="9">
        <f t="shared" si="30"/>
        <v>9.9436349112412038E-4</v>
      </c>
      <c r="AH133" s="2">
        <f t="shared" si="31"/>
        <v>4.8116731843584185E-2</v>
      </c>
    </row>
    <row r="134" spans="1:34">
      <c r="A134" s="1">
        <f>Raw!A134</f>
        <v>121</v>
      </c>
      <c r="B134" s="14">
        <f>Raw!B134</f>
        <v>0.70796296296296291</v>
      </c>
      <c r="C134" s="15">
        <f>Raw!C134</f>
        <v>72.099999999999994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0.13824500000000001</v>
      </c>
      <c r="F134" s="9">
        <f>IF(Raw!$G134&gt;$C$8,IF(Raw!$Q134&gt;$C$8,IF(Raw!$N134&gt;$C$9,IF(Raw!$N134&lt;$A$9,IF(Raw!$X134&gt;$C$9,IF(Raw!$X134&lt;$A$9,Raw!I134,-999),-999),-999),-999),-999),-999)</f>
        <v>0.21318999999999999</v>
      </c>
      <c r="G134" s="9">
        <f>Raw!G134</f>
        <v>0.95635099999999995</v>
      </c>
      <c r="H134" s="9">
        <f>IF(Raw!$G134&gt;$C$8,IF(Raw!$Q134&gt;$C$8,IF(Raw!$N134&gt;$C$9,IF(Raw!$N134&lt;$A$9,IF(Raw!$X134&gt;$C$9,IF(Raw!$X134&lt;$A$9,Raw!L134,-999),-999),-999),-999),-999),-999)</f>
        <v>698.8</v>
      </c>
      <c r="I134" s="9">
        <f>IF(Raw!$G134&gt;$C$8,IF(Raw!$Q134&gt;$C$8,IF(Raw!$N134&gt;$C$9,IF(Raw!$N134&lt;$A$9,IF(Raw!$X134&gt;$C$9,IF(Raw!$X134&lt;$A$9,Raw!M134,-999),-999),-999),-999),-999),-999)</f>
        <v>0.24077000000000001</v>
      </c>
      <c r="J134" s="9">
        <f>IF(Raw!$G134&gt;$C$8,IF(Raw!$Q134&gt;$C$8,IF(Raw!$N134&gt;$C$9,IF(Raw!$N134&lt;$A$9,IF(Raw!$X134&gt;$C$9,IF(Raw!$X134&lt;$A$9,Raw!N134,-999),-999),-999),-999),-999),-999)</f>
        <v>634</v>
      </c>
      <c r="K134" s="9">
        <f>IF(Raw!$G134&gt;$C$8,IF(Raw!$Q134&gt;$C$8,IF(Raw!$N134&gt;$C$9,IF(Raw!$N134&lt;$A$9,IF(Raw!$X134&gt;$C$9,IF(Raw!$X134&lt;$A$9,Raw!R134,-999),-999),-999),-999),-999),-999)</f>
        <v>0.16193099999999999</v>
      </c>
      <c r="L134" s="9">
        <f>IF(Raw!$G134&gt;$C$8,IF(Raw!$Q134&gt;$C$8,IF(Raw!$N134&gt;$C$9,IF(Raw!$N134&lt;$A$9,IF(Raw!$X134&gt;$C$9,IF(Raw!$X134&lt;$A$9,Raw!S134,-999),-999),-999),-999),-999),-999)</f>
        <v>0.25688</v>
      </c>
      <c r="M134" s="9">
        <f>Raw!Q134</f>
        <v>0.95301499999999995</v>
      </c>
      <c r="N134" s="9">
        <f>IF(Raw!$G134&gt;$C$8,IF(Raw!$Q134&gt;$C$8,IF(Raw!$N134&gt;$C$9,IF(Raw!$N134&lt;$A$9,IF(Raw!$X134&gt;$C$9,IF(Raw!$X134&lt;$A$9,Raw!V134,-999),-999),-999),-999),-999),-999)</f>
        <v>655.8</v>
      </c>
      <c r="O134" s="9">
        <f>IF(Raw!$G134&gt;$C$8,IF(Raw!$Q134&gt;$C$8,IF(Raw!$N134&gt;$C$9,IF(Raw!$N134&lt;$A$9,IF(Raw!$X134&gt;$C$9,IF(Raw!$X134&lt;$A$9,Raw!W134,-999),-999),-999),-999),-999),-999)</f>
        <v>0.36700100000000002</v>
      </c>
      <c r="P134" s="9">
        <f>IF(Raw!$G134&gt;$C$8,IF(Raw!$Q134&gt;$C$8,IF(Raw!$N134&gt;$C$9,IF(Raw!$N134&lt;$A$9,IF(Raw!$X134&gt;$C$9,IF(Raw!$X134&lt;$A$9,Raw!X134,-999),-999),-999),-999),-999),-999)</f>
        <v>658</v>
      </c>
      <c r="R134" s="9">
        <f t="shared" si="20"/>
        <v>7.4944999999999984E-2</v>
      </c>
      <c r="S134" s="9">
        <f t="shared" si="21"/>
        <v>0.35154087902809694</v>
      </c>
      <c r="T134" s="9">
        <f t="shared" si="22"/>
        <v>9.4949000000000006E-2</v>
      </c>
      <c r="U134" s="9">
        <f t="shared" si="23"/>
        <v>0.36962394892556838</v>
      </c>
      <c r="V134" s="15">
        <f t="shared" si="16"/>
        <v>0.10647675999999999</v>
      </c>
      <c r="X134" s="11">
        <f t="shared" si="24"/>
        <v>5.4179999999999994E+17</v>
      </c>
      <c r="Y134" s="11">
        <f t="shared" si="25"/>
        <v>6.9879999999999986E-18</v>
      </c>
      <c r="Z134" s="11">
        <f t="shared" si="26"/>
        <v>6.3400000000000001E-4</v>
      </c>
      <c r="AA134" s="16">
        <f t="shared" si="27"/>
        <v>2.3946383283581724E-3</v>
      </c>
      <c r="AB134" s="9">
        <f t="shared" si="17"/>
        <v>0.16215836851463927</v>
      </c>
      <c r="AC134" s="9">
        <f t="shared" si="18"/>
        <v>0.99760536167164182</v>
      </c>
      <c r="AD134" s="15">
        <f t="shared" si="19"/>
        <v>3.7770320636564234</v>
      </c>
      <c r="AE134" s="3">
        <f t="shared" si="28"/>
        <v>841.35519999999963</v>
      </c>
      <c r="AF134" s="2">
        <f t="shared" si="29"/>
        <v>0.25</v>
      </c>
      <c r="AG134" s="9">
        <f t="shared" si="30"/>
        <v>1.0739088512209047E-3</v>
      </c>
      <c r="AH134" s="2">
        <f t="shared" si="31"/>
        <v>5.1965890421250181E-2</v>
      </c>
    </row>
    <row r="135" spans="1:34">
      <c r="A135" s="1">
        <f>Raw!A135</f>
        <v>122</v>
      </c>
      <c r="B135" s="14">
        <f>Raw!B135</f>
        <v>0.70802083333333332</v>
      </c>
      <c r="C135" s="15">
        <f>Raw!C135</f>
        <v>72.7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0.135934</v>
      </c>
      <c r="F135" s="9">
        <f>IF(Raw!$G135&gt;$C$8,IF(Raw!$Q135&gt;$C$8,IF(Raw!$N135&gt;$C$9,IF(Raw!$N135&lt;$A$9,IF(Raw!$X135&gt;$C$9,IF(Raw!$X135&lt;$A$9,Raw!I135,-999),-999),-999),-999),-999),-999)</f>
        <v>0.20687900000000001</v>
      </c>
      <c r="G135" s="9">
        <f>Raw!G135</f>
        <v>0.95013599999999998</v>
      </c>
      <c r="H135" s="9">
        <f>IF(Raw!$G135&gt;$C$8,IF(Raw!$Q135&gt;$C$8,IF(Raw!$N135&gt;$C$9,IF(Raw!$N135&lt;$A$9,IF(Raw!$X135&gt;$C$9,IF(Raw!$X135&lt;$A$9,Raw!L135,-999),-999),-999),-999),-999),-999)</f>
        <v>690.9</v>
      </c>
      <c r="I135" s="9">
        <f>IF(Raw!$G135&gt;$C$8,IF(Raw!$Q135&gt;$C$8,IF(Raw!$N135&gt;$C$9,IF(Raw!$N135&lt;$A$9,IF(Raw!$X135&gt;$C$9,IF(Raw!$X135&lt;$A$9,Raw!M135,-999),-999),-999),-999),-999),-999)</f>
        <v>0.342252</v>
      </c>
      <c r="J135" s="9">
        <f>IF(Raw!$G135&gt;$C$8,IF(Raw!$Q135&gt;$C$8,IF(Raw!$N135&gt;$C$9,IF(Raw!$N135&lt;$A$9,IF(Raw!$X135&gt;$C$9,IF(Raw!$X135&lt;$A$9,Raw!N135,-999),-999),-999),-999),-999),-999)</f>
        <v>677</v>
      </c>
      <c r="K135" s="9">
        <f>IF(Raw!$G135&gt;$C$8,IF(Raw!$Q135&gt;$C$8,IF(Raw!$N135&gt;$C$9,IF(Raw!$N135&lt;$A$9,IF(Raw!$X135&gt;$C$9,IF(Raw!$X135&lt;$A$9,Raw!R135,-999),-999),-999),-999),-999),-999)</f>
        <v>0.14424400000000001</v>
      </c>
      <c r="L135" s="9">
        <f>IF(Raw!$G135&gt;$C$8,IF(Raw!$Q135&gt;$C$8,IF(Raw!$N135&gt;$C$9,IF(Raw!$N135&lt;$A$9,IF(Raw!$X135&gt;$C$9,IF(Raw!$X135&lt;$A$9,Raw!S135,-999),-999),-999),-999),-999),-999)</f>
        <v>0.22597800000000001</v>
      </c>
      <c r="M135" s="9">
        <f>Raw!Q135</f>
        <v>0.96158999999999994</v>
      </c>
      <c r="N135" s="9">
        <f>IF(Raw!$G135&gt;$C$8,IF(Raw!$Q135&gt;$C$8,IF(Raw!$N135&gt;$C$9,IF(Raw!$N135&lt;$A$9,IF(Raw!$X135&gt;$C$9,IF(Raw!$X135&lt;$A$9,Raw!V135,-999),-999),-999),-999),-999),-999)</f>
        <v>628.20000000000005</v>
      </c>
      <c r="O135" s="9">
        <f>IF(Raw!$G135&gt;$C$8,IF(Raw!$Q135&gt;$C$8,IF(Raw!$N135&gt;$C$9,IF(Raw!$N135&lt;$A$9,IF(Raw!$X135&gt;$C$9,IF(Raw!$X135&lt;$A$9,Raw!W135,-999),-999),-999),-999),-999),-999)</f>
        <v>0.26318399999999997</v>
      </c>
      <c r="P135" s="9">
        <f>IF(Raw!$G135&gt;$C$8,IF(Raw!$Q135&gt;$C$8,IF(Raw!$N135&gt;$C$9,IF(Raw!$N135&lt;$A$9,IF(Raw!$X135&gt;$C$9,IF(Raw!$X135&lt;$A$9,Raw!X135,-999),-999),-999),-999),-999),-999)</f>
        <v>574</v>
      </c>
      <c r="R135" s="9">
        <f t="shared" si="20"/>
        <v>7.0945000000000008E-2</v>
      </c>
      <c r="S135" s="9">
        <f t="shared" si="21"/>
        <v>0.34292992522198967</v>
      </c>
      <c r="T135" s="9">
        <f t="shared" si="22"/>
        <v>8.1734000000000001E-2</v>
      </c>
      <c r="U135" s="9">
        <f t="shared" si="23"/>
        <v>0.36169007602509978</v>
      </c>
      <c r="V135" s="15">
        <f t="shared" si="16"/>
        <v>9.3667880999999995E-2</v>
      </c>
      <c r="X135" s="11">
        <f t="shared" si="24"/>
        <v>5.4179999999999994E+17</v>
      </c>
      <c r="Y135" s="11">
        <f t="shared" si="25"/>
        <v>6.9089999999999992E-18</v>
      </c>
      <c r="Z135" s="11">
        <f t="shared" si="26"/>
        <v>6.7699999999999998E-4</v>
      </c>
      <c r="AA135" s="16">
        <f t="shared" si="27"/>
        <v>2.527805533478034E-3</v>
      </c>
      <c r="AB135" s="9">
        <f t="shared" si="17"/>
        <v>0.14445060765747331</v>
      </c>
      <c r="AC135" s="9">
        <f t="shared" si="18"/>
        <v>0.99747219446652191</v>
      </c>
      <c r="AD135" s="15">
        <f t="shared" si="19"/>
        <v>3.7338338751521918</v>
      </c>
      <c r="AE135" s="3">
        <f t="shared" si="28"/>
        <v>831.8435999999997</v>
      </c>
      <c r="AF135" s="2">
        <f t="shared" si="29"/>
        <v>0.25</v>
      </c>
      <c r="AG135" s="9">
        <f t="shared" si="30"/>
        <v>1.0388389678222224E-3</v>
      </c>
      <c r="AH135" s="2">
        <f t="shared" si="31"/>
        <v>5.0268877014842311E-2</v>
      </c>
    </row>
    <row r="136" spans="1:34">
      <c r="A136" s="1">
        <f>Raw!A136</f>
        <v>123</v>
      </c>
      <c r="B136" s="14">
        <f>Raw!B136</f>
        <v>0.70806712962962959</v>
      </c>
      <c r="C136" s="15">
        <f>Raw!C136</f>
        <v>73.900000000000006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0.124555</v>
      </c>
      <c r="F136" s="9">
        <f>IF(Raw!$G136&gt;$C$8,IF(Raw!$Q136&gt;$C$8,IF(Raw!$N136&gt;$C$9,IF(Raw!$N136&lt;$A$9,IF(Raw!$X136&gt;$C$9,IF(Raw!$X136&lt;$A$9,Raw!I136,-999),-999),-999),-999),-999),-999)</f>
        <v>0.19076699999999999</v>
      </c>
      <c r="G136" s="9">
        <f>Raw!G136</f>
        <v>0.96205600000000002</v>
      </c>
      <c r="H136" s="9">
        <f>IF(Raw!$G136&gt;$C$8,IF(Raw!$Q136&gt;$C$8,IF(Raw!$N136&gt;$C$9,IF(Raw!$N136&lt;$A$9,IF(Raw!$X136&gt;$C$9,IF(Raw!$X136&lt;$A$9,Raw!L136,-999),-999),-999),-999),-999),-999)</f>
        <v>646.70000000000005</v>
      </c>
      <c r="I136" s="9">
        <f>IF(Raw!$G136&gt;$C$8,IF(Raw!$Q136&gt;$C$8,IF(Raw!$N136&gt;$C$9,IF(Raw!$N136&lt;$A$9,IF(Raw!$X136&gt;$C$9,IF(Raw!$X136&lt;$A$9,Raw!M136,-999),-999),-999),-999),-999),-999)</f>
        <v>0.35326000000000002</v>
      </c>
      <c r="J136" s="9">
        <f>IF(Raw!$G136&gt;$C$8,IF(Raw!$Q136&gt;$C$8,IF(Raw!$N136&gt;$C$9,IF(Raw!$N136&lt;$A$9,IF(Raw!$X136&gt;$C$9,IF(Raw!$X136&lt;$A$9,Raw!N136,-999),-999),-999),-999),-999),-999)</f>
        <v>687</v>
      </c>
      <c r="K136" s="9">
        <f>IF(Raw!$G136&gt;$C$8,IF(Raw!$Q136&gt;$C$8,IF(Raw!$N136&gt;$C$9,IF(Raw!$N136&lt;$A$9,IF(Raw!$X136&gt;$C$9,IF(Raw!$X136&lt;$A$9,Raw!R136,-999),-999),-999),-999),-999),-999)</f>
        <v>0.13655500000000001</v>
      </c>
      <c r="L136" s="9">
        <f>IF(Raw!$G136&gt;$C$8,IF(Raw!$Q136&gt;$C$8,IF(Raw!$N136&gt;$C$9,IF(Raw!$N136&lt;$A$9,IF(Raw!$X136&gt;$C$9,IF(Raw!$X136&lt;$A$9,Raw!S136,-999),-999),-999),-999),-999),-999)</f>
        <v>0.219719</v>
      </c>
      <c r="M136" s="9">
        <f>Raw!Q136</f>
        <v>0.97517299999999996</v>
      </c>
      <c r="N136" s="9">
        <f>IF(Raw!$G136&gt;$C$8,IF(Raw!$Q136&gt;$C$8,IF(Raw!$N136&gt;$C$9,IF(Raw!$N136&lt;$A$9,IF(Raw!$X136&gt;$C$9,IF(Raw!$X136&lt;$A$9,Raw!V136,-999),-999),-999),-999),-999),-999)</f>
        <v>610.1</v>
      </c>
      <c r="O136" s="9">
        <f>IF(Raw!$G136&gt;$C$8,IF(Raw!$Q136&gt;$C$8,IF(Raw!$N136&gt;$C$9,IF(Raw!$N136&lt;$A$9,IF(Raw!$X136&gt;$C$9,IF(Raw!$X136&lt;$A$9,Raw!W136,-999),-999),-999),-999),-999),-999)</f>
        <v>0.13445799999999999</v>
      </c>
      <c r="P136" s="9">
        <f>IF(Raw!$G136&gt;$C$8,IF(Raw!$Q136&gt;$C$8,IF(Raw!$N136&gt;$C$9,IF(Raw!$N136&lt;$A$9,IF(Raw!$X136&gt;$C$9,IF(Raw!$X136&lt;$A$9,Raw!X136,-999),-999),-999),-999),-999),-999)</f>
        <v>775</v>
      </c>
      <c r="R136" s="9">
        <f t="shared" si="20"/>
        <v>6.6211999999999993E-2</v>
      </c>
      <c r="S136" s="9">
        <f t="shared" si="21"/>
        <v>0.34708309089098216</v>
      </c>
      <c r="T136" s="9">
        <f t="shared" si="22"/>
        <v>8.3163999999999988E-2</v>
      </c>
      <c r="U136" s="9">
        <f t="shared" si="23"/>
        <v>0.37850163162949035</v>
      </c>
      <c r="V136" s="15">
        <f t="shared" si="16"/>
        <v>9.1073525499999988E-2</v>
      </c>
      <c r="X136" s="11">
        <f t="shared" si="24"/>
        <v>5.4179999999999994E+17</v>
      </c>
      <c r="Y136" s="11">
        <f t="shared" si="25"/>
        <v>6.4670000000000003E-18</v>
      </c>
      <c r="Z136" s="11">
        <f t="shared" si="26"/>
        <v>6.87E-4</v>
      </c>
      <c r="AA136" s="16">
        <f t="shared" si="27"/>
        <v>2.4013444166162056E-3</v>
      </c>
      <c r="AB136" s="9">
        <f t="shared" si="17"/>
        <v>0.13675470540706347</v>
      </c>
      <c r="AC136" s="9">
        <f t="shared" si="18"/>
        <v>0.9975986555833839</v>
      </c>
      <c r="AD136" s="15">
        <f t="shared" si="19"/>
        <v>3.4954067199653651</v>
      </c>
      <c r="AE136" s="3">
        <f t="shared" si="28"/>
        <v>778.62679999999978</v>
      </c>
      <c r="AF136" s="2">
        <f t="shared" si="29"/>
        <v>0.25</v>
      </c>
      <c r="AG136" s="9">
        <f t="shared" si="30"/>
        <v>1.0177054974735199E-3</v>
      </c>
      <c r="AH136" s="2">
        <f t="shared" si="31"/>
        <v>4.9246239383061122E-2</v>
      </c>
    </row>
    <row r="137" spans="1:34">
      <c r="A137" s="1">
        <f>Raw!A137</f>
        <v>124</v>
      </c>
      <c r="B137" s="14">
        <f>Raw!B137</f>
        <v>0.708125</v>
      </c>
      <c r="C137" s="15">
        <f>Raw!C137</f>
        <v>74.7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0.144568</v>
      </c>
      <c r="F137" s="9">
        <f>IF(Raw!$G137&gt;$C$8,IF(Raw!$Q137&gt;$C$8,IF(Raw!$N137&gt;$C$9,IF(Raw!$N137&lt;$A$9,IF(Raw!$X137&gt;$C$9,IF(Raw!$X137&lt;$A$9,Raw!I137,-999),-999),-999),-999),-999),-999)</f>
        <v>0.22853399999999999</v>
      </c>
      <c r="G137" s="9">
        <f>Raw!G137</f>
        <v>0.96373900000000001</v>
      </c>
      <c r="H137" s="9">
        <f>IF(Raw!$G137&gt;$C$8,IF(Raw!$Q137&gt;$C$8,IF(Raw!$N137&gt;$C$9,IF(Raw!$N137&lt;$A$9,IF(Raw!$X137&gt;$C$9,IF(Raw!$X137&lt;$A$9,Raw!L137,-999),-999),-999),-999),-999),-999)</f>
        <v>730</v>
      </c>
      <c r="I137" s="9">
        <f>IF(Raw!$G137&gt;$C$8,IF(Raw!$Q137&gt;$C$8,IF(Raw!$N137&gt;$C$9,IF(Raw!$N137&lt;$A$9,IF(Raw!$X137&gt;$C$9,IF(Raw!$X137&lt;$A$9,Raw!M137,-999),-999),-999),-999),-999),-999)</f>
        <v>0.29534100000000002</v>
      </c>
      <c r="J137" s="9">
        <f>IF(Raw!$G137&gt;$C$8,IF(Raw!$Q137&gt;$C$8,IF(Raw!$N137&gt;$C$9,IF(Raw!$N137&lt;$A$9,IF(Raw!$X137&gt;$C$9,IF(Raw!$X137&lt;$A$9,Raw!N137,-999),-999),-999),-999),-999),-999)</f>
        <v>719</v>
      </c>
      <c r="K137" s="9">
        <f>IF(Raw!$G137&gt;$C$8,IF(Raw!$Q137&gt;$C$8,IF(Raw!$N137&gt;$C$9,IF(Raw!$N137&lt;$A$9,IF(Raw!$X137&gt;$C$9,IF(Raw!$X137&lt;$A$9,Raw!R137,-999),-999),-999),-999),-999),-999)</f>
        <v>0.13836999999999999</v>
      </c>
      <c r="L137" s="9">
        <f>IF(Raw!$G137&gt;$C$8,IF(Raw!$Q137&gt;$C$8,IF(Raw!$N137&gt;$C$9,IF(Raw!$N137&lt;$A$9,IF(Raw!$X137&gt;$C$9,IF(Raw!$X137&lt;$A$9,Raw!S137,-999),-999),-999),-999),-999),-999)</f>
        <v>0.217552</v>
      </c>
      <c r="M137" s="9">
        <f>Raw!Q137</f>
        <v>0.94595200000000002</v>
      </c>
      <c r="N137" s="9">
        <f>IF(Raw!$G137&gt;$C$8,IF(Raw!$Q137&gt;$C$8,IF(Raw!$N137&gt;$C$9,IF(Raw!$N137&lt;$A$9,IF(Raw!$X137&gt;$C$9,IF(Raw!$X137&lt;$A$9,Raw!V137,-999),-999),-999),-999),-999),-999)</f>
        <v>656.5</v>
      </c>
      <c r="O137" s="9">
        <f>IF(Raw!$G137&gt;$C$8,IF(Raw!$Q137&gt;$C$8,IF(Raw!$N137&gt;$C$9,IF(Raw!$N137&lt;$A$9,IF(Raw!$X137&gt;$C$9,IF(Raw!$X137&lt;$A$9,Raw!W137,-999),-999),-999),-999),-999),-999)</f>
        <v>0.200789</v>
      </c>
      <c r="P137" s="9">
        <f>IF(Raw!$G137&gt;$C$8,IF(Raw!$Q137&gt;$C$8,IF(Raw!$N137&gt;$C$9,IF(Raw!$N137&lt;$A$9,IF(Raw!$X137&gt;$C$9,IF(Raw!$X137&lt;$A$9,Raw!X137,-999),-999),-999),-999),-999),-999)</f>
        <v>773</v>
      </c>
      <c r="R137" s="9">
        <f t="shared" si="20"/>
        <v>8.3965999999999985E-2</v>
      </c>
      <c r="S137" s="9">
        <f t="shared" si="21"/>
        <v>0.36741141361898005</v>
      </c>
      <c r="T137" s="9">
        <f t="shared" si="22"/>
        <v>7.9182000000000002E-2</v>
      </c>
      <c r="U137" s="9">
        <f t="shared" si="23"/>
        <v>0.3639681547400162</v>
      </c>
      <c r="V137" s="15">
        <f t="shared" si="16"/>
        <v>9.0175303999999998E-2</v>
      </c>
      <c r="X137" s="11">
        <f t="shared" si="24"/>
        <v>5.4179999999999994E+17</v>
      </c>
      <c r="Y137" s="11">
        <f t="shared" si="25"/>
        <v>7.2999999999999997E-18</v>
      </c>
      <c r="Z137" s="11">
        <f t="shared" si="26"/>
        <v>7.1900000000000002E-4</v>
      </c>
      <c r="AA137" s="16">
        <f t="shared" si="27"/>
        <v>2.8356817024654717E-3</v>
      </c>
      <c r="AB137" s="9">
        <f t="shared" si="17"/>
        <v>0.13859453494856461</v>
      </c>
      <c r="AC137" s="9">
        <f t="shared" si="18"/>
        <v>0.9971643182975346</v>
      </c>
      <c r="AD137" s="15">
        <f t="shared" si="19"/>
        <v>3.9439244818713104</v>
      </c>
      <c r="AE137" s="3">
        <f t="shared" si="28"/>
        <v>878.91999999999973</v>
      </c>
      <c r="AF137" s="2">
        <f t="shared" si="29"/>
        <v>0.25</v>
      </c>
      <c r="AG137" s="9">
        <f t="shared" si="30"/>
        <v>1.1042022431543659E-3</v>
      </c>
      <c r="AH137" s="2">
        <f t="shared" si="31"/>
        <v>5.3431771891462969E-2</v>
      </c>
    </row>
    <row r="138" spans="1:34">
      <c r="A138" s="1">
        <f>Raw!A138</f>
        <v>125</v>
      </c>
      <c r="B138" s="14">
        <f>Raw!B138</f>
        <v>0.70818287037037031</v>
      </c>
      <c r="C138" s="15">
        <f>Raw!C138</f>
        <v>75.599999999999994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0.13142699999999999</v>
      </c>
      <c r="F138" s="9">
        <f>IF(Raw!$G138&gt;$C$8,IF(Raw!$Q138&gt;$C$8,IF(Raw!$N138&gt;$C$9,IF(Raw!$N138&lt;$A$9,IF(Raw!$X138&gt;$C$9,IF(Raw!$X138&lt;$A$9,Raw!I138,-999),-999),-999),-999),-999),-999)</f>
        <v>0.19947799999999999</v>
      </c>
      <c r="G138" s="9">
        <f>Raw!G138</f>
        <v>0.95509100000000002</v>
      </c>
      <c r="H138" s="9">
        <f>IF(Raw!$G138&gt;$C$8,IF(Raw!$Q138&gt;$C$8,IF(Raw!$N138&gt;$C$9,IF(Raw!$N138&lt;$A$9,IF(Raw!$X138&gt;$C$9,IF(Raw!$X138&lt;$A$9,Raw!L138,-999),-999),-999),-999),-999),-999)</f>
        <v>657.1</v>
      </c>
      <c r="I138" s="9">
        <f>IF(Raw!$G138&gt;$C$8,IF(Raw!$Q138&gt;$C$8,IF(Raw!$N138&gt;$C$9,IF(Raw!$N138&lt;$A$9,IF(Raw!$X138&gt;$C$9,IF(Raw!$X138&lt;$A$9,Raw!M138,-999),-999),-999),-999),-999),-999)</f>
        <v>0.192722</v>
      </c>
      <c r="J138" s="9">
        <f>IF(Raw!$G138&gt;$C$8,IF(Raw!$Q138&gt;$C$8,IF(Raw!$N138&gt;$C$9,IF(Raw!$N138&lt;$A$9,IF(Raw!$X138&gt;$C$9,IF(Raw!$X138&lt;$A$9,Raw!N138,-999),-999),-999),-999),-999),-999)</f>
        <v>508</v>
      </c>
      <c r="K138" s="9">
        <f>IF(Raw!$G138&gt;$C$8,IF(Raw!$Q138&gt;$C$8,IF(Raw!$N138&gt;$C$9,IF(Raw!$N138&lt;$A$9,IF(Raw!$X138&gt;$C$9,IF(Raw!$X138&lt;$A$9,Raw!R138,-999),-999),-999),-999),-999),-999)</f>
        <v>0.123099</v>
      </c>
      <c r="L138" s="9">
        <f>IF(Raw!$G138&gt;$C$8,IF(Raw!$Q138&gt;$C$8,IF(Raw!$N138&gt;$C$9,IF(Raw!$N138&lt;$A$9,IF(Raw!$X138&gt;$C$9,IF(Raw!$X138&lt;$A$9,Raw!S138,-999),-999),-999),-999),-999),-999)</f>
        <v>0.193</v>
      </c>
      <c r="M138" s="9">
        <f>Raw!Q138</f>
        <v>0.95278700000000005</v>
      </c>
      <c r="N138" s="9">
        <f>IF(Raw!$G138&gt;$C$8,IF(Raw!$Q138&gt;$C$8,IF(Raw!$N138&gt;$C$9,IF(Raw!$N138&lt;$A$9,IF(Raw!$X138&gt;$C$9,IF(Raw!$X138&lt;$A$9,Raw!V138,-999),-999),-999),-999),-999),-999)</f>
        <v>657.8</v>
      </c>
      <c r="O138" s="9">
        <f>IF(Raw!$G138&gt;$C$8,IF(Raw!$Q138&gt;$C$8,IF(Raw!$N138&gt;$C$9,IF(Raw!$N138&lt;$A$9,IF(Raw!$X138&gt;$C$9,IF(Raw!$X138&lt;$A$9,Raw!W138,-999),-999),-999),-999),-999),-999)</f>
        <v>0.19902600000000001</v>
      </c>
      <c r="P138" s="9">
        <f>IF(Raw!$G138&gt;$C$8,IF(Raw!$Q138&gt;$C$8,IF(Raw!$N138&gt;$C$9,IF(Raw!$N138&lt;$A$9,IF(Raw!$X138&gt;$C$9,IF(Raw!$X138&lt;$A$9,Raw!X138,-999),-999),-999),-999),-999),-999)</f>
        <v>1274</v>
      </c>
      <c r="R138" s="9">
        <f t="shared" si="20"/>
        <v>6.8051E-2</v>
      </c>
      <c r="S138" s="9">
        <f t="shared" si="21"/>
        <v>0.34114538946650763</v>
      </c>
      <c r="T138" s="9">
        <f t="shared" si="22"/>
        <v>6.9901000000000005E-2</v>
      </c>
      <c r="U138" s="9">
        <f t="shared" si="23"/>
        <v>0.36218134715025907</v>
      </c>
      <c r="V138" s="15">
        <f t="shared" si="16"/>
        <v>7.99985E-2</v>
      </c>
      <c r="X138" s="11">
        <f t="shared" si="24"/>
        <v>5.4179999999999994E+17</v>
      </c>
      <c r="Y138" s="11">
        <f t="shared" si="25"/>
        <v>6.5709999999999999E-18</v>
      </c>
      <c r="Z138" s="11">
        <f t="shared" si="26"/>
        <v>5.0799999999999999E-4</v>
      </c>
      <c r="AA138" s="16">
        <f t="shared" si="27"/>
        <v>1.8053002391354028E-3</v>
      </c>
      <c r="AB138" s="9">
        <f t="shared" si="17"/>
        <v>0.1232251922920158</v>
      </c>
      <c r="AC138" s="9">
        <f t="shared" si="18"/>
        <v>0.99819469976086472</v>
      </c>
      <c r="AD138" s="15">
        <f t="shared" si="19"/>
        <v>3.5537406282192978</v>
      </c>
      <c r="AE138" s="3">
        <f t="shared" si="28"/>
        <v>791.14839999999981</v>
      </c>
      <c r="AF138" s="2">
        <f t="shared" si="29"/>
        <v>0.25</v>
      </c>
      <c r="AG138" s="9">
        <f t="shared" si="30"/>
        <v>9.900758216546718E-4</v>
      </c>
      <c r="AH138" s="2">
        <f t="shared" si="31"/>
        <v>4.7909253749369211E-2</v>
      </c>
    </row>
    <row r="139" spans="1:34">
      <c r="A139" s="1">
        <f>Raw!A139</f>
        <v>126</v>
      </c>
      <c r="B139" s="14">
        <f>Raw!B139</f>
        <v>0.70822916666666658</v>
      </c>
      <c r="C139" s="15">
        <f>Raw!C139</f>
        <v>77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0.139761</v>
      </c>
      <c r="F139" s="9">
        <f>IF(Raw!$G139&gt;$C$8,IF(Raw!$Q139&gt;$C$8,IF(Raw!$N139&gt;$C$9,IF(Raw!$N139&lt;$A$9,IF(Raw!$X139&gt;$C$9,IF(Raw!$X139&lt;$A$9,Raw!I139,-999),-999),-999),-999),-999),-999)</f>
        <v>0.21212800000000001</v>
      </c>
      <c r="G139" s="9">
        <f>Raw!G139</f>
        <v>0.94228999999999996</v>
      </c>
      <c r="H139" s="9">
        <f>IF(Raw!$G139&gt;$C$8,IF(Raw!$Q139&gt;$C$8,IF(Raw!$N139&gt;$C$9,IF(Raw!$N139&lt;$A$9,IF(Raw!$X139&gt;$C$9,IF(Raw!$X139&lt;$A$9,Raw!L139,-999),-999),-999),-999),-999),-999)</f>
        <v>656.7</v>
      </c>
      <c r="I139" s="9">
        <f>IF(Raw!$G139&gt;$C$8,IF(Raw!$Q139&gt;$C$8,IF(Raw!$N139&gt;$C$9,IF(Raw!$N139&lt;$A$9,IF(Raw!$X139&gt;$C$9,IF(Raw!$X139&lt;$A$9,Raw!M139,-999),-999),-999),-999),-999),-999)</f>
        <v>0.31671199999999999</v>
      </c>
      <c r="J139" s="9">
        <f>IF(Raw!$G139&gt;$C$8,IF(Raw!$Q139&gt;$C$8,IF(Raw!$N139&gt;$C$9,IF(Raw!$N139&lt;$A$9,IF(Raw!$X139&gt;$C$9,IF(Raw!$X139&lt;$A$9,Raw!N139,-999),-999),-999),-999),-999),-999)</f>
        <v>740</v>
      </c>
      <c r="K139" s="9">
        <f>IF(Raw!$G139&gt;$C$8,IF(Raw!$Q139&gt;$C$8,IF(Raw!$N139&gt;$C$9,IF(Raw!$N139&lt;$A$9,IF(Raw!$X139&gt;$C$9,IF(Raw!$X139&lt;$A$9,Raw!R139,-999),-999),-999),-999),-999),-999)</f>
        <v>0.123115</v>
      </c>
      <c r="L139" s="9">
        <f>IF(Raw!$G139&gt;$C$8,IF(Raw!$Q139&gt;$C$8,IF(Raw!$N139&gt;$C$9,IF(Raw!$N139&lt;$A$9,IF(Raw!$X139&gt;$C$9,IF(Raw!$X139&lt;$A$9,Raw!S139,-999),-999),-999),-999),-999),-999)</f>
        <v>0.19914200000000001</v>
      </c>
      <c r="M139" s="9">
        <f>Raw!Q139</f>
        <v>0.93282699999999996</v>
      </c>
      <c r="N139" s="9">
        <f>IF(Raw!$G139&gt;$C$8,IF(Raw!$Q139&gt;$C$8,IF(Raw!$N139&gt;$C$9,IF(Raw!$N139&lt;$A$9,IF(Raw!$X139&gt;$C$9,IF(Raw!$X139&lt;$A$9,Raw!V139,-999),-999),-999),-999),-999),-999)</f>
        <v>618.4</v>
      </c>
      <c r="O139" s="9">
        <f>IF(Raw!$G139&gt;$C$8,IF(Raw!$Q139&gt;$C$8,IF(Raw!$N139&gt;$C$9,IF(Raw!$N139&lt;$A$9,IF(Raw!$X139&gt;$C$9,IF(Raw!$X139&lt;$A$9,Raw!W139,-999),-999),-999),-999),-999),-999)</f>
        <v>0.102316</v>
      </c>
      <c r="P139" s="9">
        <f>IF(Raw!$G139&gt;$C$8,IF(Raw!$Q139&gt;$C$8,IF(Raw!$N139&gt;$C$9,IF(Raw!$N139&lt;$A$9,IF(Raw!$X139&gt;$C$9,IF(Raw!$X139&lt;$A$9,Raw!X139,-999),-999),-999),-999),-999),-999)</f>
        <v>657</v>
      </c>
      <c r="R139" s="9">
        <f t="shared" si="20"/>
        <v>7.2367000000000015E-2</v>
      </c>
      <c r="S139" s="9">
        <f t="shared" si="21"/>
        <v>0.34114779755619251</v>
      </c>
      <c r="T139" s="9">
        <f t="shared" si="22"/>
        <v>7.6027000000000011E-2</v>
      </c>
      <c r="U139" s="9">
        <f t="shared" si="23"/>
        <v>0.38177280533488667</v>
      </c>
      <c r="V139" s="15">
        <f t="shared" si="16"/>
        <v>8.2544358999999998E-2</v>
      </c>
      <c r="X139" s="11">
        <f t="shared" si="24"/>
        <v>5.4179999999999994E+17</v>
      </c>
      <c r="Y139" s="11">
        <f t="shared" si="25"/>
        <v>6.5669999999999998E-18</v>
      </c>
      <c r="Z139" s="11">
        <f t="shared" si="26"/>
        <v>7.3999999999999999E-4</v>
      </c>
      <c r="AA139" s="16">
        <f t="shared" si="27"/>
        <v>2.62600637812097E-3</v>
      </c>
      <c r="AB139" s="9">
        <f t="shared" si="17"/>
        <v>0.12331464738690941</v>
      </c>
      <c r="AC139" s="9">
        <f t="shared" si="18"/>
        <v>0.99737399362187906</v>
      </c>
      <c r="AD139" s="15">
        <f t="shared" si="19"/>
        <v>3.5486572677310413</v>
      </c>
      <c r="AE139" s="3">
        <f t="shared" si="28"/>
        <v>790.66679999999974</v>
      </c>
      <c r="AF139" s="2">
        <f t="shared" si="29"/>
        <v>0.25</v>
      </c>
      <c r="AG139" s="9">
        <f t="shared" si="30"/>
        <v>1.0421391079028567E-3</v>
      </c>
      <c r="AH139" s="2">
        <f t="shared" si="31"/>
        <v>5.0428569075867832E-2</v>
      </c>
    </row>
    <row r="140" spans="1:34">
      <c r="A140" s="1">
        <f>Raw!A140</f>
        <v>127</v>
      </c>
      <c r="B140" s="14">
        <f>Raw!B140</f>
        <v>0.70828703703703699</v>
      </c>
      <c r="C140" s="15">
        <f>Raw!C140</f>
        <v>77.599999999999994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0.12479999999999999</v>
      </c>
      <c r="F140" s="9">
        <f>IF(Raw!$G140&gt;$C$8,IF(Raw!$Q140&gt;$C$8,IF(Raw!$N140&gt;$C$9,IF(Raw!$N140&lt;$A$9,IF(Raw!$X140&gt;$C$9,IF(Raw!$X140&lt;$A$9,Raw!I140,-999),-999),-999),-999),-999),-999)</f>
        <v>0.18812300000000001</v>
      </c>
      <c r="G140" s="9">
        <f>Raw!G140</f>
        <v>0.93053399999999997</v>
      </c>
      <c r="H140" s="9">
        <f>IF(Raw!$G140&gt;$C$8,IF(Raw!$Q140&gt;$C$8,IF(Raw!$N140&gt;$C$9,IF(Raw!$N140&lt;$A$9,IF(Raw!$X140&gt;$C$9,IF(Raw!$X140&lt;$A$9,Raw!L140,-999),-999),-999),-999),-999),-999)</f>
        <v>751.3</v>
      </c>
      <c r="I140" s="9">
        <f>IF(Raw!$G140&gt;$C$8,IF(Raw!$Q140&gt;$C$8,IF(Raw!$N140&gt;$C$9,IF(Raw!$N140&lt;$A$9,IF(Raw!$X140&gt;$C$9,IF(Raw!$X140&lt;$A$9,Raw!M140,-999),-999),-999),-999),-999),-999)</f>
        <v>0.35528999999999999</v>
      </c>
      <c r="J140" s="9">
        <f>IF(Raw!$G140&gt;$C$8,IF(Raw!$Q140&gt;$C$8,IF(Raw!$N140&gt;$C$9,IF(Raw!$N140&lt;$A$9,IF(Raw!$X140&gt;$C$9,IF(Raw!$X140&lt;$A$9,Raw!N140,-999),-999),-999),-999),-999),-999)</f>
        <v>684</v>
      </c>
      <c r="K140" s="9">
        <f>IF(Raw!$G140&gt;$C$8,IF(Raw!$Q140&gt;$C$8,IF(Raw!$N140&gt;$C$9,IF(Raw!$N140&lt;$A$9,IF(Raw!$X140&gt;$C$9,IF(Raw!$X140&lt;$A$9,Raw!R140,-999),-999),-999),-999),-999),-999)</f>
        <v>0.119965</v>
      </c>
      <c r="L140" s="9">
        <f>IF(Raw!$G140&gt;$C$8,IF(Raw!$Q140&gt;$C$8,IF(Raw!$N140&gt;$C$9,IF(Raw!$N140&lt;$A$9,IF(Raw!$X140&gt;$C$9,IF(Raw!$X140&lt;$A$9,Raw!S140,-999),-999),-999),-999),-999),-999)</f>
        <v>0.19548299999999999</v>
      </c>
      <c r="M140" s="9">
        <f>Raw!Q140</f>
        <v>0.946133</v>
      </c>
      <c r="N140" s="9">
        <f>IF(Raw!$G140&gt;$C$8,IF(Raw!$Q140&gt;$C$8,IF(Raw!$N140&gt;$C$9,IF(Raw!$N140&lt;$A$9,IF(Raw!$X140&gt;$C$9,IF(Raw!$X140&lt;$A$9,Raw!V140,-999),-999),-999),-999),-999),-999)</f>
        <v>661.2</v>
      </c>
      <c r="O140" s="9">
        <f>IF(Raw!$G140&gt;$C$8,IF(Raw!$Q140&gt;$C$8,IF(Raw!$N140&gt;$C$9,IF(Raw!$N140&lt;$A$9,IF(Raw!$X140&gt;$C$9,IF(Raw!$X140&lt;$A$9,Raw!W140,-999),-999),-999),-999),-999),-999)</f>
        <v>0.14164099999999999</v>
      </c>
      <c r="P140" s="9">
        <f>IF(Raw!$G140&gt;$C$8,IF(Raw!$Q140&gt;$C$8,IF(Raw!$N140&gt;$C$9,IF(Raw!$N140&lt;$A$9,IF(Raw!$X140&gt;$C$9,IF(Raw!$X140&lt;$A$9,Raw!X140,-999),-999),-999),-999),-999),-999)</f>
        <v>806</v>
      </c>
      <c r="R140" s="9">
        <f t="shared" si="20"/>
        <v>6.3323000000000018E-2</v>
      </c>
      <c r="S140" s="9">
        <f t="shared" si="21"/>
        <v>0.33660424296869607</v>
      </c>
      <c r="T140" s="9">
        <f t="shared" si="22"/>
        <v>7.5517999999999988E-2</v>
      </c>
      <c r="U140" s="9">
        <f t="shared" si="23"/>
        <v>0.38631492252523231</v>
      </c>
      <c r="V140" s="15">
        <f t="shared" si="16"/>
        <v>8.1027703499999992E-2</v>
      </c>
      <c r="X140" s="11">
        <f t="shared" si="24"/>
        <v>5.4179999999999994E+17</v>
      </c>
      <c r="Y140" s="11">
        <f t="shared" si="25"/>
        <v>7.5129999999999985E-18</v>
      </c>
      <c r="Z140" s="11">
        <f t="shared" si="26"/>
        <v>6.8399999999999993E-4</v>
      </c>
      <c r="AA140" s="16">
        <f t="shared" si="27"/>
        <v>2.7765211519027097E-3</v>
      </c>
      <c r="AB140" s="9">
        <f t="shared" si="17"/>
        <v>0.12017467732434939</v>
      </c>
      <c r="AC140" s="9">
        <f t="shared" si="18"/>
        <v>0.99722347884809737</v>
      </c>
      <c r="AD140" s="15">
        <f t="shared" si="19"/>
        <v>4.0592414501501608</v>
      </c>
      <c r="AE140" s="3">
        <f t="shared" si="28"/>
        <v>904.56519999999955</v>
      </c>
      <c r="AF140" s="2">
        <f t="shared" si="29"/>
        <v>0.25</v>
      </c>
      <c r="AG140" s="9">
        <f t="shared" si="30"/>
        <v>1.2062658048661316E-3</v>
      </c>
      <c r="AH140" s="2">
        <f t="shared" si="31"/>
        <v>5.837057452623623E-2</v>
      </c>
    </row>
    <row r="141" spans="1:34">
      <c r="A141" s="1">
        <f>Raw!A141</f>
        <v>128</v>
      </c>
      <c r="B141" s="14">
        <f>Raw!B141</f>
        <v>0.70833333333333337</v>
      </c>
      <c r="C141" s="15">
        <f>Raw!C141</f>
        <v>78.7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0.114455</v>
      </c>
      <c r="F141" s="9">
        <f>IF(Raw!$G141&gt;$C$8,IF(Raw!$Q141&gt;$C$8,IF(Raw!$N141&gt;$C$9,IF(Raw!$N141&lt;$A$9,IF(Raw!$X141&gt;$C$9,IF(Raw!$X141&lt;$A$9,Raw!I141,-999),-999),-999),-999),-999),-999)</f>
        <v>0.16844200000000001</v>
      </c>
      <c r="G141" s="9">
        <f>Raw!G141</f>
        <v>0.94222799999999995</v>
      </c>
      <c r="H141" s="9">
        <f>IF(Raw!$G141&gt;$C$8,IF(Raw!$Q141&gt;$C$8,IF(Raw!$N141&gt;$C$9,IF(Raw!$N141&lt;$A$9,IF(Raw!$X141&gt;$C$9,IF(Raw!$X141&lt;$A$9,Raw!L141,-999),-999),-999),-999),-999),-999)</f>
        <v>653.5</v>
      </c>
      <c r="I141" s="9">
        <f>IF(Raw!$G141&gt;$C$8,IF(Raw!$Q141&gt;$C$8,IF(Raw!$N141&gt;$C$9,IF(Raw!$N141&lt;$A$9,IF(Raw!$X141&gt;$C$9,IF(Raw!$X141&lt;$A$9,Raw!M141,-999),-999),-999),-999),-999),-999)</f>
        <v>0.120932</v>
      </c>
      <c r="J141" s="9">
        <f>IF(Raw!$G141&gt;$C$8,IF(Raw!$Q141&gt;$C$8,IF(Raw!$N141&gt;$C$9,IF(Raw!$N141&lt;$A$9,IF(Raw!$X141&gt;$C$9,IF(Raw!$X141&lt;$A$9,Raw!N141,-999),-999),-999),-999),-999),-999)</f>
        <v>932</v>
      </c>
      <c r="K141" s="9">
        <f>IF(Raw!$G141&gt;$C$8,IF(Raw!$Q141&gt;$C$8,IF(Raw!$N141&gt;$C$9,IF(Raw!$N141&lt;$A$9,IF(Raw!$X141&gt;$C$9,IF(Raw!$X141&lt;$A$9,Raw!R141,-999),-999),-999),-999),-999),-999)</f>
        <v>0.12633900000000001</v>
      </c>
      <c r="L141" s="9">
        <f>IF(Raw!$G141&gt;$C$8,IF(Raw!$Q141&gt;$C$8,IF(Raw!$N141&gt;$C$9,IF(Raw!$N141&lt;$A$9,IF(Raw!$X141&gt;$C$9,IF(Raw!$X141&lt;$A$9,Raw!S141,-999),-999),-999),-999),-999),-999)</f>
        <v>0.19205700000000001</v>
      </c>
      <c r="M141" s="9">
        <f>Raw!Q141</f>
        <v>0.91886299999999999</v>
      </c>
      <c r="N141" s="9">
        <f>IF(Raw!$G141&gt;$C$8,IF(Raw!$Q141&gt;$C$8,IF(Raw!$N141&gt;$C$9,IF(Raw!$N141&lt;$A$9,IF(Raw!$X141&gt;$C$9,IF(Raw!$X141&lt;$A$9,Raw!V141,-999),-999),-999),-999),-999),-999)</f>
        <v>584.20000000000005</v>
      </c>
      <c r="O141" s="9">
        <f>IF(Raw!$G141&gt;$C$8,IF(Raw!$Q141&gt;$C$8,IF(Raw!$N141&gt;$C$9,IF(Raw!$N141&lt;$A$9,IF(Raw!$X141&gt;$C$9,IF(Raw!$X141&lt;$A$9,Raw!W141,-999),-999),-999),-999),-999),-999)</f>
        <v>0.2515</v>
      </c>
      <c r="P141" s="9">
        <f>IF(Raw!$G141&gt;$C$8,IF(Raw!$Q141&gt;$C$8,IF(Raw!$N141&gt;$C$9,IF(Raw!$N141&lt;$A$9,IF(Raw!$X141&gt;$C$9,IF(Raw!$X141&lt;$A$9,Raw!X141,-999),-999),-999),-999),-999),-999)</f>
        <v>506</v>
      </c>
      <c r="R141" s="9">
        <f t="shared" si="20"/>
        <v>5.3987000000000007E-2</v>
      </c>
      <c r="S141" s="9">
        <f t="shared" si="21"/>
        <v>0.32050794932380289</v>
      </c>
      <c r="T141" s="9">
        <f t="shared" si="22"/>
        <v>6.5717999999999999E-2</v>
      </c>
      <c r="U141" s="9">
        <f t="shared" si="23"/>
        <v>0.34217966541183087</v>
      </c>
      <c r="V141" s="15">
        <f t="shared" ref="V141:V204" si="32">IF(L141&gt;0,L141*V$8+V$10,-999)</f>
        <v>7.9607626500000001E-2</v>
      </c>
      <c r="X141" s="11">
        <f t="shared" si="24"/>
        <v>5.4179999999999994E+17</v>
      </c>
      <c r="Y141" s="11">
        <f t="shared" si="25"/>
        <v>6.5349999999999995E-18</v>
      </c>
      <c r="Z141" s="11">
        <f t="shared" si="26"/>
        <v>9.3199999999999999E-4</v>
      </c>
      <c r="AA141" s="16">
        <f t="shared" si="27"/>
        <v>3.2890444052215769E-3</v>
      </c>
      <c r="AB141" s="9">
        <f t="shared" ref="AB141:AB204" si="33">K141+T141*AA141</f>
        <v>0.12655514942022236</v>
      </c>
      <c r="AC141" s="9">
        <f t="shared" ref="AC141:AC204" si="34">IF(T141&gt;0,(L141-AB141)/T141,-999)</f>
        <v>0.9967109555947784</v>
      </c>
      <c r="AD141" s="15">
        <f t="shared" ref="AD141:AD204" si="35">IF(AC141&gt;0,X141*Y141*AC141,-999)</f>
        <v>3.5290176021690742</v>
      </c>
      <c r="AE141" s="3">
        <f t="shared" si="28"/>
        <v>786.81399999999974</v>
      </c>
      <c r="AF141" s="2">
        <f t="shared" si="29"/>
        <v>0.25</v>
      </c>
      <c r="AG141" s="9">
        <f t="shared" si="30"/>
        <v>9.2889081718667351E-4</v>
      </c>
      <c r="AH141" s="2">
        <f t="shared" si="31"/>
        <v>4.4948543225386696E-2</v>
      </c>
    </row>
    <row r="142" spans="1:34">
      <c r="A142" s="1">
        <f>Raw!A142</f>
        <v>129</v>
      </c>
      <c r="B142" s="14">
        <f>Raw!B142</f>
        <v>0.70839120370370379</v>
      </c>
      <c r="C142" s="15">
        <f>Raw!C142</f>
        <v>79.8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0.116135</v>
      </c>
      <c r="F142" s="9">
        <f>IF(Raw!$G142&gt;$C$8,IF(Raw!$Q142&gt;$C$8,IF(Raw!$N142&gt;$C$9,IF(Raw!$N142&lt;$A$9,IF(Raw!$X142&gt;$C$9,IF(Raw!$X142&lt;$A$9,Raw!I142,-999),-999),-999),-999),-999),-999)</f>
        <v>0.16655600000000001</v>
      </c>
      <c r="G142" s="9">
        <f>Raw!G142</f>
        <v>0.94463699999999995</v>
      </c>
      <c r="H142" s="9">
        <f>IF(Raw!$G142&gt;$C$8,IF(Raw!$Q142&gt;$C$8,IF(Raw!$N142&gt;$C$9,IF(Raw!$N142&lt;$A$9,IF(Raw!$X142&gt;$C$9,IF(Raw!$X142&lt;$A$9,Raw!L142,-999),-999),-999),-999),-999),-999)</f>
        <v>580.79999999999995</v>
      </c>
      <c r="I142" s="9">
        <f>IF(Raw!$G142&gt;$C$8,IF(Raw!$Q142&gt;$C$8,IF(Raw!$N142&gt;$C$9,IF(Raw!$N142&lt;$A$9,IF(Raw!$X142&gt;$C$9,IF(Raw!$X142&lt;$A$9,Raw!M142,-999),-999),-999),-999),-999),-999)</f>
        <v>0.42003699999999999</v>
      </c>
      <c r="J142" s="9">
        <f>IF(Raw!$G142&gt;$C$8,IF(Raw!$Q142&gt;$C$8,IF(Raw!$N142&gt;$C$9,IF(Raw!$N142&lt;$A$9,IF(Raw!$X142&gt;$C$9,IF(Raw!$X142&lt;$A$9,Raw!N142,-999),-999),-999),-999),-999),-999)</f>
        <v>676</v>
      </c>
      <c r="K142" s="9">
        <f>IF(Raw!$G142&gt;$C$8,IF(Raw!$Q142&gt;$C$8,IF(Raw!$N142&gt;$C$9,IF(Raw!$N142&lt;$A$9,IF(Raw!$X142&gt;$C$9,IF(Raw!$X142&lt;$A$9,Raw!R142,-999),-999),-999),-999),-999),-999)</f>
        <v>0.123031</v>
      </c>
      <c r="L142" s="9">
        <f>IF(Raw!$G142&gt;$C$8,IF(Raw!$Q142&gt;$C$8,IF(Raw!$N142&gt;$C$9,IF(Raw!$N142&lt;$A$9,IF(Raw!$X142&gt;$C$9,IF(Raw!$X142&lt;$A$9,Raw!S142,-999),-999),-999),-999),-999),-999)</f>
        <v>0.182203</v>
      </c>
      <c r="M142" s="9">
        <f>Raw!Q142</f>
        <v>0.92053399999999996</v>
      </c>
      <c r="N142" s="9">
        <f>IF(Raw!$G142&gt;$C$8,IF(Raw!$Q142&gt;$C$8,IF(Raw!$N142&gt;$C$9,IF(Raw!$N142&lt;$A$9,IF(Raw!$X142&gt;$C$9,IF(Raw!$X142&lt;$A$9,Raw!V142,-999),-999),-999),-999),-999),-999)</f>
        <v>589.29999999999995</v>
      </c>
      <c r="O142" s="9">
        <f>IF(Raw!$G142&gt;$C$8,IF(Raw!$Q142&gt;$C$8,IF(Raw!$N142&gt;$C$9,IF(Raw!$N142&lt;$A$9,IF(Raw!$X142&gt;$C$9,IF(Raw!$X142&lt;$A$9,Raw!W142,-999),-999),-999),-999),-999),-999)</f>
        <v>0.35014200000000001</v>
      </c>
      <c r="P142" s="9">
        <f>IF(Raw!$G142&gt;$C$8,IF(Raw!$Q142&gt;$C$8,IF(Raw!$N142&gt;$C$9,IF(Raw!$N142&lt;$A$9,IF(Raw!$X142&gt;$C$9,IF(Raw!$X142&lt;$A$9,Raw!X142,-999),-999),-999),-999),-999),-999)</f>
        <v>551</v>
      </c>
      <c r="R142" s="9">
        <f t="shared" ref="R142:R205" si="36">F142-E142</f>
        <v>5.0421000000000007E-2</v>
      </c>
      <c r="S142" s="9">
        <f t="shared" ref="S142:S205" si="37">R142/F142</f>
        <v>0.30272701073512814</v>
      </c>
      <c r="T142" s="9">
        <f t="shared" ref="T142:T205" si="38">L142-K142</f>
        <v>5.9172000000000002E-2</v>
      </c>
      <c r="U142" s="9">
        <f t="shared" ref="U142:U205" si="39">T142/L142</f>
        <v>0.32475864832082896</v>
      </c>
      <c r="V142" s="15">
        <f t="shared" si="32"/>
        <v>7.5523143500000001E-2</v>
      </c>
      <c r="X142" s="11">
        <f t="shared" ref="X142:X205" si="40">D142*6.02*10^23*10^(-6)</f>
        <v>5.4179999999999994E+17</v>
      </c>
      <c r="Y142" s="11">
        <f t="shared" ref="Y142:Y205" si="41">H142*10^(-20)</f>
        <v>5.8079999999999994E-18</v>
      </c>
      <c r="Z142" s="11">
        <f t="shared" ref="Z142:Z205" si="42">J142*10^(-6)</f>
        <v>6.7599999999999995E-4</v>
      </c>
      <c r="AA142" s="16">
        <f t="shared" ref="AA142:AA205" si="43">IF(Z142&gt;0,(X142*Y142/(X142*Y142+1/Z142)),1)</f>
        <v>2.1227040369916693E-3</v>
      </c>
      <c r="AB142" s="9">
        <f t="shared" si="33"/>
        <v>0.12315660464327688</v>
      </c>
      <c r="AC142" s="9">
        <f t="shared" si="34"/>
        <v>0.99787729596300823</v>
      </c>
      <c r="AD142" s="15">
        <f t="shared" si="35"/>
        <v>3.1400947292776173</v>
      </c>
      <c r="AE142" s="3">
        <f t="shared" ref="AE142:AE205" si="44">AE$9*Y142</f>
        <v>699.28319999999974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7.8444070759966025E-4</v>
      </c>
      <c r="AH142" s="2">
        <f t="shared" ref="AH142:AH205" si="47">((AG142*12.01)/893.5)*3600</f>
        <v>3.7958677597961843E-2</v>
      </c>
    </row>
    <row r="143" spans="1:34">
      <c r="A143" s="1">
        <f>Raw!A143</f>
        <v>130</v>
      </c>
      <c r="B143" s="14">
        <f>Raw!B143</f>
        <v>0.70844907407407398</v>
      </c>
      <c r="C143" s="15">
        <f>Raw!C143</f>
        <v>80.7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0.108546</v>
      </c>
      <c r="F143" s="9">
        <f>IF(Raw!$G143&gt;$C$8,IF(Raw!$Q143&gt;$C$8,IF(Raw!$N143&gt;$C$9,IF(Raw!$N143&lt;$A$9,IF(Raw!$X143&gt;$C$9,IF(Raw!$X143&lt;$A$9,Raw!I143,-999),-999),-999),-999),-999),-999)</f>
        <v>0.167992</v>
      </c>
      <c r="G143" s="9">
        <f>Raw!G143</f>
        <v>0.93276300000000001</v>
      </c>
      <c r="H143" s="9">
        <f>IF(Raw!$G143&gt;$C$8,IF(Raw!$Q143&gt;$C$8,IF(Raw!$N143&gt;$C$9,IF(Raw!$N143&lt;$A$9,IF(Raw!$X143&gt;$C$9,IF(Raw!$X143&lt;$A$9,Raw!L143,-999),-999),-999),-999),-999),-999)</f>
        <v>656.6</v>
      </c>
      <c r="I143" s="9">
        <f>IF(Raw!$G143&gt;$C$8,IF(Raw!$Q143&gt;$C$8,IF(Raw!$N143&gt;$C$9,IF(Raw!$N143&lt;$A$9,IF(Raw!$X143&gt;$C$9,IF(Raw!$X143&lt;$A$9,Raw!M143,-999),-999),-999),-999),-999),-999)</f>
        <v>3.8934999999999997E-2</v>
      </c>
      <c r="J143" s="9">
        <f>IF(Raw!$G143&gt;$C$8,IF(Raw!$Q143&gt;$C$8,IF(Raw!$N143&gt;$C$9,IF(Raw!$N143&lt;$A$9,IF(Raw!$X143&gt;$C$9,IF(Raw!$X143&lt;$A$9,Raw!N143,-999),-999),-999),-999),-999),-999)</f>
        <v>944</v>
      </c>
      <c r="K143" s="9">
        <f>IF(Raw!$G143&gt;$C$8,IF(Raw!$Q143&gt;$C$8,IF(Raw!$N143&gt;$C$9,IF(Raw!$N143&lt;$A$9,IF(Raw!$X143&gt;$C$9,IF(Raw!$X143&lt;$A$9,Raw!R143,-999),-999),-999),-999),-999),-999)</f>
        <v>0.10655199999999999</v>
      </c>
      <c r="L143" s="9">
        <f>IF(Raw!$G143&gt;$C$8,IF(Raw!$Q143&gt;$C$8,IF(Raw!$N143&gt;$C$9,IF(Raw!$N143&lt;$A$9,IF(Raw!$X143&gt;$C$9,IF(Raw!$X143&lt;$A$9,Raw!S143,-999),-999),-999),-999),-999),-999)</f>
        <v>0.16922200000000001</v>
      </c>
      <c r="M143" s="9">
        <f>Raw!Q143</f>
        <v>0.94387200000000004</v>
      </c>
      <c r="N143" s="9">
        <f>IF(Raw!$G143&gt;$C$8,IF(Raw!$Q143&gt;$C$8,IF(Raw!$N143&gt;$C$9,IF(Raw!$N143&lt;$A$9,IF(Raw!$X143&gt;$C$9,IF(Raw!$X143&lt;$A$9,Raw!V143,-999),-999),-999),-999),-999),-999)</f>
        <v>703.1</v>
      </c>
      <c r="O143" s="9">
        <f>IF(Raw!$G143&gt;$C$8,IF(Raw!$Q143&gt;$C$8,IF(Raw!$N143&gt;$C$9,IF(Raw!$N143&lt;$A$9,IF(Raw!$X143&gt;$C$9,IF(Raw!$X143&lt;$A$9,Raw!W143,-999),-999),-999),-999),-999),-999)</f>
        <v>0.29372100000000001</v>
      </c>
      <c r="P143" s="9">
        <f>IF(Raw!$G143&gt;$C$8,IF(Raw!$Q143&gt;$C$8,IF(Raw!$N143&gt;$C$9,IF(Raw!$N143&lt;$A$9,IF(Raw!$X143&gt;$C$9,IF(Raw!$X143&lt;$A$9,Raw!X143,-999),-999),-999),-999),-999),-999)</f>
        <v>575</v>
      </c>
      <c r="R143" s="9">
        <f t="shared" si="36"/>
        <v>5.9445999999999999E-2</v>
      </c>
      <c r="S143" s="9">
        <f t="shared" si="37"/>
        <v>0.35386208867088909</v>
      </c>
      <c r="T143" s="9">
        <f t="shared" si="38"/>
        <v>6.2670000000000017E-2</v>
      </c>
      <c r="U143" s="9">
        <f t="shared" si="39"/>
        <v>0.37034191771755454</v>
      </c>
      <c r="V143" s="15">
        <f t="shared" si="32"/>
        <v>7.0142519E-2</v>
      </c>
      <c r="X143" s="11">
        <f t="shared" si="40"/>
        <v>5.4179999999999994E+17</v>
      </c>
      <c r="Y143" s="11">
        <f t="shared" si="41"/>
        <v>6.5659999999999996E-18</v>
      </c>
      <c r="Z143" s="11">
        <f t="shared" si="42"/>
        <v>9.4399999999999996E-4</v>
      </c>
      <c r="AA143" s="16">
        <f t="shared" si="43"/>
        <v>3.3470010706188047E-3</v>
      </c>
      <c r="AB143" s="9">
        <f t="shared" si="33"/>
        <v>0.10676175655709567</v>
      </c>
      <c r="AC143" s="9">
        <f t="shared" si="34"/>
        <v>0.9966529989293812</v>
      </c>
      <c r="AD143" s="15">
        <f t="shared" si="35"/>
        <v>3.545551981587717</v>
      </c>
      <c r="AE143" s="3">
        <f t="shared" si="44"/>
        <v>790.54639999999972</v>
      </c>
      <c r="AF143" s="2">
        <f t="shared" si="45"/>
        <v>0.25</v>
      </c>
      <c r="AG143" s="9">
        <f t="shared" si="46"/>
        <v>1.0100511694065158E-3</v>
      </c>
      <c r="AH143" s="2">
        <f t="shared" si="47"/>
        <v>4.8875850431404716E-2</v>
      </c>
    </row>
    <row r="144" spans="1:34">
      <c r="A144" s="1">
        <f>Raw!A144</f>
        <v>131</v>
      </c>
      <c r="B144" s="14">
        <f>Raw!B144</f>
        <v>0.70849537037037036</v>
      </c>
      <c r="C144" s="15">
        <f>Raw!C144</f>
        <v>82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0.104652</v>
      </c>
      <c r="F144" s="9">
        <f>IF(Raw!$G144&gt;$C$8,IF(Raw!$Q144&gt;$C$8,IF(Raw!$N144&gt;$C$9,IF(Raw!$N144&lt;$A$9,IF(Raw!$X144&gt;$C$9,IF(Raw!$X144&lt;$A$9,Raw!I144,-999),-999),-999),-999),-999),-999)</f>
        <v>0.16071299999999999</v>
      </c>
      <c r="G144" s="9">
        <f>Raw!G144</f>
        <v>0.93491599999999997</v>
      </c>
      <c r="H144" s="9">
        <f>IF(Raw!$G144&gt;$C$8,IF(Raw!$Q144&gt;$C$8,IF(Raw!$N144&gt;$C$9,IF(Raw!$N144&lt;$A$9,IF(Raw!$X144&gt;$C$9,IF(Raw!$X144&lt;$A$9,Raw!L144,-999),-999),-999),-999),-999),-999)</f>
        <v>663.1</v>
      </c>
      <c r="I144" s="9">
        <f>IF(Raw!$G144&gt;$C$8,IF(Raw!$Q144&gt;$C$8,IF(Raw!$N144&gt;$C$9,IF(Raw!$N144&lt;$A$9,IF(Raw!$X144&gt;$C$9,IF(Raw!$X144&lt;$A$9,Raw!M144,-999),-999),-999),-999),-999),-999)</f>
        <v>9.3843999999999997E-2</v>
      </c>
      <c r="J144" s="9">
        <f>IF(Raw!$G144&gt;$C$8,IF(Raw!$Q144&gt;$C$8,IF(Raw!$N144&gt;$C$9,IF(Raw!$N144&lt;$A$9,IF(Raw!$X144&gt;$C$9,IF(Raw!$X144&lt;$A$9,Raw!N144,-999),-999),-999),-999),-999),-999)</f>
        <v>804</v>
      </c>
      <c r="K144" s="9">
        <f>IF(Raw!$G144&gt;$C$8,IF(Raw!$Q144&gt;$C$8,IF(Raw!$N144&gt;$C$9,IF(Raw!$N144&lt;$A$9,IF(Raw!$X144&gt;$C$9,IF(Raw!$X144&lt;$A$9,Raw!R144,-999),-999),-999),-999),-999),-999)</f>
        <v>0.10986799999999999</v>
      </c>
      <c r="L144" s="9">
        <f>IF(Raw!$G144&gt;$C$8,IF(Raw!$Q144&gt;$C$8,IF(Raw!$N144&gt;$C$9,IF(Raw!$N144&lt;$A$9,IF(Raw!$X144&gt;$C$9,IF(Raw!$X144&lt;$A$9,Raw!S144,-999),-999),-999),-999),-999),-999)</f>
        <v>0.167631</v>
      </c>
      <c r="M144" s="9">
        <f>Raw!Q144</f>
        <v>0.93606500000000004</v>
      </c>
      <c r="N144" s="9">
        <f>IF(Raw!$G144&gt;$C$8,IF(Raw!$Q144&gt;$C$8,IF(Raw!$N144&gt;$C$9,IF(Raw!$N144&lt;$A$9,IF(Raw!$X144&gt;$C$9,IF(Raw!$X144&lt;$A$9,Raw!V144,-999),-999),-999),-999),-999),-999)</f>
        <v>609.9</v>
      </c>
      <c r="O144" s="9">
        <f>IF(Raw!$G144&gt;$C$8,IF(Raw!$Q144&gt;$C$8,IF(Raw!$N144&gt;$C$9,IF(Raw!$N144&lt;$A$9,IF(Raw!$X144&gt;$C$9,IF(Raw!$X144&lt;$A$9,Raw!W144,-999),-999),-999),-999),-999),-999)</f>
        <v>0.135437</v>
      </c>
      <c r="P144" s="9">
        <f>IF(Raw!$G144&gt;$C$8,IF(Raw!$Q144&gt;$C$8,IF(Raw!$N144&gt;$C$9,IF(Raw!$N144&lt;$A$9,IF(Raw!$X144&gt;$C$9,IF(Raw!$X144&lt;$A$9,Raw!X144,-999),-999),-999),-999),-999),-999)</f>
        <v>787</v>
      </c>
      <c r="R144" s="9">
        <f t="shared" si="36"/>
        <v>5.6061E-2</v>
      </c>
      <c r="S144" s="9">
        <f t="shared" si="37"/>
        <v>0.34882679061432492</v>
      </c>
      <c r="T144" s="9">
        <f t="shared" si="38"/>
        <v>5.7763000000000009E-2</v>
      </c>
      <c r="U144" s="9">
        <f t="shared" si="39"/>
        <v>0.3445842356127447</v>
      </c>
      <c r="V144" s="15">
        <f t="shared" si="32"/>
        <v>6.9483049499999991E-2</v>
      </c>
      <c r="X144" s="11">
        <f t="shared" si="40"/>
        <v>5.4179999999999994E+17</v>
      </c>
      <c r="Y144" s="11">
        <f t="shared" si="41"/>
        <v>6.6309999999999996E-18</v>
      </c>
      <c r="Z144" s="11">
        <f t="shared" si="42"/>
        <v>8.0399999999999992E-4</v>
      </c>
      <c r="AA144" s="16">
        <f t="shared" si="43"/>
        <v>2.8801918762947293E-3</v>
      </c>
      <c r="AB144" s="9">
        <f t="shared" si="33"/>
        <v>0.11003436852335041</v>
      </c>
      <c r="AC144" s="9">
        <f t="shared" si="34"/>
        <v>0.99711980812370515</v>
      </c>
      <c r="AD144" s="15">
        <f t="shared" si="35"/>
        <v>3.5823282043466782</v>
      </c>
      <c r="AE144" s="3">
        <f t="shared" si="44"/>
        <v>798.37239999999974</v>
      </c>
      <c r="AF144" s="2">
        <f t="shared" si="45"/>
        <v>0.25</v>
      </c>
      <c r="AG144" s="9">
        <f t="shared" si="46"/>
        <v>9.4954909692982793E-4</v>
      </c>
      <c r="AH144" s="2">
        <f t="shared" si="47"/>
        <v>4.5948186631066638E-2</v>
      </c>
    </row>
    <row r="145" spans="1:34">
      <c r="A145" s="1">
        <f>Raw!A145</f>
        <v>132</v>
      </c>
      <c r="B145" s="14">
        <f>Raw!B145</f>
        <v>0.70855324074074078</v>
      </c>
      <c r="C145" s="15">
        <f>Raw!C145</f>
        <v>82.3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9.8093E-2</v>
      </c>
      <c r="F145" s="9">
        <f>IF(Raw!$G145&gt;$C$8,IF(Raw!$Q145&gt;$C$8,IF(Raw!$N145&gt;$C$9,IF(Raw!$N145&lt;$A$9,IF(Raw!$X145&gt;$C$9,IF(Raw!$X145&lt;$A$9,Raw!I145,-999),-999),-999),-999),-999),-999)</f>
        <v>0.14052500000000001</v>
      </c>
      <c r="G145" s="9">
        <f>Raw!G145</f>
        <v>0.91769199999999995</v>
      </c>
      <c r="H145" s="9">
        <f>IF(Raw!$G145&gt;$C$8,IF(Raw!$Q145&gt;$C$8,IF(Raw!$N145&gt;$C$9,IF(Raw!$N145&lt;$A$9,IF(Raw!$X145&gt;$C$9,IF(Raw!$X145&lt;$A$9,Raw!L145,-999),-999),-999),-999),-999),-999)</f>
        <v>644</v>
      </c>
      <c r="I145" s="9">
        <f>IF(Raw!$G145&gt;$C$8,IF(Raw!$Q145&gt;$C$8,IF(Raw!$N145&gt;$C$9,IF(Raw!$N145&lt;$A$9,IF(Raw!$X145&gt;$C$9,IF(Raw!$X145&lt;$A$9,Raw!M145,-999),-999),-999),-999),-999),-999)</f>
        <v>0.198458</v>
      </c>
      <c r="J145" s="9">
        <f>IF(Raw!$G145&gt;$C$8,IF(Raw!$Q145&gt;$C$8,IF(Raw!$N145&gt;$C$9,IF(Raw!$N145&lt;$A$9,IF(Raw!$X145&gt;$C$9,IF(Raw!$X145&lt;$A$9,Raw!N145,-999),-999),-999),-999),-999),-999)</f>
        <v>604</v>
      </c>
      <c r="K145" s="9">
        <f>IF(Raw!$G145&gt;$C$8,IF(Raw!$Q145&gt;$C$8,IF(Raw!$N145&gt;$C$9,IF(Raw!$N145&lt;$A$9,IF(Raw!$X145&gt;$C$9,IF(Raw!$X145&lt;$A$9,Raw!R145,-999),-999),-999),-999),-999),-999)</f>
        <v>0.10320799999999999</v>
      </c>
      <c r="L145" s="9">
        <f>IF(Raw!$G145&gt;$C$8,IF(Raw!$Q145&gt;$C$8,IF(Raw!$N145&gt;$C$9,IF(Raw!$N145&lt;$A$9,IF(Raw!$X145&gt;$C$9,IF(Raw!$X145&lt;$A$9,Raw!S145,-999),-999),-999),-999),-999),-999)</f>
        <v>0.150922</v>
      </c>
      <c r="M145" s="9">
        <f>Raw!Q145</f>
        <v>0.91053499999999998</v>
      </c>
      <c r="N145" s="9">
        <f>IF(Raw!$G145&gt;$C$8,IF(Raw!$Q145&gt;$C$8,IF(Raw!$N145&gt;$C$9,IF(Raw!$N145&lt;$A$9,IF(Raw!$X145&gt;$C$9,IF(Raw!$X145&lt;$A$9,Raw!V145,-999),-999),-999),-999),-999),-999)</f>
        <v>615.5</v>
      </c>
      <c r="O145" s="9">
        <f>IF(Raw!$G145&gt;$C$8,IF(Raw!$Q145&gt;$C$8,IF(Raw!$N145&gt;$C$9,IF(Raw!$N145&lt;$A$9,IF(Raw!$X145&gt;$C$9,IF(Raw!$X145&lt;$A$9,Raw!W145,-999),-999),-999),-999),-999),-999)</f>
        <v>0.25584699999999999</v>
      </c>
      <c r="P145" s="9">
        <f>IF(Raw!$G145&gt;$C$8,IF(Raw!$Q145&gt;$C$8,IF(Raw!$N145&gt;$C$9,IF(Raw!$N145&lt;$A$9,IF(Raw!$X145&gt;$C$9,IF(Raw!$X145&lt;$A$9,Raw!X145,-999),-999),-999),-999),-999),-999)</f>
        <v>1008</v>
      </c>
      <c r="R145" s="9">
        <f t="shared" si="36"/>
        <v>4.2432000000000011E-2</v>
      </c>
      <c r="S145" s="9">
        <f t="shared" si="37"/>
        <v>0.30195338907667679</v>
      </c>
      <c r="T145" s="9">
        <f t="shared" si="38"/>
        <v>4.7714000000000006E-2</v>
      </c>
      <c r="U145" s="9">
        <f t="shared" si="39"/>
        <v>0.31615006427161052</v>
      </c>
      <c r="V145" s="15">
        <f t="shared" si="32"/>
        <v>6.2557168999999996E-2</v>
      </c>
      <c r="X145" s="11">
        <f t="shared" si="40"/>
        <v>5.4179999999999994E+17</v>
      </c>
      <c r="Y145" s="11">
        <f t="shared" si="41"/>
        <v>6.4399999999999996E-18</v>
      </c>
      <c r="Z145" s="11">
        <f t="shared" si="42"/>
        <v>6.0399999999999994E-4</v>
      </c>
      <c r="AA145" s="16">
        <f t="shared" si="43"/>
        <v>2.1030398704254909E-3</v>
      </c>
      <c r="AB145" s="9">
        <f t="shared" si="33"/>
        <v>0.10330834444437748</v>
      </c>
      <c r="AC145" s="9">
        <f t="shared" si="34"/>
        <v>0.99789696012957452</v>
      </c>
      <c r="AD145" s="15">
        <f t="shared" si="35"/>
        <v>3.4818540901084294</v>
      </c>
      <c r="AE145" s="3">
        <f t="shared" si="44"/>
        <v>775.37599999999975</v>
      </c>
      <c r="AF145" s="2">
        <f t="shared" si="45"/>
        <v>0.25</v>
      </c>
      <c r="AG145" s="9">
        <f t="shared" si="46"/>
        <v>8.4676030336319221E-4</v>
      </c>
      <c r="AH145" s="2">
        <f t="shared" si="47"/>
        <v>4.0974290404265229E-2</v>
      </c>
    </row>
    <row r="146" spans="1:34">
      <c r="A146" s="1">
        <f>Raw!A146</f>
        <v>133</v>
      </c>
      <c r="B146" s="14">
        <f>Raw!B146</f>
        <v>0.70861111111111119</v>
      </c>
      <c r="C146" s="15">
        <f>Raw!C146</f>
        <v>84.1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9.1586000000000001E-2</v>
      </c>
      <c r="F146" s="9">
        <f>IF(Raw!$G146&gt;$C$8,IF(Raw!$Q146&gt;$C$8,IF(Raw!$N146&gt;$C$9,IF(Raw!$N146&lt;$A$9,IF(Raw!$X146&gt;$C$9,IF(Raw!$X146&lt;$A$9,Raw!I146,-999),-999),-999),-999),-999),-999)</f>
        <v>0.134548</v>
      </c>
      <c r="G146" s="9">
        <f>Raw!G146</f>
        <v>0.92086299999999999</v>
      </c>
      <c r="H146" s="9">
        <f>IF(Raw!$G146&gt;$C$8,IF(Raw!$Q146&gt;$C$8,IF(Raw!$N146&gt;$C$9,IF(Raw!$N146&lt;$A$9,IF(Raw!$X146&gt;$C$9,IF(Raw!$X146&lt;$A$9,Raw!L146,-999),-999),-999),-999),-999),-999)</f>
        <v>690.9</v>
      </c>
      <c r="I146" s="9">
        <f>IF(Raw!$G146&gt;$C$8,IF(Raw!$Q146&gt;$C$8,IF(Raw!$N146&gt;$C$9,IF(Raw!$N146&lt;$A$9,IF(Raw!$X146&gt;$C$9,IF(Raw!$X146&lt;$A$9,Raw!M146,-999),-999),-999),-999),-999),-999)</f>
        <v>6.0000000000000002E-6</v>
      </c>
      <c r="J146" s="9">
        <f>IF(Raw!$G146&gt;$C$8,IF(Raw!$Q146&gt;$C$8,IF(Raw!$N146&gt;$C$9,IF(Raw!$N146&lt;$A$9,IF(Raw!$X146&gt;$C$9,IF(Raw!$X146&lt;$A$9,Raw!N146,-999),-999),-999),-999),-999),-999)</f>
        <v>401</v>
      </c>
      <c r="K146" s="9">
        <f>IF(Raw!$G146&gt;$C$8,IF(Raw!$Q146&gt;$C$8,IF(Raw!$N146&gt;$C$9,IF(Raw!$N146&lt;$A$9,IF(Raw!$X146&gt;$C$9,IF(Raw!$X146&lt;$A$9,Raw!R146,-999),-999),-999),-999),-999),-999)</f>
        <v>9.8366999999999996E-2</v>
      </c>
      <c r="L146" s="9">
        <f>IF(Raw!$G146&gt;$C$8,IF(Raw!$Q146&gt;$C$8,IF(Raw!$N146&gt;$C$9,IF(Raw!$N146&lt;$A$9,IF(Raw!$X146&gt;$C$9,IF(Raw!$X146&lt;$A$9,Raw!S146,-999),-999),-999),-999),-999),-999)</f>
        <v>0.14866599999999999</v>
      </c>
      <c r="M146" s="9">
        <f>Raw!Q146</f>
        <v>0.87543000000000004</v>
      </c>
      <c r="N146" s="9">
        <f>IF(Raw!$G146&gt;$C$8,IF(Raw!$Q146&gt;$C$8,IF(Raw!$N146&gt;$C$9,IF(Raw!$N146&lt;$A$9,IF(Raw!$X146&gt;$C$9,IF(Raw!$X146&lt;$A$9,Raw!V146,-999),-999),-999),-999),-999),-999)</f>
        <v>620.29999999999995</v>
      </c>
      <c r="O146" s="9">
        <f>IF(Raw!$G146&gt;$C$8,IF(Raw!$Q146&gt;$C$8,IF(Raw!$N146&gt;$C$9,IF(Raw!$N146&lt;$A$9,IF(Raw!$X146&gt;$C$9,IF(Raw!$X146&lt;$A$9,Raw!W146,-999),-999),-999),-999),-999),-999)</f>
        <v>0.16682900000000001</v>
      </c>
      <c r="P146" s="9">
        <f>IF(Raw!$G146&gt;$C$8,IF(Raw!$Q146&gt;$C$8,IF(Raw!$N146&gt;$C$9,IF(Raw!$N146&lt;$A$9,IF(Raw!$X146&gt;$C$9,IF(Raw!$X146&lt;$A$9,Raw!X146,-999),-999),-999),-999),-999),-999)</f>
        <v>1072</v>
      </c>
      <c r="R146" s="9">
        <f t="shared" si="36"/>
        <v>4.2962E-2</v>
      </c>
      <c r="S146" s="9">
        <f t="shared" si="37"/>
        <v>0.31930612123554419</v>
      </c>
      <c r="T146" s="9">
        <f t="shared" si="38"/>
        <v>5.0298999999999996E-2</v>
      </c>
      <c r="U146" s="9">
        <f t="shared" si="39"/>
        <v>0.33833559791747947</v>
      </c>
      <c r="V146" s="15">
        <f t="shared" si="32"/>
        <v>6.1622056999999994E-2</v>
      </c>
      <c r="X146" s="11">
        <f t="shared" si="40"/>
        <v>5.4179999999999994E+17</v>
      </c>
      <c r="Y146" s="11">
        <f t="shared" si="41"/>
        <v>6.9089999999999992E-18</v>
      </c>
      <c r="Z146" s="11">
        <f t="shared" si="42"/>
        <v>4.0099999999999999E-4</v>
      </c>
      <c r="AA146" s="16">
        <f t="shared" si="43"/>
        <v>1.4988119668468548E-3</v>
      </c>
      <c r="AB146" s="9">
        <f t="shared" si="33"/>
        <v>9.8442388743120432E-2</v>
      </c>
      <c r="AC146" s="9">
        <f t="shared" si="34"/>
        <v>0.99850118803315302</v>
      </c>
      <c r="AD146" s="15">
        <f t="shared" si="35"/>
        <v>3.7376857028599866</v>
      </c>
      <c r="AE146" s="3">
        <f t="shared" si="44"/>
        <v>831.8435999999997</v>
      </c>
      <c r="AF146" s="2">
        <f t="shared" si="45"/>
        <v>0.25</v>
      </c>
      <c r="AG146" s="9">
        <f t="shared" si="46"/>
        <v>9.7276317469596003E-4</v>
      </c>
      <c r="AH146" s="2">
        <f t="shared" si="47"/>
        <v>4.7071503772976524E-2</v>
      </c>
    </row>
    <row r="147" spans="1:34">
      <c r="A147" s="1">
        <f>Raw!A147</f>
        <v>134</v>
      </c>
      <c r="B147" s="14">
        <f>Raw!B147</f>
        <v>0.70865740740740746</v>
      </c>
      <c r="C147" s="15">
        <f>Raw!C147</f>
        <v>84.5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9.2009999999999995E-2</v>
      </c>
      <c r="F147" s="9">
        <f>IF(Raw!$G147&gt;$C$8,IF(Raw!$Q147&gt;$C$8,IF(Raw!$N147&gt;$C$9,IF(Raw!$N147&lt;$A$9,IF(Raw!$X147&gt;$C$9,IF(Raw!$X147&lt;$A$9,Raw!I147,-999),-999),-999),-999),-999),-999)</f>
        <v>0.12482500000000001</v>
      </c>
      <c r="G147" s="9">
        <f>Raw!G147</f>
        <v>0.88482499999999997</v>
      </c>
      <c r="H147" s="9">
        <f>IF(Raw!$G147&gt;$C$8,IF(Raw!$Q147&gt;$C$8,IF(Raw!$N147&gt;$C$9,IF(Raw!$N147&lt;$A$9,IF(Raw!$X147&gt;$C$9,IF(Raw!$X147&lt;$A$9,Raw!L147,-999),-999),-999),-999),-999),-999)</f>
        <v>554</v>
      </c>
      <c r="I147" s="9">
        <f>IF(Raw!$G147&gt;$C$8,IF(Raw!$Q147&gt;$C$8,IF(Raw!$N147&gt;$C$9,IF(Raw!$N147&lt;$A$9,IF(Raw!$X147&gt;$C$9,IF(Raw!$X147&lt;$A$9,Raw!M147,-999),-999),-999),-999),-999),-999)</f>
        <v>0.45835900000000002</v>
      </c>
      <c r="J147" s="9">
        <f>IF(Raw!$G147&gt;$C$8,IF(Raw!$Q147&gt;$C$8,IF(Raw!$N147&gt;$C$9,IF(Raw!$N147&lt;$A$9,IF(Raw!$X147&gt;$C$9,IF(Raw!$X147&lt;$A$9,Raw!N147,-999),-999),-999),-999),-999),-999)</f>
        <v>878</v>
      </c>
      <c r="K147" s="9">
        <f>IF(Raw!$G147&gt;$C$8,IF(Raw!$Q147&gt;$C$8,IF(Raw!$N147&gt;$C$9,IF(Raw!$N147&lt;$A$9,IF(Raw!$X147&gt;$C$9,IF(Raw!$X147&lt;$A$9,Raw!R147,-999),-999),-999),-999),-999),-999)</f>
        <v>9.4299999999999995E-2</v>
      </c>
      <c r="L147" s="9">
        <f>IF(Raw!$G147&gt;$C$8,IF(Raw!$Q147&gt;$C$8,IF(Raw!$N147&gt;$C$9,IF(Raw!$N147&lt;$A$9,IF(Raw!$X147&gt;$C$9,IF(Raw!$X147&lt;$A$9,Raw!S147,-999),-999),-999),-999),-999),-999)</f>
        <v>0.134156</v>
      </c>
      <c r="M147" s="9">
        <f>Raw!Q147</f>
        <v>0.85944299999999996</v>
      </c>
      <c r="N147" s="9">
        <f>IF(Raw!$G147&gt;$C$8,IF(Raw!$Q147&gt;$C$8,IF(Raw!$N147&gt;$C$9,IF(Raw!$N147&lt;$A$9,IF(Raw!$X147&gt;$C$9,IF(Raw!$X147&lt;$A$9,Raw!V147,-999),-999),-999),-999),-999),-999)</f>
        <v>592.4</v>
      </c>
      <c r="O147" s="9">
        <f>IF(Raw!$G147&gt;$C$8,IF(Raw!$Q147&gt;$C$8,IF(Raw!$N147&gt;$C$9,IF(Raw!$N147&lt;$A$9,IF(Raw!$X147&gt;$C$9,IF(Raw!$X147&lt;$A$9,Raw!W147,-999),-999),-999),-999),-999),-999)</f>
        <v>0.18148900000000001</v>
      </c>
      <c r="P147" s="9">
        <f>IF(Raw!$G147&gt;$C$8,IF(Raw!$Q147&gt;$C$8,IF(Raw!$N147&gt;$C$9,IF(Raw!$N147&lt;$A$9,IF(Raw!$X147&gt;$C$9,IF(Raw!$X147&lt;$A$9,Raw!X147,-999),-999),-999),-999),-999),-999)</f>
        <v>1109</v>
      </c>
      <c r="R147" s="9">
        <f t="shared" si="36"/>
        <v>3.2815000000000011E-2</v>
      </c>
      <c r="S147" s="9">
        <f t="shared" si="37"/>
        <v>0.26288804326056486</v>
      </c>
      <c r="T147" s="9">
        <f t="shared" si="38"/>
        <v>3.9856000000000003E-2</v>
      </c>
      <c r="U147" s="9">
        <f t="shared" si="39"/>
        <v>0.29708697337428069</v>
      </c>
      <c r="V147" s="15">
        <f t="shared" si="32"/>
        <v>5.5607661999999995E-2</v>
      </c>
      <c r="X147" s="11">
        <f t="shared" si="40"/>
        <v>5.4179999999999994E+17</v>
      </c>
      <c r="Y147" s="11">
        <f t="shared" si="41"/>
        <v>5.5399999999999998E-18</v>
      </c>
      <c r="Z147" s="11">
        <f t="shared" si="42"/>
        <v>8.7799999999999998E-4</v>
      </c>
      <c r="AA147" s="16">
        <f t="shared" si="43"/>
        <v>2.6284532423264916E-3</v>
      </c>
      <c r="AB147" s="9">
        <f t="shared" si="33"/>
        <v>9.4404759632426158E-2</v>
      </c>
      <c r="AC147" s="9">
        <f t="shared" si="34"/>
        <v>0.99737154675767359</v>
      </c>
      <c r="AD147" s="15">
        <f t="shared" si="35"/>
        <v>2.9936825083445231</v>
      </c>
      <c r="AE147" s="3">
        <f t="shared" si="44"/>
        <v>667.01599999999985</v>
      </c>
      <c r="AF147" s="2">
        <f t="shared" si="45"/>
        <v>0.25</v>
      </c>
      <c r="AG147" s="9">
        <f t="shared" si="46"/>
        <v>6.8414159665199938E-4</v>
      </c>
      <c r="AH147" s="2">
        <f t="shared" si="47"/>
        <v>3.3105255817398815E-2</v>
      </c>
    </row>
    <row r="148" spans="1:34">
      <c r="A148" s="1">
        <f>Raw!A148</f>
        <v>135</v>
      </c>
      <c r="B148" s="14">
        <f>Raw!B148</f>
        <v>0.70871527777777776</v>
      </c>
      <c r="C148" s="15">
        <f>Raw!C148</f>
        <v>86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9.2686000000000004E-2</v>
      </c>
      <c r="F148" s="9">
        <f>IF(Raw!$G148&gt;$C$8,IF(Raw!$Q148&gt;$C$8,IF(Raw!$N148&gt;$C$9,IF(Raw!$N148&lt;$A$9,IF(Raw!$X148&gt;$C$9,IF(Raw!$X148&lt;$A$9,Raw!I148,-999),-999),-999),-999),-999),-999)</f>
        <v>0.129908</v>
      </c>
      <c r="G148" s="9">
        <f>Raw!G148</f>
        <v>0.91087099999999999</v>
      </c>
      <c r="H148" s="9">
        <f>IF(Raw!$G148&gt;$C$8,IF(Raw!$Q148&gt;$C$8,IF(Raw!$N148&gt;$C$9,IF(Raw!$N148&lt;$A$9,IF(Raw!$X148&gt;$C$9,IF(Raw!$X148&lt;$A$9,Raw!L148,-999),-999),-999),-999),-999),-999)</f>
        <v>679</v>
      </c>
      <c r="I148" s="9">
        <f>IF(Raw!$G148&gt;$C$8,IF(Raw!$Q148&gt;$C$8,IF(Raw!$N148&gt;$C$9,IF(Raw!$N148&lt;$A$9,IF(Raw!$X148&gt;$C$9,IF(Raw!$X148&lt;$A$9,Raw!M148,-999),-999),-999),-999),-999),-999)</f>
        <v>7.0881E-2</v>
      </c>
      <c r="J148" s="9">
        <f>IF(Raw!$G148&gt;$C$8,IF(Raw!$Q148&gt;$C$8,IF(Raw!$N148&gt;$C$9,IF(Raw!$N148&lt;$A$9,IF(Raw!$X148&gt;$C$9,IF(Raw!$X148&lt;$A$9,Raw!N148,-999),-999),-999),-999),-999),-999)</f>
        <v>746</v>
      </c>
      <c r="K148" s="9">
        <f>IF(Raw!$G148&gt;$C$8,IF(Raw!$Q148&gt;$C$8,IF(Raw!$N148&gt;$C$9,IF(Raw!$N148&lt;$A$9,IF(Raw!$X148&gt;$C$9,IF(Raw!$X148&lt;$A$9,Raw!R148,-999),-999),-999),-999),-999),-999)</f>
        <v>0.101996</v>
      </c>
      <c r="L148" s="9">
        <f>IF(Raw!$G148&gt;$C$8,IF(Raw!$Q148&gt;$C$8,IF(Raw!$N148&gt;$C$9,IF(Raw!$N148&lt;$A$9,IF(Raw!$X148&gt;$C$9,IF(Raw!$X148&lt;$A$9,Raw!S148,-999),-999),-999),-999),-999),-999)</f>
        <v>0.144014</v>
      </c>
      <c r="M148" s="9">
        <f>Raw!Q148</f>
        <v>0.889374</v>
      </c>
      <c r="N148" s="9">
        <f>IF(Raw!$G148&gt;$C$8,IF(Raw!$Q148&gt;$C$8,IF(Raw!$N148&gt;$C$9,IF(Raw!$N148&lt;$A$9,IF(Raw!$X148&gt;$C$9,IF(Raw!$X148&lt;$A$9,Raw!V148,-999),-999),-999),-999),-999),-999)</f>
        <v>572.29999999999995</v>
      </c>
      <c r="O148" s="9">
        <f>IF(Raw!$G148&gt;$C$8,IF(Raw!$Q148&gt;$C$8,IF(Raw!$N148&gt;$C$9,IF(Raw!$N148&lt;$A$9,IF(Raw!$X148&gt;$C$9,IF(Raw!$X148&lt;$A$9,Raw!W148,-999),-999),-999),-999),-999),-999)</f>
        <v>0.15486900000000001</v>
      </c>
      <c r="P148" s="9">
        <f>IF(Raw!$G148&gt;$C$8,IF(Raw!$Q148&gt;$C$8,IF(Raw!$N148&gt;$C$9,IF(Raw!$N148&lt;$A$9,IF(Raw!$X148&gt;$C$9,IF(Raw!$X148&lt;$A$9,Raw!X148,-999),-999),-999),-999),-999),-999)</f>
        <v>654</v>
      </c>
      <c r="R148" s="9">
        <f t="shared" si="36"/>
        <v>3.7221999999999991E-2</v>
      </c>
      <c r="S148" s="9">
        <f t="shared" si="37"/>
        <v>0.28652584906241335</v>
      </c>
      <c r="T148" s="9">
        <f t="shared" si="38"/>
        <v>4.2018E-2</v>
      </c>
      <c r="U148" s="9">
        <f t="shared" si="39"/>
        <v>0.29176330079020096</v>
      </c>
      <c r="V148" s="15">
        <f t="shared" si="32"/>
        <v>5.9693802999999997E-2</v>
      </c>
      <c r="X148" s="11">
        <f t="shared" si="40"/>
        <v>5.4179999999999994E+17</v>
      </c>
      <c r="Y148" s="11">
        <f t="shared" si="41"/>
        <v>6.7899999999999993E-18</v>
      </c>
      <c r="Z148" s="11">
        <f t="shared" si="42"/>
        <v>7.4599999999999992E-4</v>
      </c>
      <c r="AA148" s="16">
        <f t="shared" si="43"/>
        <v>2.73689008752668E-3</v>
      </c>
      <c r="AB148" s="9">
        <f t="shared" si="33"/>
        <v>0.1021109986476977</v>
      </c>
      <c r="AC148" s="9">
        <f t="shared" si="34"/>
        <v>0.99726310991247347</v>
      </c>
      <c r="AD148" s="15">
        <f t="shared" si="35"/>
        <v>3.6687534685344247</v>
      </c>
      <c r="AE148" s="3">
        <f t="shared" si="44"/>
        <v>817.51599999999974</v>
      </c>
      <c r="AF148" s="2">
        <f t="shared" si="45"/>
        <v>0.25</v>
      </c>
      <c r="AG148" s="9">
        <f t="shared" si="46"/>
        <v>8.233904782808481E-4</v>
      </c>
      <c r="AH148" s="2">
        <f t="shared" si="47"/>
        <v>3.9843436730778677E-2</v>
      </c>
    </row>
    <row r="149" spans="1:34">
      <c r="A149" s="1">
        <f>Raw!A149</f>
        <v>136</v>
      </c>
      <c r="B149" s="14">
        <f>Raw!B149</f>
        <v>0.70877314814814818</v>
      </c>
      <c r="C149" s="15">
        <f>Raw!C149</f>
        <v>86.9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9.4847000000000001E-2</v>
      </c>
      <c r="F149" s="9">
        <f>IF(Raw!$G149&gt;$C$8,IF(Raw!$Q149&gt;$C$8,IF(Raw!$N149&gt;$C$9,IF(Raw!$N149&lt;$A$9,IF(Raw!$X149&gt;$C$9,IF(Raw!$X149&lt;$A$9,Raw!I149,-999),-999),-999),-999),-999),-999)</f>
        <v>0.13587199999999999</v>
      </c>
      <c r="G149" s="9">
        <f>Raw!G149</f>
        <v>0.905304</v>
      </c>
      <c r="H149" s="9">
        <f>IF(Raw!$G149&gt;$C$8,IF(Raw!$Q149&gt;$C$8,IF(Raw!$N149&gt;$C$9,IF(Raw!$N149&lt;$A$9,IF(Raw!$X149&gt;$C$9,IF(Raw!$X149&lt;$A$9,Raw!L149,-999),-999),-999),-999),-999),-999)</f>
        <v>555.5</v>
      </c>
      <c r="I149" s="9">
        <f>IF(Raw!$G149&gt;$C$8,IF(Raw!$Q149&gt;$C$8,IF(Raw!$N149&gt;$C$9,IF(Raw!$N149&lt;$A$9,IF(Raw!$X149&gt;$C$9,IF(Raw!$X149&lt;$A$9,Raw!M149,-999),-999),-999),-999),-999),-999)</f>
        <v>0.112474</v>
      </c>
      <c r="J149" s="9">
        <f>IF(Raw!$G149&gt;$C$8,IF(Raw!$Q149&gt;$C$8,IF(Raw!$N149&gt;$C$9,IF(Raw!$N149&lt;$A$9,IF(Raw!$X149&gt;$C$9,IF(Raw!$X149&lt;$A$9,Raw!N149,-999),-999),-999),-999),-999),-999)</f>
        <v>846</v>
      </c>
      <c r="K149" s="9">
        <f>IF(Raw!$G149&gt;$C$8,IF(Raw!$Q149&gt;$C$8,IF(Raw!$N149&gt;$C$9,IF(Raw!$N149&lt;$A$9,IF(Raw!$X149&gt;$C$9,IF(Raw!$X149&lt;$A$9,Raw!R149,-999),-999),-999),-999),-999),-999)</f>
        <v>8.4717000000000001E-2</v>
      </c>
      <c r="L149" s="9">
        <f>IF(Raw!$G149&gt;$C$8,IF(Raw!$Q149&gt;$C$8,IF(Raw!$N149&gt;$C$9,IF(Raw!$N149&lt;$A$9,IF(Raw!$X149&gt;$C$9,IF(Raw!$X149&lt;$A$9,Raw!S149,-999),-999),-999),-999),-999),-999)</f>
        <v>0.12582399999999999</v>
      </c>
      <c r="M149" s="9">
        <f>Raw!Q149</f>
        <v>0.87953000000000003</v>
      </c>
      <c r="N149" s="9">
        <f>IF(Raw!$G149&gt;$C$8,IF(Raw!$Q149&gt;$C$8,IF(Raw!$N149&gt;$C$9,IF(Raw!$N149&lt;$A$9,IF(Raw!$X149&gt;$C$9,IF(Raw!$X149&lt;$A$9,Raw!V149,-999),-999),-999),-999),-999),-999)</f>
        <v>713.9</v>
      </c>
      <c r="O149" s="9">
        <f>IF(Raw!$G149&gt;$C$8,IF(Raw!$Q149&gt;$C$8,IF(Raw!$N149&gt;$C$9,IF(Raw!$N149&lt;$A$9,IF(Raw!$X149&gt;$C$9,IF(Raw!$X149&lt;$A$9,Raw!W149,-999),-999),-999),-999),-999),-999)</f>
        <v>1.5999999999999999E-5</v>
      </c>
      <c r="P149" s="9">
        <f>IF(Raw!$G149&gt;$C$8,IF(Raw!$Q149&gt;$C$8,IF(Raw!$N149&gt;$C$9,IF(Raw!$N149&lt;$A$9,IF(Raw!$X149&gt;$C$9,IF(Raw!$X149&lt;$A$9,Raw!X149,-999),-999),-999),-999),-999),-999)</f>
        <v>934</v>
      </c>
      <c r="R149" s="9">
        <f t="shared" si="36"/>
        <v>4.1024999999999992E-2</v>
      </c>
      <c r="S149" s="9">
        <f t="shared" si="37"/>
        <v>0.30193858926048039</v>
      </c>
      <c r="T149" s="9">
        <f t="shared" si="38"/>
        <v>4.1106999999999991E-2</v>
      </c>
      <c r="U149" s="9">
        <f t="shared" si="39"/>
        <v>0.32670237792472018</v>
      </c>
      <c r="V149" s="15">
        <f t="shared" si="32"/>
        <v>5.2154047999999995E-2</v>
      </c>
      <c r="X149" s="11">
        <f t="shared" si="40"/>
        <v>5.4179999999999994E+17</v>
      </c>
      <c r="Y149" s="11">
        <f t="shared" si="41"/>
        <v>5.5549999999999993E-18</v>
      </c>
      <c r="Z149" s="11">
        <f t="shared" si="42"/>
        <v>8.4599999999999996E-4</v>
      </c>
      <c r="AA149" s="16">
        <f t="shared" si="43"/>
        <v>2.5397386578316678E-3</v>
      </c>
      <c r="AB149" s="9">
        <f t="shared" si="33"/>
        <v>8.4821401037007485E-2</v>
      </c>
      <c r="AC149" s="9">
        <f t="shared" si="34"/>
        <v>0.99746026134216836</v>
      </c>
      <c r="AD149" s="15">
        <f t="shared" si="35"/>
        <v>3.0020551511012621</v>
      </c>
      <c r="AE149" s="3">
        <f t="shared" si="44"/>
        <v>668.82199999999978</v>
      </c>
      <c r="AF149" s="2">
        <f t="shared" si="45"/>
        <v>0.25</v>
      </c>
      <c r="AG149" s="9">
        <f t="shared" si="46"/>
        <v>7.5444504348149029E-4</v>
      </c>
      <c r="AH149" s="2">
        <f t="shared" si="47"/>
        <v>3.6507203021785908E-2</v>
      </c>
    </row>
    <row r="150" spans="1:34">
      <c r="A150" s="1">
        <f>Raw!A150</f>
        <v>137</v>
      </c>
      <c r="B150" s="14">
        <f>Raw!B150</f>
        <v>0.70881944444444445</v>
      </c>
      <c r="C150" s="15">
        <f>Raw!C150</f>
        <v>87.8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9.2002E-2</v>
      </c>
      <c r="F150" s="9">
        <f>IF(Raw!$G150&gt;$C$8,IF(Raw!$Q150&gt;$C$8,IF(Raw!$N150&gt;$C$9,IF(Raw!$N150&lt;$A$9,IF(Raw!$X150&gt;$C$9,IF(Raw!$X150&lt;$A$9,Raw!I150,-999),-999),-999),-999),-999),-999)</f>
        <v>0.13156300000000001</v>
      </c>
      <c r="G150" s="9">
        <f>Raw!G150</f>
        <v>0.86762399999999995</v>
      </c>
      <c r="H150" s="9">
        <f>IF(Raw!$G150&gt;$C$8,IF(Raw!$Q150&gt;$C$8,IF(Raw!$N150&gt;$C$9,IF(Raw!$N150&lt;$A$9,IF(Raw!$X150&gt;$C$9,IF(Raw!$X150&lt;$A$9,Raw!L150,-999),-999),-999),-999),-999),-999)</f>
        <v>664.6</v>
      </c>
      <c r="I150" s="9">
        <f>IF(Raw!$G150&gt;$C$8,IF(Raw!$Q150&gt;$C$8,IF(Raw!$N150&gt;$C$9,IF(Raw!$N150&lt;$A$9,IF(Raw!$X150&gt;$C$9,IF(Raw!$X150&lt;$A$9,Raw!M150,-999),-999),-999),-999),-999),-999)</f>
        <v>0.25330399999999997</v>
      </c>
      <c r="J150" s="9">
        <f>IF(Raw!$G150&gt;$C$8,IF(Raw!$Q150&gt;$C$8,IF(Raw!$N150&gt;$C$9,IF(Raw!$N150&lt;$A$9,IF(Raw!$X150&gt;$C$9,IF(Raw!$X150&lt;$A$9,Raw!N150,-999),-999),-999),-999),-999),-999)</f>
        <v>649</v>
      </c>
      <c r="K150" s="9">
        <f>IF(Raw!$G150&gt;$C$8,IF(Raw!$Q150&gt;$C$8,IF(Raw!$N150&gt;$C$9,IF(Raw!$N150&lt;$A$9,IF(Raw!$X150&gt;$C$9,IF(Raw!$X150&lt;$A$9,Raw!R150,-999),-999),-999),-999),-999),-999)</f>
        <v>9.4740000000000005E-2</v>
      </c>
      <c r="L150" s="9">
        <f>IF(Raw!$G150&gt;$C$8,IF(Raw!$Q150&gt;$C$8,IF(Raw!$N150&gt;$C$9,IF(Raw!$N150&lt;$A$9,IF(Raw!$X150&gt;$C$9,IF(Raw!$X150&lt;$A$9,Raw!S150,-999),-999),-999),-999),-999),-999)</f>
        <v>0.12775700000000001</v>
      </c>
      <c r="M150" s="9">
        <f>Raw!Q150</f>
        <v>0.85444500000000001</v>
      </c>
      <c r="N150" s="9">
        <f>IF(Raw!$G150&gt;$C$8,IF(Raw!$Q150&gt;$C$8,IF(Raw!$N150&gt;$C$9,IF(Raw!$N150&lt;$A$9,IF(Raw!$X150&gt;$C$9,IF(Raw!$X150&lt;$A$9,Raw!V150,-999),-999),-999),-999),-999),-999)</f>
        <v>617.29999999999995</v>
      </c>
      <c r="O150" s="9">
        <f>IF(Raw!$G150&gt;$C$8,IF(Raw!$Q150&gt;$C$8,IF(Raw!$N150&gt;$C$9,IF(Raw!$N150&lt;$A$9,IF(Raw!$X150&gt;$C$9,IF(Raw!$X150&lt;$A$9,Raw!W150,-999),-999),-999),-999),-999),-999)</f>
        <v>0.30525999999999998</v>
      </c>
      <c r="P150" s="9">
        <f>IF(Raw!$G150&gt;$C$8,IF(Raw!$Q150&gt;$C$8,IF(Raw!$N150&gt;$C$9,IF(Raw!$N150&lt;$A$9,IF(Raw!$X150&gt;$C$9,IF(Raw!$X150&lt;$A$9,Raw!X150,-999),-999),-999),-999),-999),-999)</f>
        <v>1019</v>
      </c>
      <c r="R150" s="9">
        <f t="shared" si="36"/>
        <v>3.9561000000000013E-2</v>
      </c>
      <c r="S150" s="9">
        <f t="shared" si="37"/>
        <v>0.30070004484543533</v>
      </c>
      <c r="T150" s="9">
        <f t="shared" si="38"/>
        <v>3.3017000000000005E-2</v>
      </c>
      <c r="U150" s="9">
        <f t="shared" si="39"/>
        <v>0.25843593697409928</v>
      </c>
      <c r="V150" s="15">
        <f t="shared" si="32"/>
        <v>5.2955276500000002E-2</v>
      </c>
      <c r="X150" s="11">
        <f t="shared" si="40"/>
        <v>5.4179999999999994E+17</v>
      </c>
      <c r="Y150" s="11">
        <f t="shared" si="41"/>
        <v>6.6459999999999999E-18</v>
      </c>
      <c r="Z150" s="11">
        <f t="shared" si="42"/>
        <v>6.4899999999999995E-4</v>
      </c>
      <c r="AA150" s="16">
        <f t="shared" si="43"/>
        <v>2.3314725499968864E-3</v>
      </c>
      <c r="AB150" s="9">
        <f t="shared" si="33"/>
        <v>9.4816978229183252E-2</v>
      </c>
      <c r="AC150" s="9">
        <f t="shared" si="34"/>
        <v>0.99766852745000312</v>
      </c>
      <c r="AD150" s="15">
        <f t="shared" si="35"/>
        <v>3.5924076271138476</v>
      </c>
      <c r="AE150" s="3">
        <f t="shared" si="44"/>
        <v>800.17839999999978</v>
      </c>
      <c r="AF150" s="2">
        <f t="shared" si="45"/>
        <v>0.25</v>
      </c>
      <c r="AG150" s="9">
        <f t="shared" si="46"/>
        <v>7.1415940854312914E-4</v>
      </c>
      <c r="AH150" s="2">
        <f t="shared" si="47"/>
        <v>3.4557802112782018E-2</v>
      </c>
    </row>
    <row r="151" spans="1:34">
      <c r="A151" s="1">
        <f>Raw!A151</f>
        <v>138</v>
      </c>
      <c r="B151" s="14">
        <f>Raw!B151</f>
        <v>0.70887731481481486</v>
      </c>
      <c r="C151" s="15">
        <f>Raw!C151</f>
        <v>88.7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8.3214999999999997E-2</v>
      </c>
      <c r="F151" s="9">
        <f>IF(Raw!$G151&gt;$C$8,IF(Raw!$Q151&gt;$C$8,IF(Raw!$N151&gt;$C$9,IF(Raw!$N151&lt;$A$9,IF(Raw!$X151&gt;$C$9,IF(Raw!$X151&lt;$A$9,Raw!I151,-999),-999),-999),-999),-999),-999)</f>
        <v>0.120703</v>
      </c>
      <c r="G151" s="9">
        <f>Raw!G151</f>
        <v>0.92227599999999998</v>
      </c>
      <c r="H151" s="9">
        <f>IF(Raw!$G151&gt;$C$8,IF(Raw!$Q151&gt;$C$8,IF(Raw!$N151&gt;$C$9,IF(Raw!$N151&lt;$A$9,IF(Raw!$X151&gt;$C$9,IF(Raw!$X151&lt;$A$9,Raw!L151,-999),-999),-999),-999),-999),-999)</f>
        <v>665.3</v>
      </c>
      <c r="I151" s="9">
        <f>IF(Raw!$G151&gt;$C$8,IF(Raw!$Q151&gt;$C$8,IF(Raw!$N151&gt;$C$9,IF(Raw!$N151&lt;$A$9,IF(Raw!$X151&gt;$C$9,IF(Raw!$X151&lt;$A$9,Raw!M151,-999),-999),-999),-999),-999),-999)</f>
        <v>0.42587599999999998</v>
      </c>
      <c r="J151" s="9">
        <f>IF(Raw!$G151&gt;$C$8,IF(Raw!$Q151&gt;$C$8,IF(Raw!$N151&gt;$C$9,IF(Raw!$N151&lt;$A$9,IF(Raw!$X151&gt;$C$9,IF(Raw!$X151&lt;$A$9,Raw!N151,-999),-999),-999),-999),-999),-999)</f>
        <v>1141</v>
      </c>
      <c r="K151" s="9">
        <f>IF(Raw!$G151&gt;$C$8,IF(Raw!$Q151&gt;$C$8,IF(Raw!$N151&gt;$C$9,IF(Raw!$N151&lt;$A$9,IF(Raw!$X151&gt;$C$9,IF(Raw!$X151&lt;$A$9,Raw!R151,-999),-999),-999),-999),-999),-999)</f>
        <v>9.2895000000000005E-2</v>
      </c>
      <c r="L151" s="9">
        <f>IF(Raw!$G151&gt;$C$8,IF(Raw!$Q151&gt;$C$8,IF(Raw!$N151&gt;$C$9,IF(Raw!$N151&lt;$A$9,IF(Raw!$X151&gt;$C$9,IF(Raw!$X151&lt;$A$9,Raw!S151,-999),-999),-999),-999),-999),-999)</f>
        <v>0.12967799999999999</v>
      </c>
      <c r="M151" s="9">
        <f>Raw!Q151</f>
        <v>0.85358000000000001</v>
      </c>
      <c r="N151" s="9">
        <f>IF(Raw!$G151&gt;$C$8,IF(Raw!$Q151&gt;$C$8,IF(Raw!$N151&gt;$C$9,IF(Raw!$N151&lt;$A$9,IF(Raw!$X151&gt;$C$9,IF(Raw!$X151&lt;$A$9,Raw!V151,-999),-999),-999),-999),-999),-999)</f>
        <v>542.29999999999995</v>
      </c>
      <c r="O151" s="9">
        <f>IF(Raw!$G151&gt;$C$8,IF(Raw!$Q151&gt;$C$8,IF(Raw!$N151&gt;$C$9,IF(Raw!$N151&lt;$A$9,IF(Raw!$X151&gt;$C$9,IF(Raw!$X151&lt;$A$9,Raw!W151,-999),-999),-999),-999),-999),-999)</f>
        <v>0.214786</v>
      </c>
      <c r="P151" s="9">
        <f>IF(Raw!$G151&gt;$C$8,IF(Raw!$Q151&gt;$C$8,IF(Raw!$N151&gt;$C$9,IF(Raw!$N151&lt;$A$9,IF(Raw!$X151&gt;$C$9,IF(Raw!$X151&lt;$A$9,Raw!X151,-999),-999),-999),-999),-999),-999)</f>
        <v>674</v>
      </c>
      <c r="R151" s="9">
        <f t="shared" si="36"/>
        <v>3.7488000000000007E-2</v>
      </c>
      <c r="S151" s="9">
        <f t="shared" si="37"/>
        <v>0.31058051581153745</v>
      </c>
      <c r="T151" s="9">
        <f t="shared" si="38"/>
        <v>3.6782999999999982E-2</v>
      </c>
      <c r="U151" s="9">
        <f t="shared" si="39"/>
        <v>0.28364872993105988</v>
      </c>
      <c r="V151" s="15">
        <f t="shared" si="32"/>
        <v>5.3751530999999991E-2</v>
      </c>
      <c r="X151" s="11">
        <f t="shared" si="40"/>
        <v>5.4179999999999994E+17</v>
      </c>
      <c r="Y151" s="11">
        <f t="shared" si="41"/>
        <v>6.6529999999999992E-18</v>
      </c>
      <c r="Z151" s="11">
        <f t="shared" si="42"/>
        <v>1.1409999999999999E-3</v>
      </c>
      <c r="AA151" s="16">
        <f t="shared" si="43"/>
        <v>4.0959971567266027E-3</v>
      </c>
      <c r="AB151" s="9">
        <f t="shared" si="33"/>
        <v>9.3045663063415884E-2</v>
      </c>
      <c r="AC151" s="9">
        <f t="shared" si="34"/>
        <v>0.99590400284327329</v>
      </c>
      <c r="AD151" s="15">
        <f t="shared" si="35"/>
        <v>3.589830987490449</v>
      </c>
      <c r="AE151" s="3">
        <f t="shared" si="44"/>
        <v>801.02119999999968</v>
      </c>
      <c r="AF151" s="2">
        <f t="shared" si="45"/>
        <v>0.25</v>
      </c>
      <c r="AG151" s="9">
        <f t="shared" si="46"/>
        <v>7.8327000020679115E-4</v>
      </c>
      <c r="AH151" s="2">
        <f t="shared" si="47"/>
        <v>3.7902027676486649E-2</v>
      </c>
    </row>
    <row r="152" spans="1:34">
      <c r="A152" s="1">
        <f>Raw!A152</f>
        <v>139</v>
      </c>
      <c r="B152" s="14">
        <f>Raw!B152</f>
        <v>0.70893518518518517</v>
      </c>
      <c r="C152" s="15">
        <f>Raw!C152</f>
        <v>89.8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8.9190000000000005E-2</v>
      </c>
      <c r="F152" s="9">
        <f>IF(Raw!$G152&gt;$C$8,IF(Raw!$Q152&gt;$C$8,IF(Raw!$N152&gt;$C$9,IF(Raw!$N152&lt;$A$9,IF(Raw!$X152&gt;$C$9,IF(Raw!$X152&lt;$A$9,Raw!I152,-999),-999),-999),-999),-999),-999)</f>
        <v>0.127136</v>
      </c>
      <c r="G152" s="9">
        <f>Raw!G152</f>
        <v>0.95048699999999997</v>
      </c>
      <c r="H152" s="9">
        <f>IF(Raw!$G152&gt;$C$8,IF(Raw!$Q152&gt;$C$8,IF(Raw!$N152&gt;$C$9,IF(Raw!$N152&lt;$A$9,IF(Raw!$X152&gt;$C$9,IF(Raw!$X152&lt;$A$9,Raw!L152,-999),-999),-999),-999),-999),-999)</f>
        <v>604.5</v>
      </c>
      <c r="I152" s="9">
        <f>IF(Raw!$G152&gt;$C$8,IF(Raw!$Q152&gt;$C$8,IF(Raw!$N152&gt;$C$9,IF(Raw!$N152&lt;$A$9,IF(Raw!$X152&gt;$C$9,IF(Raw!$X152&lt;$A$9,Raw!M152,-999),-999),-999),-999),-999),-999)</f>
        <v>0.14022000000000001</v>
      </c>
      <c r="J152" s="9">
        <f>IF(Raw!$G152&gt;$C$8,IF(Raw!$Q152&gt;$C$8,IF(Raw!$N152&gt;$C$9,IF(Raw!$N152&lt;$A$9,IF(Raw!$X152&gt;$C$9,IF(Raw!$X152&lt;$A$9,Raw!N152,-999),-999),-999),-999),-999),-999)</f>
        <v>946</v>
      </c>
      <c r="K152" s="9">
        <f>IF(Raw!$G152&gt;$C$8,IF(Raw!$Q152&gt;$C$8,IF(Raw!$N152&gt;$C$9,IF(Raw!$N152&lt;$A$9,IF(Raw!$X152&gt;$C$9,IF(Raw!$X152&lt;$A$9,Raw!R152,-999),-999),-999),-999),-999),-999)</f>
        <v>9.4787999999999997E-2</v>
      </c>
      <c r="L152" s="9">
        <f>IF(Raw!$G152&gt;$C$8,IF(Raw!$Q152&gt;$C$8,IF(Raw!$N152&gt;$C$9,IF(Raw!$N152&lt;$A$9,IF(Raw!$X152&gt;$C$9,IF(Raw!$X152&lt;$A$9,Raw!S152,-999),-999),-999),-999),-999),-999)</f>
        <v>0.12967899999999999</v>
      </c>
      <c r="M152" s="9">
        <f>Raw!Q152</f>
        <v>0.83740499999999995</v>
      </c>
      <c r="N152" s="9">
        <f>IF(Raw!$G152&gt;$C$8,IF(Raw!$Q152&gt;$C$8,IF(Raw!$N152&gt;$C$9,IF(Raw!$N152&lt;$A$9,IF(Raw!$X152&gt;$C$9,IF(Raw!$X152&lt;$A$9,Raw!V152,-999),-999),-999),-999),-999),-999)</f>
        <v>506.8</v>
      </c>
      <c r="O152" s="9">
        <f>IF(Raw!$G152&gt;$C$8,IF(Raw!$Q152&gt;$C$8,IF(Raw!$N152&gt;$C$9,IF(Raw!$N152&lt;$A$9,IF(Raw!$X152&gt;$C$9,IF(Raw!$X152&lt;$A$9,Raw!W152,-999),-999),-999),-999),-999),-999)</f>
        <v>0.122192</v>
      </c>
      <c r="P152" s="9">
        <f>IF(Raw!$G152&gt;$C$8,IF(Raw!$Q152&gt;$C$8,IF(Raw!$N152&gt;$C$9,IF(Raw!$N152&lt;$A$9,IF(Raw!$X152&gt;$C$9,IF(Raw!$X152&lt;$A$9,Raw!X152,-999),-999),-999),-999),-999),-999)</f>
        <v>1397</v>
      </c>
      <c r="R152" s="9">
        <f t="shared" si="36"/>
        <v>3.7945999999999994E-2</v>
      </c>
      <c r="S152" s="9">
        <f t="shared" si="37"/>
        <v>0.29846778253209155</v>
      </c>
      <c r="T152" s="9">
        <f t="shared" si="38"/>
        <v>3.4890999999999991E-2</v>
      </c>
      <c r="U152" s="9">
        <f t="shared" si="39"/>
        <v>0.26905667070227252</v>
      </c>
      <c r="V152" s="15">
        <f t="shared" si="32"/>
        <v>5.3751945499999995E-2</v>
      </c>
      <c r="X152" s="11">
        <f t="shared" si="40"/>
        <v>5.4179999999999994E+17</v>
      </c>
      <c r="Y152" s="11">
        <f t="shared" si="41"/>
        <v>6.0449999999999998E-18</v>
      </c>
      <c r="Z152" s="11">
        <f t="shared" si="42"/>
        <v>9.4600000000000001E-4</v>
      </c>
      <c r="AA152" s="16">
        <f t="shared" si="43"/>
        <v>3.0887512823400908E-3</v>
      </c>
      <c r="AB152" s="9">
        <f t="shared" si="33"/>
        <v>9.4895769620992124E-2</v>
      </c>
      <c r="AC152" s="9">
        <f t="shared" si="34"/>
        <v>0.9969112487176599</v>
      </c>
      <c r="AD152" s="15">
        <f t="shared" si="35"/>
        <v>3.2650647804863535</v>
      </c>
      <c r="AE152" s="3">
        <f t="shared" si="44"/>
        <v>727.81799999999976</v>
      </c>
      <c r="AF152" s="2">
        <f t="shared" si="45"/>
        <v>0.25</v>
      </c>
      <c r="AG152" s="9">
        <f t="shared" si="46"/>
        <v>6.7575958420377266E-4</v>
      </c>
      <c r="AH152" s="2">
        <f t="shared" si="47"/>
        <v>3.2699654597240418E-2</v>
      </c>
    </row>
    <row r="153" spans="1:34">
      <c r="A153" s="1">
        <f>Raw!A153</f>
        <v>140</v>
      </c>
      <c r="B153" s="14">
        <f>Raw!B153</f>
        <v>0.70898148148148143</v>
      </c>
      <c r="C153" s="15">
        <f>Raw!C153</f>
        <v>90.7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8.7510000000000004E-2</v>
      </c>
      <c r="F153" s="9">
        <f>IF(Raw!$G153&gt;$C$8,IF(Raw!$Q153&gt;$C$8,IF(Raw!$N153&gt;$C$9,IF(Raw!$N153&lt;$A$9,IF(Raw!$X153&gt;$C$9,IF(Raw!$X153&lt;$A$9,Raw!I153,-999),-999),-999),-999),-999),-999)</f>
        <v>0.120896</v>
      </c>
      <c r="G153" s="9">
        <f>Raw!G153</f>
        <v>0.87356500000000004</v>
      </c>
      <c r="H153" s="9">
        <f>IF(Raw!$G153&gt;$C$8,IF(Raw!$Q153&gt;$C$8,IF(Raw!$N153&gt;$C$9,IF(Raw!$N153&lt;$A$9,IF(Raw!$X153&gt;$C$9,IF(Raw!$X153&lt;$A$9,Raw!L153,-999),-999),-999),-999),-999),-999)</f>
        <v>614.29999999999995</v>
      </c>
      <c r="I153" s="9">
        <f>IF(Raw!$G153&gt;$C$8,IF(Raw!$Q153&gt;$C$8,IF(Raw!$N153&gt;$C$9,IF(Raw!$N153&lt;$A$9,IF(Raw!$X153&gt;$C$9,IF(Raw!$X153&lt;$A$9,Raw!M153,-999),-999),-999),-999),-999),-999)</f>
        <v>0.17532600000000001</v>
      </c>
      <c r="J153" s="9">
        <f>IF(Raw!$G153&gt;$C$8,IF(Raw!$Q153&gt;$C$8,IF(Raw!$N153&gt;$C$9,IF(Raw!$N153&lt;$A$9,IF(Raw!$X153&gt;$C$9,IF(Raw!$X153&lt;$A$9,Raw!N153,-999),-999),-999),-999),-999),-999)</f>
        <v>971</v>
      </c>
      <c r="K153" s="9">
        <f>IF(Raw!$G153&gt;$C$8,IF(Raw!$Q153&gt;$C$8,IF(Raw!$N153&gt;$C$9,IF(Raw!$N153&lt;$A$9,IF(Raw!$X153&gt;$C$9,IF(Raw!$X153&lt;$A$9,Raw!R153,-999),-999),-999),-999),-999),-999)</f>
        <v>8.9394000000000001E-2</v>
      </c>
      <c r="L153" s="9">
        <f>IF(Raw!$G153&gt;$C$8,IF(Raw!$Q153&gt;$C$8,IF(Raw!$N153&gt;$C$9,IF(Raw!$N153&lt;$A$9,IF(Raw!$X153&gt;$C$9,IF(Raw!$X153&lt;$A$9,Raw!S153,-999),-999),-999),-999),-999),-999)</f>
        <v>0.122531</v>
      </c>
      <c r="M153" s="9">
        <f>Raw!Q153</f>
        <v>0.87110699999999996</v>
      </c>
      <c r="N153" s="9">
        <f>IF(Raw!$G153&gt;$C$8,IF(Raw!$Q153&gt;$C$8,IF(Raw!$N153&gt;$C$9,IF(Raw!$N153&lt;$A$9,IF(Raw!$X153&gt;$C$9,IF(Raw!$X153&lt;$A$9,Raw!V153,-999),-999),-999),-999),-999),-999)</f>
        <v>548.5</v>
      </c>
      <c r="O153" s="9">
        <f>IF(Raw!$G153&gt;$C$8,IF(Raw!$Q153&gt;$C$8,IF(Raw!$N153&gt;$C$9,IF(Raw!$N153&lt;$A$9,IF(Raw!$X153&gt;$C$9,IF(Raw!$X153&lt;$A$9,Raw!W153,-999),-999),-999),-999),-999),-999)</f>
        <v>3.0000000000000001E-6</v>
      </c>
      <c r="P153" s="9">
        <f>IF(Raw!$G153&gt;$C$8,IF(Raw!$Q153&gt;$C$8,IF(Raw!$N153&gt;$C$9,IF(Raw!$N153&lt;$A$9,IF(Raw!$X153&gt;$C$9,IF(Raw!$X153&lt;$A$9,Raw!X153,-999),-999),-999),-999),-999),-999)</f>
        <v>825</v>
      </c>
      <c r="R153" s="9">
        <f t="shared" si="36"/>
        <v>3.3385999999999999E-2</v>
      </c>
      <c r="S153" s="9">
        <f t="shared" si="37"/>
        <v>0.27615471148755955</v>
      </c>
      <c r="T153" s="9">
        <f t="shared" si="38"/>
        <v>3.3137E-2</v>
      </c>
      <c r="U153" s="9">
        <f t="shared" si="39"/>
        <v>0.27043768515722549</v>
      </c>
      <c r="V153" s="15">
        <f t="shared" si="32"/>
        <v>5.0789099499999997E-2</v>
      </c>
      <c r="X153" s="11">
        <f t="shared" si="40"/>
        <v>5.4179999999999994E+17</v>
      </c>
      <c r="Y153" s="11">
        <f t="shared" si="41"/>
        <v>6.1429999999999996E-18</v>
      </c>
      <c r="Z153" s="11">
        <f t="shared" si="42"/>
        <v>9.7099999999999997E-4</v>
      </c>
      <c r="AA153" s="16">
        <f t="shared" si="43"/>
        <v>3.221346744364605E-3</v>
      </c>
      <c r="AB153" s="9">
        <f t="shared" si="33"/>
        <v>8.9500745767068013E-2</v>
      </c>
      <c r="AC153" s="9">
        <f t="shared" si="34"/>
        <v>0.99677865325563531</v>
      </c>
      <c r="AD153" s="15">
        <f t="shared" si="35"/>
        <v>3.3175558644331669</v>
      </c>
      <c r="AE153" s="3">
        <f t="shared" si="44"/>
        <v>739.6171999999998</v>
      </c>
      <c r="AF153" s="2">
        <f t="shared" si="45"/>
        <v>0.25</v>
      </c>
      <c r="AG153" s="9">
        <f t="shared" si="46"/>
        <v>6.9014779104391061E-4</v>
      </c>
      <c r="AH153" s="2">
        <f t="shared" si="47"/>
        <v>3.3395892438247927E-2</v>
      </c>
    </row>
    <row r="154" spans="1:34">
      <c r="A154" s="1">
        <f>Raw!A154</f>
        <v>141</v>
      </c>
      <c r="B154" s="14">
        <f>Raw!B154</f>
        <v>0.70903935185185185</v>
      </c>
      <c r="C154" s="15">
        <f>Raw!C154</f>
        <v>92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8.4946999999999995E-2</v>
      </c>
      <c r="F154" s="9">
        <f>IF(Raw!$G154&gt;$C$8,IF(Raw!$Q154&gt;$C$8,IF(Raw!$N154&gt;$C$9,IF(Raw!$N154&lt;$A$9,IF(Raw!$X154&gt;$C$9,IF(Raw!$X154&lt;$A$9,Raw!I154,-999),-999),-999),-999),-999),-999)</f>
        <v>0.115393</v>
      </c>
      <c r="G154" s="9">
        <f>Raw!G154</f>
        <v>0.86663000000000001</v>
      </c>
      <c r="H154" s="9">
        <f>IF(Raw!$G154&gt;$C$8,IF(Raw!$Q154&gt;$C$8,IF(Raw!$N154&gt;$C$9,IF(Raw!$N154&lt;$A$9,IF(Raw!$X154&gt;$C$9,IF(Raw!$X154&lt;$A$9,Raw!L154,-999),-999),-999),-999),-999),-999)</f>
        <v>611.9</v>
      </c>
      <c r="I154" s="9">
        <f>IF(Raw!$G154&gt;$C$8,IF(Raw!$Q154&gt;$C$8,IF(Raw!$N154&gt;$C$9,IF(Raw!$N154&lt;$A$9,IF(Raw!$X154&gt;$C$9,IF(Raw!$X154&lt;$A$9,Raw!M154,-999),-999),-999),-999),-999),-999)</f>
        <v>0.370813</v>
      </c>
      <c r="J154" s="9">
        <f>IF(Raw!$G154&gt;$C$8,IF(Raw!$Q154&gt;$C$8,IF(Raw!$N154&gt;$C$9,IF(Raw!$N154&lt;$A$9,IF(Raw!$X154&gt;$C$9,IF(Raw!$X154&lt;$A$9,Raw!N154,-999),-999),-999),-999),-999),-999)</f>
        <v>552</v>
      </c>
      <c r="K154" s="9">
        <f>IF(Raw!$G154&gt;$C$8,IF(Raw!$Q154&gt;$C$8,IF(Raw!$N154&gt;$C$9,IF(Raw!$N154&lt;$A$9,IF(Raw!$X154&gt;$C$9,IF(Raw!$X154&lt;$A$9,Raw!R154,-999),-999),-999),-999),-999),-999)</f>
        <v>8.9145000000000002E-2</v>
      </c>
      <c r="L154" s="9">
        <f>IF(Raw!$G154&gt;$C$8,IF(Raw!$Q154&gt;$C$8,IF(Raw!$N154&gt;$C$9,IF(Raw!$N154&lt;$A$9,IF(Raw!$X154&gt;$C$9,IF(Raw!$X154&lt;$A$9,Raw!S154,-999),-999),-999),-999),-999),-999)</f>
        <v>0.12642600000000001</v>
      </c>
      <c r="M154" s="9">
        <f>Raw!Q154</f>
        <v>0.87865400000000005</v>
      </c>
      <c r="N154" s="9">
        <f>IF(Raw!$G154&gt;$C$8,IF(Raw!$Q154&gt;$C$8,IF(Raw!$N154&gt;$C$9,IF(Raw!$N154&lt;$A$9,IF(Raw!$X154&gt;$C$9,IF(Raw!$X154&lt;$A$9,Raw!V154,-999),-999),-999),-999),-999),-999)</f>
        <v>532.20000000000005</v>
      </c>
      <c r="O154" s="9">
        <f>IF(Raw!$G154&gt;$C$8,IF(Raw!$Q154&gt;$C$8,IF(Raw!$N154&gt;$C$9,IF(Raw!$N154&lt;$A$9,IF(Raw!$X154&gt;$C$9,IF(Raw!$X154&lt;$A$9,Raw!W154,-999),-999),-999),-999),-999),-999)</f>
        <v>0.178425</v>
      </c>
      <c r="P154" s="9">
        <f>IF(Raw!$G154&gt;$C$8,IF(Raw!$Q154&gt;$C$8,IF(Raw!$N154&gt;$C$9,IF(Raw!$N154&lt;$A$9,IF(Raw!$X154&gt;$C$9,IF(Raw!$X154&lt;$A$9,Raw!X154,-999),-999),-999),-999),-999),-999)</f>
        <v>508</v>
      </c>
      <c r="R154" s="9">
        <f t="shared" si="36"/>
        <v>3.0446000000000001E-2</v>
      </c>
      <c r="S154" s="9">
        <f t="shared" si="37"/>
        <v>0.26384616051233611</v>
      </c>
      <c r="T154" s="9">
        <f t="shared" si="38"/>
        <v>3.7281000000000009E-2</v>
      </c>
      <c r="U154" s="9">
        <f t="shared" si="39"/>
        <v>0.29488396374163545</v>
      </c>
      <c r="V154" s="15">
        <f t="shared" si="32"/>
        <v>5.2403577E-2</v>
      </c>
      <c r="X154" s="11">
        <f t="shared" si="40"/>
        <v>5.4179999999999994E+17</v>
      </c>
      <c r="Y154" s="11">
        <f t="shared" si="41"/>
        <v>6.1189999999999996E-18</v>
      </c>
      <c r="Z154" s="11">
        <f t="shared" si="42"/>
        <v>5.5199999999999997E-4</v>
      </c>
      <c r="AA154" s="16">
        <f t="shared" si="43"/>
        <v>1.826688461233914E-3</v>
      </c>
      <c r="AB154" s="9">
        <f t="shared" si="33"/>
        <v>8.9213100772523257E-2</v>
      </c>
      <c r="AC154" s="9">
        <f t="shared" si="34"/>
        <v>0.99817331153876621</v>
      </c>
      <c r="AD154" s="15">
        <f t="shared" si="35"/>
        <v>3.3092182268730332</v>
      </c>
      <c r="AE154" s="3">
        <f t="shared" si="44"/>
        <v>736.72759999999971</v>
      </c>
      <c r="AF154" s="2">
        <f t="shared" si="45"/>
        <v>0.25</v>
      </c>
      <c r="AG154" s="9">
        <f t="shared" si="46"/>
        <v>7.5064260586645123E-4</v>
      </c>
      <c r="AH154" s="2">
        <f t="shared" si="47"/>
        <v>3.632320504447889E-2</v>
      </c>
    </row>
    <row r="155" spans="1:34">
      <c r="A155" s="1">
        <f>Raw!A155</f>
        <v>142</v>
      </c>
      <c r="B155" s="14">
        <f>Raw!B155</f>
        <v>0.70909722222222227</v>
      </c>
      <c r="C155" s="15">
        <f>Raw!C155</f>
        <v>93.1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7.7457999999999999E-2</v>
      </c>
      <c r="F155" s="9">
        <f>IF(Raw!$G155&gt;$C$8,IF(Raw!$Q155&gt;$C$8,IF(Raw!$N155&gt;$C$9,IF(Raw!$N155&lt;$A$9,IF(Raw!$X155&gt;$C$9,IF(Raw!$X155&lt;$A$9,Raw!I155,-999),-999),-999),-999),-999),-999)</f>
        <v>0.10967300000000001</v>
      </c>
      <c r="G155" s="9">
        <f>Raw!G155</f>
        <v>0.86508600000000002</v>
      </c>
      <c r="H155" s="9">
        <f>IF(Raw!$G155&gt;$C$8,IF(Raw!$Q155&gt;$C$8,IF(Raw!$N155&gt;$C$9,IF(Raw!$N155&lt;$A$9,IF(Raw!$X155&gt;$C$9,IF(Raw!$X155&lt;$A$9,Raw!L155,-999),-999),-999),-999),-999),-999)</f>
        <v>609.4</v>
      </c>
      <c r="I155" s="9">
        <f>IF(Raw!$G155&gt;$C$8,IF(Raw!$Q155&gt;$C$8,IF(Raw!$N155&gt;$C$9,IF(Raw!$N155&lt;$A$9,IF(Raw!$X155&gt;$C$9,IF(Raw!$X155&lt;$A$9,Raw!M155,-999),-999),-999),-999),-999),-999)</f>
        <v>0.13276199999999999</v>
      </c>
      <c r="J155" s="9">
        <f>IF(Raw!$G155&gt;$C$8,IF(Raw!$Q155&gt;$C$8,IF(Raw!$N155&gt;$C$9,IF(Raw!$N155&lt;$A$9,IF(Raw!$X155&gt;$C$9,IF(Raw!$X155&lt;$A$9,Raw!N155,-999),-999),-999),-999),-999),-999)</f>
        <v>896</v>
      </c>
      <c r="K155" s="9">
        <f>IF(Raw!$G155&gt;$C$8,IF(Raw!$Q155&gt;$C$8,IF(Raw!$N155&gt;$C$9,IF(Raw!$N155&lt;$A$9,IF(Raw!$X155&gt;$C$9,IF(Raw!$X155&lt;$A$9,Raw!R155,-999),-999),-999),-999),-999),-999)</f>
        <v>8.6957000000000007E-2</v>
      </c>
      <c r="L155" s="9">
        <f>IF(Raw!$G155&gt;$C$8,IF(Raw!$Q155&gt;$C$8,IF(Raw!$N155&gt;$C$9,IF(Raw!$N155&lt;$A$9,IF(Raw!$X155&gt;$C$9,IF(Raw!$X155&lt;$A$9,Raw!S155,-999),-999),-999),-999),-999),-999)</f>
        <v>0.11685</v>
      </c>
      <c r="M155" s="9">
        <f>Raw!Q155</f>
        <v>0.813141</v>
      </c>
      <c r="N155" s="9">
        <f>IF(Raw!$G155&gt;$C$8,IF(Raw!$Q155&gt;$C$8,IF(Raw!$N155&gt;$C$9,IF(Raw!$N155&lt;$A$9,IF(Raw!$X155&gt;$C$9,IF(Raw!$X155&lt;$A$9,Raw!V155,-999),-999),-999),-999),-999),-999)</f>
        <v>535</v>
      </c>
      <c r="O155" s="9">
        <f>IF(Raw!$G155&gt;$C$8,IF(Raw!$Q155&gt;$C$8,IF(Raw!$N155&gt;$C$9,IF(Raw!$N155&lt;$A$9,IF(Raw!$X155&gt;$C$9,IF(Raw!$X155&lt;$A$9,Raw!W155,-999),-999),-999),-999),-999),-999)</f>
        <v>0.22917599999999999</v>
      </c>
      <c r="P155" s="9">
        <f>IF(Raw!$G155&gt;$C$8,IF(Raw!$Q155&gt;$C$8,IF(Raw!$N155&gt;$C$9,IF(Raw!$N155&lt;$A$9,IF(Raw!$X155&gt;$C$9,IF(Raw!$X155&lt;$A$9,Raw!X155,-999),-999),-999),-999),-999),-999)</f>
        <v>1036</v>
      </c>
      <c r="R155" s="9">
        <f t="shared" si="36"/>
        <v>3.2215000000000008E-2</v>
      </c>
      <c r="S155" s="9">
        <f t="shared" si="37"/>
        <v>0.29373683586662175</v>
      </c>
      <c r="T155" s="9">
        <f t="shared" si="38"/>
        <v>2.9892999999999989E-2</v>
      </c>
      <c r="U155" s="9">
        <f t="shared" si="39"/>
        <v>0.25582370560547701</v>
      </c>
      <c r="V155" s="15">
        <f t="shared" si="32"/>
        <v>4.8434324999999993E-2</v>
      </c>
      <c r="X155" s="11">
        <f t="shared" si="40"/>
        <v>5.4179999999999994E+17</v>
      </c>
      <c r="Y155" s="11">
        <f t="shared" si="41"/>
        <v>6.0939999999999993E-18</v>
      </c>
      <c r="Z155" s="11">
        <f t="shared" si="42"/>
        <v>8.9599999999999999E-4</v>
      </c>
      <c r="AA155" s="16">
        <f t="shared" si="43"/>
        <v>2.9496233468501651E-3</v>
      </c>
      <c r="AB155" s="9">
        <f t="shared" si="33"/>
        <v>8.7045173090707403E-2</v>
      </c>
      <c r="AC155" s="9">
        <f t="shared" si="34"/>
        <v>0.99705037665314966</v>
      </c>
      <c r="AD155" s="15">
        <f t="shared" si="35"/>
        <v>3.2919903424667019</v>
      </c>
      <c r="AE155" s="3">
        <f t="shared" si="44"/>
        <v>733.71759999999972</v>
      </c>
      <c r="AF155" s="2">
        <f t="shared" si="45"/>
        <v>0.25</v>
      </c>
      <c r="AG155" s="9">
        <f t="shared" si="46"/>
        <v>6.4782243709790382E-4</v>
      </c>
      <c r="AH155" s="2">
        <f t="shared" si="47"/>
        <v>3.1347790587985418E-2</v>
      </c>
    </row>
    <row r="156" spans="1:34">
      <c r="A156" s="1">
        <f>Raw!A156</f>
        <v>143</v>
      </c>
      <c r="B156" s="14">
        <f>Raw!B156</f>
        <v>0.70914351851851853</v>
      </c>
      <c r="C156" s="15">
        <f>Raw!C156</f>
        <v>94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0.79289699999999996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0.83801999999999999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5.4179999999999994E+17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0.70920138888888884</v>
      </c>
      <c r="C157" s="15">
        <f>Raw!C157</f>
        <v>94.5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7.4731000000000006E-2</v>
      </c>
      <c r="F157" s="9">
        <f>IF(Raw!$G157&gt;$C$8,IF(Raw!$Q157&gt;$C$8,IF(Raw!$N157&gt;$C$9,IF(Raw!$N157&lt;$A$9,IF(Raw!$X157&gt;$C$9,IF(Raw!$X157&lt;$A$9,Raw!I157,-999),-999),-999),-999),-999),-999)</f>
        <v>0.101149</v>
      </c>
      <c r="G157" s="9">
        <f>Raw!G157</f>
        <v>0.82413400000000003</v>
      </c>
      <c r="H157" s="9">
        <f>IF(Raw!$G157&gt;$C$8,IF(Raw!$Q157&gt;$C$8,IF(Raw!$N157&gt;$C$9,IF(Raw!$N157&lt;$A$9,IF(Raw!$X157&gt;$C$9,IF(Raw!$X157&lt;$A$9,Raw!L157,-999),-999),-999),-999),-999),-999)</f>
        <v>648.9</v>
      </c>
      <c r="I157" s="9">
        <f>IF(Raw!$G157&gt;$C$8,IF(Raw!$Q157&gt;$C$8,IF(Raw!$N157&gt;$C$9,IF(Raw!$N157&lt;$A$9,IF(Raw!$X157&gt;$C$9,IF(Raw!$X157&lt;$A$9,Raw!M157,-999),-999),-999),-999),-999),-999)</f>
        <v>0.37079600000000001</v>
      </c>
      <c r="J157" s="9">
        <f>IF(Raw!$G157&gt;$C$8,IF(Raw!$Q157&gt;$C$8,IF(Raw!$N157&gt;$C$9,IF(Raw!$N157&lt;$A$9,IF(Raw!$X157&gt;$C$9,IF(Raw!$X157&lt;$A$9,Raw!N157,-999),-999),-999),-999),-999),-999)</f>
        <v>680</v>
      </c>
      <c r="K157" s="9">
        <f>IF(Raw!$G157&gt;$C$8,IF(Raw!$Q157&gt;$C$8,IF(Raw!$N157&gt;$C$9,IF(Raw!$N157&lt;$A$9,IF(Raw!$X157&gt;$C$9,IF(Raw!$X157&lt;$A$9,Raw!R157,-999),-999),-999),-999),-999),-999)</f>
        <v>7.9936999999999994E-2</v>
      </c>
      <c r="L157" s="9">
        <f>IF(Raw!$G157&gt;$C$8,IF(Raw!$Q157&gt;$C$8,IF(Raw!$N157&gt;$C$9,IF(Raw!$N157&lt;$A$9,IF(Raw!$X157&gt;$C$9,IF(Raw!$X157&lt;$A$9,Raw!S157,-999),-999),-999),-999),-999),-999)</f>
        <v>0.107934</v>
      </c>
      <c r="M157" s="9">
        <f>Raw!Q157</f>
        <v>0.82182200000000005</v>
      </c>
      <c r="N157" s="9">
        <f>IF(Raw!$G157&gt;$C$8,IF(Raw!$Q157&gt;$C$8,IF(Raw!$N157&gt;$C$9,IF(Raw!$N157&lt;$A$9,IF(Raw!$X157&gt;$C$9,IF(Raw!$X157&lt;$A$9,Raw!V157,-999),-999),-999),-999),-999),-999)</f>
        <v>643.6</v>
      </c>
      <c r="O157" s="9">
        <f>IF(Raw!$G157&gt;$C$8,IF(Raw!$Q157&gt;$C$8,IF(Raw!$N157&gt;$C$9,IF(Raw!$N157&lt;$A$9,IF(Raw!$X157&gt;$C$9,IF(Raw!$X157&lt;$A$9,Raw!W157,-999),-999),-999),-999),-999),-999)</f>
        <v>0.37081799999999998</v>
      </c>
      <c r="P157" s="9">
        <f>IF(Raw!$G157&gt;$C$8,IF(Raw!$Q157&gt;$C$8,IF(Raw!$N157&gt;$C$9,IF(Raw!$N157&lt;$A$9,IF(Raw!$X157&gt;$C$9,IF(Raw!$X157&lt;$A$9,Raw!X157,-999),-999),-999),-999),-999),-999)</f>
        <v>1200</v>
      </c>
      <c r="R157" s="9">
        <f t="shared" si="36"/>
        <v>2.6417999999999997E-2</v>
      </c>
      <c r="S157" s="9">
        <f t="shared" si="37"/>
        <v>0.2611790526846533</v>
      </c>
      <c r="T157" s="9">
        <f t="shared" si="38"/>
        <v>2.7997000000000008E-2</v>
      </c>
      <c r="U157" s="9">
        <f t="shared" si="39"/>
        <v>0.25938999759112058</v>
      </c>
      <c r="V157" s="15">
        <f t="shared" si="32"/>
        <v>4.4738643000000002E-2</v>
      </c>
      <c r="X157" s="11">
        <f t="shared" si="40"/>
        <v>5.4179999999999994E+17</v>
      </c>
      <c r="Y157" s="11">
        <f t="shared" si="41"/>
        <v>6.4889999999999991E-18</v>
      </c>
      <c r="Z157" s="11">
        <f t="shared" si="42"/>
        <v>6.7999999999999994E-4</v>
      </c>
      <c r="AA157" s="16">
        <f t="shared" si="43"/>
        <v>2.3850015049457604E-3</v>
      </c>
      <c r="AB157" s="9">
        <f t="shared" si="33"/>
        <v>8.0003772887133964E-2</v>
      </c>
      <c r="AC157" s="9">
        <f t="shared" si="34"/>
        <v>0.99761499849505408</v>
      </c>
      <c r="AD157" s="15">
        <f t="shared" si="35"/>
        <v>3.5073551543320005</v>
      </c>
      <c r="AE157" s="3">
        <f t="shared" si="44"/>
        <v>781.27559999999971</v>
      </c>
      <c r="AF157" s="2">
        <f t="shared" si="45"/>
        <v>0.25</v>
      </c>
      <c r="AG157" s="9">
        <f t="shared" si="46"/>
        <v>6.9982526541029373E-4</v>
      </c>
      <c r="AH157" s="2">
        <f t="shared" si="47"/>
        <v>3.3864180386434767E-2</v>
      </c>
    </row>
    <row r="158" spans="1:34">
      <c r="A158" s="1">
        <f>Raw!A158</f>
        <v>145</v>
      </c>
      <c r="B158" s="14">
        <f>Raw!B158</f>
        <v>0.70925925925925926</v>
      </c>
      <c r="C158" s="15">
        <f>Raw!C158</f>
        <v>96.2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7.1451000000000001E-2</v>
      </c>
      <c r="F158" s="9">
        <f>IF(Raw!$G158&gt;$C$8,IF(Raw!$Q158&gt;$C$8,IF(Raw!$N158&gt;$C$9,IF(Raw!$N158&lt;$A$9,IF(Raw!$X158&gt;$C$9,IF(Raw!$X158&lt;$A$9,Raw!I158,-999),-999),-999),-999),-999),-999)</f>
        <v>9.9114999999999995E-2</v>
      </c>
      <c r="G158" s="9">
        <f>Raw!G158</f>
        <v>0.83690299999999995</v>
      </c>
      <c r="H158" s="9">
        <f>IF(Raw!$G158&gt;$C$8,IF(Raw!$Q158&gt;$C$8,IF(Raw!$N158&gt;$C$9,IF(Raw!$N158&lt;$A$9,IF(Raw!$X158&gt;$C$9,IF(Raw!$X158&lt;$A$9,Raw!L158,-999),-999),-999),-999),-999),-999)</f>
        <v>599.70000000000005</v>
      </c>
      <c r="I158" s="9">
        <f>IF(Raw!$G158&gt;$C$8,IF(Raw!$Q158&gt;$C$8,IF(Raw!$N158&gt;$C$9,IF(Raw!$N158&lt;$A$9,IF(Raw!$X158&gt;$C$9,IF(Raw!$X158&lt;$A$9,Raw!M158,-999),-999),-999),-999),-999),-999)</f>
        <v>9.0000000000000002E-6</v>
      </c>
      <c r="J158" s="9">
        <f>IF(Raw!$G158&gt;$C$8,IF(Raw!$Q158&gt;$C$8,IF(Raw!$N158&gt;$C$9,IF(Raw!$N158&lt;$A$9,IF(Raw!$X158&gt;$C$9,IF(Raw!$X158&lt;$A$9,Raw!N158,-999),-999),-999),-999),-999),-999)</f>
        <v>752</v>
      </c>
      <c r="K158" s="9">
        <f>IF(Raw!$G158&gt;$C$8,IF(Raw!$Q158&gt;$C$8,IF(Raw!$N158&gt;$C$9,IF(Raw!$N158&lt;$A$9,IF(Raw!$X158&gt;$C$9,IF(Raw!$X158&lt;$A$9,Raw!R158,-999),-999),-999),-999),-999),-999)</f>
        <v>7.4568999999999996E-2</v>
      </c>
      <c r="L158" s="9">
        <f>IF(Raw!$G158&gt;$C$8,IF(Raw!$Q158&gt;$C$8,IF(Raw!$N158&gt;$C$9,IF(Raw!$N158&lt;$A$9,IF(Raw!$X158&gt;$C$9,IF(Raw!$X158&lt;$A$9,Raw!S158,-999),-999),-999),-999),-999),-999)</f>
        <v>0.107501</v>
      </c>
      <c r="M158" s="9">
        <f>Raw!Q158</f>
        <v>0.84924100000000002</v>
      </c>
      <c r="N158" s="9">
        <f>IF(Raw!$G158&gt;$C$8,IF(Raw!$Q158&gt;$C$8,IF(Raw!$N158&gt;$C$9,IF(Raw!$N158&lt;$A$9,IF(Raw!$X158&gt;$C$9,IF(Raw!$X158&lt;$A$9,Raw!V158,-999),-999),-999),-999),-999),-999)</f>
        <v>562.20000000000005</v>
      </c>
      <c r="O158" s="9">
        <f>IF(Raw!$G158&gt;$C$8,IF(Raw!$Q158&gt;$C$8,IF(Raw!$N158&gt;$C$9,IF(Raw!$N158&lt;$A$9,IF(Raw!$X158&gt;$C$9,IF(Raw!$X158&lt;$A$9,Raw!W158,-999),-999),-999),-999),-999),-999)</f>
        <v>2.3E-5</v>
      </c>
      <c r="P158" s="9">
        <f>IF(Raw!$G158&gt;$C$8,IF(Raw!$Q158&gt;$C$8,IF(Raw!$N158&gt;$C$9,IF(Raw!$N158&lt;$A$9,IF(Raw!$X158&gt;$C$9,IF(Raw!$X158&lt;$A$9,Raw!X158,-999),-999),-999),-999),-999),-999)</f>
        <v>601</v>
      </c>
      <c r="R158" s="9">
        <f t="shared" si="36"/>
        <v>2.7663999999999994E-2</v>
      </c>
      <c r="S158" s="9">
        <f t="shared" si="37"/>
        <v>0.27911012460273416</v>
      </c>
      <c r="T158" s="9">
        <f t="shared" si="38"/>
        <v>3.2932000000000003E-2</v>
      </c>
      <c r="U158" s="9">
        <f t="shared" si="39"/>
        <v>0.30634133635966182</v>
      </c>
      <c r="V158" s="15">
        <f t="shared" si="32"/>
        <v>4.4559164499999998E-2</v>
      </c>
      <c r="X158" s="11">
        <f t="shared" si="40"/>
        <v>5.4179999999999994E+17</v>
      </c>
      <c r="Y158" s="11">
        <f t="shared" si="41"/>
        <v>5.9969999999999998E-18</v>
      </c>
      <c r="Z158" s="11">
        <f t="shared" si="42"/>
        <v>7.5199999999999996E-4</v>
      </c>
      <c r="AA158" s="16">
        <f t="shared" si="43"/>
        <v>2.4374237484696103E-3</v>
      </c>
      <c r="AB158" s="9">
        <f t="shared" si="33"/>
        <v>7.4649269238884597E-2</v>
      </c>
      <c r="AC158" s="9">
        <f t="shared" si="34"/>
        <v>0.99756257625153044</v>
      </c>
      <c r="AD158" s="15">
        <f t="shared" si="35"/>
        <v>3.2412549846670355</v>
      </c>
      <c r="AE158" s="3">
        <f t="shared" si="44"/>
        <v>722.03879999999981</v>
      </c>
      <c r="AF158" s="2">
        <f t="shared" si="45"/>
        <v>0.25</v>
      </c>
      <c r="AG158" s="9">
        <f t="shared" si="46"/>
        <v>7.6379260268101144E-4</v>
      </c>
      <c r="AH158" s="2">
        <f t="shared" si="47"/>
        <v>3.6959526546744496E-2</v>
      </c>
    </row>
    <row r="159" spans="1:34">
      <c r="A159" s="1">
        <f>Raw!A159</f>
        <v>146</v>
      </c>
      <c r="B159" s="14">
        <f>Raw!B159</f>
        <v>0.70930555555555552</v>
      </c>
      <c r="C159" s="15">
        <f>Raw!C159</f>
        <v>97.3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0.79099699999999995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0.81638500000000003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0.70936342592592594</v>
      </c>
      <c r="C160" s="15">
        <f>Raw!C160</f>
        <v>98.2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7.4200000000000002E-2</v>
      </c>
      <c r="F160" s="9">
        <f>IF(Raw!$G160&gt;$C$8,IF(Raw!$Q160&gt;$C$8,IF(Raw!$N160&gt;$C$9,IF(Raw!$N160&lt;$A$9,IF(Raw!$X160&gt;$C$9,IF(Raw!$X160&lt;$A$9,Raw!I160,-999),-999),-999),-999),-999),-999)</f>
        <v>9.5225000000000004E-2</v>
      </c>
      <c r="G160" s="9">
        <f>Raw!G160</f>
        <v>0.80058399999999996</v>
      </c>
      <c r="H160" s="9">
        <f>IF(Raw!$G160&gt;$C$8,IF(Raw!$Q160&gt;$C$8,IF(Raw!$N160&gt;$C$9,IF(Raw!$N160&lt;$A$9,IF(Raw!$X160&gt;$C$9,IF(Raw!$X160&lt;$A$9,Raw!L160,-999),-999),-999),-999),-999),-999)</f>
        <v>470.1</v>
      </c>
      <c r="I160" s="9">
        <f>IF(Raw!$G160&gt;$C$8,IF(Raw!$Q160&gt;$C$8,IF(Raw!$N160&gt;$C$9,IF(Raw!$N160&lt;$A$9,IF(Raw!$X160&gt;$C$9,IF(Raw!$X160&lt;$A$9,Raw!M160,-999),-999),-999),-999),-999),-999)</f>
        <v>0.13342300000000001</v>
      </c>
      <c r="J160" s="9">
        <f>IF(Raw!$G160&gt;$C$8,IF(Raw!$Q160&gt;$C$8,IF(Raw!$N160&gt;$C$9,IF(Raw!$N160&lt;$A$9,IF(Raw!$X160&gt;$C$9,IF(Raw!$X160&lt;$A$9,Raw!N160,-999),-999),-999),-999),-999),-999)</f>
        <v>819</v>
      </c>
      <c r="K160" s="9">
        <f>IF(Raw!$G160&gt;$C$8,IF(Raw!$Q160&gt;$C$8,IF(Raw!$N160&gt;$C$9,IF(Raw!$N160&lt;$A$9,IF(Raw!$X160&gt;$C$9,IF(Raw!$X160&lt;$A$9,Raw!R160,-999),-999),-999),-999),-999),-999)</f>
        <v>7.4118000000000003E-2</v>
      </c>
      <c r="L160" s="9">
        <f>IF(Raw!$G160&gt;$C$8,IF(Raw!$Q160&gt;$C$8,IF(Raw!$N160&gt;$C$9,IF(Raw!$N160&lt;$A$9,IF(Raw!$X160&gt;$C$9,IF(Raw!$X160&lt;$A$9,Raw!S160,-999),-999),-999),-999),-999),-999)</f>
        <v>9.9033999999999997E-2</v>
      </c>
      <c r="M160" s="9">
        <f>Raw!Q160</f>
        <v>0.81085399999999996</v>
      </c>
      <c r="N160" s="9">
        <f>IF(Raw!$G160&gt;$C$8,IF(Raw!$Q160&gt;$C$8,IF(Raw!$N160&gt;$C$9,IF(Raw!$N160&lt;$A$9,IF(Raw!$X160&gt;$C$9,IF(Raw!$X160&lt;$A$9,Raw!V160,-999),-999),-999),-999),-999),-999)</f>
        <v>527.20000000000005</v>
      </c>
      <c r="O160" s="9">
        <f>IF(Raw!$G160&gt;$C$8,IF(Raw!$Q160&gt;$C$8,IF(Raw!$N160&gt;$C$9,IF(Raw!$N160&lt;$A$9,IF(Raw!$X160&gt;$C$9,IF(Raw!$X160&lt;$A$9,Raw!W160,-999),-999),-999),-999),-999),-999)</f>
        <v>0.27023799999999998</v>
      </c>
      <c r="P160" s="9">
        <f>IF(Raw!$G160&gt;$C$8,IF(Raw!$Q160&gt;$C$8,IF(Raw!$N160&gt;$C$9,IF(Raw!$N160&lt;$A$9,IF(Raw!$X160&gt;$C$9,IF(Raw!$X160&lt;$A$9,Raw!X160,-999),-999),-999),-999),-999),-999)</f>
        <v>789</v>
      </c>
      <c r="R160" s="9">
        <f t="shared" si="36"/>
        <v>2.1025000000000002E-2</v>
      </c>
      <c r="S160" s="9">
        <f t="shared" si="37"/>
        <v>0.22079285901811499</v>
      </c>
      <c r="T160" s="9">
        <f t="shared" si="38"/>
        <v>2.4915999999999994E-2</v>
      </c>
      <c r="U160" s="9">
        <f t="shared" si="39"/>
        <v>0.25159036290566872</v>
      </c>
      <c r="V160" s="15">
        <f t="shared" si="32"/>
        <v>4.1049592999999995E-2</v>
      </c>
      <c r="X160" s="11">
        <f t="shared" si="40"/>
        <v>5.4179999999999994E+17</v>
      </c>
      <c r="Y160" s="11">
        <f t="shared" si="41"/>
        <v>4.7009999999999999E-18</v>
      </c>
      <c r="Z160" s="11">
        <f t="shared" si="42"/>
        <v>8.1899999999999996E-4</v>
      </c>
      <c r="AA160" s="16">
        <f t="shared" si="43"/>
        <v>2.0816521592984961E-3</v>
      </c>
      <c r="AB160" s="9">
        <f t="shared" si="33"/>
        <v>7.4169866445201085E-2</v>
      </c>
      <c r="AC160" s="9">
        <f t="shared" si="34"/>
        <v>0.99791834784070144</v>
      </c>
      <c r="AD160" s="15">
        <f t="shared" si="35"/>
        <v>2.5416998282032921</v>
      </c>
      <c r="AE160" s="3">
        <f t="shared" si="44"/>
        <v>566.00039999999979</v>
      </c>
      <c r="AF160" s="2">
        <f t="shared" si="45"/>
        <v>0.25</v>
      </c>
      <c r="AG160" s="9">
        <f t="shared" si="46"/>
        <v>4.9189783244226316E-4</v>
      </c>
      <c r="AH160" s="2">
        <f t="shared" si="47"/>
        <v>2.3802680115807152E-2</v>
      </c>
    </row>
    <row r="161" spans="1:34">
      <c r="A161" s="1">
        <f>Raw!A161</f>
        <v>148</v>
      </c>
      <c r="B161" s="14">
        <f>Raw!B161</f>
        <v>0.70942129629629624</v>
      </c>
      <c r="C161" s="15">
        <f>Raw!C161</f>
        <v>98.9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0.77290499999999995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0.68006900000000003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5.4179999999999994E+17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0.70946759259259251</v>
      </c>
      <c r="C162" s="15">
        <f>Raw!C162</f>
        <v>100.2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7.2272000000000003E-2</v>
      </c>
      <c r="F162" s="9">
        <f>IF(Raw!$G162&gt;$C$8,IF(Raw!$Q162&gt;$C$8,IF(Raw!$N162&gt;$C$9,IF(Raw!$N162&lt;$A$9,IF(Raw!$X162&gt;$C$9,IF(Raw!$X162&lt;$A$9,Raw!I162,-999),-999),-999),-999),-999),-999)</f>
        <v>9.4826999999999995E-2</v>
      </c>
      <c r="G162" s="9">
        <f>Raw!G162</f>
        <v>0.84914699999999999</v>
      </c>
      <c r="H162" s="9">
        <f>IF(Raw!$G162&gt;$C$8,IF(Raw!$Q162&gt;$C$8,IF(Raw!$N162&gt;$C$9,IF(Raw!$N162&lt;$A$9,IF(Raw!$X162&gt;$C$9,IF(Raw!$X162&lt;$A$9,Raw!L162,-999),-999),-999),-999),-999),-999)</f>
        <v>626.4</v>
      </c>
      <c r="I162" s="9">
        <f>IF(Raw!$G162&gt;$C$8,IF(Raw!$Q162&gt;$C$8,IF(Raw!$N162&gt;$C$9,IF(Raw!$N162&lt;$A$9,IF(Raw!$X162&gt;$C$9,IF(Raw!$X162&lt;$A$9,Raw!M162,-999),-999),-999),-999),-999),-999)</f>
        <v>0.42485400000000001</v>
      </c>
      <c r="J162" s="9">
        <f>IF(Raw!$G162&gt;$C$8,IF(Raw!$Q162&gt;$C$8,IF(Raw!$N162&gt;$C$9,IF(Raw!$N162&lt;$A$9,IF(Raw!$X162&gt;$C$9,IF(Raw!$X162&lt;$A$9,Raw!N162,-999),-999),-999),-999),-999),-999)</f>
        <v>857</v>
      </c>
      <c r="K162" s="9">
        <f>IF(Raw!$G162&gt;$C$8,IF(Raw!$Q162&gt;$C$8,IF(Raw!$N162&gt;$C$9,IF(Raw!$N162&lt;$A$9,IF(Raw!$X162&gt;$C$9,IF(Raw!$X162&lt;$A$9,Raw!R162,-999),-999),-999),-999),-999),-999)</f>
        <v>7.5225E-2</v>
      </c>
      <c r="L162" s="9">
        <f>IF(Raw!$G162&gt;$C$8,IF(Raw!$Q162&gt;$C$8,IF(Raw!$N162&gt;$C$9,IF(Raw!$N162&lt;$A$9,IF(Raw!$X162&gt;$C$9,IF(Raw!$X162&lt;$A$9,Raw!S162,-999),-999),-999),-999),-999),-999)</f>
        <v>9.8468E-2</v>
      </c>
      <c r="M162" s="9">
        <f>Raw!Q162</f>
        <v>0.81412300000000004</v>
      </c>
      <c r="N162" s="9">
        <f>IF(Raw!$G162&gt;$C$8,IF(Raw!$Q162&gt;$C$8,IF(Raw!$N162&gt;$C$9,IF(Raw!$N162&lt;$A$9,IF(Raw!$X162&gt;$C$9,IF(Raw!$X162&lt;$A$9,Raw!V162,-999),-999),-999),-999),-999),-999)</f>
        <v>497.4</v>
      </c>
      <c r="O162" s="9">
        <f>IF(Raw!$G162&gt;$C$8,IF(Raw!$Q162&gt;$C$8,IF(Raw!$N162&gt;$C$9,IF(Raw!$N162&lt;$A$9,IF(Raw!$X162&gt;$C$9,IF(Raw!$X162&lt;$A$9,Raw!W162,-999),-999),-999),-999),-999),-999)</f>
        <v>0.39625199999999999</v>
      </c>
      <c r="P162" s="9">
        <f>IF(Raw!$G162&gt;$C$8,IF(Raw!$Q162&gt;$C$8,IF(Raw!$N162&gt;$C$9,IF(Raw!$N162&lt;$A$9,IF(Raw!$X162&gt;$C$9,IF(Raw!$X162&lt;$A$9,Raw!X162,-999),-999),-999),-999),-999),-999)</f>
        <v>1011</v>
      </c>
      <c r="R162" s="9">
        <f t="shared" si="36"/>
        <v>2.2554999999999992E-2</v>
      </c>
      <c r="S162" s="9">
        <f t="shared" si="37"/>
        <v>0.23785419764413082</v>
      </c>
      <c r="T162" s="9">
        <f t="shared" si="38"/>
        <v>2.3243E-2</v>
      </c>
      <c r="U162" s="9">
        <f t="shared" si="39"/>
        <v>0.2360462282162733</v>
      </c>
      <c r="V162" s="15">
        <f t="shared" si="32"/>
        <v>4.0814985999999998E-2</v>
      </c>
      <c r="X162" s="11">
        <f t="shared" si="40"/>
        <v>5.4179999999999994E+17</v>
      </c>
      <c r="Y162" s="11">
        <f t="shared" si="41"/>
        <v>6.2639999999999992E-18</v>
      </c>
      <c r="Z162" s="11">
        <f t="shared" si="42"/>
        <v>8.5700000000000001E-4</v>
      </c>
      <c r="AA162" s="16">
        <f t="shared" si="43"/>
        <v>2.9000818297741687E-3</v>
      </c>
      <c r="AB162" s="9">
        <f t="shared" si="33"/>
        <v>7.5292406601969439E-2</v>
      </c>
      <c r="AC162" s="9">
        <f t="shared" si="34"/>
        <v>0.99709991817022592</v>
      </c>
      <c r="AD162" s="15">
        <f t="shared" si="35"/>
        <v>3.3839928002032313</v>
      </c>
      <c r="AE162" s="3">
        <f t="shared" si="44"/>
        <v>754.18559999999968</v>
      </c>
      <c r="AF162" s="2">
        <f t="shared" si="45"/>
        <v>0.25</v>
      </c>
      <c r="AG162" s="9">
        <f t="shared" si="46"/>
        <v>6.1444518215307521E-4</v>
      </c>
      <c r="AH162" s="2">
        <f t="shared" si="47"/>
        <v>2.973268259157287E-2</v>
      </c>
    </row>
    <row r="163" spans="1:34">
      <c r="A163" s="1">
        <f>Raw!A163</f>
        <v>150</v>
      </c>
      <c r="B163" s="14">
        <f>Raw!B163</f>
        <v>0.70952546296296293</v>
      </c>
      <c r="C163" s="15">
        <f>Raw!C163</f>
        <v>101.1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0.79785799999999996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0.76415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5.4179999999999994E+17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0.70958333333333334</v>
      </c>
      <c r="C164" s="15">
        <f>Raw!C164</f>
        <v>102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0.76394899999999999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0.73377000000000003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5.4179999999999994E+17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0.70962962962962972</v>
      </c>
      <c r="C165" s="15">
        <f>Raw!C165</f>
        <v>103.3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0.77420699999999998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0.70853299999999997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0.70968749999999992</v>
      </c>
      <c r="C166" s="15">
        <f>Raw!C166</f>
        <v>104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0.72986600000000001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0.65306399999999998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5.4179999999999994E+17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0.70974537037037033</v>
      </c>
      <c r="C167" s="15">
        <f>Raw!C167</f>
        <v>104.5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0.729989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0.66590899999999997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5.4179999999999994E+17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0.70979166666666671</v>
      </c>
      <c r="C168" s="15">
        <f>Raw!C168</f>
        <v>105.1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0.67194200000000004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0.67586500000000005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0.70984953703703713</v>
      </c>
      <c r="C169" s="15">
        <f>Raw!C169</f>
        <v>103.4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0.70606899999999995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0.55913599999999997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5.4179999999999994E+17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0.70990740740740732</v>
      </c>
      <c r="C170" s="15">
        <f>Raw!C170</f>
        <v>102.9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0.78206100000000001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0.77517199999999997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5.4179999999999994E+17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0.7099537037037037</v>
      </c>
      <c r="C171" s="15">
        <f>Raw!C171</f>
        <v>101.8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6.9168999999999994E-2</v>
      </c>
      <c r="F171" s="9">
        <f>IF(Raw!$G171&gt;$C$8,IF(Raw!$Q171&gt;$C$8,IF(Raw!$N171&gt;$C$9,IF(Raw!$N171&lt;$A$9,IF(Raw!$X171&gt;$C$9,IF(Raw!$X171&lt;$A$9,Raw!I171,-999),-999),-999),-999),-999),-999)</f>
        <v>9.2600000000000002E-2</v>
      </c>
      <c r="G171" s="9">
        <f>Raw!G171</f>
        <v>0.81488400000000005</v>
      </c>
      <c r="H171" s="9">
        <f>IF(Raw!$G171&gt;$C$8,IF(Raw!$Q171&gt;$C$8,IF(Raw!$N171&gt;$C$9,IF(Raw!$N171&lt;$A$9,IF(Raw!$X171&gt;$C$9,IF(Raw!$X171&lt;$A$9,Raw!L171,-999),-999),-999),-999),-999),-999)</f>
        <v>699</v>
      </c>
      <c r="I171" s="9">
        <f>IF(Raw!$G171&gt;$C$8,IF(Raw!$Q171&gt;$C$8,IF(Raw!$N171&gt;$C$9,IF(Raw!$N171&lt;$A$9,IF(Raw!$X171&gt;$C$9,IF(Raw!$X171&lt;$A$9,Raw!M171,-999),-999),-999),-999),-999),-999)</f>
        <v>0.566554</v>
      </c>
      <c r="J171" s="9">
        <f>IF(Raw!$G171&gt;$C$8,IF(Raw!$Q171&gt;$C$8,IF(Raw!$N171&gt;$C$9,IF(Raw!$N171&lt;$A$9,IF(Raw!$X171&gt;$C$9,IF(Raw!$X171&lt;$A$9,Raw!N171,-999),-999),-999),-999),-999),-999)</f>
        <v>1006</v>
      </c>
      <c r="K171" s="9">
        <f>IF(Raw!$G171&gt;$C$8,IF(Raw!$Q171&gt;$C$8,IF(Raw!$N171&gt;$C$9,IF(Raw!$N171&lt;$A$9,IF(Raw!$X171&gt;$C$9,IF(Raw!$X171&lt;$A$9,Raw!R171,-999),-999),-999),-999),-999),-999)</f>
        <v>6.7170999999999995E-2</v>
      </c>
      <c r="L171" s="9">
        <f>IF(Raw!$G171&gt;$C$8,IF(Raw!$Q171&gt;$C$8,IF(Raw!$N171&gt;$C$9,IF(Raw!$N171&lt;$A$9,IF(Raw!$X171&gt;$C$9,IF(Raw!$X171&lt;$A$9,Raw!S171,-999),-999),-999),-999),-999),-999)</f>
        <v>9.4667000000000001E-2</v>
      </c>
      <c r="M171" s="9">
        <f>Raw!Q171</f>
        <v>0.85535300000000003</v>
      </c>
      <c r="N171" s="9">
        <f>IF(Raw!$G171&gt;$C$8,IF(Raw!$Q171&gt;$C$8,IF(Raw!$N171&gt;$C$9,IF(Raw!$N171&lt;$A$9,IF(Raw!$X171&gt;$C$9,IF(Raw!$X171&lt;$A$9,Raw!V171,-999),-999),-999),-999),-999),-999)</f>
        <v>556.79999999999995</v>
      </c>
      <c r="O171" s="9">
        <f>IF(Raw!$G171&gt;$C$8,IF(Raw!$Q171&gt;$C$8,IF(Raw!$N171&gt;$C$9,IF(Raw!$N171&lt;$A$9,IF(Raw!$X171&gt;$C$9,IF(Raw!$X171&lt;$A$9,Raw!W171,-999),-999),-999),-999),-999),-999)</f>
        <v>0.15007999999999999</v>
      </c>
      <c r="P171" s="9">
        <f>IF(Raw!$G171&gt;$C$8,IF(Raw!$Q171&gt;$C$8,IF(Raw!$N171&gt;$C$9,IF(Raw!$N171&lt;$A$9,IF(Raw!$X171&gt;$C$9,IF(Raw!$X171&lt;$A$9,Raw!X171,-999),-999),-999),-999),-999),-999)</f>
        <v>489</v>
      </c>
      <c r="R171" s="9">
        <f t="shared" si="36"/>
        <v>2.3431000000000007E-2</v>
      </c>
      <c r="S171" s="9">
        <f t="shared" si="37"/>
        <v>0.25303455723542123</v>
      </c>
      <c r="T171" s="9">
        <f t="shared" si="38"/>
        <v>2.7496000000000007E-2</v>
      </c>
      <c r="U171" s="9">
        <f t="shared" si="39"/>
        <v>0.290449681515206</v>
      </c>
      <c r="V171" s="15">
        <f t="shared" si="32"/>
        <v>3.9239471499999998E-2</v>
      </c>
      <c r="X171" s="11">
        <f t="shared" si="40"/>
        <v>5.4179999999999994E+17</v>
      </c>
      <c r="Y171" s="11">
        <f t="shared" si="41"/>
        <v>6.989999999999999E-18</v>
      </c>
      <c r="Z171" s="11">
        <f t="shared" si="42"/>
        <v>1.0059999999999999E-3</v>
      </c>
      <c r="AA171" s="16">
        <f t="shared" si="43"/>
        <v>3.7954448075014939E-3</v>
      </c>
      <c r="AB171" s="9">
        <f t="shared" si="33"/>
        <v>6.7275359550427058E-2</v>
      </c>
      <c r="AC171" s="9">
        <f t="shared" si="34"/>
        <v>0.9962045551924984</v>
      </c>
      <c r="AD171" s="15">
        <f t="shared" si="35"/>
        <v>3.7728079597430355</v>
      </c>
      <c r="AE171" s="3">
        <f t="shared" si="44"/>
        <v>841.59599999999966</v>
      </c>
      <c r="AF171" s="2">
        <f t="shared" si="45"/>
        <v>0.25</v>
      </c>
      <c r="AG171" s="9">
        <f t="shared" si="46"/>
        <v>8.4293143871184517E-4</v>
      </c>
      <c r="AH171" s="2">
        <f t="shared" si="47"/>
        <v>4.0789013636424551E-2</v>
      </c>
    </row>
    <row r="172" spans="1:34">
      <c r="A172" s="1">
        <f>Raw!A172</f>
        <v>159</v>
      </c>
      <c r="B172" s="14">
        <f>Raw!B172</f>
        <v>0.71001157407407411</v>
      </c>
      <c r="C172" s="15">
        <f>Raw!C172</f>
        <v>101.1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0.75789799999999996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0.67071099999999995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5.4179999999999994E+17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0.71006944444444453</v>
      </c>
      <c r="C173" s="15">
        <f>Raw!C173</f>
        <v>99.6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0.85403399999999996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0.76633399999999996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5.4179999999999994E+17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0.7101157407407408</v>
      </c>
      <c r="C174" s="15">
        <f>Raw!C174</f>
        <v>99.1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0.88438099999999997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0.77054100000000003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5.4179999999999994E+17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0.7101736111111111</v>
      </c>
      <c r="C175" s="15">
        <f>Raw!C175</f>
        <v>98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0.84881899999999999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0.75905699999999998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5.4179999999999994E+17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0.71021990740740737</v>
      </c>
      <c r="C176" s="15">
        <f>Raw!C176</f>
        <v>96.9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0.85508899999999999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0.77238300000000004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5.4179999999999994E+17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0.71027777777777779</v>
      </c>
      <c r="C177" s="15">
        <f>Raw!C177</f>
        <v>96.2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8.2611000000000004E-2</v>
      </c>
      <c r="F177" s="9">
        <f>IF(Raw!$G177&gt;$C$8,IF(Raw!$Q177&gt;$C$8,IF(Raw!$N177&gt;$C$9,IF(Raw!$N177&lt;$A$9,IF(Raw!$X177&gt;$C$9,IF(Raw!$X177&lt;$A$9,Raw!I177,-999),-999),-999),-999),-999),-999)</f>
        <v>0.115207</v>
      </c>
      <c r="G177" s="9">
        <f>Raw!G177</f>
        <v>0.877328</v>
      </c>
      <c r="H177" s="9">
        <f>IF(Raw!$G177&gt;$C$8,IF(Raw!$Q177&gt;$C$8,IF(Raw!$N177&gt;$C$9,IF(Raw!$N177&lt;$A$9,IF(Raw!$X177&gt;$C$9,IF(Raw!$X177&lt;$A$9,Raw!L177,-999),-999),-999),-999),-999),-999)</f>
        <v>566</v>
      </c>
      <c r="I177" s="9">
        <f>IF(Raw!$G177&gt;$C$8,IF(Raw!$Q177&gt;$C$8,IF(Raw!$N177&gt;$C$9,IF(Raw!$N177&lt;$A$9,IF(Raw!$X177&gt;$C$9,IF(Raw!$X177&lt;$A$9,Raw!M177,-999),-999),-999),-999),-999),-999)</f>
        <v>1.2050999999999999E-2</v>
      </c>
      <c r="J177" s="9">
        <f>IF(Raw!$G177&gt;$C$8,IF(Raw!$Q177&gt;$C$8,IF(Raw!$N177&gt;$C$9,IF(Raw!$N177&lt;$A$9,IF(Raw!$X177&gt;$C$9,IF(Raw!$X177&lt;$A$9,Raw!N177,-999),-999),-999),-999),-999),-999)</f>
        <v>1089</v>
      </c>
      <c r="K177" s="9">
        <f>IF(Raw!$G177&gt;$C$8,IF(Raw!$Q177&gt;$C$8,IF(Raw!$N177&gt;$C$9,IF(Raw!$N177&lt;$A$9,IF(Raw!$X177&gt;$C$9,IF(Raw!$X177&lt;$A$9,Raw!R177,-999),-999),-999),-999),-999),-999)</f>
        <v>7.7182000000000001E-2</v>
      </c>
      <c r="L177" s="9">
        <f>IF(Raw!$G177&gt;$C$8,IF(Raw!$Q177&gt;$C$8,IF(Raw!$N177&gt;$C$9,IF(Raw!$N177&lt;$A$9,IF(Raw!$X177&gt;$C$9,IF(Raw!$X177&lt;$A$9,Raw!S177,-999),-999),-999),-999),-999),-999)</f>
        <v>0.105806</v>
      </c>
      <c r="M177" s="9">
        <f>Raw!Q177</f>
        <v>0.80614200000000003</v>
      </c>
      <c r="N177" s="9">
        <f>IF(Raw!$G177&gt;$C$8,IF(Raw!$Q177&gt;$C$8,IF(Raw!$N177&gt;$C$9,IF(Raw!$N177&lt;$A$9,IF(Raw!$X177&gt;$C$9,IF(Raw!$X177&lt;$A$9,Raw!V177,-999),-999),-999),-999),-999),-999)</f>
        <v>573.1</v>
      </c>
      <c r="O177" s="9">
        <f>IF(Raw!$G177&gt;$C$8,IF(Raw!$Q177&gt;$C$8,IF(Raw!$N177&gt;$C$9,IF(Raw!$N177&lt;$A$9,IF(Raw!$X177&gt;$C$9,IF(Raw!$X177&lt;$A$9,Raw!W177,-999),-999),-999),-999),-999),-999)</f>
        <v>0.316718</v>
      </c>
      <c r="P177" s="9">
        <f>IF(Raw!$G177&gt;$C$8,IF(Raw!$Q177&gt;$C$8,IF(Raw!$N177&gt;$C$9,IF(Raw!$N177&lt;$A$9,IF(Raw!$X177&gt;$C$9,IF(Raw!$X177&lt;$A$9,Raw!X177,-999),-999),-999),-999),-999),-999)</f>
        <v>701</v>
      </c>
      <c r="R177" s="9">
        <f t="shared" si="36"/>
        <v>3.2596E-2</v>
      </c>
      <c r="S177" s="9">
        <f t="shared" si="37"/>
        <v>0.28293419670679731</v>
      </c>
      <c r="T177" s="9">
        <f t="shared" si="38"/>
        <v>2.8623999999999997E-2</v>
      </c>
      <c r="U177" s="9">
        <f t="shared" si="39"/>
        <v>0.27053286203050864</v>
      </c>
      <c r="V177" s="15">
        <f t="shared" si="32"/>
        <v>4.3856586999999995E-2</v>
      </c>
      <c r="X177" s="11">
        <f t="shared" si="40"/>
        <v>5.4179999999999994E+17</v>
      </c>
      <c r="Y177" s="11">
        <f t="shared" si="41"/>
        <v>5.6599999999999999E-18</v>
      </c>
      <c r="Z177" s="11">
        <f t="shared" si="42"/>
        <v>1.0889999999999999E-3</v>
      </c>
      <c r="AA177" s="16">
        <f t="shared" si="43"/>
        <v>3.328399095517901E-3</v>
      </c>
      <c r="AB177" s="9">
        <f t="shared" si="33"/>
        <v>7.7277272095710101E-2</v>
      </c>
      <c r="AC177" s="9">
        <f t="shared" si="34"/>
        <v>0.99667160090448226</v>
      </c>
      <c r="AD177" s="15">
        <f t="shared" si="35"/>
        <v>3.0563811712744737</v>
      </c>
      <c r="AE177" s="3">
        <f t="shared" si="44"/>
        <v>681.46399999999983</v>
      </c>
      <c r="AF177" s="2">
        <f t="shared" si="45"/>
        <v>0.25</v>
      </c>
      <c r="AG177" s="9">
        <f t="shared" si="46"/>
        <v>6.3603965055464729E-4</v>
      </c>
      <c r="AH177" s="2">
        <f t="shared" si="47"/>
        <v>3.0777627679217382E-2</v>
      </c>
    </row>
    <row r="178" spans="1:34">
      <c r="A178" s="1">
        <f>Raw!A178</f>
        <v>165</v>
      </c>
      <c r="B178" s="14">
        <f>Raw!B178</f>
        <v>0.71032407407407405</v>
      </c>
      <c r="C178" s="15">
        <f>Raw!C178</f>
        <v>95.4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7.1250999999999995E-2</v>
      </c>
      <c r="F178" s="9">
        <f>IF(Raw!$G178&gt;$C$8,IF(Raw!$Q178&gt;$C$8,IF(Raw!$N178&gt;$C$9,IF(Raw!$N178&lt;$A$9,IF(Raw!$X178&gt;$C$9,IF(Raw!$X178&lt;$A$9,Raw!I178,-999),-999),-999),-999),-999),-999)</f>
        <v>0.101559</v>
      </c>
      <c r="G178" s="9">
        <f>Raw!G178</f>
        <v>0.84332300000000004</v>
      </c>
      <c r="H178" s="9">
        <f>IF(Raw!$G178&gt;$C$8,IF(Raw!$Q178&gt;$C$8,IF(Raw!$N178&gt;$C$9,IF(Raw!$N178&lt;$A$9,IF(Raw!$X178&gt;$C$9,IF(Raw!$X178&lt;$A$9,Raw!L178,-999),-999),-999),-999),-999),-999)</f>
        <v>624.9</v>
      </c>
      <c r="I178" s="9">
        <f>IF(Raw!$G178&gt;$C$8,IF(Raw!$Q178&gt;$C$8,IF(Raw!$N178&gt;$C$9,IF(Raw!$N178&lt;$A$9,IF(Raw!$X178&gt;$C$9,IF(Raw!$X178&lt;$A$9,Raw!M178,-999),-999),-999),-999),-999),-999)</f>
        <v>2.8E-5</v>
      </c>
      <c r="J178" s="9">
        <f>IF(Raw!$G178&gt;$C$8,IF(Raw!$Q178&gt;$C$8,IF(Raw!$N178&gt;$C$9,IF(Raw!$N178&lt;$A$9,IF(Raw!$X178&gt;$C$9,IF(Raw!$X178&lt;$A$9,Raw!N178,-999),-999),-999),-999),-999),-999)</f>
        <v>894</v>
      </c>
      <c r="K178" s="9">
        <f>IF(Raw!$G178&gt;$C$8,IF(Raw!$Q178&gt;$C$8,IF(Raw!$N178&gt;$C$9,IF(Raw!$N178&lt;$A$9,IF(Raw!$X178&gt;$C$9,IF(Raw!$X178&lt;$A$9,Raw!R178,-999),-999),-999),-999),-999),-999)</f>
        <v>7.7456999999999998E-2</v>
      </c>
      <c r="L178" s="9">
        <f>IF(Raw!$G178&gt;$C$8,IF(Raw!$Q178&gt;$C$8,IF(Raw!$N178&gt;$C$9,IF(Raw!$N178&lt;$A$9,IF(Raw!$X178&gt;$C$9,IF(Raw!$X178&lt;$A$9,Raw!S178,-999),-999),-999),-999),-999),-999)</f>
        <v>0.106222</v>
      </c>
      <c r="M178" s="9">
        <f>Raw!Q178</f>
        <v>0.81255999999999995</v>
      </c>
      <c r="N178" s="9">
        <f>IF(Raw!$G178&gt;$C$8,IF(Raw!$Q178&gt;$C$8,IF(Raw!$N178&gt;$C$9,IF(Raw!$N178&lt;$A$9,IF(Raw!$X178&gt;$C$9,IF(Raw!$X178&lt;$A$9,Raw!V178,-999),-999),-999),-999),-999),-999)</f>
        <v>634.29999999999995</v>
      </c>
      <c r="O178" s="9">
        <f>IF(Raw!$G178&gt;$C$8,IF(Raw!$Q178&gt;$C$8,IF(Raw!$N178&gt;$C$9,IF(Raw!$N178&lt;$A$9,IF(Raw!$X178&gt;$C$9,IF(Raw!$X178&lt;$A$9,Raw!W178,-999),-999),-999),-999),-999),-999)</f>
        <v>0.370811</v>
      </c>
      <c r="P178" s="9">
        <f>IF(Raw!$G178&gt;$C$8,IF(Raw!$Q178&gt;$C$8,IF(Raw!$N178&gt;$C$9,IF(Raw!$N178&lt;$A$9,IF(Raw!$X178&gt;$C$9,IF(Raw!$X178&lt;$A$9,Raw!X178,-999),-999),-999),-999),-999),-999)</f>
        <v>782</v>
      </c>
      <c r="R178" s="9">
        <f t="shared" si="36"/>
        <v>3.0308000000000002E-2</v>
      </c>
      <c r="S178" s="9">
        <f t="shared" si="37"/>
        <v>0.29842751504051834</v>
      </c>
      <c r="T178" s="9">
        <f t="shared" si="38"/>
        <v>2.8764999999999999E-2</v>
      </c>
      <c r="U178" s="9">
        <f t="shared" si="39"/>
        <v>0.27080077573384043</v>
      </c>
      <c r="V178" s="15">
        <f t="shared" si="32"/>
        <v>4.4029018999999996E-2</v>
      </c>
      <c r="X178" s="11">
        <f t="shared" si="40"/>
        <v>5.4179999999999994E+17</v>
      </c>
      <c r="Y178" s="11">
        <f t="shared" si="41"/>
        <v>6.2489999999999996E-18</v>
      </c>
      <c r="Z178" s="11">
        <f t="shared" si="42"/>
        <v>8.9399999999999994E-4</v>
      </c>
      <c r="AA178" s="16">
        <f t="shared" si="43"/>
        <v>3.0176891195713173E-3</v>
      </c>
      <c r="AB178" s="9">
        <f t="shared" si="33"/>
        <v>7.754380382752446E-2</v>
      </c>
      <c r="AC178" s="9">
        <f t="shared" si="34"/>
        <v>0.99698231088042888</v>
      </c>
      <c r="AD178" s="15">
        <f t="shared" si="35"/>
        <v>3.3754911852028169</v>
      </c>
      <c r="AE178" s="3">
        <f t="shared" si="44"/>
        <v>752.37959999999975</v>
      </c>
      <c r="AF178" s="2">
        <f t="shared" si="45"/>
        <v>0.25</v>
      </c>
      <c r="AG178" s="9">
        <f t="shared" si="46"/>
        <v>7.0314279341204865E-4</v>
      </c>
      <c r="AH178" s="2">
        <f t="shared" si="47"/>
        <v>3.4024713839914199E-2</v>
      </c>
    </row>
    <row r="179" spans="1:34">
      <c r="A179" s="1">
        <f>Raw!A179</f>
        <v>166</v>
      </c>
      <c r="B179" s="14">
        <f>Raw!B179</f>
        <v>0.71038194444444447</v>
      </c>
      <c r="C179" s="15">
        <f>Raw!C179</f>
        <v>93.8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7.4345999999999995E-2</v>
      </c>
      <c r="F179" s="9">
        <f>IF(Raw!$G179&gt;$C$8,IF(Raw!$Q179&gt;$C$8,IF(Raw!$N179&gt;$C$9,IF(Raw!$N179&lt;$A$9,IF(Raw!$X179&gt;$C$9,IF(Raw!$X179&lt;$A$9,Raw!I179,-999),-999),-999),-999),-999),-999)</f>
        <v>0.105422</v>
      </c>
      <c r="G179" s="9">
        <f>Raw!G179</f>
        <v>0.81780399999999998</v>
      </c>
      <c r="H179" s="9">
        <f>IF(Raw!$G179&gt;$C$8,IF(Raw!$Q179&gt;$C$8,IF(Raw!$N179&gt;$C$9,IF(Raw!$N179&lt;$A$9,IF(Raw!$X179&gt;$C$9,IF(Raw!$X179&lt;$A$9,Raw!L179,-999),-999),-999),-999),-999),-999)</f>
        <v>729.6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1035</v>
      </c>
      <c r="K179" s="9">
        <f>IF(Raw!$G179&gt;$C$8,IF(Raw!$Q179&gt;$C$8,IF(Raw!$N179&gt;$C$9,IF(Raw!$N179&lt;$A$9,IF(Raw!$X179&gt;$C$9,IF(Raw!$X179&lt;$A$9,Raw!R179,-999),-999),-999),-999),-999),-999)</f>
        <v>8.5789000000000004E-2</v>
      </c>
      <c r="L179" s="9">
        <f>IF(Raw!$G179&gt;$C$8,IF(Raw!$Q179&gt;$C$8,IF(Raw!$N179&gt;$C$9,IF(Raw!$N179&lt;$A$9,IF(Raw!$X179&gt;$C$9,IF(Raw!$X179&lt;$A$9,Raw!S179,-999),-999),-999),-999),-999),-999)</f>
        <v>0.114825</v>
      </c>
      <c r="M179" s="9">
        <f>Raw!Q179</f>
        <v>0.82023000000000001</v>
      </c>
      <c r="N179" s="9">
        <f>IF(Raw!$G179&gt;$C$8,IF(Raw!$Q179&gt;$C$8,IF(Raw!$N179&gt;$C$9,IF(Raw!$N179&lt;$A$9,IF(Raw!$X179&gt;$C$9,IF(Raw!$X179&lt;$A$9,Raw!V179,-999),-999),-999),-999),-999),-999)</f>
        <v>562.70000000000005</v>
      </c>
      <c r="O179" s="9">
        <f>IF(Raw!$G179&gt;$C$8,IF(Raw!$Q179&gt;$C$8,IF(Raw!$N179&gt;$C$9,IF(Raw!$N179&lt;$A$9,IF(Raw!$X179&gt;$C$9,IF(Raw!$X179&lt;$A$9,Raw!W179,-999),-999),-999),-999),-999),-999)</f>
        <v>0.52403100000000002</v>
      </c>
      <c r="P179" s="9">
        <f>IF(Raw!$G179&gt;$C$8,IF(Raw!$Q179&gt;$C$8,IF(Raw!$N179&gt;$C$9,IF(Raw!$N179&lt;$A$9,IF(Raw!$X179&gt;$C$9,IF(Raw!$X179&lt;$A$9,Raw!X179,-999),-999),-999),-999),-999),-999)</f>
        <v>1047</v>
      </c>
      <c r="R179" s="9">
        <f t="shared" si="36"/>
        <v>3.1076000000000006E-2</v>
      </c>
      <c r="S179" s="9">
        <f t="shared" si="37"/>
        <v>0.2947771812335187</v>
      </c>
      <c r="T179" s="9">
        <f t="shared" si="38"/>
        <v>2.9035999999999992E-2</v>
      </c>
      <c r="U179" s="9">
        <f t="shared" si="39"/>
        <v>0.25287176137600692</v>
      </c>
      <c r="V179" s="15">
        <f t="shared" si="32"/>
        <v>4.7594962499999997E-2</v>
      </c>
      <c r="X179" s="11">
        <f t="shared" si="40"/>
        <v>5.4179999999999994E+17</v>
      </c>
      <c r="Y179" s="11">
        <f t="shared" si="41"/>
        <v>7.2960000000000003E-18</v>
      </c>
      <c r="Z179" s="11">
        <f t="shared" si="42"/>
        <v>1.0349999999999999E-3</v>
      </c>
      <c r="AA179" s="16">
        <f t="shared" si="43"/>
        <v>4.0746560981094367E-3</v>
      </c>
      <c r="AB179" s="9">
        <f t="shared" si="33"/>
        <v>8.590731171446471E-2</v>
      </c>
      <c r="AC179" s="9">
        <f t="shared" si="34"/>
        <v>0.99592534390189058</v>
      </c>
      <c r="AD179" s="15">
        <f t="shared" si="35"/>
        <v>3.9368657952748189</v>
      </c>
      <c r="AE179" s="3">
        <f t="shared" si="44"/>
        <v>878.43839999999977</v>
      </c>
      <c r="AF179" s="2">
        <f t="shared" si="45"/>
        <v>0.25</v>
      </c>
      <c r="AG179" s="9">
        <f t="shared" si="46"/>
        <v>7.6578629842469063E-4</v>
      </c>
      <c r="AH179" s="2">
        <f t="shared" si="47"/>
        <v>3.7056000446211441E-2</v>
      </c>
    </row>
    <row r="180" spans="1:34">
      <c r="A180" s="1">
        <f>Raw!A180</f>
        <v>167</v>
      </c>
      <c r="B180" s="14">
        <f>Raw!B180</f>
        <v>0.71043981481481477</v>
      </c>
      <c r="C180" s="15">
        <f>Raw!C180</f>
        <v>93.4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8.2573999999999995E-2</v>
      </c>
      <c r="F180" s="9">
        <f>IF(Raw!$G180&gt;$C$8,IF(Raw!$Q180&gt;$C$8,IF(Raw!$N180&gt;$C$9,IF(Raw!$N180&lt;$A$9,IF(Raw!$X180&gt;$C$9,IF(Raw!$X180&lt;$A$9,Raw!I180,-999),-999),-999),-999),-999),-999)</f>
        <v>0.112424</v>
      </c>
      <c r="G180" s="9">
        <f>Raw!G180</f>
        <v>0.92284100000000002</v>
      </c>
      <c r="H180" s="9">
        <f>IF(Raw!$G180&gt;$C$8,IF(Raw!$Q180&gt;$C$8,IF(Raw!$N180&gt;$C$9,IF(Raw!$N180&lt;$A$9,IF(Raw!$X180&gt;$C$9,IF(Raw!$X180&lt;$A$9,Raw!L180,-999),-999),-999),-999),-999),-999)</f>
        <v>556.1</v>
      </c>
      <c r="I180" s="9">
        <f>IF(Raw!$G180&gt;$C$8,IF(Raw!$Q180&gt;$C$8,IF(Raw!$N180&gt;$C$9,IF(Raw!$N180&lt;$A$9,IF(Raw!$X180&gt;$C$9,IF(Raw!$X180&lt;$A$9,Raw!M180,-999),-999),-999),-999),-999),-999)</f>
        <v>0.37081500000000001</v>
      </c>
      <c r="J180" s="9">
        <f>IF(Raw!$G180&gt;$C$8,IF(Raw!$Q180&gt;$C$8,IF(Raw!$N180&gt;$C$9,IF(Raw!$N180&lt;$A$9,IF(Raw!$X180&gt;$C$9,IF(Raw!$X180&lt;$A$9,Raw!N180,-999),-999),-999),-999),-999),-999)</f>
        <v>597</v>
      </c>
      <c r="K180" s="9">
        <f>IF(Raw!$G180&gt;$C$8,IF(Raw!$Q180&gt;$C$8,IF(Raw!$N180&gt;$C$9,IF(Raw!$N180&lt;$A$9,IF(Raw!$X180&gt;$C$9,IF(Raw!$X180&lt;$A$9,Raw!R180,-999),-999),-999),-999),-999),-999)</f>
        <v>8.2462999999999995E-2</v>
      </c>
      <c r="L180" s="9">
        <f>IF(Raw!$G180&gt;$C$8,IF(Raw!$Q180&gt;$C$8,IF(Raw!$N180&gt;$C$9,IF(Raw!$N180&lt;$A$9,IF(Raw!$X180&gt;$C$9,IF(Raw!$X180&lt;$A$9,Raw!S180,-999),-999),-999),-999),-999),-999)</f>
        <v>0.12062100000000001</v>
      </c>
      <c r="M180" s="9">
        <f>Raw!Q180</f>
        <v>0.81317499999999998</v>
      </c>
      <c r="N180" s="9">
        <f>IF(Raw!$G180&gt;$C$8,IF(Raw!$Q180&gt;$C$8,IF(Raw!$N180&gt;$C$9,IF(Raw!$N180&lt;$A$9,IF(Raw!$X180&gt;$C$9,IF(Raw!$X180&lt;$A$9,Raw!V180,-999),-999),-999),-999),-999),-999)</f>
        <v>747.1</v>
      </c>
      <c r="O180" s="9">
        <f>IF(Raw!$G180&gt;$C$8,IF(Raw!$Q180&gt;$C$8,IF(Raw!$N180&gt;$C$9,IF(Raw!$N180&lt;$A$9,IF(Raw!$X180&gt;$C$9,IF(Raw!$X180&lt;$A$9,Raw!W180,-999),-999),-999),-999),-999),-999)</f>
        <v>3.0000000000000001E-6</v>
      </c>
      <c r="P180" s="9">
        <f>IF(Raw!$G180&gt;$C$8,IF(Raw!$Q180&gt;$C$8,IF(Raw!$N180&gt;$C$9,IF(Raw!$N180&lt;$A$9,IF(Raw!$X180&gt;$C$9,IF(Raw!$X180&lt;$A$9,Raw!X180,-999),-999),-999),-999),-999),-999)</f>
        <v>673</v>
      </c>
      <c r="R180" s="9">
        <f t="shared" si="36"/>
        <v>2.9850000000000002E-2</v>
      </c>
      <c r="S180" s="9">
        <f t="shared" si="37"/>
        <v>0.26551270191418203</v>
      </c>
      <c r="T180" s="9">
        <f t="shared" si="38"/>
        <v>3.8158000000000011E-2</v>
      </c>
      <c r="U180" s="9">
        <f t="shared" si="39"/>
        <v>0.31634624153339808</v>
      </c>
      <c r="V180" s="15">
        <f t="shared" si="32"/>
        <v>4.9997404500000002E-2</v>
      </c>
      <c r="X180" s="11">
        <f t="shared" si="40"/>
        <v>5.4179999999999994E+17</v>
      </c>
      <c r="Y180" s="11">
        <f t="shared" si="41"/>
        <v>5.5609999999999999E-18</v>
      </c>
      <c r="Z180" s="11">
        <f t="shared" si="42"/>
        <v>5.9699999999999998E-4</v>
      </c>
      <c r="AA180" s="16">
        <f t="shared" si="43"/>
        <v>1.7955014065046339E-3</v>
      </c>
      <c r="AB180" s="9">
        <f t="shared" si="33"/>
        <v>8.25315127426694E-2</v>
      </c>
      <c r="AC180" s="9">
        <f t="shared" si="34"/>
        <v>0.99820449859349536</v>
      </c>
      <c r="AD180" s="15">
        <f t="shared" si="35"/>
        <v>3.0075400443963716</v>
      </c>
      <c r="AE180" s="3">
        <f t="shared" si="44"/>
        <v>669.54439999999977</v>
      </c>
      <c r="AF180" s="2">
        <f t="shared" si="45"/>
        <v>0.25</v>
      </c>
      <c r="AG180" s="9">
        <f t="shared" si="46"/>
        <v>7.3186460715844715E-4</v>
      </c>
      <c r="AH180" s="2">
        <f t="shared" si="47"/>
        <v>3.541454745954406E-2</v>
      </c>
    </row>
    <row r="181" spans="1:34">
      <c r="A181" s="1">
        <f>Raw!A181</f>
        <v>168</v>
      </c>
      <c r="B181" s="14">
        <f>Raw!B181</f>
        <v>0.71048611111111104</v>
      </c>
      <c r="C181" s="15">
        <f>Raw!C181</f>
        <v>92.3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8.3282999999999996E-2</v>
      </c>
      <c r="F181" s="9">
        <f>IF(Raw!$G181&gt;$C$8,IF(Raw!$Q181&gt;$C$8,IF(Raw!$N181&gt;$C$9,IF(Raw!$N181&lt;$A$9,IF(Raw!$X181&gt;$C$9,IF(Raw!$X181&lt;$A$9,Raw!I181,-999),-999),-999),-999),-999),-999)</f>
        <v>0.11271</v>
      </c>
      <c r="G181" s="9">
        <f>Raw!G181</f>
        <v>0.86003099999999999</v>
      </c>
      <c r="H181" s="9">
        <f>IF(Raw!$G181&gt;$C$8,IF(Raw!$Q181&gt;$C$8,IF(Raw!$N181&gt;$C$9,IF(Raw!$N181&lt;$A$9,IF(Raw!$X181&gt;$C$9,IF(Raw!$X181&lt;$A$9,Raw!L181,-999),-999),-999),-999),-999),-999)</f>
        <v>646.20000000000005</v>
      </c>
      <c r="I181" s="9">
        <f>IF(Raw!$G181&gt;$C$8,IF(Raw!$Q181&gt;$C$8,IF(Raw!$N181&gt;$C$9,IF(Raw!$N181&lt;$A$9,IF(Raw!$X181&gt;$C$9,IF(Raw!$X181&lt;$A$9,Raw!M181,-999),-999),-999),-999),-999),-999)</f>
        <v>0.24993899999999999</v>
      </c>
      <c r="J181" s="9">
        <f>IF(Raw!$G181&gt;$C$8,IF(Raw!$Q181&gt;$C$8,IF(Raw!$N181&gt;$C$9,IF(Raw!$N181&lt;$A$9,IF(Raw!$X181&gt;$C$9,IF(Raw!$X181&lt;$A$9,Raw!N181,-999),-999),-999),-999),-999),-999)</f>
        <v>754</v>
      </c>
      <c r="K181" s="9">
        <f>IF(Raw!$G181&gt;$C$8,IF(Raw!$Q181&gt;$C$8,IF(Raw!$N181&gt;$C$9,IF(Raw!$N181&lt;$A$9,IF(Raw!$X181&gt;$C$9,IF(Raw!$X181&lt;$A$9,Raw!R181,-999),-999),-999),-999),-999),-999)</f>
        <v>8.0795000000000006E-2</v>
      </c>
      <c r="L181" s="9">
        <f>IF(Raw!$G181&gt;$C$8,IF(Raw!$Q181&gt;$C$8,IF(Raw!$N181&gt;$C$9,IF(Raw!$N181&lt;$A$9,IF(Raw!$X181&gt;$C$9,IF(Raw!$X181&lt;$A$9,Raw!S181,-999),-999),-999),-999),-999),-999)</f>
        <v>0.117995</v>
      </c>
      <c r="M181" s="9">
        <f>Raw!Q181</f>
        <v>0.81514399999999998</v>
      </c>
      <c r="N181" s="9">
        <f>IF(Raw!$G181&gt;$C$8,IF(Raw!$Q181&gt;$C$8,IF(Raw!$N181&gt;$C$9,IF(Raw!$N181&lt;$A$9,IF(Raw!$X181&gt;$C$9,IF(Raw!$X181&lt;$A$9,Raw!V181,-999),-999),-999),-999),-999),-999)</f>
        <v>739.7</v>
      </c>
      <c r="O181" s="9">
        <f>IF(Raw!$G181&gt;$C$8,IF(Raw!$Q181&gt;$C$8,IF(Raw!$N181&gt;$C$9,IF(Raw!$N181&lt;$A$9,IF(Raw!$X181&gt;$C$9,IF(Raw!$X181&lt;$A$9,Raw!W181,-999),-999),-999),-999),-999),-999)</f>
        <v>0.343246</v>
      </c>
      <c r="P181" s="9">
        <f>IF(Raw!$G181&gt;$C$8,IF(Raw!$Q181&gt;$C$8,IF(Raw!$N181&gt;$C$9,IF(Raw!$N181&lt;$A$9,IF(Raw!$X181&gt;$C$9,IF(Raw!$X181&lt;$A$9,Raw!X181,-999),-999),-999),-999),-999),-999)</f>
        <v>822</v>
      </c>
      <c r="R181" s="9">
        <f t="shared" si="36"/>
        <v>2.9427000000000009E-2</v>
      </c>
      <c r="S181" s="9">
        <f t="shared" si="37"/>
        <v>0.2610859728506788</v>
      </c>
      <c r="T181" s="9">
        <f t="shared" si="38"/>
        <v>3.7199999999999997E-2</v>
      </c>
      <c r="U181" s="9">
        <f t="shared" si="39"/>
        <v>0.31526759608457983</v>
      </c>
      <c r="V181" s="15">
        <f t="shared" si="32"/>
        <v>4.8908927499999998E-2</v>
      </c>
      <c r="X181" s="11">
        <f t="shared" si="40"/>
        <v>5.4179999999999994E+17</v>
      </c>
      <c r="Y181" s="11">
        <f t="shared" si="41"/>
        <v>6.462E-18</v>
      </c>
      <c r="Z181" s="11">
        <f t="shared" si="42"/>
        <v>7.54E-4</v>
      </c>
      <c r="AA181" s="16">
        <f t="shared" si="43"/>
        <v>2.6328877488853032E-3</v>
      </c>
      <c r="AB181" s="9">
        <f t="shared" si="33"/>
        <v>8.089294342425854E-2</v>
      </c>
      <c r="AC181" s="9">
        <f t="shared" si="34"/>
        <v>0.99736711225111463</v>
      </c>
      <c r="AD181" s="15">
        <f t="shared" si="35"/>
        <v>3.4918935661608792</v>
      </c>
      <c r="AE181" s="3">
        <f t="shared" si="44"/>
        <v>778.0247999999998</v>
      </c>
      <c r="AF181" s="2">
        <f t="shared" si="45"/>
        <v>0.25</v>
      </c>
      <c r="AG181" s="9">
        <f t="shared" si="46"/>
        <v>8.4683145414365469E-4</v>
      </c>
      <c r="AH181" s="2">
        <f t="shared" si="47"/>
        <v>4.0977733353503139E-2</v>
      </c>
    </row>
    <row r="182" spans="1:34">
      <c r="A182" s="1">
        <f>Raw!A182</f>
        <v>169</v>
      </c>
      <c r="B182" s="14">
        <f>Raw!B182</f>
        <v>0.71054398148148146</v>
      </c>
      <c r="C182" s="15">
        <f>Raw!C182</f>
        <v>91.2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8.4213999999999997E-2</v>
      </c>
      <c r="F182" s="9">
        <f>IF(Raw!$G182&gt;$C$8,IF(Raw!$Q182&gt;$C$8,IF(Raw!$N182&gt;$C$9,IF(Raw!$N182&lt;$A$9,IF(Raw!$X182&gt;$C$9,IF(Raw!$X182&lt;$A$9,Raw!I182,-999),-999),-999),-999),-999),-999)</f>
        <v>0.118421</v>
      </c>
      <c r="G182" s="9">
        <f>Raw!G182</f>
        <v>0.90141499999999997</v>
      </c>
      <c r="H182" s="9">
        <f>IF(Raw!$G182&gt;$C$8,IF(Raw!$Q182&gt;$C$8,IF(Raw!$N182&gt;$C$9,IF(Raw!$N182&lt;$A$9,IF(Raw!$X182&gt;$C$9,IF(Raw!$X182&lt;$A$9,Raw!L182,-999),-999),-999),-999),-999),-999)</f>
        <v>606.70000000000005</v>
      </c>
      <c r="I182" s="9">
        <f>IF(Raw!$G182&gt;$C$8,IF(Raw!$Q182&gt;$C$8,IF(Raw!$N182&gt;$C$9,IF(Raw!$N182&lt;$A$9,IF(Raw!$X182&gt;$C$9,IF(Raw!$X182&lt;$A$9,Raw!M182,-999),-999),-999),-999),-999),-999)</f>
        <v>0.37081799999999998</v>
      </c>
      <c r="J182" s="9">
        <f>IF(Raw!$G182&gt;$C$8,IF(Raw!$Q182&gt;$C$8,IF(Raw!$N182&gt;$C$9,IF(Raw!$N182&lt;$A$9,IF(Raw!$X182&gt;$C$9,IF(Raw!$X182&lt;$A$9,Raw!N182,-999),-999),-999),-999),-999),-999)</f>
        <v>1141</v>
      </c>
      <c r="K182" s="9">
        <f>IF(Raw!$G182&gt;$C$8,IF(Raw!$Q182&gt;$C$8,IF(Raw!$N182&gt;$C$9,IF(Raw!$N182&lt;$A$9,IF(Raw!$X182&gt;$C$9,IF(Raw!$X182&lt;$A$9,Raw!R182,-999),-999),-999),-999),-999),-999)</f>
        <v>9.8804000000000003E-2</v>
      </c>
      <c r="L182" s="9">
        <f>IF(Raw!$G182&gt;$C$8,IF(Raw!$Q182&gt;$C$8,IF(Raw!$N182&gt;$C$9,IF(Raw!$N182&lt;$A$9,IF(Raw!$X182&gt;$C$9,IF(Raw!$X182&lt;$A$9,Raw!S182,-999),-999),-999),-999),-999),-999)</f>
        <v>0.13298399999999999</v>
      </c>
      <c r="M182" s="9">
        <f>Raw!Q182</f>
        <v>0.84052899999999997</v>
      </c>
      <c r="N182" s="9">
        <f>IF(Raw!$G182&gt;$C$8,IF(Raw!$Q182&gt;$C$8,IF(Raw!$N182&gt;$C$9,IF(Raw!$N182&lt;$A$9,IF(Raw!$X182&gt;$C$9,IF(Raw!$X182&lt;$A$9,Raw!V182,-999),-999),-999),-999),-999),-999)</f>
        <v>559.20000000000005</v>
      </c>
      <c r="O182" s="9">
        <f>IF(Raw!$G182&gt;$C$8,IF(Raw!$Q182&gt;$C$8,IF(Raw!$N182&gt;$C$9,IF(Raw!$N182&lt;$A$9,IF(Raw!$X182&gt;$C$9,IF(Raw!$X182&lt;$A$9,Raw!W182,-999),-999),-999),-999),-999),-999)</f>
        <v>0.38437399999999999</v>
      </c>
      <c r="P182" s="9">
        <f>IF(Raw!$G182&gt;$C$8,IF(Raw!$Q182&gt;$C$8,IF(Raw!$N182&gt;$C$9,IF(Raw!$N182&lt;$A$9,IF(Raw!$X182&gt;$C$9,IF(Raw!$X182&lt;$A$9,Raw!X182,-999),-999),-999),-999),-999),-999)</f>
        <v>509</v>
      </c>
      <c r="R182" s="9">
        <f t="shared" si="36"/>
        <v>3.4207000000000001E-2</v>
      </c>
      <c r="S182" s="9">
        <f t="shared" si="37"/>
        <v>0.28885923949299536</v>
      </c>
      <c r="T182" s="9">
        <f t="shared" si="38"/>
        <v>3.4179999999999988E-2</v>
      </c>
      <c r="U182" s="9">
        <f t="shared" si="39"/>
        <v>0.25702340131143592</v>
      </c>
      <c r="V182" s="15">
        <f t="shared" si="32"/>
        <v>5.5121867999999991E-2</v>
      </c>
      <c r="X182" s="11">
        <f t="shared" si="40"/>
        <v>5.4179999999999994E+17</v>
      </c>
      <c r="Y182" s="11">
        <f t="shared" si="41"/>
        <v>6.0670000000000001E-18</v>
      </c>
      <c r="Z182" s="11">
        <f t="shared" si="42"/>
        <v>1.1409999999999999E-3</v>
      </c>
      <c r="AA182" s="16">
        <f t="shared" si="43"/>
        <v>3.7365674826625962E-3</v>
      </c>
      <c r="AB182" s="9">
        <f t="shared" si="33"/>
        <v>9.8931715876557413E-2</v>
      </c>
      <c r="AC182" s="9">
        <f t="shared" si="34"/>
        <v>0.99626343251733729</v>
      </c>
      <c r="AD182" s="15">
        <f t="shared" si="35"/>
        <v>3.2748181267857985</v>
      </c>
      <c r="AE182" s="3">
        <f t="shared" si="44"/>
        <v>730.46679999999981</v>
      </c>
      <c r="AF182" s="2">
        <f t="shared" si="45"/>
        <v>0.25</v>
      </c>
      <c r="AG182" s="9">
        <f t="shared" si="46"/>
        <v>6.474653027867931E-4</v>
      </c>
      <c r="AH182" s="2">
        <f t="shared" si="47"/>
        <v>3.1330509044532495E-2</v>
      </c>
    </row>
    <row r="183" spans="1:34">
      <c r="A183" s="1">
        <f>Raw!A183</f>
        <v>170</v>
      </c>
      <c r="B183" s="14">
        <f>Raw!B183</f>
        <v>0.71060185185185187</v>
      </c>
      <c r="C183" s="15">
        <f>Raw!C183</f>
        <v>90.5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9.1521000000000005E-2</v>
      </c>
      <c r="F183" s="9">
        <f>IF(Raw!$G183&gt;$C$8,IF(Raw!$Q183&gt;$C$8,IF(Raw!$N183&gt;$C$9,IF(Raw!$N183&lt;$A$9,IF(Raw!$X183&gt;$C$9,IF(Raw!$X183&lt;$A$9,Raw!I183,-999),-999),-999),-999),-999),-999)</f>
        <v>0.12514900000000001</v>
      </c>
      <c r="G183" s="9">
        <f>Raw!G183</f>
        <v>0.84096899999999997</v>
      </c>
      <c r="H183" s="9">
        <f>IF(Raw!$G183&gt;$C$8,IF(Raw!$Q183&gt;$C$8,IF(Raw!$N183&gt;$C$9,IF(Raw!$N183&lt;$A$9,IF(Raw!$X183&gt;$C$9,IF(Raw!$X183&lt;$A$9,Raw!L183,-999),-999),-999),-999),-999),-999)</f>
        <v>638.4</v>
      </c>
      <c r="I183" s="9">
        <f>IF(Raw!$G183&gt;$C$8,IF(Raw!$Q183&gt;$C$8,IF(Raw!$N183&gt;$C$9,IF(Raw!$N183&lt;$A$9,IF(Raw!$X183&gt;$C$9,IF(Raw!$X183&lt;$A$9,Raw!M183,-999),-999),-999),-999),-999),-999)</f>
        <v>0.37081199999999997</v>
      </c>
      <c r="J183" s="9">
        <f>IF(Raw!$G183&gt;$C$8,IF(Raw!$Q183&gt;$C$8,IF(Raw!$N183&gt;$C$9,IF(Raw!$N183&lt;$A$9,IF(Raw!$X183&gt;$C$9,IF(Raw!$X183&lt;$A$9,Raw!N183,-999),-999),-999),-999),-999),-999)</f>
        <v>904</v>
      </c>
      <c r="K183" s="9">
        <f>IF(Raw!$G183&gt;$C$8,IF(Raw!$Q183&gt;$C$8,IF(Raw!$N183&gt;$C$9,IF(Raw!$N183&lt;$A$9,IF(Raw!$X183&gt;$C$9,IF(Raw!$X183&lt;$A$9,Raw!R183,-999),-999),-999),-999),-999),-999)</f>
        <v>8.8481000000000004E-2</v>
      </c>
      <c r="L183" s="9">
        <f>IF(Raw!$G183&gt;$C$8,IF(Raw!$Q183&gt;$C$8,IF(Raw!$N183&gt;$C$9,IF(Raw!$N183&lt;$A$9,IF(Raw!$X183&gt;$C$9,IF(Raw!$X183&lt;$A$9,Raw!S183,-999),-999),-999),-999),-999),-999)</f>
        <v>0.12588199999999999</v>
      </c>
      <c r="M183" s="9">
        <f>Raw!Q183</f>
        <v>0.87913699999999995</v>
      </c>
      <c r="N183" s="9">
        <f>IF(Raw!$G183&gt;$C$8,IF(Raw!$Q183&gt;$C$8,IF(Raw!$N183&gt;$C$9,IF(Raw!$N183&lt;$A$9,IF(Raw!$X183&gt;$C$9,IF(Raw!$X183&lt;$A$9,Raw!V183,-999),-999),-999),-999),-999),-999)</f>
        <v>553.20000000000005</v>
      </c>
      <c r="O183" s="9">
        <f>IF(Raw!$G183&gt;$C$8,IF(Raw!$Q183&gt;$C$8,IF(Raw!$N183&gt;$C$9,IF(Raw!$N183&lt;$A$9,IF(Raw!$X183&gt;$C$9,IF(Raw!$X183&lt;$A$9,Raw!W183,-999),-999),-999),-999),-999),-999)</f>
        <v>0.21912899999999999</v>
      </c>
      <c r="P183" s="9">
        <f>IF(Raw!$G183&gt;$C$8,IF(Raw!$Q183&gt;$C$8,IF(Raw!$N183&gt;$C$9,IF(Raw!$N183&lt;$A$9,IF(Raw!$X183&gt;$C$9,IF(Raw!$X183&lt;$A$9,Raw!X183,-999),-999),-999),-999),-999),-999)</f>
        <v>1061</v>
      </c>
      <c r="R183" s="9">
        <f t="shared" si="36"/>
        <v>3.3628000000000005E-2</v>
      </c>
      <c r="S183" s="9">
        <f t="shared" si="37"/>
        <v>0.2687037051834214</v>
      </c>
      <c r="T183" s="9">
        <f t="shared" si="38"/>
        <v>3.740099999999999E-2</v>
      </c>
      <c r="U183" s="9">
        <f t="shared" si="39"/>
        <v>0.29711158068667476</v>
      </c>
      <c r="V183" s="15">
        <f t="shared" si="32"/>
        <v>5.2178088999999997E-2</v>
      </c>
      <c r="X183" s="11">
        <f t="shared" si="40"/>
        <v>5.4179999999999994E+17</v>
      </c>
      <c r="Y183" s="11">
        <f t="shared" si="41"/>
        <v>6.3839999999999993E-18</v>
      </c>
      <c r="Z183" s="11">
        <f t="shared" si="42"/>
        <v>9.0399999999999996E-4</v>
      </c>
      <c r="AA183" s="16">
        <f t="shared" si="43"/>
        <v>3.1170550723715047E-3</v>
      </c>
      <c r="AB183" s="9">
        <f t="shared" si="33"/>
        <v>8.8597580976761764E-2</v>
      </c>
      <c r="AC183" s="9">
        <f t="shared" si="34"/>
        <v>0.99688294492762863</v>
      </c>
      <c r="AD183" s="15">
        <f t="shared" si="35"/>
        <v>3.4480697703224616</v>
      </c>
      <c r="AE183" s="3">
        <f t="shared" si="44"/>
        <v>768.63359999999966</v>
      </c>
      <c r="AF183" s="2">
        <f t="shared" si="45"/>
        <v>0.25</v>
      </c>
      <c r="AG183" s="9">
        <f t="shared" si="46"/>
        <v>7.8804727675265091E-4</v>
      </c>
      <c r="AH183" s="2">
        <f t="shared" si="47"/>
        <v>3.813319760232526E-2</v>
      </c>
    </row>
    <row r="184" spans="1:34">
      <c r="A184" s="1">
        <f>Raw!A184</f>
        <v>171</v>
      </c>
      <c r="B184" s="14">
        <f>Raw!B184</f>
        <v>0.71064814814814825</v>
      </c>
      <c r="C184" s="15">
        <f>Raw!C184</f>
        <v>89.2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8.5757E-2</v>
      </c>
      <c r="F184" s="9">
        <f>IF(Raw!$G184&gt;$C$8,IF(Raw!$Q184&gt;$C$8,IF(Raw!$N184&gt;$C$9,IF(Raw!$N184&lt;$A$9,IF(Raw!$X184&gt;$C$9,IF(Raw!$X184&lt;$A$9,Raw!I184,-999),-999),-999),-999),-999),-999)</f>
        <v>0.12268999999999999</v>
      </c>
      <c r="G184" s="9">
        <f>Raw!G184</f>
        <v>0.90914200000000001</v>
      </c>
      <c r="H184" s="9">
        <f>IF(Raw!$G184&gt;$C$8,IF(Raw!$Q184&gt;$C$8,IF(Raw!$N184&gt;$C$9,IF(Raw!$N184&lt;$A$9,IF(Raw!$X184&gt;$C$9,IF(Raw!$X184&lt;$A$9,Raw!L184,-999),-999),-999),-999),-999),-999)</f>
        <v>636.1</v>
      </c>
      <c r="I184" s="9">
        <f>IF(Raw!$G184&gt;$C$8,IF(Raw!$Q184&gt;$C$8,IF(Raw!$N184&gt;$C$9,IF(Raw!$N184&lt;$A$9,IF(Raw!$X184&gt;$C$9,IF(Raw!$X184&lt;$A$9,Raw!M184,-999),-999),-999),-999),-999),-999)</f>
        <v>0.14391799999999999</v>
      </c>
      <c r="J184" s="9">
        <f>IF(Raw!$G184&gt;$C$8,IF(Raw!$Q184&gt;$C$8,IF(Raw!$N184&gt;$C$9,IF(Raw!$N184&lt;$A$9,IF(Raw!$X184&gt;$C$9,IF(Raw!$X184&lt;$A$9,Raw!N184,-999),-999),-999),-999),-999),-999)</f>
        <v>873</v>
      </c>
      <c r="K184" s="9">
        <f>IF(Raw!$G184&gt;$C$8,IF(Raw!$Q184&gt;$C$8,IF(Raw!$N184&gt;$C$9,IF(Raw!$N184&lt;$A$9,IF(Raw!$X184&gt;$C$9,IF(Raw!$X184&lt;$A$9,Raw!R184,-999),-999),-999),-999),-999),-999)</f>
        <v>9.1942999999999997E-2</v>
      </c>
      <c r="L184" s="9">
        <f>IF(Raw!$G184&gt;$C$8,IF(Raw!$Q184&gt;$C$8,IF(Raw!$N184&gt;$C$9,IF(Raw!$N184&lt;$A$9,IF(Raw!$X184&gt;$C$9,IF(Raw!$X184&lt;$A$9,Raw!S184,-999),-999),-999),-999),-999),-999)</f>
        <v>0.12893199999999999</v>
      </c>
      <c r="M184" s="9">
        <f>Raw!Q184</f>
        <v>0.88708299999999995</v>
      </c>
      <c r="N184" s="9">
        <f>IF(Raw!$G184&gt;$C$8,IF(Raw!$Q184&gt;$C$8,IF(Raw!$N184&gt;$C$9,IF(Raw!$N184&lt;$A$9,IF(Raw!$X184&gt;$C$9,IF(Raw!$X184&lt;$A$9,Raw!V184,-999),-999),-999),-999),-999),-999)</f>
        <v>601.6</v>
      </c>
      <c r="O184" s="9">
        <f>IF(Raw!$G184&gt;$C$8,IF(Raw!$Q184&gt;$C$8,IF(Raw!$N184&gt;$C$9,IF(Raw!$N184&lt;$A$9,IF(Raw!$X184&gt;$C$9,IF(Raw!$X184&lt;$A$9,Raw!W184,-999),-999),-999),-999),-999),-999)</f>
        <v>0.43034899999999998</v>
      </c>
      <c r="P184" s="9">
        <f>IF(Raw!$G184&gt;$C$8,IF(Raw!$Q184&gt;$C$8,IF(Raw!$N184&gt;$C$9,IF(Raw!$N184&lt;$A$9,IF(Raw!$X184&gt;$C$9,IF(Raw!$X184&lt;$A$9,Raw!X184,-999),-999),-999),-999),-999),-999)</f>
        <v>1315</v>
      </c>
      <c r="R184" s="9">
        <f t="shared" si="36"/>
        <v>3.6932999999999994E-2</v>
      </c>
      <c r="S184" s="9">
        <f t="shared" si="37"/>
        <v>0.30102697856386013</v>
      </c>
      <c r="T184" s="9">
        <f t="shared" si="38"/>
        <v>3.6988999999999994E-2</v>
      </c>
      <c r="U184" s="9">
        <f t="shared" si="39"/>
        <v>0.28688766171315111</v>
      </c>
      <c r="V184" s="15">
        <f t="shared" si="32"/>
        <v>5.3442313999999991E-2</v>
      </c>
      <c r="X184" s="11">
        <f t="shared" si="40"/>
        <v>5.4179999999999994E+17</v>
      </c>
      <c r="Y184" s="11">
        <f t="shared" si="41"/>
        <v>6.3609999999999995E-18</v>
      </c>
      <c r="Z184" s="11">
        <f t="shared" si="42"/>
        <v>8.7299999999999997E-4</v>
      </c>
      <c r="AA184" s="16">
        <f t="shared" si="43"/>
        <v>2.9996731838051282E-3</v>
      </c>
      <c r="AB184" s="9">
        <f t="shared" si="33"/>
        <v>9.2053954911395772E-2</v>
      </c>
      <c r="AC184" s="9">
        <f t="shared" si="34"/>
        <v>0.99700032681619466</v>
      </c>
      <c r="AD184" s="15">
        <f t="shared" si="35"/>
        <v>3.4360517569359992</v>
      </c>
      <c r="AE184" s="3">
        <f t="shared" si="44"/>
        <v>765.8643999999997</v>
      </c>
      <c r="AF184" s="2">
        <f t="shared" si="45"/>
        <v>0.25</v>
      </c>
      <c r="AG184" s="9">
        <f t="shared" si="46"/>
        <v>7.5827758005594882E-4</v>
      </c>
      <c r="AH184" s="2">
        <f t="shared" si="47"/>
        <v>3.6692657472074994E-2</v>
      </c>
    </row>
    <row r="185" spans="1:34">
      <c r="A185" s="1">
        <f>Raw!A185</f>
        <v>172</v>
      </c>
      <c r="B185" s="14">
        <f>Raw!B185</f>
        <v>0.71070601851851845</v>
      </c>
      <c r="C185" s="15">
        <f>Raw!C185</f>
        <v>88.9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8.8966000000000003E-2</v>
      </c>
      <c r="F185" s="9">
        <f>IF(Raw!$G185&gt;$C$8,IF(Raw!$Q185&gt;$C$8,IF(Raw!$N185&gt;$C$9,IF(Raw!$N185&lt;$A$9,IF(Raw!$X185&gt;$C$9,IF(Raw!$X185&lt;$A$9,Raw!I185,-999),-999),-999),-999),-999),-999)</f>
        <v>0.125335</v>
      </c>
      <c r="G185" s="9">
        <f>Raw!G185</f>
        <v>0.88337399999999999</v>
      </c>
      <c r="H185" s="9">
        <f>IF(Raw!$G185&gt;$C$8,IF(Raw!$Q185&gt;$C$8,IF(Raw!$N185&gt;$C$9,IF(Raw!$N185&lt;$A$9,IF(Raw!$X185&gt;$C$9,IF(Raw!$X185&lt;$A$9,Raw!L185,-999),-999),-999),-999),-999),-999)</f>
        <v>662.9</v>
      </c>
      <c r="I185" s="9">
        <f>IF(Raw!$G185&gt;$C$8,IF(Raw!$Q185&gt;$C$8,IF(Raw!$N185&gt;$C$9,IF(Raw!$N185&lt;$A$9,IF(Raw!$X185&gt;$C$9,IF(Raw!$X185&lt;$A$9,Raw!M185,-999),-999),-999),-999),-999),-999)</f>
        <v>0.238675</v>
      </c>
      <c r="J185" s="9">
        <f>IF(Raw!$G185&gt;$C$8,IF(Raw!$Q185&gt;$C$8,IF(Raw!$N185&gt;$C$9,IF(Raw!$N185&lt;$A$9,IF(Raw!$X185&gt;$C$9,IF(Raw!$X185&lt;$A$9,Raw!N185,-999),-999),-999),-999),-999),-999)</f>
        <v>837</v>
      </c>
      <c r="K185" s="9">
        <f>IF(Raw!$G185&gt;$C$8,IF(Raw!$Q185&gt;$C$8,IF(Raw!$N185&gt;$C$9,IF(Raw!$N185&lt;$A$9,IF(Raw!$X185&gt;$C$9,IF(Raw!$X185&lt;$A$9,Raw!R185,-999),-999),-999),-999),-999),-999)</f>
        <v>9.4402E-2</v>
      </c>
      <c r="L185" s="9">
        <f>IF(Raw!$G185&gt;$C$8,IF(Raw!$Q185&gt;$C$8,IF(Raw!$N185&gt;$C$9,IF(Raw!$N185&lt;$A$9,IF(Raw!$X185&gt;$C$9,IF(Raw!$X185&lt;$A$9,Raw!S185,-999),-999),-999),-999),-999),-999)</f>
        <v>0.13685900000000001</v>
      </c>
      <c r="M185" s="9">
        <f>Raw!Q185</f>
        <v>0.87067399999999995</v>
      </c>
      <c r="N185" s="9">
        <f>IF(Raw!$G185&gt;$C$8,IF(Raw!$Q185&gt;$C$8,IF(Raw!$N185&gt;$C$9,IF(Raw!$N185&lt;$A$9,IF(Raw!$X185&gt;$C$9,IF(Raw!$X185&lt;$A$9,Raw!V185,-999),-999),-999),-999),-999),-999)</f>
        <v>651.20000000000005</v>
      </c>
      <c r="O185" s="9">
        <f>IF(Raw!$G185&gt;$C$8,IF(Raw!$Q185&gt;$C$8,IF(Raw!$N185&gt;$C$9,IF(Raw!$N185&lt;$A$9,IF(Raw!$X185&gt;$C$9,IF(Raw!$X185&lt;$A$9,Raw!W185,-999),-999),-999),-999),-999),-999)</f>
        <v>0.248726</v>
      </c>
      <c r="P185" s="9">
        <f>IF(Raw!$G185&gt;$C$8,IF(Raw!$Q185&gt;$C$8,IF(Raw!$N185&gt;$C$9,IF(Raw!$N185&lt;$A$9,IF(Raw!$X185&gt;$C$9,IF(Raw!$X185&lt;$A$9,Raw!X185,-999),-999),-999),-999),-999),-999)</f>
        <v>644</v>
      </c>
      <c r="R185" s="9">
        <f t="shared" si="36"/>
        <v>3.6368999999999999E-2</v>
      </c>
      <c r="S185" s="9">
        <f t="shared" si="37"/>
        <v>0.29017433278812782</v>
      </c>
      <c r="T185" s="9">
        <f t="shared" si="38"/>
        <v>4.2457000000000009E-2</v>
      </c>
      <c r="U185" s="9">
        <f t="shared" si="39"/>
        <v>0.31022439152704612</v>
      </c>
      <c r="V185" s="15">
        <f t="shared" si="32"/>
        <v>5.6728055499999999E-2</v>
      </c>
      <c r="X185" s="11">
        <f t="shared" si="40"/>
        <v>5.4179999999999994E+17</v>
      </c>
      <c r="Y185" s="11">
        <f t="shared" si="41"/>
        <v>6.6289999999999992E-18</v>
      </c>
      <c r="Z185" s="11">
        <f t="shared" si="42"/>
        <v>8.3699999999999996E-4</v>
      </c>
      <c r="AA185" s="16">
        <f t="shared" si="43"/>
        <v>2.997152742704397E-3</v>
      </c>
      <c r="AB185" s="9">
        <f t="shared" si="33"/>
        <v>9.4529250113997002E-2</v>
      </c>
      <c r="AC185" s="9">
        <f t="shared" si="34"/>
        <v>0.9970028472572956</v>
      </c>
      <c r="AD185" s="15">
        <f t="shared" si="35"/>
        <v>3.5808276495870932</v>
      </c>
      <c r="AE185" s="3">
        <f t="shared" si="44"/>
        <v>798.13159999999971</v>
      </c>
      <c r="AF185" s="2">
        <f t="shared" si="45"/>
        <v>0.25</v>
      </c>
      <c r="AG185" s="9">
        <f t="shared" si="46"/>
        <v>8.5450775288952211E-4</v>
      </c>
      <c r="AH185" s="2">
        <f t="shared" si="47"/>
        <v>4.1349185454875634E-2</v>
      </c>
    </row>
    <row r="186" spans="1:34">
      <c r="A186" s="1">
        <f>Raw!A186</f>
        <v>173</v>
      </c>
      <c r="B186" s="14">
        <f>Raw!B186</f>
        <v>0.71076388888888886</v>
      </c>
      <c r="C186" s="15">
        <f>Raw!C186</f>
        <v>87.2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9.5043000000000002E-2</v>
      </c>
      <c r="F186" s="9">
        <f>IF(Raw!$G186&gt;$C$8,IF(Raw!$Q186&gt;$C$8,IF(Raw!$N186&gt;$C$9,IF(Raw!$N186&lt;$A$9,IF(Raw!$X186&gt;$C$9,IF(Raw!$X186&lt;$A$9,Raw!I186,-999),-999),-999),-999),-999),-999)</f>
        <v>0.13289999999999999</v>
      </c>
      <c r="G186" s="9">
        <f>Raw!G186</f>
        <v>0.91390099999999996</v>
      </c>
      <c r="H186" s="9">
        <f>IF(Raw!$G186&gt;$C$8,IF(Raw!$Q186&gt;$C$8,IF(Raw!$N186&gt;$C$9,IF(Raw!$N186&lt;$A$9,IF(Raw!$X186&gt;$C$9,IF(Raw!$X186&lt;$A$9,Raw!L186,-999),-999),-999),-999),-999),-999)</f>
        <v>585.79999999999995</v>
      </c>
      <c r="I186" s="9">
        <f>IF(Raw!$G186&gt;$C$8,IF(Raw!$Q186&gt;$C$8,IF(Raw!$N186&gt;$C$9,IF(Raw!$N186&lt;$A$9,IF(Raw!$X186&gt;$C$9,IF(Raw!$X186&lt;$A$9,Raw!M186,-999),-999),-999),-999),-999),-999)</f>
        <v>0.458341</v>
      </c>
      <c r="J186" s="9">
        <f>IF(Raw!$G186&gt;$C$8,IF(Raw!$Q186&gt;$C$8,IF(Raw!$N186&gt;$C$9,IF(Raw!$N186&lt;$A$9,IF(Raw!$X186&gt;$C$9,IF(Raw!$X186&lt;$A$9,Raw!N186,-999),-999),-999),-999),-999),-999)</f>
        <v>899</v>
      </c>
      <c r="K186" s="9">
        <f>IF(Raw!$G186&gt;$C$8,IF(Raw!$Q186&gt;$C$8,IF(Raw!$N186&gt;$C$9,IF(Raw!$N186&lt;$A$9,IF(Raw!$X186&gt;$C$9,IF(Raw!$X186&lt;$A$9,Raw!R186,-999),-999),-999),-999),-999),-999)</f>
        <v>9.0869000000000005E-2</v>
      </c>
      <c r="L186" s="9">
        <f>IF(Raw!$G186&gt;$C$8,IF(Raw!$Q186&gt;$C$8,IF(Raw!$N186&gt;$C$9,IF(Raw!$N186&lt;$A$9,IF(Raw!$X186&gt;$C$9,IF(Raw!$X186&lt;$A$9,Raw!S186,-999),-999),-999),-999),-999),-999)</f>
        <v>0.13633899999999999</v>
      </c>
      <c r="M186" s="9">
        <f>Raw!Q186</f>
        <v>0.89123600000000003</v>
      </c>
      <c r="N186" s="9">
        <f>IF(Raw!$G186&gt;$C$8,IF(Raw!$Q186&gt;$C$8,IF(Raw!$N186&gt;$C$9,IF(Raw!$N186&lt;$A$9,IF(Raw!$X186&gt;$C$9,IF(Raw!$X186&lt;$A$9,Raw!V186,-999),-999),-999),-999),-999),-999)</f>
        <v>568.4</v>
      </c>
      <c r="O186" s="9">
        <f>IF(Raw!$G186&gt;$C$8,IF(Raw!$Q186&gt;$C$8,IF(Raw!$N186&gt;$C$9,IF(Raw!$N186&lt;$A$9,IF(Raw!$X186&gt;$C$9,IF(Raw!$X186&lt;$A$9,Raw!W186,-999),-999),-999),-999),-999),-999)</f>
        <v>1.9999999999999999E-6</v>
      </c>
      <c r="P186" s="9">
        <f>IF(Raw!$G186&gt;$C$8,IF(Raw!$Q186&gt;$C$8,IF(Raw!$N186&gt;$C$9,IF(Raw!$N186&lt;$A$9,IF(Raw!$X186&gt;$C$9,IF(Raw!$X186&lt;$A$9,Raw!X186,-999),-999),-999),-999),-999),-999)</f>
        <v>710</v>
      </c>
      <c r="R186" s="9">
        <f t="shared" si="36"/>
        <v>3.7856999999999988E-2</v>
      </c>
      <c r="S186" s="9">
        <f t="shared" si="37"/>
        <v>0.28485327313769743</v>
      </c>
      <c r="T186" s="9">
        <f t="shared" si="38"/>
        <v>4.5469999999999983E-2</v>
      </c>
      <c r="U186" s="9">
        <f t="shared" si="39"/>
        <v>0.33350692025025847</v>
      </c>
      <c r="V186" s="15">
        <f t="shared" si="32"/>
        <v>5.6512515499999992E-2</v>
      </c>
      <c r="X186" s="11">
        <f t="shared" si="40"/>
        <v>5.4179999999999994E+17</v>
      </c>
      <c r="Y186" s="11">
        <f t="shared" si="41"/>
        <v>5.8579999999999992E-18</v>
      </c>
      <c r="Z186" s="11">
        <f t="shared" si="42"/>
        <v>8.9899999999999995E-4</v>
      </c>
      <c r="AA186" s="16">
        <f t="shared" si="43"/>
        <v>2.8451859149760546E-3</v>
      </c>
      <c r="AB186" s="9">
        <f t="shared" si="33"/>
        <v>9.0998370603553966E-2</v>
      </c>
      <c r="AC186" s="9">
        <f t="shared" si="34"/>
        <v>0.99715481408502393</v>
      </c>
      <c r="AD186" s="15">
        <f t="shared" si="35"/>
        <v>3.1648341657130752</v>
      </c>
      <c r="AE186" s="3">
        <f t="shared" si="44"/>
        <v>705.30319999999972</v>
      </c>
      <c r="AF186" s="2">
        <f t="shared" si="45"/>
        <v>0.25</v>
      </c>
      <c r="AG186" s="9">
        <f t="shared" si="46"/>
        <v>8.1191853516135676E-4</v>
      </c>
      <c r="AH186" s="2">
        <f t="shared" si="47"/>
        <v>3.9288315373515861E-2</v>
      </c>
    </row>
    <row r="187" spans="1:34">
      <c r="A187" s="1">
        <f>Raw!A187</f>
        <v>174</v>
      </c>
      <c r="B187" s="14">
        <f>Raw!B187</f>
        <v>0.71081018518518524</v>
      </c>
      <c r="C187" s="15">
        <f>Raw!C187</f>
        <v>86.9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8.0514000000000002E-2</v>
      </c>
      <c r="F187" s="9">
        <f>IF(Raw!$G187&gt;$C$8,IF(Raw!$Q187&gt;$C$8,IF(Raw!$N187&gt;$C$9,IF(Raw!$N187&lt;$A$9,IF(Raw!$X187&gt;$C$9,IF(Raw!$X187&lt;$A$9,Raw!I187,-999),-999),-999),-999),-999),-999)</f>
        <v>0.121521</v>
      </c>
      <c r="G187" s="9">
        <f>Raw!G187</f>
        <v>0.89519099999999996</v>
      </c>
      <c r="H187" s="9">
        <f>IF(Raw!$G187&gt;$C$8,IF(Raw!$Q187&gt;$C$8,IF(Raw!$N187&gt;$C$9,IF(Raw!$N187&lt;$A$9,IF(Raw!$X187&gt;$C$9,IF(Raw!$X187&lt;$A$9,Raw!L187,-999),-999),-999),-999),-999),-999)</f>
        <v>699.2</v>
      </c>
      <c r="I187" s="9">
        <f>IF(Raw!$G187&gt;$C$8,IF(Raw!$Q187&gt;$C$8,IF(Raw!$N187&gt;$C$9,IF(Raw!$N187&lt;$A$9,IF(Raw!$X187&gt;$C$9,IF(Raw!$X187&lt;$A$9,Raw!M187,-999),-999),-999),-999),-999),-999)</f>
        <v>1.7E-5</v>
      </c>
      <c r="J187" s="9">
        <f>IF(Raw!$G187&gt;$C$8,IF(Raw!$Q187&gt;$C$8,IF(Raw!$N187&gt;$C$9,IF(Raw!$N187&lt;$A$9,IF(Raw!$X187&gt;$C$9,IF(Raw!$X187&lt;$A$9,Raw!N187,-999),-999),-999),-999),-999),-999)</f>
        <v>1560</v>
      </c>
      <c r="K187" s="9">
        <f>IF(Raw!$G187&gt;$C$8,IF(Raw!$Q187&gt;$C$8,IF(Raw!$N187&gt;$C$9,IF(Raw!$N187&lt;$A$9,IF(Raw!$X187&gt;$C$9,IF(Raw!$X187&lt;$A$9,Raw!R187,-999),-999),-999),-999),-999),-999)</f>
        <v>9.4752000000000003E-2</v>
      </c>
      <c r="L187" s="9">
        <f>IF(Raw!$G187&gt;$C$8,IF(Raw!$Q187&gt;$C$8,IF(Raw!$N187&gt;$C$9,IF(Raw!$N187&lt;$A$9,IF(Raw!$X187&gt;$C$9,IF(Raw!$X187&lt;$A$9,Raw!S187,-999),-999),-999),-999),-999),-999)</f>
        <v>0.13367999999999999</v>
      </c>
      <c r="M187" s="9">
        <f>Raw!Q187</f>
        <v>0.87721000000000005</v>
      </c>
      <c r="N187" s="9">
        <f>IF(Raw!$G187&gt;$C$8,IF(Raw!$Q187&gt;$C$8,IF(Raw!$N187&gt;$C$9,IF(Raw!$N187&lt;$A$9,IF(Raw!$X187&gt;$C$9,IF(Raw!$X187&lt;$A$9,Raw!V187,-999),-999),-999),-999),-999),-999)</f>
        <v>630.20000000000005</v>
      </c>
      <c r="O187" s="9">
        <f>IF(Raw!$G187&gt;$C$8,IF(Raw!$Q187&gt;$C$8,IF(Raw!$N187&gt;$C$9,IF(Raw!$N187&lt;$A$9,IF(Raw!$X187&gt;$C$9,IF(Raw!$X187&lt;$A$9,Raw!W187,-999),-999),-999),-999),-999),-999)</f>
        <v>0.44547399999999998</v>
      </c>
      <c r="P187" s="9">
        <f>IF(Raw!$G187&gt;$C$8,IF(Raw!$Q187&gt;$C$8,IF(Raw!$N187&gt;$C$9,IF(Raw!$N187&lt;$A$9,IF(Raw!$X187&gt;$C$9,IF(Raw!$X187&lt;$A$9,Raw!X187,-999),-999),-999),-999),-999),-999)</f>
        <v>718</v>
      </c>
      <c r="R187" s="9">
        <f t="shared" si="36"/>
        <v>4.1007000000000002E-2</v>
      </c>
      <c r="S187" s="9">
        <f t="shared" si="37"/>
        <v>0.33744784852000886</v>
      </c>
      <c r="T187" s="9">
        <f t="shared" si="38"/>
        <v>3.892799999999999E-2</v>
      </c>
      <c r="U187" s="9">
        <f t="shared" si="39"/>
        <v>0.29120287253141824</v>
      </c>
      <c r="V187" s="15">
        <f t="shared" si="32"/>
        <v>5.5410359999999992E-2</v>
      </c>
      <c r="X187" s="11">
        <f t="shared" si="40"/>
        <v>5.4179999999999994E+17</v>
      </c>
      <c r="Y187" s="11">
        <f t="shared" si="41"/>
        <v>6.9919999999999995E-18</v>
      </c>
      <c r="Z187" s="11">
        <f t="shared" si="42"/>
        <v>1.56E-3</v>
      </c>
      <c r="AA187" s="16">
        <f t="shared" si="43"/>
        <v>5.8749750293449381E-3</v>
      </c>
      <c r="AB187" s="9">
        <f t="shared" si="33"/>
        <v>9.4980701027942344E-2</v>
      </c>
      <c r="AC187" s="9">
        <f t="shared" si="34"/>
        <v>0.99412502497065502</v>
      </c>
      <c r="AD187" s="15">
        <f t="shared" si="35"/>
        <v>3.766009634195473</v>
      </c>
      <c r="AE187" s="3">
        <f t="shared" si="44"/>
        <v>841.8367999999997</v>
      </c>
      <c r="AF187" s="2">
        <f t="shared" si="45"/>
        <v>0.25</v>
      </c>
      <c r="AG187" s="9">
        <f t="shared" si="46"/>
        <v>8.435944795836287E-4</v>
      </c>
      <c r="AH187" s="2">
        <f t="shared" si="47"/>
        <v>4.0821097839146912E-2</v>
      </c>
    </row>
    <row r="188" spans="1:34">
      <c r="A188" s="1">
        <f>Raw!A188</f>
        <v>175</v>
      </c>
      <c r="B188" s="14">
        <f>Raw!B188</f>
        <v>0.71086805555555566</v>
      </c>
      <c r="C188" s="15">
        <f>Raw!C188</f>
        <v>85.1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8.8820999999999997E-2</v>
      </c>
      <c r="F188" s="9">
        <f>IF(Raw!$G188&gt;$C$8,IF(Raw!$Q188&gt;$C$8,IF(Raw!$N188&gt;$C$9,IF(Raw!$N188&lt;$A$9,IF(Raw!$X188&gt;$C$9,IF(Raw!$X188&lt;$A$9,Raw!I188,-999),-999),-999),-999),-999),-999)</f>
        <v>0.12554100000000001</v>
      </c>
      <c r="G188" s="9">
        <f>Raw!G188</f>
        <v>0.90756599999999998</v>
      </c>
      <c r="H188" s="9">
        <f>IF(Raw!$G188&gt;$C$8,IF(Raw!$Q188&gt;$C$8,IF(Raw!$N188&gt;$C$9,IF(Raw!$N188&lt;$A$9,IF(Raw!$X188&gt;$C$9,IF(Raw!$X188&lt;$A$9,Raw!L188,-999),-999),-999),-999),-999),-999)</f>
        <v>607.9</v>
      </c>
      <c r="I188" s="9">
        <f>IF(Raw!$G188&gt;$C$8,IF(Raw!$Q188&gt;$C$8,IF(Raw!$N188&gt;$C$9,IF(Raw!$N188&lt;$A$9,IF(Raw!$X188&gt;$C$9,IF(Raw!$X188&lt;$A$9,Raw!M188,-999),-999),-999),-999),-999),-999)</f>
        <v>0.27002500000000002</v>
      </c>
      <c r="J188" s="9">
        <f>IF(Raw!$G188&gt;$C$8,IF(Raw!$Q188&gt;$C$8,IF(Raw!$N188&gt;$C$9,IF(Raw!$N188&lt;$A$9,IF(Raw!$X188&gt;$C$9,IF(Raw!$X188&lt;$A$9,Raw!N188,-999),-999),-999),-999),-999),-999)</f>
        <v>1013</v>
      </c>
      <c r="K188" s="9">
        <f>IF(Raw!$G188&gt;$C$8,IF(Raw!$Q188&gt;$C$8,IF(Raw!$N188&gt;$C$9,IF(Raw!$N188&lt;$A$9,IF(Raw!$X188&gt;$C$9,IF(Raw!$X188&lt;$A$9,Raw!R188,-999),-999),-999),-999),-999),-999)</f>
        <v>8.6021E-2</v>
      </c>
      <c r="L188" s="9">
        <f>IF(Raw!$G188&gt;$C$8,IF(Raw!$Q188&gt;$C$8,IF(Raw!$N188&gt;$C$9,IF(Raw!$N188&lt;$A$9,IF(Raw!$X188&gt;$C$9,IF(Raw!$X188&lt;$A$9,Raw!S188,-999),-999),-999),-999),-999),-999)</f>
        <v>0.12967200000000001</v>
      </c>
      <c r="M188" s="9">
        <f>Raw!Q188</f>
        <v>0.85863</v>
      </c>
      <c r="N188" s="9">
        <f>IF(Raw!$G188&gt;$C$8,IF(Raw!$Q188&gt;$C$8,IF(Raw!$N188&gt;$C$9,IF(Raw!$N188&lt;$A$9,IF(Raw!$X188&gt;$C$9,IF(Raw!$X188&lt;$A$9,Raw!V188,-999),-999),-999),-999),-999),-999)</f>
        <v>680.7</v>
      </c>
      <c r="O188" s="9">
        <f>IF(Raw!$G188&gt;$C$8,IF(Raw!$Q188&gt;$C$8,IF(Raw!$N188&gt;$C$9,IF(Raw!$N188&lt;$A$9,IF(Raw!$X188&gt;$C$9,IF(Raw!$X188&lt;$A$9,Raw!W188,-999),-999),-999),-999),-999),-999)</f>
        <v>3.0000000000000001E-5</v>
      </c>
      <c r="P188" s="9">
        <f>IF(Raw!$G188&gt;$C$8,IF(Raw!$Q188&gt;$C$8,IF(Raw!$N188&gt;$C$9,IF(Raw!$N188&lt;$A$9,IF(Raw!$X188&gt;$C$9,IF(Raw!$X188&lt;$A$9,Raw!X188,-999),-999),-999),-999),-999),-999)</f>
        <v>625</v>
      </c>
      <c r="R188" s="9">
        <f t="shared" si="36"/>
        <v>3.6720000000000017E-2</v>
      </c>
      <c r="S188" s="9">
        <f t="shared" si="37"/>
        <v>0.29249408559753398</v>
      </c>
      <c r="T188" s="9">
        <f t="shared" si="38"/>
        <v>4.3651000000000009E-2</v>
      </c>
      <c r="U188" s="9">
        <f t="shared" si="39"/>
        <v>0.33662625701770627</v>
      </c>
      <c r="V188" s="15">
        <f t="shared" si="32"/>
        <v>5.3749044000000003E-2</v>
      </c>
      <c r="X188" s="11">
        <f t="shared" si="40"/>
        <v>5.4179999999999994E+17</v>
      </c>
      <c r="Y188" s="11">
        <f t="shared" si="41"/>
        <v>6.0789999999999998E-18</v>
      </c>
      <c r="Z188" s="11">
        <f t="shared" si="42"/>
        <v>1.013E-3</v>
      </c>
      <c r="AA188" s="16">
        <f t="shared" si="43"/>
        <v>3.3253243531518764E-3</v>
      </c>
      <c r="AB188" s="9">
        <f t="shared" si="33"/>
        <v>8.6166153733339426E-2</v>
      </c>
      <c r="AC188" s="9">
        <f t="shared" si="34"/>
        <v>0.99667467564684831</v>
      </c>
      <c r="AD188" s="15">
        <f t="shared" si="35"/>
        <v>3.2826499043947455</v>
      </c>
      <c r="AE188" s="3">
        <f t="shared" si="44"/>
        <v>731.91159999999979</v>
      </c>
      <c r="AF188" s="2">
        <f t="shared" si="45"/>
        <v>0.25</v>
      </c>
      <c r="AG188" s="9">
        <f t="shared" si="46"/>
        <v>8.5002011570456501E-4</v>
      </c>
      <c r="AH188" s="2">
        <f t="shared" si="47"/>
        <v>4.1132031026975456E-2</v>
      </c>
    </row>
    <row r="189" spans="1:34">
      <c r="A189" s="1">
        <f>Raw!A189</f>
        <v>176</v>
      </c>
      <c r="B189" s="14">
        <f>Raw!B189</f>
        <v>0.71092592592592585</v>
      </c>
      <c r="C189" s="15">
        <f>Raw!C189</f>
        <v>85.2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9.7137000000000001E-2</v>
      </c>
      <c r="F189" s="9">
        <f>IF(Raw!$G189&gt;$C$8,IF(Raw!$Q189&gt;$C$8,IF(Raw!$N189&gt;$C$9,IF(Raw!$N189&lt;$A$9,IF(Raw!$X189&gt;$C$9,IF(Raw!$X189&lt;$A$9,Raw!I189,-999),-999),-999),-999),-999),-999)</f>
        <v>0.14202400000000001</v>
      </c>
      <c r="G189" s="9">
        <f>Raw!G189</f>
        <v>0.88636899999999996</v>
      </c>
      <c r="H189" s="9">
        <f>IF(Raw!$G189&gt;$C$8,IF(Raw!$Q189&gt;$C$8,IF(Raw!$N189&gt;$C$9,IF(Raw!$N189&lt;$A$9,IF(Raw!$X189&gt;$C$9,IF(Raw!$X189&lt;$A$9,Raw!L189,-999),-999),-999),-999),-999),-999)</f>
        <v>737</v>
      </c>
      <c r="I189" s="9">
        <f>IF(Raw!$G189&gt;$C$8,IF(Raw!$Q189&gt;$C$8,IF(Raw!$N189&gt;$C$9,IF(Raw!$N189&lt;$A$9,IF(Raw!$X189&gt;$C$9,IF(Raw!$X189&lt;$A$9,Raw!M189,-999),-999),-999),-999),-999),-999)</f>
        <v>0.37081900000000001</v>
      </c>
      <c r="J189" s="9">
        <f>IF(Raw!$G189&gt;$C$8,IF(Raw!$Q189&gt;$C$8,IF(Raw!$N189&gt;$C$9,IF(Raw!$N189&lt;$A$9,IF(Raw!$X189&gt;$C$9,IF(Raw!$X189&lt;$A$9,Raw!N189,-999),-999),-999),-999),-999),-999)</f>
        <v>849</v>
      </c>
      <c r="K189" s="9">
        <f>IF(Raw!$G189&gt;$C$8,IF(Raw!$Q189&gt;$C$8,IF(Raw!$N189&gt;$C$9,IF(Raw!$N189&lt;$A$9,IF(Raw!$X189&gt;$C$9,IF(Raw!$X189&lt;$A$9,Raw!R189,-999),-999),-999),-999),-999),-999)</f>
        <v>9.8808000000000007E-2</v>
      </c>
      <c r="L189" s="9">
        <f>IF(Raw!$G189&gt;$C$8,IF(Raw!$Q189&gt;$C$8,IF(Raw!$N189&gt;$C$9,IF(Raw!$N189&lt;$A$9,IF(Raw!$X189&gt;$C$9,IF(Raw!$X189&lt;$A$9,Raw!S189,-999),-999),-999),-999),-999),-999)</f>
        <v>0.145424</v>
      </c>
      <c r="M189" s="9">
        <f>Raw!Q189</f>
        <v>0.87827500000000003</v>
      </c>
      <c r="N189" s="9">
        <f>IF(Raw!$G189&gt;$C$8,IF(Raw!$Q189&gt;$C$8,IF(Raw!$N189&gt;$C$9,IF(Raw!$N189&lt;$A$9,IF(Raw!$X189&gt;$C$9,IF(Raw!$X189&lt;$A$9,Raw!V189,-999),-999),-999),-999),-999),-999)</f>
        <v>675.9</v>
      </c>
      <c r="O189" s="9">
        <f>IF(Raw!$G189&gt;$C$8,IF(Raw!$Q189&gt;$C$8,IF(Raw!$N189&gt;$C$9,IF(Raw!$N189&lt;$A$9,IF(Raw!$X189&gt;$C$9,IF(Raw!$X189&lt;$A$9,Raw!W189,-999),-999),-999),-999),-999),-999)</f>
        <v>0.28157599999999999</v>
      </c>
      <c r="P189" s="9">
        <f>IF(Raw!$G189&gt;$C$8,IF(Raw!$Q189&gt;$C$8,IF(Raw!$N189&gt;$C$9,IF(Raw!$N189&lt;$A$9,IF(Raw!$X189&gt;$C$9,IF(Raw!$X189&lt;$A$9,Raw!X189,-999),-999),-999),-999),-999),-999)</f>
        <v>721</v>
      </c>
      <c r="R189" s="9">
        <f t="shared" si="36"/>
        <v>4.488700000000001E-2</v>
      </c>
      <c r="S189" s="9">
        <f t="shared" si="37"/>
        <v>0.31605221652678428</v>
      </c>
      <c r="T189" s="9">
        <f t="shared" si="38"/>
        <v>4.6615999999999991E-2</v>
      </c>
      <c r="U189" s="9">
        <f t="shared" si="39"/>
        <v>0.32055231598635708</v>
      </c>
      <c r="V189" s="15">
        <f t="shared" si="32"/>
        <v>6.0278247999999993E-2</v>
      </c>
      <c r="X189" s="11">
        <f t="shared" si="40"/>
        <v>5.4179999999999994E+17</v>
      </c>
      <c r="Y189" s="11">
        <f t="shared" si="41"/>
        <v>7.3700000000000001E-18</v>
      </c>
      <c r="Z189" s="11">
        <f t="shared" si="42"/>
        <v>8.4899999999999993E-4</v>
      </c>
      <c r="AA189" s="16">
        <f t="shared" si="43"/>
        <v>3.3786589980931226E-3</v>
      </c>
      <c r="AB189" s="9">
        <f t="shared" si="33"/>
        <v>9.8965499567855122E-2</v>
      </c>
      <c r="AC189" s="9">
        <f t="shared" si="34"/>
        <v>0.99662134100190669</v>
      </c>
      <c r="AD189" s="15">
        <f t="shared" si="35"/>
        <v>3.9795747916291195</v>
      </c>
      <c r="AE189" s="3">
        <f t="shared" si="44"/>
        <v>887.34799999999973</v>
      </c>
      <c r="AF189" s="2">
        <f t="shared" si="45"/>
        <v>0.25</v>
      </c>
      <c r="AG189" s="9">
        <f t="shared" si="46"/>
        <v>9.812783969981836E-4</v>
      </c>
      <c r="AH189" s="2">
        <f t="shared" si="47"/>
        <v>4.7483550948644059E-2</v>
      </c>
    </row>
    <row r="190" spans="1:34">
      <c r="A190" s="1">
        <f>Raw!A190</f>
        <v>177</v>
      </c>
      <c r="B190" s="14">
        <f>Raw!B190</f>
        <v>0.71097222222222223</v>
      </c>
      <c r="C190" s="15">
        <f>Raw!C190</f>
        <v>83.4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0.109113</v>
      </c>
      <c r="F190" s="9">
        <f>IF(Raw!$G190&gt;$C$8,IF(Raw!$Q190&gt;$C$8,IF(Raw!$N190&gt;$C$9,IF(Raw!$N190&lt;$A$9,IF(Raw!$X190&gt;$C$9,IF(Raw!$X190&lt;$A$9,Raw!I190,-999),-999),-999),-999),-999),-999)</f>
        <v>0.1522</v>
      </c>
      <c r="G190" s="9">
        <f>Raw!G190</f>
        <v>0.90880000000000005</v>
      </c>
      <c r="H190" s="9">
        <f>IF(Raw!$G190&gt;$C$8,IF(Raw!$Q190&gt;$C$8,IF(Raw!$N190&gt;$C$9,IF(Raw!$N190&lt;$A$9,IF(Raw!$X190&gt;$C$9,IF(Raw!$X190&lt;$A$9,Raw!L190,-999),-999),-999),-999),-999),-999)</f>
        <v>675.6</v>
      </c>
      <c r="I190" s="9">
        <f>IF(Raw!$G190&gt;$C$8,IF(Raw!$Q190&gt;$C$8,IF(Raw!$N190&gt;$C$9,IF(Raw!$N190&lt;$A$9,IF(Raw!$X190&gt;$C$9,IF(Raw!$X190&lt;$A$9,Raw!M190,-999),-999),-999),-999),-999),-999)</f>
        <v>0.330984</v>
      </c>
      <c r="J190" s="9">
        <f>IF(Raw!$G190&gt;$C$8,IF(Raw!$Q190&gt;$C$8,IF(Raw!$N190&gt;$C$9,IF(Raw!$N190&lt;$A$9,IF(Raw!$X190&gt;$C$9,IF(Raw!$X190&lt;$A$9,Raw!N190,-999),-999),-999),-999),-999),-999)</f>
        <v>528</v>
      </c>
      <c r="K190" s="9">
        <f>IF(Raw!$G190&gt;$C$8,IF(Raw!$Q190&gt;$C$8,IF(Raw!$N190&gt;$C$9,IF(Raw!$N190&lt;$A$9,IF(Raw!$X190&gt;$C$9,IF(Raw!$X190&lt;$A$9,Raw!R190,-999),-999),-999),-999),-999),-999)</f>
        <v>0.100854</v>
      </c>
      <c r="L190" s="9">
        <f>IF(Raw!$G190&gt;$C$8,IF(Raw!$Q190&gt;$C$8,IF(Raw!$N190&gt;$C$9,IF(Raw!$N190&lt;$A$9,IF(Raw!$X190&gt;$C$9,IF(Raw!$X190&lt;$A$9,Raw!S190,-999),-999),-999),-999),-999),-999)</f>
        <v>0.148558</v>
      </c>
      <c r="M190" s="9">
        <f>Raw!Q190</f>
        <v>0.89758599999999999</v>
      </c>
      <c r="N190" s="9">
        <f>IF(Raw!$G190&gt;$C$8,IF(Raw!$Q190&gt;$C$8,IF(Raw!$N190&gt;$C$9,IF(Raw!$N190&lt;$A$9,IF(Raw!$X190&gt;$C$9,IF(Raw!$X190&lt;$A$9,Raw!V190,-999),-999),-999),-999),-999),-999)</f>
        <v>660.5</v>
      </c>
      <c r="O190" s="9">
        <f>IF(Raw!$G190&gt;$C$8,IF(Raw!$Q190&gt;$C$8,IF(Raw!$N190&gt;$C$9,IF(Raw!$N190&lt;$A$9,IF(Raw!$X190&gt;$C$9,IF(Raw!$X190&lt;$A$9,Raw!W190,-999),-999),-999),-999),-999),-999)</f>
        <v>0.37079200000000001</v>
      </c>
      <c r="P190" s="9">
        <f>IF(Raw!$G190&gt;$C$8,IF(Raw!$Q190&gt;$C$8,IF(Raw!$N190&gt;$C$9,IF(Raw!$N190&lt;$A$9,IF(Raw!$X190&gt;$C$9,IF(Raw!$X190&lt;$A$9,Raw!X190,-999),-999),-999),-999),-999),-999)</f>
        <v>913</v>
      </c>
      <c r="R190" s="9">
        <f t="shared" si="36"/>
        <v>4.3087E-2</v>
      </c>
      <c r="S190" s="9">
        <f t="shared" si="37"/>
        <v>0.28309461235216821</v>
      </c>
      <c r="T190" s="9">
        <f t="shared" si="38"/>
        <v>4.7703999999999996E-2</v>
      </c>
      <c r="U190" s="9">
        <f t="shared" si="39"/>
        <v>0.32111363911738172</v>
      </c>
      <c r="V190" s="15">
        <f t="shared" si="32"/>
        <v>6.1577290999999992E-2</v>
      </c>
      <c r="X190" s="11">
        <f t="shared" si="40"/>
        <v>5.4179999999999994E+17</v>
      </c>
      <c r="Y190" s="11">
        <f t="shared" si="41"/>
        <v>6.7560000000000001E-18</v>
      </c>
      <c r="Z190" s="11">
        <f t="shared" si="42"/>
        <v>5.2799999999999993E-4</v>
      </c>
      <c r="AA190" s="16">
        <f t="shared" si="43"/>
        <v>1.9289635307442152E-3</v>
      </c>
      <c r="AB190" s="9">
        <f t="shared" si="33"/>
        <v>0.10094601927627062</v>
      </c>
      <c r="AC190" s="9">
        <f t="shared" si="34"/>
        <v>0.99807103646925588</v>
      </c>
      <c r="AD190" s="15">
        <f t="shared" si="35"/>
        <v>3.6533400203488933</v>
      </c>
      <c r="AE190" s="3">
        <f t="shared" si="44"/>
        <v>813.42239999999981</v>
      </c>
      <c r="AF190" s="2">
        <f t="shared" si="45"/>
        <v>0.25</v>
      </c>
      <c r="AG190" s="9">
        <f t="shared" si="46"/>
        <v>9.0241331451338649E-4</v>
      </c>
      <c r="AH190" s="2">
        <f t="shared" si="47"/>
        <v>4.3667310650588445E-2</v>
      </c>
    </row>
    <row r="191" spans="1:34">
      <c r="A191" s="1">
        <f>Raw!A191</f>
        <v>178</v>
      </c>
      <c r="B191" s="14">
        <f>Raw!B191</f>
        <v>0.71103009259259264</v>
      </c>
      <c r="C191" s="15">
        <f>Raw!C191</f>
        <v>83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0.112576</v>
      </c>
      <c r="F191" s="9">
        <f>IF(Raw!$G191&gt;$C$8,IF(Raw!$Q191&gt;$C$8,IF(Raw!$N191&gt;$C$9,IF(Raw!$N191&lt;$A$9,IF(Raw!$X191&gt;$C$9,IF(Raw!$X191&lt;$A$9,Raw!I191,-999),-999),-999),-999),-999),-999)</f>
        <v>0.16567699999999999</v>
      </c>
      <c r="G191" s="9">
        <f>Raw!G191</f>
        <v>0.92764400000000002</v>
      </c>
      <c r="H191" s="9">
        <f>IF(Raw!$G191&gt;$C$8,IF(Raw!$Q191&gt;$C$8,IF(Raw!$N191&gt;$C$9,IF(Raw!$N191&lt;$A$9,IF(Raw!$X191&gt;$C$9,IF(Raw!$X191&lt;$A$9,Raw!L191,-999),-999),-999),-999),-999),-999)</f>
        <v>661.3</v>
      </c>
      <c r="I191" s="9">
        <f>IF(Raw!$G191&gt;$C$8,IF(Raw!$Q191&gt;$C$8,IF(Raw!$N191&gt;$C$9,IF(Raw!$N191&lt;$A$9,IF(Raw!$X191&gt;$C$9,IF(Raw!$X191&lt;$A$9,Raw!M191,-999),-999),-999),-999),-999),-999)</f>
        <v>0.29161999999999999</v>
      </c>
      <c r="J191" s="9">
        <f>IF(Raw!$G191&gt;$C$8,IF(Raw!$Q191&gt;$C$8,IF(Raw!$N191&gt;$C$9,IF(Raw!$N191&lt;$A$9,IF(Raw!$X191&gt;$C$9,IF(Raw!$X191&lt;$A$9,Raw!N191,-999),-999),-999),-999),-999),-999)</f>
        <v>589</v>
      </c>
      <c r="K191" s="9">
        <f>IF(Raw!$G191&gt;$C$8,IF(Raw!$Q191&gt;$C$8,IF(Raw!$N191&gt;$C$9,IF(Raw!$N191&lt;$A$9,IF(Raw!$X191&gt;$C$9,IF(Raw!$X191&lt;$A$9,Raw!R191,-999),-999),-999),-999),-999),-999)</f>
        <v>0.109523</v>
      </c>
      <c r="L191" s="9">
        <f>IF(Raw!$G191&gt;$C$8,IF(Raw!$Q191&gt;$C$8,IF(Raw!$N191&gt;$C$9,IF(Raw!$N191&lt;$A$9,IF(Raw!$X191&gt;$C$9,IF(Raw!$X191&lt;$A$9,Raw!S191,-999),-999),-999),-999),-999),-999)</f>
        <v>0.16494600000000001</v>
      </c>
      <c r="M191" s="9">
        <f>Raw!Q191</f>
        <v>0.91283999999999998</v>
      </c>
      <c r="N191" s="9">
        <f>IF(Raw!$G191&gt;$C$8,IF(Raw!$Q191&gt;$C$8,IF(Raw!$N191&gt;$C$9,IF(Raw!$N191&lt;$A$9,IF(Raw!$X191&gt;$C$9,IF(Raw!$X191&lt;$A$9,Raw!V191,-999),-999),-999),-999),-999),-999)</f>
        <v>699.1</v>
      </c>
      <c r="O191" s="9">
        <f>IF(Raw!$G191&gt;$C$8,IF(Raw!$Q191&gt;$C$8,IF(Raw!$N191&gt;$C$9,IF(Raw!$N191&lt;$A$9,IF(Raw!$X191&gt;$C$9,IF(Raw!$X191&lt;$A$9,Raw!W191,-999),-999),-999),-999),-999),-999)</f>
        <v>0.37081999999999998</v>
      </c>
      <c r="P191" s="9">
        <f>IF(Raw!$G191&gt;$C$8,IF(Raw!$Q191&gt;$C$8,IF(Raw!$N191&gt;$C$9,IF(Raw!$N191&lt;$A$9,IF(Raw!$X191&gt;$C$9,IF(Raw!$X191&lt;$A$9,Raw!X191,-999),-999),-999),-999),-999),-999)</f>
        <v>732</v>
      </c>
      <c r="R191" s="9">
        <f t="shared" si="36"/>
        <v>5.3100999999999995E-2</v>
      </c>
      <c r="S191" s="9">
        <f t="shared" si="37"/>
        <v>0.3205091835318119</v>
      </c>
      <c r="T191" s="9">
        <f t="shared" si="38"/>
        <v>5.5423000000000014E-2</v>
      </c>
      <c r="U191" s="9">
        <f t="shared" si="39"/>
        <v>0.33600693560316719</v>
      </c>
      <c r="V191" s="15">
        <f t="shared" si="32"/>
        <v>6.8370116999999994E-2</v>
      </c>
      <c r="X191" s="11">
        <f t="shared" si="40"/>
        <v>5.4179999999999994E+17</v>
      </c>
      <c r="Y191" s="11">
        <f t="shared" si="41"/>
        <v>6.6129999999999994E-18</v>
      </c>
      <c r="Z191" s="11">
        <f t="shared" si="42"/>
        <v>5.8900000000000001E-4</v>
      </c>
      <c r="AA191" s="16">
        <f t="shared" si="43"/>
        <v>2.1058977184442947E-3</v>
      </c>
      <c r="AB191" s="9">
        <f t="shared" si="33"/>
        <v>0.10963971516924934</v>
      </c>
      <c r="AC191" s="9">
        <f t="shared" si="34"/>
        <v>0.99789410228155562</v>
      </c>
      <c r="AD191" s="15">
        <f t="shared" si="35"/>
        <v>3.5753781297865785</v>
      </c>
      <c r="AE191" s="3">
        <f t="shared" si="44"/>
        <v>796.20519999999976</v>
      </c>
      <c r="AF191" s="2">
        <f t="shared" si="45"/>
        <v>0.25</v>
      </c>
      <c r="AG191" s="9">
        <f t="shared" si="46"/>
        <v>9.2411680693243949E-4</v>
      </c>
      <c r="AH191" s="2">
        <f t="shared" si="47"/>
        <v>4.4717531353700005E-2</v>
      </c>
    </row>
    <row r="192" spans="1:34">
      <c r="A192" s="1">
        <f>Raw!A192</f>
        <v>179</v>
      </c>
      <c r="B192" s="14">
        <f>Raw!B192</f>
        <v>0.71108796296296306</v>
      </c>
      <c r="C192" s="15">
        <f>Raw!C192</f>
        <v>81.400000000000006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0.10974100000000001</v>
      </c>
      <c r="F192" s="9">
        <f>IF(Raw!$G192&gt;$C$8,IF(Raw!$Q192&gt;$C$8,IF(Raw!$N192&gt;$C$9,IF(Raw!$N192&lt;$A$9,IF(Raw!$X192&gt;$C$9,IF(Raw!$X192&lt;$A$9,Raw!I192,-999),-999),-999),-999),-999),-999)</f>
        <v>0.16451299999999999</v>
      </c>
      <c r="G192" s="9">
        <f>Raw!G192</f>
        <v>0.92894299999999996</v>
      </c>
      <c r="H192" s="9">
        <f>IF(Raw!$G192&gt;$C$8,IF(Raw!$Q192&gt;$C$8,IF(Raw!$N192&gt;$C$9,IF(Raw!$N192&lt;$A$9,IF(Raw!$X192&gt;$C$9,IF(Raw!$X192&lt;$A$9,Raw!L192,-999),-999),-999),-999),-999),-999)</f>
        <v>680</v>
      </c>
      <c r="I192" s="9">
        <f>IF(Raw!$G192&gt;$C$8,IF(Raw!$Q192&gt;$C$8,IF(Raw!$N192&gt;$C$9,IF(Raw!$N192&lt;$A$9,IF(Raw!$X192&gt;$C$9,IF(Raw!$X192&lt;$A$9,Raw!M192,-999),-999),-999),-999),-999),-999)</f>
        <v>0.19930100000000001</v>
      </c>
      <c r="J192" s="9">
        <f>IF(Raw!$G192&gt;$C$8,IF(Raw!$Q192&gt;$C$8,IF(Raw!$N192&gt;$C$9,IF(Raw!$N192&lt;$A$9,IF(Raw!$X192&gt;$C$9,IF(Raw!$X192&lt;$A$9,Raw!N192,-999),-999),-999),-999),-999),-999)</f>
        <v>627</v>
      </c>
      <c r="K192" s="9">
        <f>IF(Raw!$G192&gt;$C$8,IF(Raw!$Q192&gt;$C$8,IF(Raw!$N192&gt;$C$9,IF(Raw!$N192&lt;$A$9,IF(Raw!$X192&gt;$C$9,IF(Raw!$X192&lt;$A$9,Raw!R192,-999),-999),-999),-999),-999),-999)</f>
        <v>0.112912</v>
      </c>
      <c r="L192" s="9">
        <f>IF(Raw!$G192&gt;$C$8,IF(Raw!$Q192&gt;$C$8,IF(Raw!$N192&gt;$C$9,IF(Raw!$N192&lt;$A$9,IF(Raw!$X192&gt;$C$9,IF(Raw!$X192&lt;$A$9,Raw!S192,-999),-999),-999),-999),-999),-999)</f>
        <v>0.166237</v>
      </c>
      <c r="M192" s="9">
        <f>Raw!Q192</f>
        <v>0.89935900000000002</v>
      </c>
      <c r="N192" s="9">
        <f>IF(Raw!$G192&gt;$C$8,IF(Raw!$Q192&gt;$C$8,IF(Raw!$N192&gt;$C$9,IF(Raw!$N192&lt;$A$9,IF(Raw!$X192&gt;$C$9,IF(Raw!$X192&lt;$A$9,Raw!V192,-999),-999),-999),-999),-999),-999)</f>
        <v>609.5</v>
      </c>
      <c r="O192" s="9">
        <f>IF(Raw!$G192&gt;$C$8,IF(Raw!$Q192&gt;$C$8,IF(Raw!$N192&gt;$C$9,IF(Raw!$N192&lt;$A$9,IF(Raw!$X192&gt;$C$9,IF(Raw!$X192&lt;$A$9,Raw!W192,-999),-999),-999),-999),-999),-999)</f>
        <v>0.17516799999999999</v>
      </c>
      <c r="P192" s="9">
        <f>IF(Raw!$G192&gt;$C$8,IF(Raw!$Q192&gt;$C$8,IF(Raw!$N192&gt;$C$9,IF(Raw!$N192&lt;$A$9,IF(Raw!$X192&gt;$C$9,IF(Raw!$X192&lt;$A$9,Raw!X192,-999),-999),-999),-999),-999),-999)</f>
        <v>617</v>
      </c>
      <c r="R192" s="9">
        <f t="shared" si="36"/>
        <v>5.4771999999999987E-2</v>
      </c>
      <c r="S192" s="9">
        <f t="shared" si="37"/>
        <v>0.33293417541470882</v>
      </c>
      <c r="T192" s="9">
        <f t="shared" si="38"/>
        <v>5.3324999999999997E-2</v>
      </c>
      <c r="U192" s="9">
        <f t="shared" si="39"/>
        <v>0.3207769630106414</v>
      </c>
      <c r="V192" s="15">
        <f t="shared" si="32"/>
        <v>6.8905236499999994E-2</v>
      </c>
      <c r="X192" s="11">
        <f t="shared" si="40"/>
        <v>5.4179999999999994E+17</v>
      </c>
      <c r="Y192" s="11">
        <f t="shared" si="41"/>
        <v>6.7999999999999993E-18</v>
      </c>
      <c r="Z192" s="11">
        <f t="shared" si="42"/>
        <v>6.2699999999999995E-4</v>
      </c>
      <c r="AA192" s="16">
        <f t="shared" si="43"/>
        <v>2.3046945928996451E-3</v>
      </c>
      <c r="AB192" s="9">
        <f t="shared" si="33"/>
        <v>0.11303489783916637</v>
      </c>
      <c r="AC192" s="9">
        <f t="shared" si="34"/>
        <v>0.99769530540710039</v>
      </c>
      <c r="AD192" s="15">
        <f t="shared" si="35"/>
        <v>3.6757489519930546</v>
      </c>
      <c r="AE192" s="3">
        <f t="shared" si="44"/>
        <v>818.71999999999969</v>
      </c>
      <c r="AF192" s="2">
        <f t="shared" si="45"/>
        <v>0.25</v>
      </c>
      <c r="AG192" s="9">
        <f t="shared" si="46"/>
        <v>9.0699660431529233E-4</v>
      </c>
      <c r="AH192" s="2">
        <f t="shared" si="47"/>
        <v>4.3889093658842734E-2</v>
      </c>
    </row>
    <row r="193" spans="1:34">
      <c r="A193" s="1">
        <f>Raw!A193</f>
        <v>180</v>
      </c>
      <c r="B193" s="14">
        <f>Raw!B193</f>
        <v>0.71113425925925933</v>
      </c>
      <c r="C193" s="15">
        <f>Raw!C193</f>
        <v>80.7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0.113246</v>
      </c>
      <c r="F193" s="9">
        <f>IF(Raw!$G193&gt;$C$8,IF(Raw!$Q193&gt;$C$8,IF(Raw!$N193&gt;$C$9,IF(Raw!$N193&lt;$A$9,IF(Raw!$X193&gt;$C$9,IF(Raw!$X193&lt;$A$9,Raw!I193,-999),-999),-999),-999),-999),-999)</f>
        <v>0.17072499999999999</v>
      </c>
      <c r="G193" s="9">
        <f>Raw!G193</f>
        <v>0.95604999999999996</v>
      </c>
      <c r="H193" s="9">
        <f>IF(Raw!$G193&gt;$C$8,IF(Raw!$Q193&gt;$C$8,IF(Raw!$N193&gt;$C$9,IF(Raw!$N193&lt;$A$9,IF(Raw!$X193&gt;$C$9,IF(Raw!$X193&lt;$A$9,Raw!L193,-999),-999),-999),-999),-999),-999)</f>
        <v>689.3</v>
      </c>
      <c r="I193" s="9">
        <f>IF(Raw!$G193&gt;$C$8,IF(Raw!$Q193&gt;$C$8,IF(Raw!$N193&gt;$C$9,IF(Raw!$N193&lt;$A$9,IF(Raw!$X193&gt;$C$9,IF(Raw!$X193&lt;$A$9,Raw!M193,-999),-999),-999),-999),-999),-999)</f>
        <v>0.171486</v>
      </c>
      <c r="J193" s="9">
        <f>IF(Raw!$G193&gt;$C$8,IF(Raw!$Q193&gt;$C$8,IF(Raw!$N193&gt;$C$9,IF(Raw!$N193&lt;$A$9,IF(Raw!$X193&gt;$C$9,IF(Raw!$X193&lt;$A$9,Raw!N193,-999),-999),-999),-999),-999),-999)</f>
        <v>745</v>
      </c>
      <c r="K193" s="9">
        <f>IF(Raw!$G193&gt;$C$8,IF(Raw!$Q193&gt;$C$8,IF(Raw!$N193&gt;$C$9,IF(Raw!$N193&lt;$A$9,IF(Raw!$X193&gt;$C$9,IF(Raw!$X193&lt;$A$9,Raw!R193,-999),-999),-999),-999),-999),-999)</f>
        <v>0.120822</v>
      </c>
      <c r="L193" s="9">
        <f>IF(Raw!$G193&gt;$C$8,IF(Raw!$Q193&gt;$C$8,IF(Raw!$N193&gt;$C$9,IF(Raw!$N193&lt;$A$9,IF(Raw!$X193&gt;$C$9,IF(Raw!$X193&lt;$A$9,Raw!S193,-999),-999),-999),-999),-999),-999)</f>
        <v>0.18448100000000001</v>
      </c>
      <c r="M193" s="9">
        <f>Raw!Q193</f>
        <v>0.92823500000000003</v>
      </c>
      <c r="N193" s="9">
        <f>IF(Raw!$G193&gt;$C$8,IF(Raw!$Q193&gt;$C$8,IF(Raw!$N193&gt;$C$9,IF(Raw!$N193&lt;$A$9,IF(Raw!$X193&gt;$C$9,IF(Raw!$X193&lt;$A$9,Raw!V193,-999),-999),-999),-999),-999),-999)</f>
        <v>601</v>
      </c>
      <c r="O193" s="9">
        <f>IF(Raw!$G193&gt;$C$8,IF(Raw!$Q193&gt;$C$8,IF(Raw!$N193&gt;$C$9,IF(Raw!$N193&lt;$A$9,IF(Raw!$X193&gt;$C$9,IF(Raw!$X193&lt;$A$9,Raw!W193,-999),-999),-999),-999),-999),-999)</f>
        <v>1.0767000000000001E-2</v>
      </c>
      <c r="P193" s="9">
        <f>IF(Raw!$G193&gt;$C$8,IF(Raw!$Q193&gt;$C$8,IF(Raw!$N193&gt;$C$9,IF(Raw!$N193&lt;$A$9,IF(Raw!$X193&gt;$C$9,IF(Raw!$X193&lt;$A$9,Raw!X193,-999),-999),-999),-999),-999),-999)</f>
        <v>555</v>
      </c>
      <c r="R193" s="9">
        <f t="shared" si="36"/>
        <v>5.7478999999999988E-2</v>
      </c>
      <c r="S193" s="9">
        <f t="shared" si="37"/>
        <v>0.33667594084053298</v>
      </c>
      <c r="T193" s="9">
        <f t="shared" si="38"/>
        <v>6.3659000000000007E-2</v>
      </c>
      <c r="U193" s="9">
        <f t="shared" si="39"/>
        <v>0.34507076609515347</v>
      </c>
      <c r="V193" s="15">
        <f t="shared" si="32"/>
        <v>7.6467374500000004E-2</v>
      </c>
      <c r="X193" s="11">
        <f t="shared" si="40"/>
        <v>5.4179999999999994E+17</v>
      </c>
      <c r="Y193" s="11">
        <f t="shared" si="41"/>
        <v>6.8929999999999995E-18</v>
      </c>
      <c r="Z193" s="11">
        <f t="shared" si="42"/>
        <v>7.45E-4</v>
      </c>
      <c r="AA193" s="16">
        <f t="shared" si="43"/>
        <v>2.7745777126080427E-3</v>
      </c>
      <c r="AB193" s="9">
        <f t="shared" si="33"/>
        <v>0.12099862684260691</v>
      </c>
      <c r="AC193" s="9">
        <f t="shared" si="34"/>
        <v>0.99722542228739197</v>
      </c>
      <c r="AD193" s="15">
        <f t="shared" si="35"/>
        <v>3.7242653860510639</v>
      </c>
      <c r="AE193" s="3">
        <f t="shared" si="44"/>
        <v>829.91719999999975</v>
      </c>
      <c r="AF193" s="2">
        <f t="shared" si="45"/>
        <v>0.25</v>
      </c>
      <c r="AG193" s="9">
        <f t="shared" si="46"/>
        <v>9.8856546915869481E-4</v>
      </c>
      <c r="AH193" s="2">
        <f t="shared" si="47"/>
        <v>4.7836168578114527E-2</v>
      </c>
    </row>
    <row r="194" spans="1:34">
      <c r="A194" s="1">
        <f>Raw!A194</f>
        <v>181</v>
      </c>
      <c r="B194" s="14">
        <f>Raw!B194</f>
        <v>0.71119212962962963</v>
      </c>
      <c r="C194" s="15">
        <f>Raw!C194</f>
        <v>80.099999999999994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0.114706</v>
      </c>
      <c r="F194" s="9">
        <f>IF(Raw!$G194&gt;$C$8,IF(Raw!$Q194&gt;$C$8,IF(Raw!$N194&gt;$C$9,IF(Raw!$N194&lt;$A$9,IF(Raw!$X194&gt;$C$9,IF(Raw!$X194&lt;$A$9,Raw!I194,-999),-999),-999),-999),-999),-999)</f>
        <v>0.171156</v>
      </c>
      <c r="G194" s="9">
        <f>Raw!G194</f>
        <v>0.91752999999999996</v>
      </c>
      <c r="H194" s="9">
        <f>IF(Raw!$G194&gt;$C$8,IF(Raw!$Q194&gt;$C$8,IF(Raw!$N194&gt;$C$9,IF(Raw!$N194&lt;$A$9,IF(Raw!$X194&gt;$C$9,IF(Raw!$X194&lt;$A$9,Raw!L194,-999),-999),-999),-999),-999),-999)</f>
        <v>670.6</v>
      </c>
      <c r="I194" s="9">
        <f>IF(Raw!$G194&gt;$C$8,IF(Raw!$Q194&gt;$C$8,IF(Raw!$N194&gt;$C$9,IF(Raw!$N194&lt;$A$9,IF(Raw!$X194&gt;$C$9,IF(Raw!$X194&lt;$A$9,Raw!M194,-999),-999),-999),-999),-999),-999)</f>
        <v>0.223608</v>
      </c>
      <c r="J194" s="9">
        <f>IF(Raw!$G194&gt;$C$8,IF(Raw!$Q194&gt;$C$8,IF(Raw!$N194&gt;$C$9,IF(Raw!$N194&lt;$A$9,IF(Raw!$X194&gt;$C$9,IF(Raw!$X194&lt;$A$9,Raw!N194,-999),-999),-999),-999),-999),-999)</f>
        <v>567</v>
      </c>
      <c r="K194" s="9">
        <f>IF(Raw!$G194&gt;$C$8,IF(Raw!$Q194&gt;$C$8,IF(Raw!$N194&gt;$C$9,IF(Raw!$N194&lt;$A$9,IF(Raw!$X194&gt;$C$9,IF(Raw!$X194&lt;$A$9,Raw!R194,-999),-999),-999),-999),-999),-999)</f>
        <v>0.123309</v>
      </c>
      <c r="L194" s="9">
        <f>IF(Raw!$G194&gt;$C$8,IF(Raw!$Q194&gt;$C$8,IF(Raw!$N194&gt;$C$9,IF(Raw!$N194&lt;$A$9,IF(Raw!$X194&gt;$C$9,IF(Raw!$X194&lt;$A$9,Raw!S194,-999),-999),-999),-999),-999),-999)</f>
        <v>0.18576699999999999</v>
      </c>
      <c r="M194" s="9">
        <f>Raw!Q194</f>
        <v>0.91184500000000002</v>
      </c>
      <c r="N194" s="9">
        <f>IF(Raw!$G194&gt;$C$8,IF(Raw!$Q194&gt;$C$8,IF(Raw!$N194&gt;$C$9,IF(Raw!$N194&lt;$A$9,IF(Raw!$X194&gt;$C$9,IF(Raw!$X194&lt;$A$9,Raw!V194,-999),-999),-999),-999),-999),-999)</f>
        <v>653.5</v>
      </c>
      <c r="O194" s="9">
        <f>IF(Raw!$G194&gt;$C$8,IF(Raw!$Q194&gt;$C$8,IF(Raw!$N194&gt;$C$9,IF(Raw!$N194&lt;$A$9,IF(Raw!$X194&gt;$C$9,IF(Raw!$X194&lt;$A$9,Raw!W194,-999),-999),-999),-999),-999),-999)</f>
        <v>0.34961199999999998</v>
      </c>
      <c r="P194" s="9">
        <f>IF(Raw!$G194&gt;$C$8,IF(Raw!$Q194&gt;$C$8,IF(Raw!$N194&gt;$C$9,IF(Raw!$N194&lt;$A$9,IF(Raw!$X194&gt;$C$9,IF(Raw!$X194&lt;$A$9,Raw!X194,-999),-999),-999),-999),-999),-999)</f>
        <v>524</v>
      </c>
      <c r="R194" s="9">
        <f t="shared" si="36"/>
        <v>5.645E-2</v>
      </c>
      <c r="S194" s="9">
        <f t="shared" si="37"/>
        <v>0.3298160742246839</v>
      </c>
      <c r="T194" s="9">
        <f t="shared" si="38"/>
        <v>6.2457999999999986E-2</v>
      </c>
      <c r="U194" s="9">
        <f t="shared" si="39"/>
        <v>0.336216873825814</v>
      </c>
      <c r="V194" s="15">
        <f t="shared" si="32"/>
        <v>7.7000421499999985E-2</v>
      </c>
      <c r="X194" s="11">
        <f t="shared" si="40"/>
        <v>5.4179999999999994E+17</v>
      </c>
      <c r="Y194" s="11">
        <f t="shared" si="41"/>
        <v>6.7059999999999996E-18</v>
      </c>
      <c r="Z194" s="11">
        <f t="shared" si="42"/>
        <v>5.6700000000000001E-4</v>
      </c>
      <c r="AA194" s="16">
        <f t="shared" si="43"/>
        <v>2.0558519891834704E-3</v>
      </c>
      <c r="AB194" s="9">
        <f t="shared" si="33"/>
        <v>0.12343740440354042</v>
      </c>
      <c r="AC194" s="9">
        <f t="shared" si="34"/>
        <v>0.99794414801081655</v>
      </c>
      <c r="AD194" s="15">
        <f t="shared" si="35"/>
        <v>3.6258412507644975</v>
      </c>
      <c r="AE194" s="3">
        <f t="shared" si="44"/>
        <v>807.40239999999972</v>
      </c>
      <c r="AF194" s="2">
        <f t="shared" si="45"/>
        <v>0.25</v>
      </c>
      <c r="AG194" s="9">
        <f t="shared" si="46"/>
        <v>9.3774539255439885E-4</v>
      </c>
      <c r="AH194" s="2">
        <f t="shared" si="47"/>
        <v>4.5377011519285942E-2</v>
      </c>
    </row>
    <row r="195" spans="1:34">
      <c r="A195" s="1">
        <f>Raw!A195</f>
        <v>182</v>
      </c>
      <c r="B195" s="14">
        <f>Raw!B195</f>
        <v>0.71125000000000005</v>
      </c>
      <c r="C195" s="15">
        <f>Raw!C195</f>
        <v>78.7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0.116226</v>
      </c>
      <c r="F195" s="9">
        <f>IF(Raw!$G195&gt;$C$8,IF(Raw!$Q195&gt;$C$8,IF(Raw!$N195&gt;$C$9,IF(Raw!$N195&lt;$A$9,IF(Raw!$X195&gt;$C$9,IF(Raw!$X195&lt;$A$9,Raw!I195,-999),-999),-999),-999),-999),-999)</f>
        <v>0.18412700000000001</v>
      </c>
      <c r="G195" s="9">
        <f>Raw!G195</f>
        <v>0.94713499999999995</v>
      </c>
      <c r="H195" s="9">
        <f>IF(Raw!$G195&gt;$C$8,IF(Raw!$Q195&gt;$C$8,IF(Raw!$N195&gt;$C$9,IF(Raw!$N195&lt;$A$9,IF(Raw!$X195&gt;$C$9,IF(Raw!$X195&lt;$A$9,Raw!L195,-999),-999),-999),-999),-999),-999)</f>
        <v>733.3</v>
      </c>
      <c r="I195" s="9">
        <f>IF(Raw!$G195&gt;$C$8,IF(Raw!$Q195&gt;$C$8,IF(Raw!$N195&gt;$C$9,IF(Raw!$N195&lt;$A$9,IF(Raw!$X195&gt;$C$9,IF(Raw!$X195&lt;$A$9,Raw!M195,-999),-999),-999),-999),-999),-999)</f>
        <v>0.17916299999999999</v>
      </c>
      <c r="J195" s="9">
        <f>IF(Raw!$G195&gt;$C$8,IF(Raw!$Q195&gt;$C$8,IF(Raw!$N195&gt;$C$9,IF(Raw!$N195&lt;$A$9,IF(Raw!$X195&gt;$C$9,IF(Raw!$X195&lt;$A$9,Raw!N195,-999),-999),-999),-999),-999),-999)</f>
        <v>586</v>
      </c>
      <c r="K195" s="9">
        <f>IF(Raw!$G195&gt;$C$8,IF(Raw!$Q195&gt;$C$8,IF(Raw!$N195&gt;$C$9,IF(Raw!$N195&lt;$A$9,IF(Raw!$X195&gt;$C$9,IF(Raw!$X195&lt;$A$9,Raw!R195,-999),-999),-999),-999),-999),-999)</f>
        <v>0.12515799999999999</v>
      </c>
      <c r="L195" s="9">
        <f>IF(Raw!$G195&gt;$C$8,IF(Raw!$Q195&gt;$C$8,IF(Raw!$N195&gt;$C$9,IF(Raw!$N195&lt;$A$9,IF(Raw!$X195&gt;$C$9,IF(Raw!$X195&lt;$A$9,Raw!S195,-999),-999),-999),-999),-999),-999)</f>
        <v>0.18810499999999999</v>
      </c>
      <c r="M195" s="9">
        <f>Raw!Q195</f>
        <v>0.92267100000000002</v>
      </c>
      <c r="N195" s="9">
        <f>IF(Raw!$G195&gt;$C$8,IF(Raw!$Q195&gt;$C$8,IF(Raw!$N195&gt;$C$9,IF(Raw!$N195&lt;$A$9,IF(Raw!$X195&gt;$C$9,IF(Raw!$X195&lt;$A$9,Raw!V195,-999),-999),-999),-999),-999),-999)</f>
        <v>617.79999999999995</v>
      </c>
      <c r="O195" s="9">
        <f>IF(Raw!$G195&gt;$C$8,IF(Raw!$Q195&gt;$C$8,IF(Raw!$N195&gt;$C$9,IF(Raw!$N195&lt;$A$9,IF(Raw!$X195&gt;$C$9,IF(Raw!$X195&lt;$A$9,Raw!W195,-999),-999),-999),-999),-999),-999)</f>
        <v>0.15739900000000001</v>
      </c>
      <c r="P195" s="9">
        <f>IF(Raw!$G195&gt;$C$8,IF(Raw!$Q195&gt;$C$8,IF(Raw!$N195&gt;$C$9,IF(Raw!$N195&lt;$A$9,IF(Raw!$X195&gt;$C$9,IF(Raw!$X195&lt;$A$9,Raw!X195,-999),-999),-999),-999),-999),-999)</f>
        <v>791</v>
      </c>
      <c r="R195" s="9">
        <f t="shared" si="36"/>
        <v>6.7901000000000017E-2</v>
      </c>
      <c r="S195" s="9">
        <f t="shared" si="37"/>
        <v>0.36877264062304826</v>
      </c>
      <c r="T195" s="9">
        <f t="shared" si="38"/>
        <v>6.2947000000000003E-2</v>
      </c>
      <c r="U195" s="9">
        <f t="shared" si="39"/>
        <v>0.33463756944259859</v>
      </c>
      <c r="V195" s="15">
        <f t="shared" si="32"/>
        <v>7.7969522499999999E-2</v>
      </c>
      <c r="X195" s="11">
        <f t="shared" si="40"/>
        <v>5.4179999999999994E+17</v>
      </c>
      <c r="Y195" s="11">
        <f t="shared" si="41"/>
        <v>7.3329999999999994E-18</v>
      </c>
      <c r="Z195" s="11">
        <f t="shared" si="42"/>
        <v>5.8599999999999993E-4</v>
      </c>
      <c r="AA195" s="16">
        <f t="shared" si="43"/>
        <v>2.3227814932223626E-3</v>
      </c>
      <c r="AB195" s="9">
        <f t="shared" si="33"/>
        <v>0.12530421212665385</v>
      </c>
      <c r="AC195" s="9">
        <f t="shared" si="34"/>
        <v>0.99767721850677771</v>
      </c>
      <c r="AD195" s="15">
        <f t="shared" si="35"/>
        <v>3.9637909440654662</v>
      </c>
      <c r="AE195" s="3">
        <f t="shared" si="44"/>
        <v>882.89319999999964</v>
      </c>
      <c r="AF195" s="2">
        <f t="shared" si="45"/>
        <v>0.25</v>
      </c>
      <c r="AG195" s="9">
        <f t="shared" si="46"/>
        <v>1.0203333594620391E-3</v>
      </c>
      <c r="AH195" s="2">
        <f t="shared" si="47"/>
        <v>4.9373400257079716E-2</v>
      </c>
    </row>
    <row r="196" spans="1:34">
      <c r="A196" s="1">
        <f>Raw!A196</f>
        <v>183</v>
      </c>
      <c r="B196" s="14">
        <f>Raw!B196</f>
        <v>0.71129629629629632</v>
      </c>
      <c r="C196" s="15">
        <f>Raw!C196</f>
        <v>77.900000000000006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0.122382</v>
      </c>
      <c r="F196" s="9">
        <f>IF(Raw!$G196&gt;$C$8,IF(Raw!$Q196&gt;$C$8,IF(Raw!$N196&gt;$C$9,IF(Raw!$N196&lt;$A$9,IF(Raw!$X196&gt;$C$9,IF(Raw!$X196&lt;$A$9,Raw!I196,-999),-999),-999),-999),-999),-999)</f>
        <v>0.18554399999999999</v>
      </c>
      <c r="G196" s="9">
        <f>Raw!G196</f>
        <v>0.95190900000000001</v>
      </c>
      <c r="H196" s="9">
        <f>IF(Raw!$G196&gt;$C$8,IF(Raw!$Q196&gt;$C$8,IF(Raw!$N196&gt;$C$9,IF(Raw!$N196&lt;$A$9,IF(Raw!$X196&gt;$C$9,IF(Raw!$X196&lt;$A$9,Raw!L196,-999),-999),-999),-999),-999),-999)</f>
        <v>681.1</v>
      </c>
      <c r="I196" s="9">
        <f>IF(Raw!$G196&gt;$C$8,IF(Raw!$Q196&gt;$C$8,IF(Raw!$N196&gt;$C$9,IF(Raw!$N196&lt;$A$9,IF(Raw!$X196&gt;$C$9,IF(Raw!$X196&lt;$A$9,Raw!M196,-999),-999),-999),-999),-999),-999)</f>
        <v>0.28977900000000001</v>
      </c>
      <c r="J196" s="9">
        <f>IF(Raw!$G196&gt;$C$8,IF(Raw!$Q196&gt;$C$8,IF(Raw!$N196&gt;$C$9,IF(Raw!$N196&lt;$A$9,IF(Raw!$X196&gt;$C$9,IF(Raw!$X196&lt;$A$9,Raw!N196,-999),-999),-999),-999),-999),-999)</f>
        <v>595</v>
      </c>
      <c r="K196" s="9">
        <f>IF(Raw!$G196&gt;$C$8,IF(Raw!$Q196&gt;$C$8,IF(Raw!$N196&gt;$C$9,IF(Raw!$N196&lt;$A$9,IF(Raw!$X196&gt;$C$9,IF(Raw!$X196&lt;$A$9,Raw!R196,-999),-999),-999),-999),-999),-999)</f>
        <v>0.13195499999999999</v>
      </c>
      <c r="L196" s="9">
        <f>IF(Raw!$G196&gt;$C$8,IF(Raw!$Q196&gt;$C$8,IF(Raw!$N196&gt;$C$9,IF(Raw!$N196&lt;$A$9,IF(Raw!$X196&gt;$C$9,IF(Raw!$X196&lt;$A$9,Raw!S196,-999),-999),-999),-999),-999),-999)</f>
        <v>0.19703399999999999</v>
      </c>
      <c r="M196" s="9">
        <f>Raw!Q196</f>
        <v>0.95084900000000006</v>
      </c>
      <c r="N196" s="9">
        <f>IF(Raw!$G196&gt;$C$8,IF(Raw!$Q196&gt;$C$8,IF(Raw!$N196&gt;$C$9,IF(Raw!$N196&lt;$A$9,IF(Raw!$X196&gt;$C$9,IF(Raw!$X196&lt;$A$9,Raw!V196,-999),-999),-999),-999),-999),-999)</f>
        <v>594.1</v>
      </c>
      <c r="O196" s="9">
        <f>IF(Raw!$G196&gt;$C$8,IF(Raw!$Q196&gt;$C$8,IF(Raw!$N196&gt;$C$9,IF(Raw!$N196&lt;$A$9,IF(Raw!$X196&gt;$C$9,IF(Raw!$X196&lt;$A$9,Raw!W196,-999),-999),-999),-999),-999),-999)</f>
        <v>0.334096</v>
      </c>
      <c r="P196" s="9">
        <f>IF(Raw!$G196&gt;$C$8,IF(Raw!$Q196&gt;$C$8,IF(Raw!$N196&gt;$C$9,IF(Raw!$N196&lt;$A$9,IF(Raw!$X196&gt;$C$9,IF(Raw!$X196&lt;$A$9,Raw!X196,-999),-999),-999),-999),-999),-999)</f>
        <v>830</v>
      </c>
      <c r="R196" s="9">
        <f t="shared" si="36"/>
        <v>6.3161999999999982E-2</v>
      </c>
      <c r="S196" s="9">
        <f t="shared" si="37"/>
        <v>0.34041521148622422</v>
      </c>
      <c r="T196" s="9">
        <f t="shared" si="38"/>
        <v>6.5078999999999998E-2</v>
      </c>
      <c r="U196" s="9">
        <f t="shared" si="39"/>
        <v>0.33029324888090383</v>
      </c>
      <c r="V196" s="15">
        <f t="shared" si="32"/>
        <v>8.1670592999999986E-2</v>
      </c>
      <c r="X196" s="11">
        <f t="shared" si="40"/>
        <v>5.4179999999999994E+17</v>
      </c>
      <c r="Y196" s="11">
        <f t="shared" si="41"/>
        <v>6.8110000000000002E-18</v>
      </c>
      <c r="Z196" s="11">
        <f t="shared" si="42"/>
        <v>5.9499999999999993E-4</v>
      </c>
      <c r="AA196" s="16">
        <f t="shared" si="43"/>
        <v>2.1908584812101316E-3</v>
      </c>
      <c r="AB196" s="9">
        <f t="shared" si="33"/>
        <v>0.13209757887909868</v>
      </c>
      <c r="AC196" s="9">
        <f t="shared" si="34"/>
        <v>0.99780914151878963</v>
      </c>
      <c r="AD196" s="15">
        <f t="shared" si="35"/>
        <v>3.682115094470809</v>
      </c>
      <c r="AE196" s="3">
        <f t="shared" si="44"/>
        <v>820.04439999999977</v>
      </c>
      <c r="AF196" s="2">
        <f t="shared" si="45"/>
        <v>0.25</v>
      </c>
      <c r="AG196" s="9">
        <f t="shared" si="46"/>
        <v>9.3552135177398432E-4</v>
      </c>
      <c r="AH196" s="2">
        <f t="shared" si="47"/>
        <v>4.5269391343368763E-2</v>
      </c>
    </row>
    <row r="197" spans="1:34">
      <c r="A197" s="1">
        <f>Raw!A197</f>
        <v>184</v>
      </c>
      <c r="B197" s="14">
        <f>Raw!B197</f>
        <v>0.71135416666666673</v>
      </c>
      <c r="C197" s="15">
        <f>Raw!C197</f>
        <v>77.400000000000006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0.135606</v>
      </c>
      <c r="F197" s="9">
        <f>IF(Raw!$G197&gt;$C$8,IF(Raw!$Q197&gt;$C$8,IF(Raw!$N197&gt;$C$9,IF(Raw!$N197&lt;$A$9,IF(Raw!$X197&gt;$C$9,IF(Raw!$X197&lt;$A$9,Raw!I197,-999),-999),-999),-999),-999),-999)</f>
        <v>0.20819399999999999</v>
      </c>
      <c r="G197" s="9">
        <f>Raw!G197</f>
        <v>0.95702399999999999</v>
      </c>
      <c r="H197" s="9">
        <f>IF(Raw!$G197&gt;$C$8,IF(Raw!$Q197&gt;$C$8,IF(Raw!$N197&gt;$C$9,IF(Raw!$N197&lt;$A$9,IF(Raw!$X197&gt;$C$9,IF(Raw!$X197&lt;$A$9,Raw!L197,-999),-999),-999),-999),-999),-999)</f>
        <v>669</v>
      </c>
      <c r="I197" s="9">
        <f>IF(Raw!$G197&gt;$C$8,IF(Raw!$Q197&gt;$C$8,IF(Raw!$N197&gt;$C$9,IF(Raw!$N197&lt;$A$9,IF(Raw!$X197&gt;$C$9,IF(Raw!$X197&lt;$A$9,Raw!M197,-999),-999),-999),-999),-999),-999)</f>
        <v>0.35728100000000002</v>
      </c>
      <c r="J197" s="9">
        <f>IF(Raw!$G197&gt;$C$8,IF(Raw!$Q197&gt;$C$8,IF(Raw!$N197&gt;$C$9,IF(Raw!$N197&lt;$A$9,IF(Raw!$X197&gt;$C$9,IF(Raw!$X197&lt;$A$9,Raw!N197,-999),-999),-999),-999),-999),-999)</f>
        <v>785</v>
      </c>
      <c r="K197" s="9">
        <f>IF(Raw!$G197&gt;$C$8,IF(Raw!$Q197&gt;$C$8,IF(Raw!$N197&gt;$C$9,IF(Raw!$N197&lt;$A$9,IF(Raw!$X197&gt;$C$9,IF(Raw!$X197&lt;$A$9,Raw!R197,-999),-999),-999),-999),-999),-999)</f>
        <v>0.131437</v>
      </c>
      <c r="L197" s="9">
        <f>IF(Raw!$G197&gt;$C$8,IF(Raw!$Q197&gt;$C$8,IF(Raw!$N197&gt;$C$9,IF(Raw!$N197&lt;$A$9,IF(Raw!$X197&gt;$C$9,IF(Raw!$X197&lt;$A$9,Raw!S197,-999),-999),-999),-999),-999),-999)</f>
        <v>0.20139499999999999</v>
      </c>
      <c r="M197" s="9">
        <f>Raw!Q197</f>
        <v>0.91189100000000001</v>
      </c>
      <c r="N197" s="9">
        <f>IF(Raw!$G197&gt;$C$8,IF(Raw!$Q197&gt;$C$8,IF(Raw!$N197&gt;$C$9,IF(Raw!$N197&lt;$A$9,IF(Raw!$X197&gt;$C$9,IF(Raw!$X197&lt;$A$9,Raw!V197,-999),-999),-999),-999),-999),-999)</f>
        <v>662.4</v>
      </c>
      <c r="O197" s="9">
        <f>IF(Raw!$G197&gt;$C$8,IF(Raw!$Q197&gt;$C$8,IF(Raw!$N197&gt;$C$9,IF(Raw!$N197&lt;$A$9,IF(Raw!$X197&gt;$C$9,IF(Raw!$X197&lt;$A$9,Raw!W197,-999),-999),-999),-999),-999),-999)</f>
        <v>0.37081999999999998</v>
      </c>
      <c r="P197" s="9">
        <f>IF(Raw!$G197&gt;$C$8,IF(Raw!$Q197&gt;$C$8,IF(Raw!$N197&gt;$C$9,IF(Raw!$N197&lt;$A$9,IF(Raw!$X197&gt;$C$9,IF(Raw!$X197&lt;$A$9,Raw!X197,-999),-999),-999),-999),-999),-999)</f>
        <v>587</v>
      </c>
      <c r="R197" s="9">
        <f t="shared" si="36"/>
        <v>7.2587999999999986E-2</v>
      </c>
      <c r="S197" s="9">
        <f t="shared" si="37"/>
        <v>0.34865558085247406</v>
      </c>
      <c r="T197" s="9">
        <f t="shared" si="38"/>
        <v>6.9957999999999992E-2</v>
      </c>
      <c r="U197" s="9">
        <f t="shared" si="39"/>
        <v>0.3473671143772189</v>
      </c>
      <c r="V197" s="15">
        <f t="shared" si="32"/>
        <v>8.3478227499999988E-2</v>
      </c>
      <c r="X197" s="11">
        <f t="shared" si="40"/>
        <v>5.4179999999999994E+17</v>
      </c>
      <c r="Y197" s="11">
        <f t="shared" si="41"/>
        <v>6.6899999999999998E-18</v>
      </c>
      <c r="Z197" s="11">
        <f t="shared" si="42"/>
        <v>7.85E-4</v>
      </c>
      <c r="AA197" s="16">
        <f t="shared" si="43"/>
        <v>2.8372709581878635E-3</v>
      </c>
      <c r="AB197" s="9">
        <f t="shared" si="33"/>
        <v>0.1316354898016929</v>
      </c>
      <c r="AC197" s="9">
        <f t="shared" si="34"/>
        <v>0.99716272904181225</v>
      </c>
      <c r="AD197" s="15">
        <f t="shared" si="35"/>
        <v>3.6143579085195721</v>
      </c>
      <c r="AE197" s="3">
        <f t="shared" si="44"/>
        <v>805.47599999999977</v>
      </c>
      <c r="AF197" s="2">
        <f t="shared" si="45"/>
        <v>0.25</v>
      </c>
      <c r="AG197" s="9">
        <f t="shared" si="46"/>
        <v>9.657762130837876E-4</v>
      </c>
      <c r="AH197" s="2">
        <f t="shared" si="47"/>
        <v>4.6733408336755058E-2</v>
      </c>
    </row>
    <row r="198" spans="1:34">
      <c r="A198" s="1">
        <f>Raw!A198</f>
        <v>185</v>
      </c>
      <c r="B198" s="14">
        <f>Raw!B198</f>
        <v>0.71141203703703704</v>
      </c>
      <c r="C198" s="15">
        <f>Raw!C198</f>
        <v>75.8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0.12887000000000001</v>
      </c>
      <c r="F198" s="9">
        <f>IF(Raw!$G198&gt;$C$8,IF(Raw!$Q198&gt;$C$8,IF(Raw!$N198&gt;$C$9,IF(Raw!$N198&lt;$A$9,IF(Raw!$X198&gt;$C$9,IF(Raw!$X198&lt;$A$9,Raw!I198,-999),-999),-999),-999),-999),-999)</f>
        <v>0.19634399999999999</v>
      </c>
      <c r="G198" s="9">
        <f>Raw!G198</f>
        <v>0.95042300000000002</v>
      </c>
      <c r="H198" s="9">
        <f>IF(Raw!$G198&gt;$C$8,IF(Raw!$Q198&gt;$C$8,IF(Raw!$N198&gt;$C$9,IF(Raw!$N198&lt;$A$9,IF(Raw!$X198&gt;$C$9,IF(Raw!$X198&lt;$A$9,Raw!L198,-999),-999),-999),-999),-999),-999)</f>
        <v>722.9</v>
      </c>
      <c r="I198" s="9">
        <f>IF(Raw!$G198&gt;$C$8,IF(Raw!$Q198&gt;$C$8,IF(Raw!$N198&gt;$C$9,IF(Raw!$N198&lt;$A$9,IF(Raw!$X198&gt;$C$9,IF(Raw!$X198&lt;$A$9,Raw!M198,-999),-999),-999),-999),-999),-999)</f>
        <v>0.32088299999999997</v>
      </c>
      <c r="J198" s="9">
        <f>IF(Raw!$G198&gt;$C$8,IF(Raw!$Q198&gt;$C$8,IF(Raw!$N198&gt;$C$9,IF(Raw!$N198&lt;$A$9,IF(Raw!$X198&gt;$C$9,IF(Raw!$X198&lt;$A$9,Raw!N198,-999),-999),-999),-999),-999),-999)</f>
        <v>510</v>
      </c>
      <c r="K198" s="9">
        <f>IF(Raw!$G198&gt;$C$8,IF(Raw!$Q198&gt;$C$8,IF(Raw!$N198&gt;$C$9,IF(Raw!$N198&lt;$A$9,IF(Raw!$X198&gt;$C$9,IF(Raw!$X198&lt;$A$9,Raw!R198,-999),-999),-999),-999),-999),-999)</f>
        <v>0.13608200000000001</v>
      </c>
      <c r="L198" s="9">
        <f>IF(Raw!$G198&gt;$C$8,IF(Raw!$Q198&gt;$C$8,IF(Raw!$N198&gt;$C$9,IF(Raw!$N198&lt;$A$9,IF(Raw!$X198&gt;$C$9,IF(Raw!$X198&lt;$A$9,Raw!S198,-999),-999),-999),-999),-999),-999)</f>
        <v>0.21221000000000001</v>
      </c>
      <c r="M198" s="9">
        <f>Raw!Q198</f>
        <v>0.93961099999999997</v>
      </c>
      <c r="N198" s="9">
        <f>IF(Raw!$G198&gt;$C$8,IF(Raw!$Q198&gt;$C$8,IF(Raw!$N198&gt;$C$9,IF(Raw!$N198&lt;$A$9,IF(Raw!$X198&gt;$C$9,IF(Raw!$X198&lt;$A$9,Raw!V198,-999),-999),-999),-999),-999),-999)</f>
        <v>703.7</v>
      </c>
      <c r="O198" s="9">
        <f>IF(Raw!$G198&gt;$C$8,IF(Raw!$Q198&gt;$C$8,IF(Raw!$N198&gt;$C$9,IF(Raw!$N198&lt;$A$9,IF(Raw!$X198&gt;$C$9,IF(Raw!$X198&lt;$A$9,Raw!W198,-999),-999),-999),-999),-999),-999)</f>
        <v>0.31260700000000002</v>
      </c>
      <c r="P198" s="9">
        <f>IF(Raw!$G198&gt;$C$8,IF(Raw!$Q198&gt;$C$8,IF(Raw!$N198&gt;$C$9,IF(Raw!$N198&lt;$A$9,IF(Raw!$X198&gt;$C$9,IF(Raw!$X198&lt;$A$9,Raw!X198,-999),-999),-999),-999),-999),-999)</f>
        <v>392</v>
      </c>
      <c r="R198" s="9">
        <f t="shared" si="36"/>
        <v>6.7473999999999978E-2</v>
      </c>
      <c r="S198" s="9">
        <f t="shared" si="37"/>
        <v>0.34365195778837132</v>
      </c>
      <c r="T198" s="9">
        <f t="shared" si="38"/>
        <v>7.6128000000000001E-2</v>
      </c>
      <c r="U198" s="9">
        <f t="shared" si="39"/>
        <v>0.35873898496772066</v>
      </c>
      <c r="V198" s="15">
        <f t="shared" si="32"/>
        <v>8.7961045000000002E-2</v>
      </c>
      <c r="X198" s="11">
        <f t="shared" si="40"/>
        <v>5.4179999999999994E+17</v>
      </c>
      <c r="Y198" s="11">
        <f t="shared" si="41"/>
        <v>7.2289999999999991E-18</v>
      </c>
      <c r="Z198" s="11">
        <f t="shared" si="42"/>
        <v>5.0999999999999993E-4</v>
      </c>
      <c r="AA198" s="16">
        <f t="shared" si="43"/>
        <v>1.9935207586588627E-3</v>
      </c>
      <c r="AB198" s="9">
        <f t="shared" si="33"/>
        <v>0.1362337627483152</v>
      </c>
      <c r="AC198" s="9">
        <f t="shared" si="34"/>
        <v>0.99800647924134112</v>
      </c>
      <c r="AD198" s="15">
        <f t="shared" si="35"/>
        <v>3.9088642326644369</v>
      </c>
      <c r="AE198" s="3">
        <f t="shared" si="44"/>
        <v>870.3715999999996</v>
      </c>
      <c r="AF198" s="2">
        <f t="shared" si="45"/>
        <v>0.25</v>
      </c>
      <c r="AG198" s="9">
        <f t="shared" si="46"/>
        <v>1.0786630670789757E-3</v>
      </c>
      <c r="AH198" s="2">
        <f t="shared" si="47"/>
        <v>5.219594445240805E-2</v>
      </c>
    </row>
    <row r="199" spans="1:34">
      <c r="A199" s="1">
        <f>Raw!A199</f>
        <v>186</v>
      </c>
      <c r="B199" s="14">
        <f>Raw!B199</f>
        <v>0.7114583333333333</v>
      </c>
      <c r="C199" s="15">
        <f>Raw!C199</f>
        <v>74.900000000000006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0.13098099999999999</v>
      </c>
      <c r="F199" s="9">
        <f>IF(Raw!$G199&gt;$C$8,IF(Raw!$Q199&gt;$C$8,IF(Raw!$N199&gt;$C$9,IF(Raw!$N199&lt;$A$9,IF(Raw!$X199&gt;$C$9,IF(Raw!$X199&lt;$A$9,Raw!I199,-999),-999),-999),-999),-999),-999)</f>
        <v>0.20561099999999999</v>
      </c>
      <c r="G199" s="9">
        <f>Raw!G199</f>
        <v>0.95504900000000004</v>
      </c>
      <c r="H199" s="9">
        <f>IF(Raw!$G199&gt;$C$8,IF(Raw!$Q199&gt;$C$8,IF(Raw!$N199&gt;$C$9,IF(Raw!$N199&lt;$A$9,IF(Raw!$X199&gt;$C$9,IF(Raw!$X199&lt;$A$9,Raw!L199,-999),-999),-999),-999),-999),-999)</f>
        <v>656.4</v>
      </c>
      <c r="I199" s="9">
        <f>IF(Raw!$G199&gt;$C$8,IF(Raw!$Q199&gt;$C$8,IF(Raw!$N199&gt;$C$9,IF(Raw!$N199&lt;$A$9,IF(Raw!$X199&gt;$C$9,IF(Raw!$X199&lt;$A$9,Raw!M199,-999),-999),-999),-999),-999),-999)</f>
        <v>0.23191600000000001</v>
      </c>
      <c r="J199" s="9">
        <f>IF(Raw!$G199&gt;$C$8,IF(Raw!$Q199&gt;$C$8,IF(Raw!$N199&gt;$C$9,IF(Raw!$N199&lt;$A$9,IF(Raw!$X199&gt;$C$9,IF(Raw!$X199&lt;$A$9,Raw!N199,-999),-999),-999),-999),-999),-999)</f>
        <v>832</v>
      </c>
      <c r="K199" s="9">
        <f>IF(Raw!$G199&gt;$C$8,IF(Raw!$Q199&gt;$C$8,IF(Raw!$N199&gt;$C$9,IF(Raw!$N199&lt;$A$9,IF(Raw!$X199&gt;$C$9,IF(Raw!$X199&lt;$A$9,Raw!R199,-999),-999),-999),-999),-999),-999)</f>
        <v>0.13486699999999999</v>
      </c>
      <c r="L199" s="9">
        <f>IF(Raw!$G199&gt;$C$8,IF(Raw!$Q199&gt;$C$8,IF(Raw!$N199&gt;$C$9,IF(Raw!$N199&lt;$A$9,IF(Raw!$X199&gt;$C$9,IF(Raw!$X199&lt;$A$9,Raw!S199,-999),-999),-999),-999),-999),-999)</f>
        <v>0.21057899999999999</v>
      </c>
      <c r="M199" s="9">
        <f>Raw!Q199</f>
        <v>0.93355500000000002</v>
      </c>
      <c r="N199" s="9">
        <f>IF(Raw!$G199&gt;$C$8,IF(Raw!$Q199&gt;$C$8,IF(Raw!$N199&gt;$C$9,IF(Raw!$N199&lt;$A$9,IF(Raw!$X199&gt;$C$9,IF(Raw!$X199&lt;$A$9,Raw!V199,-999),-999),-999),-999),-999),-999)</f>
        <v>629.20000000000005</v>
      </c>
      <c r="O199" s="9">
        <f>IF(Raw!$G199&gt;$C$8,IF(Raw!$Q199&gt;$C$8,IF(Raw!$N199&gt;$C$9,IF(Raw!$N199&lt;$A$9,IF(Raw!$X199&gt;$C$9,IF(Raw!$X199&lt;$A$9,Raw!W199,-999),-999),-999),-999),-999),-999)</f>
        <v>0.343918</v>
      </c>
      <c r="P199" s="9">
        <f>IF(Raw!$G199&gt;$C$8,IF(Raw!$Q199&gt;$C$8,IF(Raw!$N199&gt;$C$9,IF(Raw!$N199&lt;$A$9,IF(Raw!$X199&gt;$C$9,IF(Raw!$X199&lt;$A$9,Raw!X199,-999),-999),-999),-999),-999),-999)</f>
        <v>553</v>
      </c>
      <c r="R199" s="9">
        <f t="shared" si="36"/>
        <v>7.4630000000000002E-2</v>
      </c>
      <c r="S199" s="9">
        <f t="shared" si="37"/>
        <v>0.36296696188433503</v>
      </c>
      <c r="T199" s="9">
        <f t="shared" si="38"/>
        <v>7.5712000000000002E-2</v>
      </c>
      <c r="U199" s="9">
        <f t="shared" si="39"/>
        <v>0.35954202460834178</v>
      </c>
      <c r="V199" s="15">
        <f t="shared" si="32"/>
        <v>8.728499549999999E-2</v>
      </c>
      <c r="X199" s="11">
        <f t="shared" si="40"/>
        <v>5.4179999999999994E+17</v>
      </c>
      <c r="Y199" s="11">
        <f t="shared" si="41"/>
        <v>6.5639999999999991E-18</v>
      </c>
      <c r="Z199" s="11">
        <f t="shared" si="42"/>
        <v>8.3199999999999995E-4</v>
      </c>
      <c r="AA199" s="16">
        <f t="shared" si="43"/>
        <v>2.9501748816510732E-3</v>
      </c>
      <c r="AB199" s="9">
        <f t="shared" si="33"/>
        <v>0.13509036364063956</v>
      </c>
      <c r="AC199" s="9">
        <f t="shared" si="34"/>
        <v>0.99704982511834883</v>
      </c>
      <c r="AD199" s="15">
        <f t="shared" si="35"/>
        <v>3.5458832712152319</v>
      </c>
      <c r="AE199" s="3">
        <f t="shared" si="44"/>
        <v>790.30559999999969</v>
      </c>
      <c r="AF199" s="2">
        <f t="shared" si="45"/>
        <v>0.25</v>
      </c>
      <c r="AG199" s="9">
        <f t="shared" si="46"/>
        <v>9.8068773104428787E-4</v>
      </c>
      <c r="AH199" s="2">
        <f t="shared" si="47"/>
        <v>4.7454968930532547E-2</v>
      </c>
    </row>
    <row r="200" spans="1:34">
      <c r="A200" s="1">
        <f>Raw!A200</f>
        <v>187</v>
      </c>
      <c r="B200" s="14">
        <f>Raw!B200</f>
        <v>0.71151620370370372</v>
      </c>
      <c r="C200" s="15">
        <f>Raw!C200</f>
        <v>74.3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0.14324100000000001</v>
      </c>
      <c r="F200" s="9">
        <f>IF(Raw!$G200&gt;$C$8,IF(Raw!$Q200&gt;$C$8,IF(Raw!$N200&gt;$C$9,IF(Raw!$N200&lt;$A$9,IF(Raw!$X200&gt;$C$9,IF(Raw!$X200&lt;$A$9,Raw!I200,-999),-999),-999),-999),-999),-999)</f>
        <v>0.215916</v>
      </c>
      <c r="G200" s="9">
        <f>Raw!G200</f>
        <v>0.95266499999999998</v>
      </c>
      <c r="H200" s="9">
        <f>IF(Raw!$G200&gt;$C$8,IF(Raw!$Q200&gt;$C$8,IF(Raw!$N200&gt;$C$9,IF(Raw!$N200&lt;$A$9,IF(Raw!$X200&gt;$C$9,IF(Raw!$X200&lt;$A$9,Raw!L200,-999),-999),-999),-999),-999),-999)</f>
        <v>731.1</v>
      </c>
      <c r="I200" s="9">
        <f>IF(Raw!$G200&gt;$C$8,IF(Raw!$Q200&gt;$C$8,IF(Raw!$N200&gt;$C$9,IF(Raw!$N200&lt;$A$9,IF(Raw!$X200&gt;$C$9,IF(Raw!$X200&lt;$A$9,Raw!M200,-999),-999),-999),-999),-999),-999)</f>
        <v>0.42319699999999999</v>
      </c>
      <c r="J200" s="9">
        <f>IF(Raw!$G200&gt;$C$8,IF(Raw!$Q200&gt;$C$8,IF(Raw!$N200&gt;$C$9,IF(Raw!$N200&lt;$A$9,IF(Raw!$X200&gt;$C$9,IF(Raw!$X200&lt;$A$9,Raw!N200,-999),-999),-999),-999),-999),-999)</f>
        <v>834</v>
      </c>
      <c r="K200" s="9">
        <f>IF(Raw!$G200&gt;$C$8,IF(Raw!$Q200&gt;$C$8,IF(Raw!$N200&gt;$C$9,IF(Raw!$N200&lt;$A$9,IF(Raw!$X200&gt;$C$9,IF(Raw!$X200&lt;$A$9,Raw!R200,-999),-999),-999),-999),-999),-999)</f>
        <v>0.14593300000000001</v>
      </c>
      <c r="L200" s="9">
        <f>IF(Raw!$G200&gt;$C$8,IF(Raw!$Q200&gt;$C$8,IF(Raw!$N200&gt;$C$9,IF(Raw!$N200&lt;$A$9,IF(Raw!$X200&gt;$C$9,IF(Raw!$X200&lt;$A$9,Raw!S200,-999),-999),-999),-999),-999),-999)</f>
        <v>0.22831000000000001</v>
      </c>
      <c r="M200" s="9">
        <f>Raw!Q200</f>
        <v>0.93367800000000001</v>
      </c>
      <c r="N200" s="9">
        <f>IF(Raw!$G200&gt;$C$8,IF(Raw!$Q200&gt;$C$8,IF(Raw!$N200&gt;$C$9,IF(Raw!$N200&lt;$A$9,IF(Raw!$X200&gt;$C$9,IF(Raw!$X200&lt;$A$9,Raw!V200,-999),-999),-999),-999),-999),-999)</f>
        <v>609.9</v>
      </c>
      <c r="O200" s="9">
        <f>IF(Raw!$G200&gt;$C$8,IF(Raw!$Q200&gt;$C$8,IF(Raw!$N200&gt;$C$9,IF(Raw!$N200&lt;$A$9,IF(Raw!$X200&gt;$C$9,IF(Raw!$X200&lt;$A$9,Raw!W200,-999),-999),-999),-999),-999),-999)</f>
        <v>0.20966799999999999</v>
      </c>
      <c r="P200" s="9">
        <f>IF(Raw!$G200&gt;$C$8,IF(Raw!$Q200&gt;$C$8,IF(Raw!$N200&gt;$C$9,IF(Raw!$N200&lt;$A$9,IF(Raw!$X200&gt;$C$9,IF(Raw!$X200&lt;$A$9,Raw!X200,-999),-999),-999),-999),-999),-999)</f>
        <v>469</v>
      </c>
      <c r="R200" s="9">
        <f t="shared" si="36"/>
        <v>7.267499999999999E-2</v>
      </c>
      <c r="S200" s="9">
        <f t="shared" si="37"/>
        <v>0.33658922914466732</v>
      </c>
      <c r="T200" s="9">
        <f t="shared" si="38"/>
        <v>8.2377000000000006E-2</v>
      </c>
      <c r="U200" s="9">
        <f t="shared" si="39"/>
        <v>0.36081205378651832</v>
      </c>
      <c r="V200" s="15">
        <f t="shared" si="32"/>
        <v>9.4634494999999999E-2</v>
      </c>
      <c r="X200" s="11">
        <f t="shared" si="40"/>
        <v>5.4179999999999994E+17</v>
      </c>
      <c r="Y200" s="11">
        <f t="shared" si="41"/>
        <v>7.3109999999999991E-18</v>
      </c>
      <c r="Z200" s="11">
        <f t="shared" si="42"/>
        <v>8.34E-4</v>
      </c>
      <c r="AA200" s="16">
        <f t="shared" si="43"/>
        <v>3.292679677434998E-3</v>
      </c>
      <c r="AB200" s="9">
        <f t="shared" si="33"/>
        <v>0.14620424107378807</v>
      </c>
      <c r="AC200" s="9">
        <f t="shared" si="34"/>
        <v>0.99670732032256504</v>
      </c>
      <c r="AD200" s="15">
        <f t="shared" si="35"/>
        <v>3.9480571671882472</v>
      </c>
      <c r="AE200" s="3">
        <f t="shared" si="44"/>
        <v>880.2443999999997</v>
      </c>
      <c r="AF200" s="2">
        <f t="shared" si="45"/>
        <v>0.25</v>
      </c>
      <c r="AG200" s="9">
        <f t="shared" si="46"/>
        <v>1.0957743191998268E-3</v>
      </c>
      <c r="AH200" s="2">
        <f t="shared" si="47"/>
        <v>5.3023949037407619E-2</v>
      </c>
    </row>
    <row r="201" spans="1:34">
      <c r="A201" s="1">
        <f>Raw!A201</f>
        <v>188</v>
      </c>
      <c r="B201" s="14">
        <f>Raw!B201</f>
        <v>0.71157407407407414</v>
      </c>
      <c r="C201" s="15">
        <f>Raw!C201</f>
        <v>73.2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0.15043999999999999</v>
      </c>
      <c r="F201" s="9">
        <f>IF(Raw!$G201&gt;$C$8,IF(Raw!$Q201&gt;$C$8,IF(Raw!$N201&gt;$C$9,IF(Raw!$N201&lt;$A$9,IF(Raw!$X201&gt;$C$9,IF(Raw!$X201&lt;$A$9,Raw!I201,-999),-999),-999),-999),-999),-999)</f>
        <v>0.237536</v>
      </c>
      <c r="G201" s="9">
        <f>Raw!G201</f>
        <v>0.93484900000000004</v>
      </c>
      <c r="H201" s="9">
        <f>IF(Raw!$G201&gt;$C$8,IF(Raw!$Q201&gt;$C$8,IF(Raw!$N201&gt;$C$9,IF(Raw!$N201&lt;$A$9,IF(Raw!$X201&gt;$C$9,IF(Raw!$X201&lt;$A$9,Raw!L201,-999),-999),-999),-999),-999),-999)</f>
        <v>765.6</v>
      </c>
      <c r="I201" s="9">
        <f>IF(Raw!$G201&gt;$C$8,IF(Raw!$Q201&gt;$C$8,IF(Raw!$N201&gt;$C$9,IF(Raw!$N201&lt;$A$9,IF(Raw!$X201&gt;$C$9,IF(Raw!$X201&lt;$A$9,Raw!M201,-999),-999),-999),-999),-999),-999)</f>
        <v>0.31023699999999999</v>
      </c>
      <c r="J201" s="9">
        <f>IF(Raw!$G201&gt;$C$8,IF(Raw!$Q201&gt;$C$8,IF(Raw!$N201&gt;$C$9,IF(Raw!$N201&lt;$A$9,IF(Raw!$X201&gt;$C$9,IF(Raw!$X201&lt;$A$9,Raw!N201,-999),-999),-999),-999),-999),-999)</f>
        <v>912</v>
      </c>
      <c r="K201" s="9">
        <f>IF(Raw!$G201&gt;$C$8,IF(Raw!$Q201&gt;$C$8,IF(Raw!$N201&gt;$C$9,IF(Raw!$N201&lt;$A$9,IF(Raw!$X201&gt;$C$9,IF(Raw!$X201&lt;$A$9,Raw!R201,-999),-999),-999),-999),-999),-999)</f>
        <v>0.15162300000000001</v>
      </c>
      <c r="L201" s="9">
        <f>IF(Raw!$G201&gt;$C$8,IF(Raw!$Q201&gt;$C$8,IF(Raw!$N201&gt;$C$9,IF(Raw!$N201&lt;$A$9,IF(Raw!$X201&gt;$C$9,IF(Raw!$X201&lt;$A$9,Raw!S201,-999),-999),-999),-999),-999),-999)</f>
        <v>0.244863</v>
      </c>
      <c r="M201" s="9">
        <f>Raw!Q201</f>
        <v>0.94131900000000002</v>
      </c>
      <c r="N201" s="9">
        <f>IF(Raw!$G201&gt;$C$8,IF(Raw!$Q201&gt;$C$8,IF(Raw!$N201&gt;$C$9,IF(Raw!$N201&lt;$A$9,IF(Raw!$X201&gt;$C$9,IF(Raw!$X201&lt;$A$9,Raw!V201,-999),-999),-999),-999),-999),-999)</f>
        <v>681.3</v>
      </c>
      <c r="O201" s="9">
        <f>IF(Raw!$G201&gt;$C$8,IF(Raw!$Q201&gt;$C$8,IF(Raw!$N201&gt;$C$9,IF(Raw!$N201&lt;$A$9,IF(Raw!$X201&gt;$C$9,IF(Raw!$X201&lt;$A$9,Raw!W201,-999),-999),-999),-999),-999),-999)</f>
        <v>0.119341</v>
      </c>
      <c r="P201" s="9">
        <f>IF(Raw!$G201&gt;$C$8,IF(Raw!$Q201&gt;$C$8,IF(Raw!$N201&gt;$C$9,IF(Raw!$N201&lt;$A$9,IF(Raw!$X201&gt;$C$9,IF(Raw!$X201&lt;$A$9,Raw!X201,-999),-999),-999),-999),-999),-999)</f>
        <v>681</v>
      </c>
      <c r="R201" s="9">
        <f t="shared" si="36"/>
        <v>8.7096000000000007E-2</v>
      </c>
      <c r="S201" s="9">
        <f t="shared" si="37"/>
        <v>0.36666442139296784</v>
      </c>
      <c r="T201" s="9">
        <f t="shared" si="38"/>
        <v>9.323999999999999E-2</v>
      </c>
      <c r="U201" s="9">
        <f t="shared" si="39"/>
        <v>0.380784356966957</v>
      </c>
      <c r="V201" s="15">
        <f t="shared" si="32"/>
        <v>0.10149571349999999</v>
      </c>
      <c r="X201" s="11">
        <f t="shared" si="40"/>
        <v>5.4179999999999994E+17</v>
      </c>
      <c r="Y201" s="11">
        <f t="shared" si="41"/>
        <v>7.6559999999999999E-18</v>
      </c>
      <c r="Z201" s="11">
        <f t="shared" si="42"/>
        <v>9.1199999999999994E-4</v>
      </c>
      <c r="AA201" s="16">
        <f t="shared" si="43"/>
        <v>3.7687378532593775E-3</v>
      </c>
      <c r="AB201" s="9">
        <f t="shared" si="33"/>
        <v>0.1519743971174379</v>
      </c>
      <c r="AC201" s="9">
        <f t="shared" si="34"/>
        <v>0.99623126214674074</v>
      </c>
      <c r="AD201" s="15">
        <f t="shared" si="35"/>
        <v>4.1323879969949324</v>
      </c>
      <c r="AE201" s="3">
        <f t="shared" si="44"/>
        <v>921.78239999999971</v>
      </c>
      <c r="AF201" s="2">
        <f t="shared" si="45"/>
        <v>0.25</v>
      </c>
      <c r="AG201" s="9">
        <f t="shared" si="46"/>
        <v>1.2104220816720667E-3</v>
      </c>
      <c r="AH201" s="2">
        <f t="shared" si="47"/>
        <v>5.8571694597843844E-2</v>
      </c>
    </row>
    <row r="202" spans="1:34">
      <c r="A202" s="1">
        <f>Raw!A202</f>
        <v>189</v>
      </c>
      <c r="B202" s="14">
        <f>Raw!B202</f>
        <v>0.7116203703703704</v>
      </c>
      <c r="C202" s="15">
        <f>Raw!C202</f>
        <v>72.099999999999994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0.17950199999999999</v>
      </c>
      <c r="F202" s="9">
        <f>IF(Raw!$G202&gt;$C$8,IF(Raw!$Q202&gt;$C$8,IF(Raw!$N202&gt;$C$9,IF(Raw!$N202&lt;$A$9,IF(Raw!$X202&gt;$C$9,IF(Raw!$X202&lt;$A$9,Raw!I202,-999),-999),-999),-999),-999),-999)</f>
        <v>0.28667700000000002</v>
      </c>
      <c r="G202" s="9">
        <f>Raw!G202</f>
        <v>0.97187599999999996</v>
      </c>
      <c r="H202" s="9">
        <f>IF(Raw!$G202&gt;$C$8,IF(Raw!$Q202&gt;$C$8,IF(Raw!$N202&gt;$C$9,IF(Raw!$N202&lt;$A$9,IF(Raw!$X202&gt;$C$9,IF(Raw!$X202&lt;$A$9,Raw!L202,-999),-999),-999),-999),-999),-999)</f>
        <v>651.4</v>
      </c>
      <c r="I202" s="9">
        <f>IF(Raw!$G202&gt;$C$8,IF(Raw!$Q202&gt;$C$8,IF(Raw!$N202&gt;$C$9,IF(Raw!$N202&lt;$A$9,IF(Raw!$X202&gt;$C$9,IF(Raw!$X202&lt;$A$9,Raw!M202,-999),-999),-999),-999),-999),-999)</f>
        <v>0.39343299999999998</v>
      </c>
      <c r="J202" s="9">
        <f>IF(Raw!$G202&gt;$C$8,IF(Raw!$Q202&gt;$C$8,IF(Raw!$N202&gt;$C$9,IF(Raw!$N202&lt;$A$9,IF(Raw!$X202&gt;$C$9,IF(Raw!$X202&lt;$A$9,Raw!N202,-999),-999),-999),-999),-999),-999)</f>
        <v>642</v>
      </c>
      <c r="K202" s="9">
        <f>IF(Raw!$G202&gt;$C$8,IF(Raw!$Q202&gt;$C$8,IF(Raw!$N202&gt;$C$9,IF(Raw!$N202&lt;$A$9,IF(Raw!$X202&gt;$C$9,IF(Raw!$X202&lt;$A$9,Raw!R202,-999),-999),-999),-999),-999),-999)</f>
        <v>0.16381899999999999</v>
      </c>
      <c r="L202" s="9">
        <f>IF(Raw!$G202&gt;$C$8,IF(Raw!$Q202&gt;$C$8,IF(Raw!$N202&gt;$C$9,IF(Raw!$N202&lt;$A$9,IF(Raw!$X202&gt;$C$9,IF(Raw!$X202&lt;$A$9,Raw!S202,-999),-999),-999),-999),-999),-999)</f>
        <v>0.264569</v>
      </c>
      <c r="M202" s="9">
        <f>Raw!Q202</f>
        <v>0.95072000000000001</v>
      </c>
      <c r="N202" s="9">
        <f>IF(Raw!$G202&gt;$C$8,IF(Raw!$Q202&gt;$C$8,IF(Raw!$N202&gt;$C$9,IF(Raw!$N202&lt;$A$9,IF(Raw!$X202&gt;$C$9,IF(Raw!$X202&lt;$A$9,Raw!V202,-999),-999),-999),-999),-999),-999)</f>
        <v>618.5</v>
      </c>
      <c r="O202" s="9">
        <f>IF(Raw!$G202&gt;$C$8,IF(Raw!$Q202&gt;$C$8,IF(Raw!$N202&gt;$C$9,IF(Raw!$N202&lt;$A$9,IF(Raw!$X202&gt;$C$9,IF(Raw!$X202&lt;$A$9,Raw!W202,-999),-999),-999),-999),-999),-999)</f>
        <v>0.107365</v>
      </c>
      <c r="P202" s="9">
        <f>IF(Raw!$G202&gt;$C$8,IF(Raw!$Q202&gt;$C$8,IF(Raw!$N202&gt;$C$9,IF(Raw!$N202&lt;$A$9,IF(Raw!$X202&gt;$C$9,IF(Raw!$X202&lt;$A$9,Raw!X202,-999),-999),-999),-999),-999),-999)</f>
        <v>606</v>
      </c>
      <c r="R202" s="9">
        <f t="shared" si="36"/>
        <v>0.10717500000000002</v>
      </c>
      <c r="S202" s="9">
        <f t="shared" si="37"/>
        <v>0.37385280298035772</v>
      </c>
      <c r="T202" s="9">
        <f t="shared" si="38"/>
        <v>0.10075000000000001</v>
      </c>
      <c r="U202" s="9">
        <f t="shared" si="39"/>
        <v>0.38080803117523221</v>
      </c>
      <c r="V202" s="15">
        <f t="shared" si="32"/>
        <v>0.10966385049999999</v>
      </c>
      <c r="X202" s="11">
        <f t="shared" si="40"/>
        <v>5.4179999999999994E+17</v>
      </c>
      <c r="Y202" s="11">
        <f t="shared" si="41"/>
        <v>6.5139999999999994E-18</v>
      </c>
      <c r="Z202" s="11">
        <f t="shared" si="42"/>
        <v>6.4199999999999999E-4</v>
      </c>
      <c r="AA202" s="16">
        <f t="shared" si="43"/>
        <v>2.2606788497790409E-3</v>
      </c>
      <c r="AB202" s="9">
        <f t="shared" si="33"/>
        <v>0.16404676339411522</v>
      </c>
      <c r="AC202" s="9">
        <f t="shared" si="34"/>
        <v>0.99773932115022101</v>
      </c>
      <c r="AD202" s="15">
        <f t="shared" si="35"/>
        <v>3.5213066195935214</v>
      </c>
      <c r="AE202" s="3">
        <f t="shared" si="44"/>
        <v>784.2855999999997</v>
      </c>
      <c r="AF202" s="2">
        <f t="shared" si="45"/>
        <v>0.25</v>
      </c>
      <c r="AG202" s="9">
        <f t="shared" si="46"/>
        <v>1.0314937238244009E-3</v>
      </c>
      <c r="AH202" s="2">
        <f t="shared" si="47"/>
        <v>4.9913444480438496E-2</v>
      </c>
    </row>
    <row r="203" spans="1:34">
      <c r="A203" s="1">
        <f>Raw!A203</f>
        <v>190</v>
      </c>
      <c r="B203" s="14">
        <f>Raw!B203</f>
        <v>0.71167824074074071</v>
      </c>
      <c r="C203" s="15">
        <f>Raw!C203</f>
        <v>71.400000000000006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0.17874300000000001</v>
      </c>
      <c r="F203" s="9">
        <f>IF(Raw!$G203&gt;$C$8,IF(Raw!$Q203&gt;$C$8,IF(Raw!$N203&gt;$C$9,IF(Raw!$N203&lt;$A$9,IF(Raw!$X203&gt;$C$9,IF(Raw!$X203&lt;$A$9,Raw!I203,-999),-999),-999),-999),-999),-999)</f>
        <v>0.28539799999999999</v>
      </c>
      <c r="G203" s="9">
        <f>Raw!G203</f>
        <v>0.97440400000000005</v>
      </c>
      <c r="H203" s="9">
        <f>IF(Raw!$G203&gt;$C$8,IF(Raw!$Q203&gt;$C$8,IF(Raw!$N203&gt;$C$9,IF(Raw!$N203&lt;$A$9,IF(Raw!$X203&gt;$C$9,IF(Raw!$X203&lt;$A$9,Raw!L203,-999),-999),-999),-999),-999),-999)</f>
        <v>665</v>
      </c>
      <c r="I203" s="9">
        <f>IF(Raw!$G203&gt;$C$8,IF(Raw!$Q203&gt;$C$8,IF(Raw!$N203&gt;$C$9,IF(Raw!$N203&lt;$A$9,IF(Raw!$X203&gt;$C$9,IF(Raw!$X203&lt;$A$9,Raw!M203,-999),-999),-999),-999),-999),-999)</f>
        <v>0.28328199999999998</v>
      </c>
      <c r="J203" s="9">
        <f>IF(Raw!$G203&gt;$C$8,IF(Raw!$Q203&gt;$C$8,IF(Raw!$N203&gt;$C$9,IF(Raw!$N203&lt;$A$9,IF(Raw!$X203&gt;$C$9,IF(Raw!$X203&lt;$A$9,Raw!N203,-999),-999),-999),-999),-999),-999)</f>
        <v>438</v>
      </c>
      <c r="K203" s="9">
        <f>IF(Raw!$G203&gt;$C$8,IF(Raw!$Q203&gt;$C$8,IF(Raw!$N203&gt;$C$9,IF(Raw!$N203&lt;$A$9,IF(Raw!$X203&gt;$C$9,IF(Raw!$X203&lt;$A$9,Raw!R203,-999),-999),-999),-999),-999),-999)</f>
        <v>0.19231300000000001</v>
      </c>
      <c r="L203" s="9">
        <f>IF(Raw!$G203&gt;$C$8,IF(Raw!$Q203&gt;$C$8,IF(Raw!$N203&gt;$C$9,IF(Raw!$N203&lt;$A$9,IF(Raw!$X203&gt;$C$9,IF(Raw!$X203&lt;$A$9,Raw!S203,-999),-999),-999),-999),-999),-999)</f>
        <v>0.30081400000000003</v>
      </c>
      <c r="M203" s="9">
        <f>Raw!Q203</f>
        <v>0.95374099999999995</v>
      </c>
      <c r="N203" s="9">
        <f>IF(Raw!$G203&gt;$C$8,IF(Raw!$Q203&gt;$C$8,IF(Raw!$N203&gt;$C$9,IF(Raw!$N203&lt;$A$9,IF(Raw!$X203&gt;$C$9,IF(Raw!$X203&lt;$A$9,Raw!V203,-999),-999),-999),-999),-999),-999)</f>
        <v>639.70000000000005</v>
      </c>
      <c r="O203" s="9">
        <f>IF(Raw!$G203&gt;$C$8,IF(Raw!$Q203&gt;$C$8,IF(Raw!$N203&gt;$C$9,IF(Raw!$N203&lt;$A$9,IF(Raw!$X203&gt;$C$9,IF(Raw!$X203&lt;$A$9,Raw!W203,-999),-999),-999),-999),-999),-999)</f>
        <v>0.362348</v>
      </c>
      <c r="P203" s="9">
        <f>IF(Raw!$G203&gt;$C$8,IF(Raw!$Q203&gt;$C$8,IF(Raw!$N203&gt;$C$9,IF(Raw!$N203&lt;$A$9,IF(Raw!$X203&gt;$C$9,IF(Raw!$X203&lt;$A$9,Raw!X203,-999),-999),-999),-999),-999),-999)</f>
        <v>558</v>
      </c>
      <c r="R203" s="9">
        <f t="shared" si="36"/>
        <v>0.10665499999999997</v>
      </c>
      <c r="S203" s="9">
        <f t="shared" si="37"/>
        <v>0.37370619275538014</v>
      </c>
      <c r="T203" s="9">
        <f t="shared" si="38"/>
        <v>0.10850100000000001</v>
      </c>
      <c r="U203" s="9">
        <f t="shared" si="39"/>
        <v>0.36069132420698508</v>
      </c>
      <c r="V203" s="15">
        <f t="shared" si="32"/>
        <v>0.124687403</v>
      </c>
      <c r="X203" s="11">
        <f t="shared" si="40"/>
        <v>5.4179999999999994E+17</v>
      </c>
      <c r="Y203" s="11">
        <f t="shared" si="41"/>
        <v>6.6499999999999993E-18</v>
      </c>
      <c r="Z203" s="11">
        <f t="shared" si="42"/>
        <v>4.3799999999999997E-4</v>
      </c>
      <c r="AA203" s="16">
        <f t="shared" si="43"/>
        <v>1.5756143815893848E-3</v>
      </c>
      <c r="AB203" s="9">
        <f t="shared" si="33"/>
        <v>0.19248395573601684</v>
      </c>
      <c r="AC203" s="9">
        <f t="shared" si="34"/>
        <v>0.99842438561841063</v>
      </c>
      <c r="AD203" s="15">
        <f t="shared" si="35"/>
        <v>3.5972931086515643</v>
      </c>
      <c r="AE203" s="3">
        <f t="shared" si="44"/>
        <v>800.65999999999974</v>
      </c>
      <c r="AF203" s="2">
        <f t="shared" si="45"/>
        <v>0.25</v>
      </c>
      <c r="AG203" s="9">
        <f t="shared" si="46"/>
        <v>9.9808647301553432E-4</v>
      </c>
      <c r="AH203" s="2">
        <f t="shared" si="47"/>
        <v>4.829688499977576E-2</v>
      </c>
    </row>
    <row r="204" spans="1:34">
      <c r="A204" s="1">
        <f>Raw!A204</f>
        <v>191</v>
      </c>
      <c r="B204" s="14">
        <f>Raw!B204</f>
        <v>0.71173611111111112</v>
      </c>
      <c r="C204" s="15">
        <f>Raw!C204</f>
        <v>70.3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0.182338</v>
      </c>
      <c r="F204" s="9">
        <f>IF(Raw!$G204&gt;$C$8,IF(Raw!$Q204&gt;$C$8,IF(Raw!$N204&gt;$C$9,IF(Raw!$N204&lt;$A$9,IF(Raw!$X204&gt;$C$9,IF(Raw!$X204&lt;$A$9,Raw!I204,-999),-999),-999),-999),-999),-999)</f>
        <v>0.28977599999999998</v>
      </c>
      <c r="G204" s="9">
        <f>Raw!G204</f>
        <v>0.96377199999999996</v>
      </c>
      <c r="H204" s="9">
        <f>IF(Raw!$G204&gt;$C$8,IF(Raw!$Q204&gt;$C$8,IF(Raw!$N204&gt;$C$9,IF(Raw!$N204&lt;$A$9,IF(Raw!$X204&gt;$C$9,IF(Raw!$X204&lt;$A$9,Raw!L204,-999),-999),-999),-999),-999),-999)</f>
        <v>674.5</v>
      </c>
      <c r="I204" s="9">
        <f>IF(Raw!$G204&gt;$C$8,IF(Raw!$Q204&gt;$C$8,IF(Raw!$N204&gt;$C$9,IF(Raw!$N204&lt;$A$9,IF(Raw!$X204&gt;$C$9,IF(Raw!$X204&lt;$A$9,Raw!M204,-999),-999),-999),-999),-999),-999)</f>
        <v>0.33140900000000001</v>
      </c>
      <c r="J204" s="9">
        <f>IF(Raw!$G204&gt;$C$8,IF(Raw!$Q204&gt;$C$8,IF(Raw!$N204&gt;$C$9,IF(Raw!$N204&lt;$A$9,IF(Raw!$X204&gt;$C$9,IF(Raw!$X204&lt;$A$9,Raw!N204,-999),-999),-999),-999),-999),-999)</f>
        <v>617</v>
      </c>
      <c r="K204" s="9">
        <f>IF(Raw!$G204&gt;$C$8,IF(Raw!$Q204&gt;$C$8,IF(Raw!$N204&gt;$C$9,IF(Raw!$N204&lt;$A$9,IF(Raw!$X204&gt;$C$9,IF(Raw!$X204&lt;$A$9,Raw!R204,-999),-999),-999),-999),-999),-999)</f>
        <v>0.19267899999999999</v>
      </c>
      <c r="L204" s="9">
        <f>IF(Raw!$G204&gt;$C$8,IF(Raw!$Q204&gt;$C$8,IF(Raw!$N204&gt;$C$9,IF(Raw!$N204&lt;$A$9,IF(Raw!$X204&gt;$C$9,IF(Raw!$X204&lt;$A$9,Raw!S204,-999),-999),-999),-999),-999),-999)</f>
        <v>0.29981600000000003</v>
      </c>
      <c r="M204" s="9">
        <f>Raw!Q204</f>
        <v>0.96890799999999999</v>
      </c>
      <c r="N204" s="9">
        <f>IF(Raw!$G204&gt;$C$8,IF(Raw!$Q204&gt;$C$8,IF(Raw!$N204&gt;$C$9,IF(Raw!$N204&lt;$A$9,IF(Raw!$X204&gt;$C$9,IF(Raw!$X204&lt;$A$9,Raw!V204,-999),-999),-999),-999),-999),-999)</f>
        <v>669</v>
      </c>
      <c r="O204" s="9">
        <f>IF(Raw!$G204&gt;$C$8,IF(Raw!$Q204&gt;$C$8,IF(Raw!$N204&gt;$C$9,IF(Raw!$N204&lt;$A$9,IF(Raw!$X204&gt;$C$9,IF(Raw!$X204&lt;$A$9,Raw!W204,-999),-999),-999),-999),-999),-999)</f>
        <v>0.43452099999999999</v>
      </c>
      <c r="P204" s="9">
        <f>IF(Raw!$G204&gt;$C$8,IF(Raw!$Q204&gt;$C$8,IF(Raw!$N204&gt;$C$9,IF(Raw!$N204&lt;$A$9,IF(Raw!$X204&gt;$C$9,IF(Raw!$X204&lt;$A$9,Raw!X204,-999),-999),-999),-999),-999),-999)</f>
        <v>569</v>
      </c>
      <c r="R204" s="9">
        <f t="shared" si="36"/>
        <v>0.10743799999999998</v>
      </c>
      <c r="S204" s="9">
        <f t="shared" si="37"/>
        <v>0.37076224394014684</v>
      </c>
      <c r="T204" s="9">
        <f t="shared" si="38"/>
        <v>0.10713700000000004</v>
      </c>
      <c r="U204" s="9">
        <f t="shared" si="39"/>
        <v>0.35734250340208673</v>
      </c>
      <c r="V204" s="15">
        <f t="shared" si="32"/>
        <v>0.12427373200000001</v>
      </c>
      <c r="X204" s="11">
        <f t="shared" si="40"/>
        <v>5.4179999999999994E+17</v>
      </c>
      <c r="Y204" s="11">
        <f t="shared" si="41"/>
        <v>6.7449999999999999E-18</v>
      </c>
      <c r="Z204" s="11">
        <f t="shared" si="42"/>
        <v>6.1699999999999993E-4</v>
      </c>
      <c r="AA204" s="16">
        <f t="shared" si="43"/>
        <v>2.2497174563583548E-3</v>
      </c>
      <c r="AB204" s="9">
        <f t="shared" si="33"/>
        <v>0.19292002797912186</v>
      </c>
      <c r="AC204" s="9">
        <f t="shared" si="34"/>
        <v>0.99775028254364162</v>
      </c>
      <c r="AD204" s="15">
        <f t="shared" si="35"/>
        <v>3.6462195402890676</v>
      </c>
      <c r="AE204" s="3">
        <f t="shared" si="44"/>
        <v>812.09799999999973</v>
      </c>
      <c r="AF204" s="2">
        <f t="shared" si="45"/>
        <v>0.25</v>
      </c>
      <c r="AG204" s="9">
        <f t="shared" si="46"/>
        <v>1.0022686296003857E-3</v>
      </c>
      <c r="AH204" s="2">
        <f t="shared" si="47"/>
        <v>4.8499257380416647E-2</v>
      </c>
    </row>
    <row r="205" spans="1:34">
      <c r="A205" s="1">
        <f>Raw!A205</f>
        <v>192</v>
      </c>
      <c r="B205" s="14">
        <f>Raw!B205</f>
        <v>0.71178240740740739</v>
      </c>
      <c r="C205" s="15">
        <f>Raw!C205</f>
        <v>69.2</v>
      </c>
      <c r="D205" s="15">
        <f>IF(C205&gt;0.5,Raw!D205*D$11,-999)</f>
        <v>0.9</v>
      </c>
      <c r="E205" s="9">
        <f>IF(Raw!$G205&gt;$C$8,IF(Raw!$Q205&gt;$C$8,IF(Raw!$N205&gt;$C$9,IF(Raw!$N205&lt;$A$9,IF(Raw!$X205&gt;$C$9,IF(Raw!$X205&lt;$A$9,Raw!H205,-999),-999),-999),-999),-999),-999)</f>
        <v>0.185972</v>
      </c>
      <c r="F205" s="9">
        <f>IF(Raw!$G205&gt;$C$8,IF(Raw!$Q205&gt;$C$8,IF(Raw!$N205&gt;$C$9,IF(Raw!$N205&lt;$A$9,IF(Raw!$X205&gt;$C$9,IF(Raw!$X205&lt;$A$9,Raw!I205,-999),-999),-999),-999),-999),-999)</f>
        <v>0.30580299999999999</v>
      </c>
      <c r="G205" s="9">
        <f>Raw!G205</f>
        <v>0.96236200000000005</v>
      </c>
      <c r="H205" s="9">
        <f>IF(Raw!$G205&gt;$C$8,IF(Raw!$Q205&gt;$C$8,IF(Raw!$N205&gt;$C$9,IF(Raw!$N205&lt;$A$9,IF(Raw!$X205&gt;$C$9,IF(Raw!$X205&lt;$A$9,Raw!L205,-999),-999),-999),-999),-999),-999)</f>
        <v>796.8</v>
      </c>
      <c r="I205" s="9">
        <f>IF(Raw!$G205&gt;$C$8,IF(Raw!$Q205&gt;$C$8,IF(Raw!$N205&gt;$C$9,IF(Raw!$N205&lt;$A$9,IF(Raw!$X205&gt;$C$9,IF(Raw!$X205&lt;$A$9,Raw!M205,-999),-999),-999),-999),-999),-999)</f>
        <v>0.33034799999999997</v>
      </c>
      <c r="J205" s="9">
        <f>IF(Raw!$G205&gt;$C$8,IF(Raw!$Q205&gt;$C$8,IF(Raw!$N205&gt;$C$9,IF(Raw!$N205&lt;$A$9,IF(Raw!$X205&gt;$C$9,IF(Raw!$X205&lt;$A$9,Raw!N205,-999),-999),-999),-999),-999),-999)</f>
        <v>460</v>
      </c>
      <c r="K205" s="9">
        <f>IF(Raw!$G205&gt;$C$8,IF(Raw!$Q205&gt;$C$8,IF(Raw!$N205&gt;$C$9,IF(Raw!$N205&lt;$A$9,IF(Raw!$X205&gt;$C$9,IF(Raw!$X205&lt;$A$9,Raw!R205,-999),-999),-999),-999),-999),-999)</f>
        <v>0.18527099999999999</v>
      </c>
      <c r="L205" s="9">
        <f>IF(Raw!$G205&gt;$C$8,IF(Raw!$Q205&gt;$C$8,IF(Raw!$N205&gt;$C$9,IF(Raw!$N205&lt;$A$9,IF(Raw!$X205&gt;$C$9,IF(Raw!$X205&lt;$A$9,Raw!S205,-999),-999),-999),-999),-999),-999)</f>
        <v>0.29782700000000001</v>
      </c>
      <c r="M205" s="9">
        <f>Raw!Q205</f>
        <v>0.97145599999999999</v>
      </c>
      <c r="N205" s="9">
        <f>IF(Raw!$G205&gt;$C$8,IF(Raw!$Q205&gt;$C$8,IF(Raw!$N205&gt;$C$9,IF(Raw!$N205&lt;$A$9,IF(Raw!$X205&gt;$C$9,IF(Raw!$X205&lt;$A$9,Raw!V205,-999),-999),-999),-999),-999),-999)</f>
        <v>620.4</v>
      </c>
      <c r="O205" s="9">
        <f>IF(Raw!$G205&gt;$C$8,IF(Raw!$Q205&gt;$C$8,IF(Raw!$N205&gt;$C$9,IF(Raw!$N205&lt;$A$9,IF(Raw!$X205&gt;$C$9,IF(Raw!$X205&lt;$A$9,Raw!W205,-999),-999),-999),-999),-999),-999)</f>
        <v>0.288661</v>
      </c>
      <c r="P205" s="9">
        <f>IF(Raw!$G205&gt;$C$8,IF(Raw!$Q205&gt;$C$8,IF(Raw!$N205&gt;$C$9,IF(Raw!$N205&lt;$A$9,IF(Raw!$X205&gt;$C$9,IF(Raw!$X205&lt;$A$9,Raw!X205,-999),-999),-999),-999),-999),-999)</f>
        <v>391</v>
      </c>
      <c r="R205" s="9">
        <f t="shared" si="36"/>
        <v>0.11983099999999999</v>
      </c>
      <c r="S205" s="9">
        <f t="shared" si="37"/>
        <v>0.39185684901717771</v>
      </c>
      <c r="T205" s="9">
        <f t="shared" si="38"/>
        <v>0.11255600000000002</v>
      </c>
      <c r="U205" s="9">
        <f t="shared" si="39"/>
        <v>0.37792409687503153</v>
      </c>
      <c r="V205" s="15">
        <f>IF(L205&gt;0,L205*V$8+V$10,-999)</f>
        <v>0.1234492915</v>
      </c>
      <c r="X205" s="11">
        <f t="shared" si="40"/>
        <v>5.4179999999999994E+17</v>
      </c>
      <c r="Y205" s="11">
        <f t="shared" si="41"/>
        <v>7.9679999999999995E-18</v>
      </c>
      <c r="Z205" s="11">
        <f t="shared" si="42"/>
        <v>4.5999999999999996E-4</v>
      </c>
      <c r="AA205" s="16">
        <f t="shared" si="43"/>
        <v>1.9819129247868709E-3</v>
      </c>
      <c r="AB205" s="9">
        <f>K205+T205*AA205</f>
        <v>0.18549407619116232</v>
      </c>
      <c r="AC205" s="9">
        <f>IF(T205&gt;0,(L205-AB205)/T205,-999)</f>
        <v>0.998018087075213</v>
      </c>
      <c r="AD205" s="15">
        <f>IF(AC205&gt;0,X205*Y205*AC205,-999)</f>
        <v>4.3085063582323277</v>
      </c>
      <c r="AE205" s="3">
        <f t="shared" si="44"/>
        <v>959.3471999999997</v>
      </c>
      <c r="AF205" s="2">
        <f t="shared" si="45"/>
        <v>0.25</v>
      </c>
      <c r="AG205" s="9">
        <f t="shared" si="46"/>
        <v>1.2525295187040641E-3</v>
      </c>
      <c r="AH205" s="2">
        <f t="shared" si="47"/>
        <v>6.0609251562046912E-2</v>
      </c>
    </row>
    <row r="206" spans="1:34">
      <c r="A206" s="1">
        <f>Raw!A206</f>
        <v>193</v>
      </c>
      <c r="B206" s="14">
        <f>Raw!B206</f>
        <v>0.71184027777777781</v>
      </c>
      <c r="C206" s="15">
        <f>Raw!C206</f>
        <v>68.5</v>
      </c>
      <c r="D206" s="15">
        <f>IF(C206&gt;0.5,Raw!D206*D$11,-999)</f>
        <v>0.9</v>
      </c>
      <c r="E206" s="9">
        <f>IF(Raw!$G206&gt;$C$8,IF(Raw!$Q206&gt;$C$8,IF(Raw!$N206&gt;$C$9,IF(Raw!$N206&lt;$A$9,IF(Raw!$X206&gt;$C$9,IF(Raw!$X206&lt;$A$9,Raw!H206,-999),-999),-999),-999),-999),-999)</f>
        <v>0.21298600000000001</v>
      </c>
      <c r="F206" s="9">
        <f>IF(Raw!$G206&gt;$C$8,IF(Raw!$Q206&gt;$C$8,IF(Raw!$N206&gt;$C$9,IF(Raw!$N206&lt;$A$9,IF(Raw!$X206&gt;$C$9,IF(Raw!$X206&lt;$A$9,Raw!I206,-999),-999),-999),-999),-999),-999)</f>
        <v>0.34242699999999998</v>
      </c>
      <c r="G206" s="9">
        <f>Raw!G206</f>
        <v>0.97421000000000002</v>
      </c>
      <c r="H206" s="9">
        <f>IF(Raw!$G206&gt;$C$8,IF(Raw!$Q206&gt;$C$8,IF(Raw!$N206&gt;$C$9,IF(Raw!$N206&lt;$A$9,IF(Raw!$X206&gt;$C$9,IF(Raw!$X206&lt;$A$9,Raw!L206,-999),-999),-999),-999),-999),-999)</f>
        <v>679</v>
      </c>
      <c r="I206" s="9">
        <f>IF(Raw!$G206&gt;$C$8,IF(Raw!$Q206&gt;$C$8,IF(Raw!$N206&gt;$C$9,IF(Raw!$N206&lt;$A$9,IF(Raw!$X206&gt;$C$9,IF(Raw!$X206&lt;$A$9,Raw!M206,-999),-999),-999),-999),-999),-999)</f>
        <v>0.348167</v>
      </c>
      <c r="J206" s="9">
        <f>IF(Raw!$G206&gt;$C$8,IF(Raw!$Q206&gt;$C$8,IF(Raw!$N206&gt;$C$9,IF(Raw!$N206&lt;$A$9,IF(Raw!$X206&gt;$C$9,IF(Raw!$X206&lt;$A$9,Raw!N206,-999),-999),-999),-999),-999),-999)</f>
        <v>702</v>
      </c>
      <c r="K206" s="9">
        <f>IF(Raw!$G206&gt;$C$8,IF(Raw!$Q206&gt;$C$8,IF(Raw!$N206&gt;$C$9,IF(Raw!$N206&lt;$A$9,IF(Raw!$X206&gt;$C$9,IF(Raw!$X206&lt;$A$9,Raw!R206,-999),-999),-999),-999),-999),-999)</f>
        <v>0.223855</v>
      </c>
      <c r="L206" s="9">
        <f>IF(Raw!$G206&gt;$C$8,IF(Raw!$Q206&gt;$C$8,IF(Raw!$N206&gt;$C$9,IF(Raw!$N206&lt;$A$9,IF(Raw!$X206&gt;$C$9,IF(Raw!$X206&lt;$A$9,Raw!S206,-999),-999),-999),-999),-999),-999)</f>
        <v>0.36337599999999998</v>
      </c>
      <c r="M206" s="9">
        <f>Raw!Q206</f>
        <v>0.96203700000000003</v>
      </c>
      <c r="N206" s="9">
        <f>IF(Raw!$G206&gt;$C$8,IF(Raw!$Q206&gt;$C$8,IF(Raw!$N206&gt;$C$9,IF(Raw!$N206&lt;$A$9,IF(Raw!$X206&gt;$C$9,IF(Raw!$X206&lt;$A$9,Raw!V206,-999),-999),-999),-999),-999),-999)</f>
        <v>672.4</v>
      </c>
      <c r="O206" s="9">
        <f>IF(Raw!$G206&gt;$C$8,IF(Raw!$Q206&gt;$C$8,IF(Raw!$N206&gt;$C$9,IF(Raw!$N206&lt;$A$9,IF(Raw!$X206&gt;$C$9,IF(Raw!$X206&lt;$A$9,Raw!W206,-999),-999),-999),-999),-999),-999)</f>
        <v>0.33482899999999999</v>
      </c>
      <c r="P206" s="9">
        <f>IF(Raw!$G206&gt;$C$8,IF(Raw!$Q206&gt;$C$8,IF(Raw!$N206&gt;$C$9,IF(Raw!$N206&lt;$A$9,IF(Raw!$X206&gt;$C$9,IF(Raw!$X206&lt;$A$9,Raw!X206,-999),-999),-999),-999),-999),-999)</f>
        <v>516</v>
      </c>
      <c r="R206" s="9">
        <f>F206-E206</f>
        <v>0.12944099999999997</v>
      </c>
      <c r="S206" s="9">
        <f>R206/F206</f>
        <v>0.37801049566768968</v>
      </c>
      <c r="T206" s="9">
        <f>L206-K206</f>
        <v>0.13952099999999998</v>
      </c>
      <c r="U206" s="9">
        <f>T206/L206</f>
        <v>0.38395766368720002</v>
      </c>
      <c r="V206" s="15">
        <f>IF(L206&gt;0,L206*V$8+V$10,-999)</f>
        <v>0.15061935199999998</v>
      </c>
      <c r="X206" s="11">
        <f>D206*6.02*10^23*10^(-6)</f>
        <v>5.4179999999999994E+17</v>
      </c>
      <c r="Y206" s="11">
        <f>H206*10^(-20)</f>
        <v>6.7899999999999993E-18</v>
      </c>
      <c r="Z206" s="11">
        <f>J206*10^(-6)</f>
        <v>7.0199999999999993E-4</v>
      </c>
      <c r="AA206" s="16">
        <f>IF(Z206&gt;0,(X206*Y206/(X206*Y206+1/Z206)),1)</f>
        <v>2.5758807468538457E-3</v>
      </c>
      <c r="AB206" s="9">
        <f>K206+T206*AA206</f>
        <v>0.2242143894576818</v>
      </c>
      <c r="AC206" s="9">
        <f>IF(T206&gt;0,(L206-AB206)/T206,-999)</f>
        <v>0.99742411925314611</v>
      </c>
      <c r="AD206" s="15">
        <f>IF(AC206&gt;0,X206*Y206*AC206,-999)</f>
        <v>3.6693457932390969</v>
      </c>
      <c r="AE206" s="3">
        <f>AE$9*Y206</f>
        <v>817.51599999999974</v>
      </c>
      <c r="AF206" s="2">
        <f>IF(AD206&lt;=AE206,AF$6,AF$6/(AD206/AE206))</f>
        <v>0.25</v>
      </c>
      <c r="AG206" s="9">
        <f>AD206*AF206*$AG$6*U206/AG$8</f>
        <v>1.0837487984865688E-3</v>
      </c>
      <c r="AH206" s="2">
        <f>((AG206*12.01)/893.5)*3600</f>
        <v>5.2442040348478214E-2</v>
      </c>
    </row>
    <row r="207" spans="1:34">
      <c r="A207" s="1">
        <f>Raw!A207</f>
        <v>194</v>
      </c>
      <c r="B207" s="14">
        <f>Raw!B207</f>
        <v>0.71189814814814811</v>
      </c>
      <c r="C207" s="15">
        <f>Raw!C207</f>
        <v>67.2</v>
      </c>
      <c r="D207" s="15">
        <f>IF(C207&gt;0.5,Raw!D207*D$11,-999)</f>
        <v>0.9</v>
      </c>
      <c r="E207" s="9">
        <f>IF(Raw!$G207&gt;$C$8,IF(Raw!$Q207&gt;$C$8,IF(Raw!$N207&gt;$C$9,IF(Raw!$N207&lt;$A$9,IF(Raw!$X207&gt;$C$9,IF(Raw!$X207&lt;$A$9,Raw!H207,-999),-999),-999),-999),-999),-999)</f>
        <v>0.25660899999999998</v>
      </c>
      <c r="F207" s="9">
        <f>IF(Raw!$G207&gt;$C$8,IF(Raw!$Q207&gt;$C$8,IF(Raw!$N207&gt;$C$9,IF(Raw!$N207&lt;$A$9,IF(Raw!$X207&gt;$C$9,IF(Raw!$X207&lt;$A$9,Raw!I207,-999),-999),-999),-999),-999),-999)</f>
        <v>0.42058000000000001</v>
      </c>
      <c r="G207" s="9">
        <f>Raw!G207</f>
        <v>0.97882499999999995</v>
      </c>
      <c r="H207" s="9">
        <f>IF(Raw!$G207&gt;$C$8,IF(Raw!$Q207&gt;$C$8,IF(Raw!$N207&gt;$C$9,IF(Raw!$N207&lt;$A$9,IF(Raw!$X207&gt;$C$9,IF(Raw!$X207&lt;$A$9,Raw!L207,-999),-999),-999),-999),-999),-999)</f>
        <v>664.4</v>
      </c>
      <c r="I207" s="9">
        <f>IF(Raw!$G207&gt;$C$8,IF(Raw!$Q207&gt;$C$8,IF(Raw!$N207&gt;$C$9,IF(Raw!$N207&lt;$A$9,IF(Raw!$X207&gt;$C$9,IF(Raw!$X207&lt;$A$9,Raw!M207,-999),-999),-999),-999),-999),-999)</f>
        <v>0.25588</v>
      </c>
      <c r="J207" s="9">
        <f>IF(Raw!$G207&gt;$C$8,IF(Raw!$Q207&gt;$C$8,IF(Raw!$N207&gt;$C$9,IF(Raw!$N207&lt;$A$9,IF(Raw!$X207&gt;$C$9,IF(Raw!$X207&lt;$A$9,Raw!N207,-999),-999),-999),-999),-999),-999)</f>
        <v>515</v>
      </c>
      <c r="K207" s="9">
        <f>IF(Raw!$G207&gt;$C$8,IF(Raw!$Q207&gt;$C$8,IF(Raw!$N207&gt;$C$9,IF(Raw!$N207&lt;$A$9,IF(Raw!$X207&gt;$C$9,IF(Raw!$X207&lt;$A$9,Raw!R207,-999),-999),-999),-999),-999),-999)</f>
        <v>0.24789</v>
      </c>
      <c r="L207" s="9">
        <f>IF(Raw!$G207&gt;$C$8,IF(Raw!$Q207&gt;$C$8,IF(Raw!$N207&gt;$C$9,IF(Raw!$N207&lt;$A$9,IF(Raw!$X207&gt;$C$9,IF(Raw!$X207&lt;$A$9,Raw!S207,-999),-999),-999),-999),-999),-999)</f>
        <v>0.40581600000000001</v>
      </c>
      <c r="M207" s="9">
        <f>Raw!Q207</f>
        <v>0.97427600000000003</v>
      </c>
      <c r="N207" s="9">
        <f>IF(Raw!$G207&gt;$C$8,IF(Raw!$Q207&gt;$C$8,IF(Raw!$N207&gt;$C$9,IF(Raw!$N207&lt;$A$9,IF(Raw!$X207&gt;$C$9,IF(Raw!$X207&lt;$A$9,Raw!V207,-999),-999),-999),-999),-999),-999)</f>
        <v>622.20000000000005</v>
      </c>
      <c r="O207" s="9">
        <f>IF(Raw!$G207&gt;$C$8,IF(Raw!$Q207&gt;$C$8,IF(Raw!$N207&gt;$C$9,IF(Raw!$N207&lt;$A$9,IF(Raw!$X207&gt;$C$9,IF(Raw!$X207&lt;$A$9,Raw!W207,-999),-999),-999),-999),-999),-999)</f>
        <v>0.25592999999999999</v>
      </c>
      <c r="P207" s="9">
        <f>IF(Raw!$G207&gt;$C$8,IF(Raw!$Q207&gt;$C$8,IF(Raw!$N207&gt;$C$9,IF(Raw!$N207&lt;$A$9,IF(Raw!$X207&gt;$C$9,IF(Raw!$X207&lt;$A$9,Raw!X207,-999),-999),-999),-999),-999),-999)</f>
        <v>452</v>
      </c>
      <c r="R207" s="9">
        <f t="shared" ref="R207:R213" si="48">F207-E207</f>
        <v>0.16397100000000003</v>
      </c>
      <c r="S207" s="9">
        <f t="shared" ref="S207:S213" si="49">R207/F207</f>
        <v>0.38986875267487764</v>
      </c>
      <c r="T207" s="9">
        <f t="shared" ref="T207:T213" si="50">L207-K207</f>
        <v>0.15792600000000001</v>
      </c>
      <c r="U207" s="9">
        <f t="shared" ref="U207:U213" si="51">T207/L207</f>
        <v>0.38915666213259215</v>
      </c>
      <c r="V207" s="15">
        <f t="shared" ref="V207:V213" si="52">IF(L207&gt;0,L207*V$8+V$10,-999)</f>
        <v>0.168210732</v>
      </c>
      <c r="X207" s="11">
        <f t="shared" ref="X207:X213" si="53">D207*6.02*10^23*10^(-6)</f>
        <v>5.4179999999999994E+17</v>
      </c>
      <c r="Y207" s="11">
        <f t="shared" ref="Y207:Y213" si="54">H207*10^(-20)</f>
        <v>6.6439999999999995E-18</v>
      </c>
      <c r="Z207" s="11">
        <f t="shared" ref="Z207:Z213" si="55">J207*10^(-6)</f>
        <v>5.1499999999999994E-4</v>
      </c>
      <c r="AA207" s="16">
        <f t="shared" ref="AA207:AA213" si="56">IF(Z207&gt;0,(X207*Y207/(X207*Y207+1/Z207)),1)</f>
        <v>1.8504249677035326E-3</v>
      </c>
      <c r="AB207" s="9">
        <f t="shared" ref="AB207:AB213" si="57">K207+T207*AA207</f>
        <v>0.24818223021344954</v>
      </c>
      <c r="AC207" s="9">
        <f t="shared" ref="AC207:AC213" si="58">IF(T207&gt;0,(L207-AB207)/T207,-999)</f>
        <v>0.99814957503229651</v>
      </c>
      <c r="AD207" s="15">
        <f t="shared" ref="AD207:AD213" si="59">IF(AC207&gt;0,X207*Y207*AC207,-999)</f>
        <v>3.5930581897155975</v>
      </c>
      <c r="AE207" s="3">
        <f t="shared" ref="AE207:AE213" si="60">AE$9*Y207</f>
        <v>799.93759999999975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1.0755865630445352E-3</v>
      </c>
      <c r="AH207" s="2">
        <f t="shared" ref="AH207:AH270" si="63">((AG207*12.01)/893.5)*3600</f>
        <v>5.2047074023271987E-2</v>
      </c>
    </row>
    <row r="208" spans="1:34">
      <c r="A208" s="1">
        <f>Raw!A208</f>
        <v>195</v>
      </c>
      <c r="B208" s="14">
        <f>Raw!B208</f>
        <v>0.71194444444444438</v>
      </c>
      <c r="C208" s="15">
        <f>Raw!C208</f>
        <v>66.7</v>
      </c>
      <c r="D208" s="15">
        <f>IF(C208&gt;0.5,Raw!D208*D$11,-999)</f>
        <v>0.9</v>
      </c>
      <c r="E208" s="9">
        <f>IF(Raw!$G208&gt;$C$8,IF(Raw!$Q208&gt;$C$8,IF(Raw!$N208&gt;$C$9,IF(Raw!$N208&lt;$A$9,IF(Raw!$X208&gt;$C$9,IF(Raw!$X208&lt;$A$9,Raw!H208,-999),-999),-999),-999),-999),-999)</f>
        <v>0.27563799999999999</v>
      </c>
      <c r="F208" s="9">
        <f>IF(Raw!$G208&gt;$C$8,IF(Raw!$Q208&gt;$C$8,IF(Raw!$N208&gt;$C$9,IF(Raw!$N208&lt;$A$9,IF(Raw!$X208&gt;$C$9,IF(Raw!$X208&lt;$A$9,Raw!I208,-999),-999),-999),-999),-999),-999)</f>
        <v>0.45302300000000001</v>
      </c>
      <c r="G208" s="9">
        <f>Raw!G208</f>
        <v>0.97265199999999996</v>
      </c>
      <c r="H208" s="9">
        <f>IF(Raw!$G208&gt;$C$8,IF(Raw!$Q208&gt;$C$8,IF(Raw!$N208&gt;$C$9,IF(Raw!$N208&lt;$A$9,IF(Raw!$X208&gt;$C$9,IF(Raw!$X208&lt;$A$9,Raw!L208,-999),-999),-999),-999),-999),-999)</f>
        <v>709.7</v>
      </c>
      <c r="I208" s="9">
        <f>IF(Raw!$G208&gt;$C$8,IF(Raw!$Q208&gt;$C$8,IF(Raw!$N208&gt;$C$9,IF(Raw!$N208&lt;$A$9,IF(Raw!$X208&gt;$C$9,IF(Raw!$X208&lt;$A$9,Raw!M208,-999),-999),-999),-999),-999),-999)</f>
        <v>0.37147200000000002</v>
      </c>
      <c r="J208" s="9">
        <f>IF(Raw!$G208&gt;$C$8,IF(Raw!$Q208&gt;$C$8,IF(Raw!$N208&gt;$C$9,IF(Raw!$N208&lt;$A$9,IF(Raw!$X208&gt;$C$9,IF(Raw!$X208&lt;$A$9,Raw!N208,-999),-999),-999),-999),-999),-999)</f>
        <v>531</v>
      </c>
      <c r="K208" s="9">
        <f>IF(Raw!$G208&gt;$C$8,IF(Raw!$Q208&gt;$C$8,IF(Raw!$N208&gt;$C$9,IF(Raw!$N208&lt;$A$9,IF(Raw!$X208&gt;$C$9,IF(Raw!$X208&lt;$A$9,Raw!R208,-999),-999),-999),-999),-999),-999)</f>
        <v>0.28795799999999999</v>
      </c>
      <c r="L208" s="9">
        <f>IF(Raw!$G208&gt;$C$8,IF(Raw!$Q208&gt;$C$8,IF(Raw!$N208&gt;$C$9,IF(Raw!$N208&lt;$A$9,IF(Raw!$X208&gt;$C$9,IF(Raw!$X208&lt;$A$9,Raw!S208,-999),-999),-999),-999),-999),-999)</f>
        <v>0.47956199999999999</v>
      </c>
      <c r="M208" s="9">
        <f>Raw!Q208</f>
        <v>0.96934200000000004</v>
      </c>
      <c r="N208" s="9">
        <f>IF(Raw!$G208&gt;$C$8,IF(Raw!$Q208&gt;$C$8,IF(Raw!$N208&gt;$C$9,IF(Raw!$N208&lt;$A$9,IF(Raw!$X208&gt;$C$9,IF(Raw!$X208&lt;$A$9,Raw!V208,-999),-999),-999),-999),-999),-999)</f>
        <v>679.8</v>
      </c>
      <c r="O208" s="9">
        <f>IF(Raw!$G208&gt;$C$8,IF(Raw!$Q208&gt;$C$8,IF(Raw!$N208&gt;$C$9,IF(Raw!$N208&lt;$A$9,IF(Raw!$X208&gt;$C$9,IF(Raw!$X208&lt;$A$9,Raw!W208,-999),-999),-999),-999),-999),-999)</f>
        <v>0.30776199999999998</v>
      </c>
      <c r="P208" s="9">
        <f>IF(Raw!$G208&gt;$C$8,IF(Raw!$Q208&gt;$C$8,IF(Raw!$N208&gt;$C$9,IF(Raw!$N208&lt;$A$9,IF(Raw!$X208&gt;$C$9,IF(Raw!$X208&lt;$A$9,Raw!X208,-999),-999),-999),-999),-999),-999)</f>
        <v>448</v>
      </c>
      <c r="R208" s="9">
        <f t="shared" si="48"/>
        <v>0.17738500000000001</v>
      </c>
      <c r="S208" s="9">
        <f t="shared" si="49"/>
        <v>0.39155848599298493</v>
      </c>
      <c r="T208" s="9">
        <f t="shared" si="50"/>
        <v>0.191604</v>
      </c>
      <c r="U208" s="9">
        <f t="shared" si="51"/>
        <v>0.3995395798666283</v>
      </c>
      <c r="V208" s="15">
        <f t="shared" si="52"/>
        <v>0.198778449</v>
      </c>
      <c r="X208" s="11">
        <f t="shared" si="53"/>
        <v>5.4179999999999994E+17</v>
      </c>
      <c r="Y208" s="11">
        <f t="shared" si="54"/>
        <v>7.0970000000000001E-18</v>
      </c>
      <c r="Z208" s="11">
        <f t="shared" si="55"/>
        <v>5.31E-4</v>
      </c>
      <c r="AA208" s="16">
        <f t="shared" si="56"/>
        <v>2.0376167334301837E-3</v>
      </c>
      <c r="AB208" s="9">
        <f t="shared" si="57"/>
        <v>0.28834841551659213</v>
      </c>
      <c r="AC208" s="9">
        <f t="shared" si="58"/>
        <v>0.99796238326656994</v>
      </c>
      <c r="AD208" s="15">
        <f t="shared" si="59"/>
        <v>3.8373196486444137</v>
      </c>
      <c r="AE208" s="3">
        <f t="shared" si="60"/>
        <v>854.47879999999975</v>
      </c>
      <c r="AF208" s="2">
        <f t="shared" si="61"/>
        <v>0.25</v>
      </c>
      <c r="AG208" s="9">
        <f t="shared" si="62"/>
        <v>1.1793546771025744E-3</v>
      </c>
      <c r="AH208" s="2">
        <f t="shared" si="63"/>
        <v>5.706835905898925E-2</v>
      </c>
    </row>
    <row r="209" spans="1:34">
      <c r="A209" s="1">
        <f>Raw!A209</f>
        <v>196</v>
      </c>
      <c r="B209" s="14">
        <f>Raw!B209</f>
        <v>0.7120023148148148</v>
      </c>
      <c r="C209" s="15">
        <f>Raw!C209</f>
        <v>65</v>
      </c>
      <c r="D209" s="15">
        <f>IF(C209&gt;0.5,Raw!D209*D$11,-999)</f>
        <v>0.9</v>
      </c>
      <c r="E209" s="9">
        <f>IF(Raw!$G209&gt;$C$8,IF(Raw!$Q209&gt;$C$8,IF(Raw!$N209&gt;$C$9,IF(Raw!$N209&lt;$A$9,IF(Raw!$X209&gt;$C$9,IF(Raw!$X209&lt;$A$9,Raw!H209,-999),-999),-999),-999),-999),-999)</f>
        <v>0.31272899999999998</v>
      </c>
      <c r="F209" s="9">
        <f>IF(Raw!$G209&gt;$C$8,IF(Raw!$Q209&gt;$C$8,IF(Raw!$N209&gt;$C$9,IF(Raw!$N209&lt;$A$9,IF(Raw!$X209&gt;$C$9,IF(Raw!$X209&lt;$A$9,Raw!I209,-999),-999),-999),-999),-999),-999)</f>
        <v>0.51022000000000001</v>
      </c>
      <c r="G209" s="9">
        <f>Raw!G209</f>
        <v>0.97201800000000005</v>
      </c>
      <c r="H209" s="9">
        <f>IF(Raw!$G209&gt;$C$8,IF(Raw!$Q209&gt;$C$8,IF(Raw!$N209&gt;$C$9,IF(Raw!$N209&lt;$A$9,IF(Raw!$X209&gt;$C$9,IF(Raw!$X209&lt;$A$9,Raw!L209,-999),-999),-999),-999),-999),-999)</f>
        <v>668.5</v>
      </c>
      <c r="I209" s="9">
        <f>IF(Raw!$G209&gt;$C$8,IF(Raw!$Q209&gt;$C$8,IF(Raw!$N209&gt;$C$9,IF(Raw!$N209&lt;$A$9,IF(Raw!$X209&gt;$C$9,IF(Raw!$X209&lt;$A$9,Raw!M209,-999),-999),-999),-999),-999),-999)</f>
        <v>0.37081599999999998</v>
      </c>
      <c r="J209" s="9">
        <f>IF(Raw!$G209&gt;$C$8,IF(Raw!$Q209&gt;$C$8,IF(Raw!$N209&gt;$C$9,IF(Raw!$N209&lt;$A$9,IF(Raw!$X209&gt;$C$9,IF(Raw!$X209&lt;$A$9,Raw!N209,-999),-999),-999),-999),-999),-999)</f>
        <v>600</v>
      </c>
      <c r="K209" s="9">
        <f>IF(Raw!$G209&gt;$C$8,IF(Raw!$Q209&gt;$C$8,IF(Raw!$N209&gt;$C$9,IF(Raw!$N209&lt;$A$9,IF(Raw!$X209&gt;$C$9,IF(Raw!$X209&lt;$A$9,Raw!R209,-999),-999),-999),-999),-999),-999)</f>
        <v>0.33857300000000001</v>
      </c>
      <c r="L209" s="9">
        <f>IF(Raw!$G209&gt;$C$8,IF(Raw!$Q209&gt;$C$8,IF(Raw!$N209&gt;$C$9,IF(Raw!$N209&lt;$A$9,IF(Raw!$X209&gt;$C$9,IF(Raw!$X209&lt;$A$9,Raw!S209,-999),-999),-999),-999),-999),-999)</f>
        <v>0.56405799999999995</v>
      </c>
      <c r="M209" s="9">
        <f>Raw!Q209</f>
        <v>0.98502299999999998</v>
      </c>
      <c r="N209" s="9">
        <f>IF(Raw!$G209&gt;$C$8,IF(Raw!$Q209&gt;$C$8,IF(Raw!$N209&gt;$C$9,IF(Raw!$N209&lt;$A$9,IF(Raw!$X209&gt;$C$9,IF(Raw!$X209&lt;$A$9,Raw!V209,-999),-999),-999),-999),-999),-999)</f>
        <v>613</v>
      </c>
      <c r="O209" s="9">
        <f>IF(Raw!$G209&gt;$C$8,IF(Raw!$Q209&gt;$C$8,IF(Raw!$N209&gt;$C$9,IF(Raw!$N209&lt;$A$9,IF(Raw!$X209&gt;$C$9,IF(Raw!$X209&lt;$A$9,Raw!W209,-999),-999),-999),-999),-999),-999)</f>
        <v>0.25804500000000002</v>
      </c>
      <c r="P209" s="9">
        <f>IF(Raw!$G209&gt;$C$8,IF(Raw!$Q209&gt;$C$8,IF(Raw!$N209&gt;$C$9,IF(Raw!$N209&lt;$A$9,IF(Raw!$X209&gt;$C$9,IF(Raw!$X209&lt;$A$9,Raw!X209,-999),-999),-999),-999),-999),-999)</f>
        <v>515</v>
      </c>
      <c r="R209" s="9">
        <f t="shared" si="48"/>
        <v>0.19749100000000003</v>
      </c>
      <c r="S209" s="9">
        <f t="shared" si="49"/>
        <v>0.38707028340715777</v>
      </c>
      <c r="T209" s="9">
        <f t="shared" si="50"/>
        <v>0.22548499999999994</v>
      </c>
      <c r="U209" s="9">
        <f t="shared" si="51"/>
        <v>0.3997549897350981</v>
      </c>
      <c r="V209" s="15">
        <f t="shared" si="52"/>
        <v>0.23380204099999996</v>
      </c>
      <c r="X209" s="11">
        <f t="shared" si="53"/>
        <v>5.4179999999999994E+17</v>
      </c>
      <c r="Y209" s="11">
        <f t="shared" si="54"/>
        <v>6.6849999999999995E-18</v>
      </c>
      <c r="Z209" s="11">
        <f t="shared" si="55"/>
        <v>5.9999999999999995E-4</v>
      </c>
      <c r="AA209" s="16">
        <f t="shared" si="56"/>
        <v>2.1684474172444304E-3</v>
      </c>
      <c r="AB209" s="9">
        <f t="shared" si="57"/>
        <v>0.33906195236587738</v>
      </c>
      <c r="AC209" s="9">
        <f t="shared" si="58"/>
        <v>0.99783155258275558</v>
      </c>
      <c r="AD209" s="15">
        <f t="shared" si="59"/>
        <v>3.6140790287407172</v>
      </c>
      <c r="AE209" s="3">
        <f t="shared" si="60"/>
        <v>804.87399999999968</v>
      </c>
      <c r="AF209" s="2">
        <f t="shared" si="61"/>
        <v>0.25</v>
      </c>
      <c r="AG209" s="9">
        <f t="shared" si="62"/>
        <v>1.1113431731046759E-3</v>
      </c>
      <c r="AH209" s="2">
        <f t="shared" si="63"/>
        <v>5.3777317775437906E-2</v>
      </c>
    </row>
    <row r="210" spans="1:34">
      <c r="A210" s="1">
        <f>Raw!A210</f>
        <v>197</v>
      </c>
      <c r="B210" s="14">
        <f>Raw!B210</f>
        <v>0.71204861111111117</v>
      </c>
      <c r="C210" s="15">
        <f>Raw!C210</f>
        <v>64.5</v>
      </c>
      <c r="D210" s="15">
        <f>IF(C210&gt;0.5,Raw!D210*D$11,-999)</f>
        <v>0.9</v>
      </c>
      <c r="E210" s="9">
        <f>IF(Raw!$G210&gt;$C$8,IF(Raw!$Q210&gt;$C$8,IF(Raw!$N210&gt;$C$9,IF(Raw!$N210&lt;$A$9,IF(Raw!$X210&gt;$C$9,IF(Raw!$X210&lt;$A$9,Raw!H210,-999),-999),-999),-999),-999),-999)</f>
        <v>0.30249999999999999</v>
      </c>
      <c r="F210" s="9">
        <f>IF(Raw!$G210&gt;$C$8,IF(Raw!$Q210&gt;$C$8,IF(Raw!$N210&gt;$C$9,IF(Raw!$N210&lt;$A$9,IF(Raw!$X210&gt;$C$9,IF(Raw!$X210&lt;$A$9,Raw!I210,-999),-999),-999),-999),-999),-999)</f>
        <v>0.49621399999999999</v>
      </c>
      <c r="G210" s="9">
        <f>Raw!G210</f>
        <v>0.97003899999999998</v>
      </c>
      <c r="H210" s="9">
        <f>IF(Raw!$G210&gt;$C$8,IF(Raw!$Q210&gt;$C$8,IF(Raw!$N210&gt;$C$9,IF(Raw!$N210&lt;$A$9,IF(Raw!$X210&gt;$C$9,IF(Raw!$X210&lt;$A$9,Raw!L210,-999),-999),-999),-999),-999),-999)</f>
        <v>694.5</v>
      </c>
      <c r="I210" s="9">
        <f>IF(Raw!$G210&gt;$C$8,IF(Raw!$Q210&gt;$C$8,IF(Raw!$N210&gt;$C$9,IF(Raw!$N210&lt;$A$9,IF(Raw!$X210&gt;$C$9,IF(Raw!$X210&lt;$A$9,Raw!M210,-999),-999),-999),-999),-999),-999)</f>
        <v>0.361016</v>
      </c>
      <c r="J210" s="9">
        <f>IF(Raw!$G210&gt;$C$8,IF(Raw!$Q210&gt;$C$8,IF(Raw!$N210&gt;$C$9,IF(Raw!$N210&lt;$A$9,IF(Raw!$X210&gt;$C$9,IF(Raw!$X210&lt;$A$9,Raw!N210,-999),-999),-999),-999),-999),-999)</f>
        <v>382</v>
      </c>
      <c r="K210" s="9">
        <f>IF(Raw!$G210&gt;$C$8,IF(Raw!$Q210&gt;$C$8,IF(Raw!$N210&gt;$C$9,IF(Raw!$N210&lt;$A$9,IF(Raw!$X210&gt;$C$9,IF(Raw!$X210&lt;$A$9,Raw!R210,-999),-999),-999),-999),-999),-999)</f>
        <v>0.32720199999999999</v>
      </c>
      <c r="L210" s="9">
        <f>IF(Raw!$G210&gt;$C$8,IF(Raw!$Q210&gt;$C$8,IF(Raw!$N210&gt;$C$9,IF(Raw!$N210&lt;$A$9,IF(Raw!$X210&gt;$C$9,IF(Raw!$X210&lt;$A$9,Raw!S210,-999),-999),-999),-999),-999),-999)</f>
        <v>0.56257299999999999</v>
      </c>
      <c r="M210" s="9">
        <f>Raw!Q210</f>
        <v>0.97128800000000004</v>
      </c>
      <c r="N210" s="9">
        <f>IF(Raw!$G210&gt;$C$8,IF(Raw!$Q210&gt;$C$8,IF(Raw!$N210&gt;$C$9,IF(Raw!$N210&lt;$A$9,IF(Raw!$X210&gt;$C$9,IF(Raw!$X210&lt;$A$9,Raw!V210,-999),-999),-999),-999),-999),-999)</f>
        <v>658.4</v>
      </c>
      <c r="O210" s="9">
        <f>IF(Raw!$G210&gt;$C$8,IF(Raw!$Q210&gt;$C$8,IF(Raw!$N210&gt;$C$9,IF(Raw!$N210&lt;$A$9,IF(Raw!$X210&gt;$C$9,IF(Raw!$X210&lt;$A$9,Raw!W210,-999),-999),-999),-999),-999),-999)</f>
        <v>0.37081999999999998</v>
      </c>
      <c r="P210" s="9">
        <f>IF(Raw!$G210&gt;$C$8,IF(Raw!$Q210&gt;$C$8,IF(Raw!$N210&gt;$C$9,IF(Raw!$N210&lt;$A$9,IF(Raw!$X210&gt;$C$9,IF(Raw!$X210&lt;$A$9,Raw!X210,-999),-999),-999),-999),-999),-999)</f>
        <v>435</v>
      </c>
      <c r="R210" s="9">
        <f t="shared" si="48"/>
        <v>0.193714</v>
      </c>
      <c r="S210" s="9">
        <f t="shared" si="49"/>
        <v>0.39038398755375703</v>
      </c>
      <c r="T210" s="9">
        <f t="shared" si="50"/>
        <v>0.235371</v>
      </c>
      <c r="U210" s="9">
        <f t="shared" si="51"/>
        <v>0.41838303651259479</v>
      </c>
      <c r="V210" s="15">
        <f t="shared" si="52"/>
        <v>0.23318650849999997</v>
      </c>
      <c r="X210" s="11">
        <f t="shared" si="53"/>
        <v>5.4179999999999994E+17</v>
      </c>
      <c r="Y210" s="11">
        <f t="shared" si="54"/>
        <v>6.9449999999999996E-18</v>
      </c>
      <c r="Z210" s="11">
        <f t="shared" si="55"/>
        <v>3.8199999999999996E-4</v>
      </c>
      <c r="AA210" s="16">
        <f t="shared" si="56"/>
        <v>1.4353268575540558E-3</v>
      </c>
      <c r="AB210" s="9">
        <f t="shared" si="57"/>
        <v>0.32753983431778932</v>
      </c>
      <c r="AC210" s="9">
        <f t="shared" si="58"/>
        <v>0.99856467314244601</v>
      </c>
      <c r="AD210" s="15">
        <f t="shared" si="59"/>
        <v>3.7574001506650681</v>
      </c>
      <c r="AE210" s="3">
        <f t="shared" si="60"/>
        <v>836.17799999999977</v>
      </c>
      <c r="AF210" s="2">
        <f t="shared" si="61"/>
        <v>0.25</v>
      </c>
      <c r="AG210" s="9">
        <f t="shared" si="62"/>
        <v>1.2092557572524097E-3</v>
      </c>
      <c r="AH210" s="2">
        <f t="shared" si="63"/>
        <v>5.8515256766161365E-2</v>
      </c>
    </row>
    <row r="211" spans="1:34">
      <c r="A211" s="1">
        <f>Raw!A211</f>
        <v>198</v>
      </c>
      <c r="B211" s="14">
        <f>Raw!B211</f>
        <v>0.71210648148148159</v>
      </c>
      <c r="C211" s="15">
        <f>Raw!C211</f>
        <v>63.7</v>
      </c>
      <c r="D211" s="15">
        <f>IF(C211&gt;0.5,Raw!D211*D$11,-999)</f>
        <v>0.9</v>
      </c>
      <c r="E211" s="9">
        <f>IF(Raw!$G211&gt;$C$8,IF(Raw!$Q211&gt;$C$8,IF(Raw!$N211&gt;$C$9,IF(Raw!$N211&lt;$A$9,IF(Raw!$X211&gt;$C$9,IF(Raw!$X211&lt;$A$9,Raw!H211,-999),-999),-999),-999),-999),-999)</f>
        <v>0.34030100000000002</v>
      </c>
      <c r="F211" s="9">
        <f>IF(Raw!$G211&gt;$C$8,IF(Raw!$Q211&gt;$C$8,IF(Raw!$N211&gt;$C$9,IF(Raw!$N211&lt;$A$9,IF(Raw!$X211&gt;$C$9,IF(Raw!$X211&lt;$A$9,Raw!I211,-999),-999),-999),-999),-999),-999)</f>
        <v>0.56047599999999997</v>
      </c>
      <c r="G211" s="9">
        <f>Raw!G211</f>
        <v>0.97882400000000003</v>
      </c>
      <c r="H211" s="9">
        <f>IF(Raw!$G211&gt;$C$8,IF(Raw!$Q211&gt;$C$8,IF(Raw!$N211&gt;$C$9,IF(Raw!$N211&lt;$A$9,IF(Raw!$X211&gt;$C$9,IF(Raw!$X211&lt;$A$9,Raw!L211,-999),-999),-999),-999),-999),-999)</f>
        <v>689</v>
      </c>
      <c r="I211" s="9">
        <f>IF(Raw!$G211&gt;$C$8,IF(Raw!$Q211&gt;$C$8,IF(Raw!$N211&gt;$C$9,IF(Raw!$N211&lt;$A$9,IF(Raw!$X211&gt;$C$9,IF(Raw!$X211&lt;$A$9,Raw!M211,-999),-999),-999),-999),-999),-999)</f>
        <v>0.27534799999999998</v>
      </c>
      <c r="J211" s="9">
        <f>IF(Raw!$G211&gt;$C$8,IF(Raw!$Q211&gt;$C$8,IF(Raw!$N211&gt;$C$9,IF(Raw!$N211&lt;$A$9,IF(Raw!$X211&gt;$C$9,IF(Raw!$X211&lt;$A$9,Raw!N211,-999),-999),-999),-999),-999),-999)</f>
        <v>552</v>
      </c>
      <c r="K211" s="9">
        <f>IF(Raw!$G211&gt;$C$8,IF(Raw!$Q211&gt;$C$8,IF(Raw!$N211&gt;$C$9,IF(Raw!$N211&lt;$A$9,IF(Raw!$X211&gt;$C$9,IF(Raw!$X211&lt;$A$9,Raw!R211,-999),-999),-999),-999),-999),-999)</f>
        <v>0.34969800000000001</v>
      </c>
      <c r="L211" s="9">
        <f>IF(Raw!$G211&gt;$C$8,IF(Raw!$Q211&gt;$C$8,IF(Raw!$N211&gt;$C$9,IF(Raw!$N211&lt;$A$9,IF(Raw!$X211&gt;$C$9,IF(Raw!$X211&lt;$A$9,Raw!S211,-999),-999),-999),-999),-999),-999)</f>
        <v>0.57549899999999998</v>
      </c>
      <c r="M211" s="9">
        <f>Raw!Q211</f>
        <v>0.97599599999999997</v>
      </c>
      <c r="N211" s="9">
        <f>IF(Raw!$G211&gt;$C$8,IF(Raw!$Q211&gt;$C$8,IF(Raw!$N211&gt;$C$9,IF(Raw!$N211&lt;$A$9,IF(Raw!$X211&gt;$C$9,IF(Raw!$X211&lt;$A$9,Raw!V211,-999),-999),-999),-999),-999),-999)</f>
        <v>651.4</v>
      </c>
      <c r="O211" s="9">
        <f>IF(Raw!$G211&gt;$C$8,IF(Raw!$Q211&gt;$C$8,IF(Raw!$N211&gt;$C$9,IF(Raw!$N211&lt;$A$9,IF(Raw!$X211&gt;$C$9,IF(Raw!$X211&lt;$A$9,Raw!W211,-999),-999),-999),-999),-999),-999)</f>
        <v>0.33002799999999999</v>
      </c>
      <c r="P211" s="9">
        <f>IF(Raw!$G211&gt;$C$8,IF(Raw!$Q211&gt;$C$8,IF(Raw!$N211&gt;$C$9,IF(Raw!$N211&lt;$A$9,IF(Raw!$X211&gt;$C$9,IF(Raw!$X211&lt;$A$9,Raw!X211,-999),-999),-999),-999),-999),-999)</f>
        <v>477</v>
      </c>
      <c r="R211" s="9">
        <f t="shared" si="48"/>
        <v>0.22017499999999995</v>
      </c>
      <c r="S211" s="9">
        <f t="shared" si="49"/>
        <v>0.39283573248453096</v>
      </c>
      <c r="T211" s="9">
        <f t="shared" si="50"/>
        <v>0.22580099999999997</v>
      </c>
      <c r="U211" s="9">
        <f t="shared" si="51"/>
        <v>0.39235689375654864</v>
      </c>
      <c r="V211" s="15">
        <f t="shared" si="52"/>
        <v>0.23854433549999998</v>
      </c>
      <c r="X211" s="11">
        <f t="shared" si="53"/>
        <v>5.4179999999999994E+17</v>
      </c>
      <c r="Y211" s="11">
        <f t="shared" si="54"/>
        <v>6.8899999999999995E-18</v>
      </c>
      <c r="Z211" s="11">
        <f t="shared" si="55"/>
        <v>5.5199999999999997E-4</v>
      </c>
      <c r="AA211" s="16">
        <f t="shared" si="56"/>
        <v>2.0563796928326308E-3</v>
      </c>
      <c r="AB211" s="9">
        <f t="shared" si="57"/>
        <v>0.35016233259102131</v>
      </c>
      <c r="AC211" s="9">
        <f t="shared" si="58"/>
        <v>0.99794362030716732</v>
      </c>
      <c r="AD211" s="15">
        <f t="shared" si="59"/>
        <v>3.7253255304938957</v>
      </c>
      <c r="AE211" s="3">
        <f t="shared" si="60"/>
        <v>829.5559999999997</v>
      </c>
      <c r="AF211" s="2">
        <f t="shared" si="61"/>
        <v>0.25</v>
      </c>
      <c r="AG211" s="9">
        <f t="shared" si="62"/>
        <v>1.1243516564435011E-3</v>
      </c>
      <c r="AH211" s="2">
        <f t="shared" si="63"/>
        <v>5.4406791514259888E-2</v>
      </c>
    </row>
    <row r="212" spans="1:34">
      <c r="A212" s="1">
        <f>Raw!A212</f>
        <v>199</v>
      </c>
      <c r="B212" s="14">
        <f>Raw!B212</f>
        <v>0.71216435185185178</v>
      </c>
      <c r="C212" s="15">
        <f>Raw!C212</f>
        <v>62.8</v>
      </c>
      <c r="D212" s="15">
        <f>IF(C212&gt;0.5,Raw!D212*D$11,-999)</f>
        <v>0.9</v>
      </c>
      <c r="E212" s="9">
        <f>IF(Raw!$G212&gt;$C$8,IF(Raw!$Q212&gt;$C$8,IF(Raw!$N212&gt;$C$9,IF(Raw!$N212&lt;$A$9,IF(Raw!$X212&gt;$C$9,IF(Raw!$X212&lt;$A$9,Raw!H212,-999),-999),-999),-999),-999),-999)</f>
        <v>0.31396800000000002</v>
      </c>
      <c r="F212" s="9">
        <f>IF(Raw!$G212&gt;$C$8,IF(Raw!$Q212&gt;$C$8,IF(Raw!$N212&gt;$C$9,IF(Raw!$N212&lt;$A$9,IF(Raw!$X212&gt;$C$9,IF(Raw!$X212&lt;$A$9,Raw!I212,-999),-999),-999),-999),-999),-999)</f>
        <v>0.521451</v>
      </c>
      <c r="G212" s="9">
        <f>Raw!G212</f>
        <v>0.97605699999999995</v>
      </c>
      <c r="H212" s="9">
        <f>IF(Raw!$G212&gt;$C$8,IF(Raw!$Q212&gt;$C$8,IF(Raw!$N212&gt;$C$9,IF(Raw!$N212&lt;$A$9,IF(Raw!$X212&gt;$C$9,IF(Raw!$X212&lt;$A$9,Raw!L212,-999),-999),-999),-999),-999),-999)</f>
        <v>691.3</v>
      </c>
      <c r="I212" s="9">
        <f>IF(Raw!$G212&gt;$C$8,IF(Raw!$Q212&gt;$C$8,IF(Raw!$N212&gt;$C$9,IF(Raw!$N212&lt;$A$9,IF(Raw!$X212&gt;$C$9,IF(Raw!$X212&lt;$A$9,Raw!M212,-999),-999),-999),-999),-999),-999)</f>
        <v>0.33738400000000002</v>
      </c>
      <c r="J212" s="9">
        <f>IF(Raw!$G212&gt;$C$8,IF(Raw!$Q212&gt;$C$8,IF(Raw!$N212&gt;$C$9,IF(Raw!$N212&lt;$A$9,IF(Raw!$X212&gt;$C$9,IF(Raw!$X212&lt;$A$9,Raw!N212,-999),-999),-999),-999),-999),-999)</f>
        <v>550</v>
      </c>
      <c r="K212" s="9">
        <f>IF(Raw!$G212&gt;$C$8,IF(Raw!$Q212&gt;$C$8,IF(Raw!$N212&gt;$C$9,IF(Raw!$N212&lt;$A$9,IF(Raw!$X212&gt;$C$9,IF(Raw!$X212&lt;$A$9,Raw!R212,-999),-999),-999),-999),-999),-999)</f>
        <v>0.333538</v>
      </c>
      <c r="L212" s="9">
        <f>IF(Raw!$G212&gt;$C$8,IF(Raw!$Q212&gt;$C$8,IF(Raw!$N212&gt;$C$9,IF(Raw!$N212&lt;$A$9,IF(Raw!$X212&gt;$C$9,IF(Raw!$X212&lt;$A$9,Raw!S212,-999),-999),-999),-999),-999),-999)</f>
        <v>0.55184500000000003</v>
      </c>
      <c r="M212" s="9">
        <f>Raw!Q212</f>
        <v>0.98386200000000001</v>
      </c>
      <c r="N212" s="9">
        <f>IF(Raw!$G212&gt;$C$8,IF(Raw!$Q212&gt;$C$8,IF(Raw!$N212&gt;$C$9,IF(Raw!$N212&lt;$A$9,IF(Raw!$X212&gt;$C$9,IF(Raw!$X212&lt;$A$9,Raw!V212,-999),-999),-999),-999),-999),-999)</f>
        <v>642.29999999999995</v>
      </c>
      <c r="O212" s="9">
        <f>IF(Raw!$G212&gt;$C$8,IF(Raw!$Q212&gt;$C$8,IF(Raw!$N212&gt;$C$9,IF(Raw!$N212&lt;$A$9,IF(Raw!$X212&gt;$C$9,IF(Raw!$X212&lt;$A$9,Raw!W212,-999),-999),-999),-999),-999),-999)</f>
        <v>0.35911100000000001</v>
      </c>
      <c r="P212" s="9">
        <f>IF(Raw!$G212&gt;$C$8,IF(Raw!$Q212&gt;$C$8,IF(Raw!$N212&gt;$C$9,IF(Raw!$N212&lt;$A$9,IF(Raw!$X212&gt;$C$9,IF(Raw!$X212&lt;$A$9,Raw!X212,-999),-999),-999),-999),-999),-999)</f>
        <v>579</v>
      </c>
      <c r="R212" s="9">
        <f t="shared" si="48"/>
        <v>0.20748299999999997</v>
      </c>
      <c r="S212" s="9">
        <f t="shared" si="49"/>
        <v>0.39789548778312817</v>
      </c>
      <c r="T212" s="9">
        <f t="shared" si="50"/>
        <v>0.21830700000000003</v>
      </c>
      <c r="U212" s="9">
        <f t="shared" si="51"/>
        <v>0.39559477751904976</v>
      </c>
      <c r="V212" s="15">
        <f t="shared" si="52"/>
        <v>0.2287397525</v>
      </c>
      <c r="X212" s="11">
        <f t="shared" si="53"/>
        <v>5.4179999999999994E+17</v>
      </c>
      <c r="Y212" s="11">
        <f t="shared" si="54"/>
        <v>6.9129999999999993E-18</v>
      </c>
      <c r="Z212" s="11">
        <f t="shared" si="55"/>
        <v>5.4999999999999992E-4</v>
      </c>
      <c r="AA212" s="16">
        <f t="shared" si="56"/>
        <v>2.0557699738422844E-3</v>
      </c>
      <c r="AB212" s="9">
        <f t="shared" si="57"/>
        <v>0.33398678897567957</v>
      </c>
      <c r="AC212" s="9">
        <f t="shared" si="58"/>
        <v>0.99794423002615784</v>
      </c>
      <c r="AD212" s="15">
        <f t="shared" si="59"/>
        <v>3.7377635888041545</v>
      </c>
      <c r="AE212" s="3">
        <f t="shared" si="60"/>
        <v>832.32519999999965</v>
      </c>
      <c r="AF212" s="2">
        <f t="shared" si="61"/>
        <v>0.25</v>
      </c>
      <c r="AG212" s="9">
        <f t="shared" si="62"/>
        <v>1.1374151964090649E-3</v>
      </c>
      <c r="AH212" s="2">
        <f t="shared" si="63"/>
        <v>5.5038929414596899E-2</v>
      </c>
    </row>
    <row r="213" spans="1:34">
      <c r="A213" s="1">
        <f>Raw!A213</f>
        <v>200</v>
      </c>
      <c r="B213" s="14">
        <f>Raw!B213</f>
        <v>0.71221064814814816</v>
      </c>
      <c r="C213" s="15">
        <f>Raw!C213</f>
        <v>61.6</v>
      </c>
      <c r="D213" s="15">
        <f>IF(C213&gt;0.5,Raw!D213*D$11,-999)</f>
        <v>0.9</v>
      </c>
      <c r="E213" s="9">
        <f>IF(Raw!$G213&gt;$C$8,IF(Raw!$Q213&gt;$C$8,IF(Raw!$N213&gt;$C$9,IF(Raw!$N213&lt;$A$9,IF(Raw!$X213&gt;$C$9,IF(Raw!$X213&lt;$A$9,Raw!H213,-999),-999),-999),-999),-999),-999)</f>
        <v>0.34195399999999998</v>
      </c>
      <c r="F213" s="9">
        <f>IF(Raw!$G213&gt;$C$8,IF(Raw!$Q213&gt;$C$8,IF(Raw!$N213&gt;$C$9,IF(Raw!$N213&lt;$A$9,IF(Raw!$X213&gt;$C$9,IF(Raw!$X213&lt;$A$9,Raw!I213,-999),-999),-999),-999),-999),-999)</f>
        <v>0.57154899999999997</v>
      </c>
      <c r="G213" s="9">
        <f>Raw!G213</f>
        <v>0.97850899999999996</v>
      </c>
      <c r="H213" s="9">
        <f>IF(Raw!$G213&gt;$C$8,IF(Raw!$Q213&gt;$C$8,IF(Raw!$N213&gt;$C$9,IF(Raw!$N213&lt;$A$9,IF(Raw!$X213&gt;$C$9,IF(Raw!$X213&lt;$A$9,Raw!L213,-999),-999),-999),-999),-999),-999)</f>
        <v>669.6</v>
      </c>
      <c r="I213" s="9">
        <f>IF(Raw!$G213&gt;$C$8,IF(Raw!$Q213&gt;$C$8,IF(Raw!$N213&gt;$C$9,IF(Raw!$N213&lt;$A$9,IF(Raw!$X213&gt;$C$9,IF(Raw!$X213&lt;$A$9,Raw!M213,-999),-999),-999),-999),-999),-999)</f>
        <v>0.35444999999999999</v>
      </c>
      <c r="J213" s="9">
        <f>IF(Raw!$G213&gt;$C$8,IF(Raw!$Q213&gt;$C$8,IF(Raw!$N213&gt;$C$9,IF(Raw!$N213&lt;$A$9,IF(Raw!$X213&gt;$C$9,IF(Raw!$X213&lt;$A$9,Raw!N213,-999),-999),-999),-999),-999),-999)</f>
        <v>698</v>
      </c>
      <c r="K213" s="9">
        <f>IF(Raw!$G213&gt;$C$8,IF(Raw!$Q213&gt;$C$8,IF(Raw!$N213&gt;$C$9,IF(Raw!$N213&lt;$A$9,IF(Raw!$X213&gt;$C$9,IF(Raw!$X213&lt;$A$9,Raw!R213,-999),-999),-999),-999),-999),-999)</f>
        <v>0.34648699999999999</v>
      </c>
      <c r="L213" s="9">
        <f>IF(Raw!$G213&gt;$C$8,IF(Raw!$Q213&gt;$C$8,IF(Raw!$N213&gt;$C$9,IF(Raw!$N213&lt;$A$9,IF(Raw!$X213&gt;$C$9,IF(Raw!$X213&lt;$A$9,Raw!S213,-999),-999),-999),-999),-999),-999)</f>
        <v>0.57574199999999998</v>
      </c>
      <c r="M213" s="9">
        <f>Raw!Q213</f>
        <v>0.98501499999999997</v>
      </c>
      <c r="N213" s="9">
        <f>IF(Raw!$G213&gt;$C$8,IF(Raw!$Q213&gt;$C$8,IF(Raw!$N213&gt;$C$9,IF(Raw!$N213&lt;$A$9,IF(Raw!$X213&gt;$C$9,IF(Raw!$X213&lt;$A$9,Raw!V213,-999),-999),-999),-999),-999),-999)</f>
        <v>641.5</v>
      </c>
      <c r="O213" s="9">
        <f>IF(Raw!$G213&gt;$C$8,IF(Raw!$Q213&gt;$C$8,IF(Raw!$N213&gt;$C$9,IF(Raw!$N213&lt;$A$9,IF(Raw!$X213&gt;$C$9,IF(Raw!$X213&lt;$A$9,Raw!W213,-999),-999),-999),-999),-999),-999)</f>
        <v>0.27019799999999999</v>
      </c>
      <c r="P213" s="9">
        <f>IF(Raw!$G213&gt;$C$8,IF(Raw!$Q213&gt;$C$8,IF(Raw!$N213&gt;$C$9,IF(Raw!$N213&lt;$A$9,IF(Raw!$X213&gt;$C$9,IF(Raw!$X213&lt;$A$9,Raw!X213,-999),-999),-999),-999),-999),-999)</f>
        <v>486</v>
      </c>
      <c r="R213" s="9">
        <f t="shared" si="48"/>
        <v>0.22959499999999999</v>
      </c>
      <c r="S213" s="9">
        <f t="shared" si="49"/>
        <v>0.40170659033608669</v>
      </c>
      <c r="T213" s="9">
        <f t="shared" si="50"/>
        <v>0.22925499999999999</v>
      </c>
      <c r="U213" s="9">
        <f t="shared" si="51"/>
        <v>0.39819050894324193</v>
      </c>
      <c r="V213" s="15">
        <f t="shared" si="52"/>
        <v>0.23864505899999996</v>
      </c>
      <c r="X213" s="11">
        <f t="shared" si="53"/>
        <v>5.4179999999999994E+17</v>
      </c>
      <c r="Y213" s="11">
        <f t="shared" si="54"/>
        <v>6.6959999999999997E-18</v>
      </c>
      <c r="Z213" s="11">
        <f t="shared" si="55"/>
        <v>6.9799999999999994E-4</v>
      </c>
      <c r="AA213" s="16">
        <f t="shared" si="56"/>
        <v>2.5258729841039032E-3</v>
      </c>
      <c r="AB213" s="9">
        <f t="shared" si="57"/>
        <v>0.34706606901097076</v>
      </c>
      <c r="AC213" s="9">
        <f t="shared" si="58"/>
        <v>0.99747412701589599</v>
      </c>
      <c r="AD213" s="15">
        <f t="shared" si="59"/>
        <v>3.6187292035872538</v>
      </c>
      <c r="AE213" s="3">
        <f t="shared" si="60"/>
        <v>806.19839999999976</v>
      </c>
      <c r="AF213" s="2">
        <f t="shared" si="61"/>
        <v>0.25</v>
      </c>
      <c r="AG213" s="9">
        <f t="shared" si="62"/>
        <v>1.1084181717724471E-3</v>
      </c>
      <c r="AH213" s="2">
        <f t="shared" si="63"/>
        <v>5.3635778483216032E-2</v>
      </c>
    </row>
    <row r="214" spans="1:34">
      <c r="A214" s="1">
        <f>Raw!A214</f>
        <v>201</v>
      </c>
      <c r="B214" s="14">
        <f>Raw!B214</f>
        <v>0.71226851851851858</v>
      </c>
      <c r="C214" s="15">
        <f>Raw!C214</f>
        <v>61.2</v>
      </c>
      <c r="D214" s="15">
        <f>IF(C214&gt;0.5,Raw!D214*D$11,-999)</f>
        <v>0.9</v>
      </c>
      <c r="E214" s="9">
        <f>IF(Raw!$G214&gt;$C$8,IF(Raw!$Q214&gt;$C$8,IF(Raw!$N214&gt;$C$9,IF(Raw!$N214&lt;$A$9,IF(Raw!$X214&gt;$C$9,IF(Raw!$X214&lt;$A$9,Raw!H214,-999),-999),-999),-999),-999),-999)</f>
        <v>0.356242</v>
      </c>
      <c r="F214" s="9">
        <f>IF(Raw!$G214&gt;$C$8,IF(Raw!$Q214&gt;$C$8,IF(Raw!$N214&gt;$C$9,IF(Raw!$N214&lt;$A$9,IF(Raw!$X214&gt;$C$9,IF(Raw!$X214&lt;$A$9,Raw!I214,-999),-999),-999),-999),-999),-999)</f>
        <v>0.60039799999999999</v>
      </c>
      <c r="G214" s="9">
        <f>Raw!G214</f>
        <v>0.977827</v>
      </c>
      <c r="H214" s="9">
        <f>IF(Raw!$G214&gt;$C$8,IF(Raw!$Q214&gt;$C$8,IF(Raw!$N214&gt;$C$9,IF(Raw!$N214&lt;$A$9,IF(Raw!$X214&gt;$C$9,IF(Raw!$X214&lt;$A$9,Raw!L214,-999),-999),-999),-999),-999),-999)</f>
        <v>683.8</v>
      </c>
      <c r="I214" s="9">
        <f>IF(Raw!$G214&gt;$C$8,IF(Raw!$Q214&gt;$C$8,IF(Raw!$N214&gt;$C$9,IF(Raw!$N214&lt;$A$9,IF(Raw!$X214&gt;$C$9,IF(Raw!$X214&lt;$A$9,Raw!M214,-999),-999),-999),-999),-999),-999)</f>
        <v>0.40660000000000002</v>
      </c>
      <c r="J214" s="9">
        <f>IF(Raw!$G214&gt;$C$8,IF(Raw!$Q214&gt;$C$8,IF(Raw!$N214&gt;$C$9,IF(Raw!$N214&lt;$A$9,IF(Raw!$X214&gt;$C$9,IF(Raw!$X214&lt;$A$9,Raw!N214,-999),-999),-999),-999),-999),-999)</f>
        <v>466</v>
      </c>
      <c r="K214" s="9">
        <f>IF(Raw!$G214&gt;$C$8,IF(Raw!$Q214&gt;$C$8,IF(Raw!$N214&gt;$C$9,IF(Raw!$N214&lt;$A$9,IF(Raw!$X214&gt;$C$9,IF(Raw!$X214&lt;$A$9,Raw!R214,-999),-999),-999),-999),-999),-999)</f>
        <v>0.362514</v>
      </c>
      <c r="L214" s="9">
        <f>IF(Raw!$G214&gt;$C$8,IF(Raw!$Q214&gt;$C$8,IF(Raw!$N214&gt;$C$9,IF(Raw!$N214&lt;$A$9,IF(Raw!$X214&gt;$C$9,IF(Raw!$X214&lt;$A$9,Raw!S214,-999),-999),-999),-999),-999),-999)</f>
        <v>0.61048899999999995</v>
      </c>
      <c r="M214" s="9">
        <f>Raw!Q214</f>
        <v>0.96690699999999996</v>
      </c>
      <c r="N214" s="9">
        <f>IF(Raw!$G214&gt;$C$8,IF(Raw!$Q214&gt;$C$8,IF(Raw!$N214&gt;$C$9,IF(Raw!$N214&lt;$A$9,IF(Raw!$X214&gt;$C$9,IF(Raw!$X214&lt;$A$9,Raw!V214,-999),-999),-999),-999),-999),-999)</f>
        <v>654.79999999999995</v>
      </c>
      <c r="O214" s="9">
        <f>IF(Raw!$G214&gt;$C$8,IF(Raw!$Q214&gt;$C$8,IF(Raw!$N214&gt;$C$9,IF(Raw!$N214&lt;$A$9,IF(Raw!$X214&gt;$C$9,IF(Raw!$X214&lt;$A$9,Raw!W214,-999),-999),-999),-999),-999),-999)</f>
        <v>0.325901</v>
      </c>
      <c r="P214" s="9">
        <f>IF(Raw!$G214&gt;$C$8,IF(Raw!$Q214&gt;$C$8,IF(Raw!$N214&gt;$C$9,IF(Raw!$N214&lt;$A$9,IF(Raw!$X214&gt;$C$9,IF(Raw!$X214&lt;$A$9,Raw!X214,-999),-999),-999),-999),-999),-999)</f>
        <v>498</v>
      </c>
      <c r="R214" s="9">
        <f t="shared" ref="R214:R270" si="64">F214-E214</f>
        <v>0.24415599999999998</v>
      </c>
      <c r="S214" s="9">
        <f t="shared" ref="S214:S270" si="65">R214/F214</f>
        <v>0.40665691757800659</v>
      </c>
      <c r="T214" s="9">
        <f t="shared" ref="T214:T270" si="66">L214-K214</f>
        <v>0.24797499999999995</v>
      </c>
      <c r="U214" s="9">
        <f t="shared" ref="U214:U270" si="67">T214/L214</f>
        <v>0.40619077493615768</v>
      </c>
      <c r="V214" s="15">
        <f t="shared" ref="V214:V270" si="68">IF(L214&gt;0,L214*V$8+V$10,-999)</f>
        <v>0.25304769049999998</v>
      </c>
      <c r="X214" s="11">
        <f t="shared" ref="X214:X270" si="69">D214*6.02*10^23*10^(-6)</f>
        <v>5.4179999999999994E+17</v>
      </c>
      <c r="Y214" s="11">
        <f t="shared" ref="Y214:Y270" si="70">H214*10^(-20)</f>
        <v>6.8379999999999994E-18</v>
      </c>
      <c r="Z214" s="11">
        <f t="shared" ref="Z214:Z270" si="71">J214*10^(-6)</f>
        <v>4.66E-4</v>
      </c>
      <c r="AA214" s="16">
        <f t="shared" ref="AA214:AA270" si="72">IF(Z214&gt;0,(X214*Y214/(X214*Y214+1/Z214)),1)</f>
        <v>1.7234745417181625E-3</v>
      </c>
      <c r="AB214" s="9">
        <f t="shared" ref="AB214:AB270" si="73">K214+T214*AA214</f>
        <v>0.36294137859948256</v>
      </c>
      <c r="AC214" s="9">
        <f t="shared" ref="AC214:AC270" si="74">IF(T214&gt;0,(L214-AB214)/T214,-999)</f>
        <v>0.99827652545828183</v>
      </c>
      <c r="AD214" s="15">
        <f t="shared" ref="AD214:AD270" si="75">IF(AC214&gt;0,X214*Y214*AC214,-999)</f>
        <v>3.6984432225711648</v>
      </c>
      <c r="AE214" s="3">
        <f t="shared" ref="AE214:AE270" si="76">AE$9*Y214</f>
        <v>823.29519999999968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1.1555950143335089E-3</v>
      </c>
      <c r="AH214" s="2">
        <f t="shared" si="63"/>
        <v>5.5918641342723667E-2</v>
      </c>
    </row>
    <row r="215" spans="1:34">
      <c r="A215" s="1">
        <f>Raw!A215</f>
        <v>202</v>
      </c>
      <c r="B215" s="14">
        <f>Raw!B215</f>
        <v>0.71232638888888899</v>
      </c>
      <c r="C215" s="15">
        <f>Raw!C215</f>
        <v>59.7</v>
      </c>
      <c r="D215" s="15">
        <f>IF(C215&gt;0.5,Raw!D215*D$11,-999)</f>
        <v>0.9</v>
      </c>
      <c r="E215" s="9">
        <f>IF(Raw!$G215&gt;$C$8,IF(Raw!$Q215&gt;$C$8,IF(Raw!$N215&gt;$C$9,IF(Raw!$N215&lt;$A$9,IF(Raw!$X215&gt;$C$9,IF(Raw!$X215&lt;$A$9,Raw!H215,-999),-999),-999),-999),-999),-999)</f>
        <v>0.37792900000000001</v>
      </c>
      <c r="F215" s="9">
        <f>IF(Raw!$G215&gt;$C$8,IF(Raw!$Q215&gt;$C$8,IF(Raw!$N215&gt;$C$9,IF(Raw!$N215&lt;$A$9,IF(Raw!$X215&gt;$C$9,IF(Raw!$X215&lt;$A$9,Raw!I215,-999),-999),-999),-999),-999),-999)</f>
        <v>0.63459399999999999</v>
      </c>
      <c r="G215" s="9">
        <f>Raw!G215</f>
        <v>0.98422799999999999</v>
      </c>
      <c r="H215" s="9">
        <f>IF(Raw!$G215&gt;$C$8,IF(Raw!$Q215&gt;$C$8,IF(Raw!$N215&gt;$C$9,IF(Raw!$N215&lt;$A$9,IF(Raw!$X215&gt;$C$9,IF(Raw!$X215&lt;$A$9,Raw!L215,-999),-999),-999),-999),-999),-999)</f>
        <v>657.8</v>
      </c>
      <c r="I215" s="9">
        <f>IF(Raw!$G215&gt;$C$8,IF(Raw!$Q215&gt;$C$8,IF(Raw!$N215&gt;$C$9,IF(Raw!$N215&lt;$A$9,IF(Raw!$X215&gt;$C$9,IF(Raw!$X215&lt;$A$9,Raw!M215,-999),-999),-999),-999),-999),-999)</f>
        <v>0.32511000000000001</v>
      </c>
      <c r="J215" s="9">
        <f>IF(Raw!$G215&gt;$C$8,IF(Raw!$Q215&gt;$C$8,IF(Raw!$N215&gt;$C$9,IF(Raw!$N215&lt;$A$9,IF(Raw!$X215&gt;$C$9,IF(Raw!$X215&lt;$A$9,Raw!N215,-999),-999),-999),-999),-999),-999)</f>
        <v>426</v>
      </c>
      <c r="K215" s="9">
        <f>IF(Raw!$G215&gt;$C$8,IF(Raw!$Q215&gt;$C$8,IF(Raw!$N215&gt;$C$9,IF(Raw!$N215&lt;$A$9,IF(Raw!$X215&gt;$C$9,IF(Raw!$X215&lt;$A$9,Raw!R215,-999),-999),-999),-999),-999),-999)</f>
        <v>0.38372000000000001</v>
      </c>
      <c r="L215" s="9">
        <f>IF(Raw!$G215&gt;$C$8,IF(Raw!$Q215&gt;$C$8,IF(Raw!$N215&gt;$C$9,IF(Raw!$N215&lt;$A$9,IF(Raw!$X215&gt;$C$9,IF(Raw!$X215&lt;$A$9,Raw!S215,-999),-999),-999),-999),-999),-999)</f>
        <v>0.66631600000000002</v>
      </c>
      <c r="M215" s="9">
        <f>Raw!Q215</f>
        <v>0.98722500000000002</v>
      </c>
      <c r="N215" s="9">
        <f>IF(Raw!$G215&gt;$C$8,IF(Raw!$Q215&gt;$C$8,IF(Raw!$N215&gt;$C$9,IF(Raw!$N215&lt;$A$9,IF(Raw!$X215&gt;$C$9,IF(Raw!$X215&lt;$A$9,Raw!V215,-999),-999),-999),-999),-999),-999)</f>
        <v>626.4</v>
      </c>
      <c r="O215" s="9">
        <f>IF(Raw!$G215&gt;$C$8,IF(Raw!$Q215&gt;$C$8,IF(Raw!$N215&gt;$C$9,IF(Raw!$N215&lt;$A$9,IF(Raw!$X215&gt;$C$9,IF(Raw!$X215&lt;$A$9,Raw!W215,-999),-999),-999),-999),-999),-999)</f>
        <v>0.25234400000000001</v>
      </c>
      <c r="P215" s="9">
        <f>IF(Raw!$G215&gt;$C$8,IF(Raw!$Q215&gt;$C$8,IF(Raw!$N215&gt;$C$9,IF(Raw!$N215&lt;$A$9,IF(Raw!$X215&gt;$C$9,IF(Raw!$X215&lt;$A$9,Raw!X215,-999),-999),-999),-999),-999),-999)</f>
        <v>600</v>
      </c>
      <c r="R215" s="9">
        <f t="shared" si="64"/>
        <v>0.25666499999999998</v>
      </c>
      <c r="S215" s="9">
        <f t="shared" si="65"/>
        <v>0.404455447104763</v>
      </c>
      <c r="T215" s="9">
        <f t="shared" si="66"/>
        <v>0.28259600000000001</v>
      </c>
      <c r="U215" s="9">
        <f t="shared" si="67"/>
        <v>0.42411708558701877</v>
      </c>
      <c r="V215" s="15">
        <f t="shared" si="68"/>
        <v>0.276187982</v>
      </c>
      <c r="X215" s="11">
        <f t="shared" si="69"/>
        <v>5.4179999999999994E+17</v>
      </c>
      <c r="Y215" s="11">
        <f t="shared" si="70"/>
        <v>6.5779999999999992E-18</v>
      </c>
      <c r="Z215" s="11">
        <f t="shared" si="71"/>
        <v>4.26E-4</v>
      </c>
      <c r="AA215" s="16">
        <f t="shared" si="72"/>
        <v>1.5159455504182347E-3</v>
      </c>
      <c r="AB215" s="9">
        <f t="shared" si="73"/>
        <v>0.384148400148766</v>
      </c>
      <c r="AC215" s="9">
        <f t="shared" si="74"/>
        <v>0.99848405444958177</v>
      </c>
      <c r="AD215" s="15">
        <f t="shared" si="75"/>
        <v>3.5585576300897523</v>
      </c>
      <c r="AE215" s="3">
        <f t="shared" si="76"/>
        <v>791.99119999999971</v>
      </c>
      <c r="AF215" s="2">
        <f t="shared" si="77"/>
        <v>0.25</v>
      </c>
      <c r="AG215" s="9">
        <f t="shared" si="78"/>
        <v>1.1609577622823956E-3</v>
      </c>
      <c r="AH215" s="2">
        <f t="shared" si="63"/>
        <v>5.6178141925060612E-2</v>
      </c>
    </row>
    <row r="216" spans="1:34">
      <c r="A216" s="1">
        <f>Raw!A216</f>
        <v>203</v>
      </c>
      <c r="B216" s="14">
        <f>Raw!B216</f>
        <v>0.71237268518518515</v>
      </c>
      <c r="C216" s="15">
        <f>Raw!C216</f>
        <v>59.4</v>
      </c>
      <c r="D216" s="15">
        <f>IF(C216&gt;0.5,Raw!D216*D$11,-999)</f>
        <v>0.9</v>
      </c>
      <c r="E216" s="9">
        <f>IF(Raw!$G216&gt;$C$8,IF(Raw!$Q216&gt;$C$8,IF(Raw!$N216&gt;$C$9,IF(Raw!$N216&lt;$A$9,IF(Raw!$X216&gt;$C$9,IF(Raw!$X216&lt;$A$9,Raw!H216,-999),-999),-999),-999),-999),-999)</f>
        <v>0.39250400000000002</v>
      </c>
      <c r="F216" s="9">
        <f>IF(Raw!$G216&gt;$C$8,IF(Raw!$Q216&gt;$C$8,IF(Raw!$N216&gt;$C$9,IF(Raw!$N216&lt;$A$9,IF(Raw!$X216&gt;$C$9,IF(Raw!$X216&lt;$A$9,Raw!I216,-999),-999),-999),-999),-999),-999)</f>
        <v>0.65763300000000002</v>
      </c>
      <c r="G216" s="9">
        <f>Raw!G216</f>
        <v>0.97713399999999995</v>
      </c>
      <c r="H216" s="9">
        <f>IF(Raw!$G216&gt;$C$8,IF(Raw!$Q216&gt;$C$8,IF(Raw!$N216&gt;$C$9,IF(Raw!$N216&lt;$A$9,IF(Raw!$X216&gt;$C$9,IF(Raw!$X216&lt;$A$9,Raw!L216,-999),-999),-999),-999),-999),-999)</f>
        <v>722.3</v>
      </c>
      <c r="I216" s="9">
        <f>IF(Raw!$G216&gt;$C$8,IF(Raw!$Q216&gt;$C$8,IF(Raw!$N216&gt;$C$9,IF(Raw!$N216&lt;$A$9,IF(Raw!$X216&gt;$C$9,IF(Raw!$X216&lt;$A$9,Raw!M216,-999),-999),-999),-999),-999),-999)</f>
        <v>0.369342</v>
      </c>
      <c r="J216" s="9">
        <f>IF(Raw!$G216&gt;$C$8,IF(Raw!$Q216&gt;$C$8,IF(Raw!$N216&gt;$C$9,IF(Raw!$N216&lt;$A$9,IF(Raw!$X216&gt;$C$9,IF(Raw!$X216&lt;$A$9,Raw!N216,-999),-999),-999),-999),-999),-999)</f>
        <v>583</v>
      </c>
      <c r="K216" s="9">
        <f>IF(Raw!$G216&gt;$C$8,IF(Raw!$Q216&gt;$C$8,IF(Raw!$N216&gt;$C$9,IF(Raw!$N216&lt;$A$9,IF(Raw!$X216&gt;$C$9,IF(Raw!$X216&lt;$A$9,Raw!R216,-999),-999),-999),-999),-999),-999)</f>
        <v>0.40924899999999997</v>
      </c>
      <c r="L216" s="9">
        <f>IF(Raw!$G216&gt;$C$8,IF(Raw!$Q216&gt;$C$8,IF(Raw!$N216&gt;$C$9,IF(Raw!$N216&lt;$A$9,IF(Raw!$X216&gt;$C$9,IF(Raw!$X216&lt;$A$9,Raw!S216,-999),-999),-999),-999),-999),-999)</f>
        <v>0.70960599999999996</v>
      </c>
      <c r="M216" s="9">
        <f>Raw!Q216</f>
        <v>0.98207999999999995</v>
      </c>
      <c r="N216" s="9">
        <f>IF(Raw!$G216&gt;$C$8,IF(Raw!$Q216&gt;$C$8,IF(Raw!$N216&gt;$C$9,IF(Raw!$N216&lt;$A$9,IF(Raw!$X216&gt;$C$9,IF(Raw!$X216&lt;$A$9,Raw!V216,-999),-999),-999),-999),-999),-999)</f>
        <v>700.1</v>
      </c>
      <c r="O216" s="9">
        <f>IF(Raw!$G216&gt;$C$8,IF(Raw!$Q216&gt;$C$8,IF(Raw!$N216&gt;$C$9,IF(Raw!$N216&lt;$A$9,IF(Raw!$X216&gt;$C$9,IF(Raw!$X216&lt;$A$9,Raw!W216,-999),-999),-999),-999),-999),-999)</f>
        <v>0.280893</v>
      </c>
      <c r="P216" s="9">
        <f>IF(Raw!$G216&gt;$C$8,IF(Raw!$Q216&gt;$C$8,IF(Raw!$N216&gt;$C$9,IF(Raw!$N216&lt;$A$9,IF(Raw!$X216&gt;$C$9,IF(Raw!$X216&lt;$A$9,Raw!X216,-999),-999),-999),-999),-999),-999)</f>
        <v>567</v>
      </c>
      <c r="R216" s="9">
        <f t="shared" si="64"/>
        <v>0.265129</v>
      </c>
      <c r="S216" s="9">
        <f t="shared" si="65"/>
        <v>0.40315647177072927</v>
      </c>
      <c r="T216" s="9">
        <f t="shared" si="66"/>
        <v>0.30035699999999999</v>
      </c>
      <c r="U216" s="9">
        <f t="shared" si="67"/>
        <v>0.42327291482879231</v>
      </c>
      <c r="V216" s="15">
        <f t="shared" si="68"/>
        <v>0.29413168699999998</v>
      </c>
      <c r="X216" s="11">
        <f t="shared" si="69"/>
        <v>5.4179999999999994E+17</v>
      </c>
      <c r="Y216" s="11">
        <f t="shared" si="70"/>
        <v>7.2229999999999992E-18</v>
      </c>
      <c r="Z216" s="11">
        <f t="shared" si="71"/>
        <v>5.8299999999999997E-4</v>
      </c>
      <c r="AA216" s="16">
        <f t="shared" si="72"/>
        <v>2.2763311704633838E-3</v>
      </c>
      <c r="AB216" s="9">
        <f t="shared" si="73"/>
        <v>0.40993271200136683</v>
      </c>
      <c r="AC216" s="9">
        <f t="shared" si="74"/>
        <v>0.99772366882953667</v>
      </c>
      <c r="AD216" s="15">
        <f t="shared" si="75"/>
        <v>3.9045131568840206</v>
      </c>
      <c r="AE216" s="3">
        <f t="shared" si="76"/>
        <v>869.64919999999972</v>
      </c>
      <c r="AF216" s="2">
        <f t="shared" si="77"/>
        <v>0.25</v>
      </c>
      <c r="AG216" s="9">
        <f t="shared" si="78"/>
        <v>1.2712882037705148E-3</v>
      </c>
      <c r="AH216" s="2">
        <f t="shared" si="63"/>
        <v>6.1516974569918274E-2</v>
      </c>
    </row>
    <row r="217" spans="1:34">
      <c r="A217" s="1">
        <f>Raw!A217</f>
        <v>204</v>
      </c>
      <c r="B217" s="14">
        <f>Raw!B217</f>
        <v>0.71243055555555557</v>
      </c>
      <c r="C217" s="15">
        <f>Raw!C217</f>
        <v>57.6</v>
      </c>
      <c r="D217" s="15">
        <f>IF(C217&gt;0.5,Raw!D217*D$11,-999)</f>
        <v>0.9</v>
      </c>
      <c r="E217" s="9">
        <f>IF(Raw!$G217&gt;$C$8,IF(Raw!$Q217&gt;$C$8,IF(Raw!$N217&gt;$C$9,IF(Raw!$N217&lt;$A$9,IF(Raw!$X217&gt;$C$9,IF(Raw!$X217&lt;$A$9,Raw!H217,-999),-999),-999),-999),-999),-999)</f>
        <v>0.421427</v>
      </c>
      <c r="F217" s="9">
        <f>IF(Raw!$G217&gt;$C$8,IF(Raw!$Q217&gt;$C$8,IF(Raw!$N217&gt;$C$9,IF(Raw!$N217&lt;$A$9,IF(Raw!$X217&gt;$C$9,IF(Raw!$X217&lt;$A$9,Raw!I217,-999),-999),-999),-999),-999),-999)</f>
        <v>0.71162899999999996</v>
      </c>
      <c r="G217" s="9">
        <f>Raw!G217</f>
        <v>0.97799000000000003</v>
      </c>
      <c r="H217" s="9">
        <f>IF(Raw!$G217&gt;$C$8,IF(Raw!$Q217&gt;$C$8,IF(Raw!$N217&gt;$C$9,IF(Raw!$N217&lt;$A$9,IF(Raw!$X217&gt;$C$9,IF(Raw!$X217&lt;$A$9,Raw!L217,-999),-999),-999),-999),-999),-999)</f>
        <v>707</v>
      </c>
      <c r="I217" s="9">
        <f>IF(Raw!$G217&gt;$C$8,IF(Raw!$Q217&gt;$C$8,IF(Raw!$N217&gt;$C$9,IF(Raw!$N217&lt;$A$9,IF(Raw!$X217&gt;$C$9,IF(Raw!$X217&lt;$A$9,Raw!M217,-999),-999),-999),-999),-999),-999)</f>
        <v>0.26793099999999997</v>
      </c>
      <c r="J217" s="9">
        <f>IF(Raw!$G217&gt;$C$8,IF(Raw!$Q217&gt;$C$8,IF(Raw!$N217&gt;$C$9,IF(Raw!$N217&lt;$A$9,IF(Raw!$X217&gt;$C$9,IF(Raw!$X217&lt;$A$9,Raw!N217,-999),-999),-999),-999),-999),-999)</f>
        <v>403</v>
      </c>
      <c r="K217" s="9">
        <f>IF(Raw!$G217&gt;$C$8,IF(Raw!$Q217&gt;$C$8,IF(Raw!$N217&gt;$C$9,IF(Raw!$N217&lt;$A$9,IF(Raw!$X217&gt;$C$9,IF(Raw!$X217&lt;$A$9,Raw!R217,-999),-999),-999),-999),-999),-999)</f>
        <v>0.44722099999999998</v>
      </c>
      <c r="L217" s="9">
        <f>IF(Raw!$G217&gt;$C$8,IF(Raw!$Q217&gt;$C$8,IF(Raw!$N217&gt;$C$9,IF(Raw!$N217&lt;$A$9,IF(Raw!$X217&gt;$C$9,IF(Raw!$X217&lt;$A$9,Raw!S217,-999),-999),-999),-999),-999),-999)</f>
        <v>0.76648000000000005</v>
      </c>
      <c r="M217" s="9">
        <f>Raw!Q217</f>
        <v>0.98571799999999998</v>
      </c>
      <c r="N217" s="9">
        <f>IF(Raw!$G217&gt;$C$8,IF(Raw!$Q217&gt;$C$8,IF(Raw!$N217&gt;$C$9,IF(Raw!$N217&lt;$A$9,IF(Raw!$X217&gt;$C$9,IF(Raw!$X217&lt;$A$9,Raw!V217,-999),-999),-999),-999),-999),-999)</f>
        <v>669.7</v>
      </c>
      <c r="O217" s="9">
        <f>IF(Raw!$G217&gt;$C$8,IF(Raw!$Q217&gt;$C$8,IF(Raw!$N217&gt;$C$9,IF(Raw!$N217&lt;$A$9,IF(Raw!$X217&gt;$C$9,IF(Raw!$X217&lt;$A$9,Raw!W217,-999),-999),-999),-999),-999),-999)</f>
        <v>0.295261</v>
      </c>
      <c r="P217" s="9">
        <f>IF(Raw!$G217&gt;$C$8,IF(Raw!$Q217&gt;$C$8,IF(Raw!$N217&gt;$C$9,IF(Raw!$N217&lt;$A$9,IF(Raw!$X217&gt;$C$9,IF(Raw!$X217&lt;$A$9,Raw!X217,-999),-999),-999),-999),-999),-999)</f>
        <v>508</v>
      </c>
      <c r="R217" s="9">
        <f t="shared" si="64"/>
        <v>0.29020199999999996</v>
      </c>
      <c r="S217" s="9">
        <f t="shared" si="65"/>
        <v>0.40779956971961512</v>
      </c>
      <c r="T217" s="9">
        <f t="shared" si="66"/>
        <v>0.31925900000000007</v>
      </c>
      <c r="U217" s="9">
        <f t="shared" si="67"/>
        <v>0.41652619768291416</v>
      </c>
      <c r="V217" s="15">
        <f t="shared" si="68"/>
        <v>0.31770596000000001</v>
      </c>
      <c r="X217" s="11">
        <f t="shared" si="69"/>
        <v>5.4179999999999994E+17</v>
      </c>
      <c r="Y217" s="11">
        <f t="shared" si="70"/>
        <v>7.0700000000000001E-18</v>
      </c>
      <c r="Z217" s="11">
        <f t="shared" si="71"/>
        <v>4.0299999999999998E-4</v>
      </c>
      <c r="AA217" s="16">
        <f t="shared" si="72"/>
        <v>1.5413226351993065E-3</v>
      </c>
      <c r="AB217" s="9">
        <f t="shared" si="73"/>
        <v>0.44771308112319108</v>
      </c>
      <c r="AC217" s="9">
        <f t="shared" si="74"/>
        <v>0.99845867736480065</v>
      </c>
      <c r="AD217" s="15">
        <f t="shared" si="75"/>
        <v>3.8246219235714798</v>
      </c>
      <c r="AE217" s="3">
        <f t="shared" si="76"/>
        <v>851.22799999999984</v>
      </c>
      <c r="AF217" s="2">
        <f t="shared" si="77"/>
        <v>0.25</v>
      </c>
      <c r="AG217" s="9">
        <f t="shared" si="78"/>
        <v>1.225427097999955E-3</v>
      </c>
      <c r="AH217" s="2">
        <f t="shared" si="63"/>
        <v>5.9297779528960336E-2</v>
      </c>
    </row>
    <row r="218" spans="1:34">
      <c r="A218" s="1">
        <f>Raw!A218</f>
        <v>205</v>
      </c>
      <c r="B218" s="14">
        <f>Raw!B218</f>
        <v>0.71248842592592598</v>
      </c>
      <c r="C218" s="15">
        <f>Raw!C218</f>
        <v>57.2</v>
      </c>
      <c r="D218" s="15">
        <f>IF(C218&gt;0.5,Raw!D218*D$11,-999)</f>
        <v>0.9</v>
      </c>
      <c r="E218" s="9">
        <f>IF(Raw!$G218&gt;$C$8,IF(Raw!$Q218&gt;$C$8,IF(Raw!$N218&gt;$C$9,IF(Raw!$N218&lt;$A$9,IF(Raw!$X218&gt;$C$9,IF(Raw!$X218&lt;$A$9,Raw!H218,-999),-999),-999),-999),-999),-999)</f>
        <v>0.473192</v>
      </c>
      <c r="F218" s="9">
        <f>IF(Raw!$G218&gt;$C$8,IF(Raw!$Q218&gt;$C$8,IF(Raw!$N218&gt;$C$9,IF(Raw!$N218&lt;$A$9,IF(Raw!$X218&gt;$C$9,IF(Raw!$X218&lt;$A$9,Raw!I218,-999),-999),-999),-999),-999),-999)</f>
        <v>0.79997499999999999</v>
      </c>
      <c r="G218" s="9">
        <f>Raw!G218</f>
        <v>0.98361399999999999</v>
      </c>
      <c r="H218" s="9">
        <f>IF(Raw!$G218&gt;$C$8,IF(Raw!$Q218&gt;$C$8,IF(Raw!$N218&gt;$C$9,IF(Raw!$N218&lt;$A$9,IF(Raw!$X218&gt;$C$9,IF(Raw!$X218&lt;$A$9,Raw!L218,-999),-999),-999),-999),-999),-999)</f>
        <v>692.6</v>
      </c>
      <c r="I218" s="9">
        <f>IF(Raw!$G218&gt;$C$8,IF(Raw!$Q218&gt;$C$8,IF(Raw!$N218&gt;$C$9,IF(Raw!$N218&lt;$A$9,IF(Raw!$X218&gt;$C$9,IF(Raw!$X218&lt;$A$9,Raw!M218,-999),-999),-999),-999),-999),-999)</f>
        <v>0.29791699999999999</v>
      </c>
      <c r="J218" s="9">
        <f>IF(Raw!$G218&gt;$C$8,IF(Raw!$Q218&gt;$C$8,IF(Raw!$N218&gt;$C$9,IF(Raw!$N218&lt;$A$9,IF(Raw!$X218&gt;$C$9,IF(Raw!$X218&lt;$A$9,Raw!N218,-999),-999),-999),-999),-999),-999)</f>
        <v>754</v>
      </c>
      <c r="K218" s="9">
        <f>IF(Raw!$G218&gt;$C$8,IF(Raw!$Q218&gt;$C$8,IF(Raw!$N218&gt;$C$9,IF(Raw!$N218&lt;$A$9,IF(Raw!$X218&gt;$C$9,IF(Raw!$X218&lt;$A$9,Raw!R218,-999),-999),-999),-999),-999),-999)</f>
        <v>0.48268100000000003</v>
      </c>
      <c r="L218" s="9">
        <f>IF(Raw!$G218&gt;$C$8,IF(Raw!$Q218&gt;$C$8,IF(Raw!$N218&gt;$C$9,IF(Raw!$N218&lt;$A$9,IF(Raw!$X218&gt;$C$9,IF(Raw!$X218&lt;$A$9,Raw!S218,-999),-999),-999),-999),-999),-999)</f>
        <v>0.83860999999999997</v>
      </c>
      <c r="M218" s="9">
        <f>Raw!Q218</f>
        <v>0.99140499999999998</v>
      </c>
      <c r="N218" s="9">
        <f>IF(Raw!$G218&gt;$C$8,IF(Raw!$Q218&gt;$C$8,IF(Raw!$N218&gt;$C$9,IF(Raw!$N218&lt;$A$9,IF(Raw!$X218&gt;$C$9,IF(Raw!$X218&lt;$A$9,Raw!V218,-999),-999),-999),-999),-999),-999)</f>
        <v>692.6</v>
      </c>
      <c r="O218" s="9">
        <f>IF(Raw!$G218&gt;$C$8,IF(Raw!$Q218&gt;$C$8,IF(Raw!$N218&gt;$C$9,IF(Raw!$N218&lt;$A$9,IF(Raw!$X218&gt;$C$9,IF(Raw!$X218&lt;$A$9,Raw!W218,-999),-999),-999),-999),-999),-999)</f>
        <v>0.25699899999999998</v>
      </c>
      <c r="P218" s="9">
        <f>IF(Raw!$G218&gt;$C$8,IF(Raw!$Q218&gt;$C$8,IF(Raw!$N218&gt;$C$9,IF(Raw!$N218&lt;$A$9,IF(Raw!$X218&gt;$C$9,IF(Raw!$X218&lt;$A$9,Raw!X218,-999),-999),-999),-999),-999),-999)</f>
        <v>556</v>
      </c>
      <c r="R218" s="9">
        <f t="shared" si="64"/>
        <v>0.32678299999999999</v>
      </c>
      <c r="S218" s="9">
        <f t="shared" si="65"/>
        <v>0.40849151535985501</v>
      </c>
      <c r="T218" s="9">
        <f t="shared" si="66"/>
        <v>0.35592899999999994</v>
      </c>
      <c r="U218" s="9">
        <f t="shared" si="67"/>
        <v>0.42442732617068718</v>
      </c>
      <c r="V218" s="15">
        <f t="shared" si="68"/>
        <v>0.34760384499999997</v>
      </c>
      <c r="X218" s="11">
        <f t="shared" si="69"/>
        <v>5.4179999999999994E+17</v>
      </c>
      <c r="Y218" s="11">
        <f t="shared" si="70"/>
        <v>6.926E-18</v>
      </c>
      <c r="Z218" s="11">
        <f t="shared" si="71"/>
        <v>7.54E-4</v>
      </c>
      <c r="AA218" s="16">
        <f t="shared" si="72"/>
        <v>2.8214072653386401E-3</v>
      </c>
      <c r="AB218" s="9">
        <f t="shared" si="73"/>
        <v>0.48368522066654474</v>
      </c>
      <c r="AC218" s="9">
        <f t="shared" si="74"/>
        <v>0.99717859273466136</v>
      </c>
      <c r="AD218" s="15">
        <f t="shared" si="75"/>
        <v>3.7419194500512467</v>
      </c>
      <c r="AE218" s="3">
        <f t="shared" si="76"/>
        <v>833.89039999999977</v>
      </c>
      <c r="AF218" s="2">
        <f t="shared" si="77"/>
        <v>0.25</v>
      </c>
      <c r="AG218" s="9">
        <f t="shared" si="78"/>
        <v>1.2216714361010298E-3</v>
      </c>
      <c r="AH218" s="2">
        <f t="shared" si="63"/>
        <v>5.9116045004212782E-2</v>
      </c>
    </row>
    <row r="219" spans="1:34">
      <c r="A219" s="1">
        <f>Raw!A219</f>
        <v>206</v>
      </c>
      <c r="B219" s="14">
        <f>Raw!B219</f>
        <v>0.71253472222222225</v>
      </c>
      <c r="C219" s="15">
        <f>Raw!C219</f>
        <v>55.9</v>
      </c>
      <c r="D219" s="15">
        <f>IF(C219&gt;0.5,Raw!D219*D$11,-999)</f>
        <v>0.9</v>
      </c>
      <c r="E219" s="9">
        <f>IF(Raw!$G219&gt;$C$8,IF(Raw!$Q219&gt;$C$8,IF(Raw!$N219&gt;$C$9,IF(Raw!$N219&lt;$A$9,IF(Raw!$X219&gt;$C$9,IF(Raw!$X219&lt;$A$9,Raw!H219,-999),-999),-999),-999),-999),-999)</f>
        <v>0.483458</v>
      </c>
      <c r="F219" s="9">
        <f>IF(Raw!$G219&gt;$C$8,IF(Raw!$Q219&gt;$C$8,IF(Raw!$N219&gt;$C$9,IF(Raw!$N219&lt;$A$9,IF(Raw!$X219&gt;$C$9,IF(Raw!$X219&lt;$A$9,Raw!I219,-999),-999),-999),-999),-999),-999)</f>
        <v>0.81149300000000002</v>
      </c>
      <c r="G219" s="9">
        <f>Raw!G219</f>
        <v>0.98367700000000002</v>
      </c>
      <c r="H219" s="9">
        <f>IF(Raw!$G219&gt;$C$8,IF(Raw!$Q219&gt;$C$8,IF(Raw!$N219&gt;$C$9,IF(Raw!$N219&lt;$A$9,IF(Raw!$X219&gt;$C$9,IF(Raw!$X219&lt;$A$9,Raw!L219,-999),-999),-999),-999),-999),-999)</f>
        <v>709.4</v>
      </c>
      <c r="I219" s="9">
        <f>IF(Raw!$G219&gt;$C$8,IF(Raw!$Q219&gt;$C$8,IF(Raw!$N219&gt;$C$9,IF(Raw!$N219&lt;$A$9,IF(Raw!$X219&gt;$C$9,IF(Raw!$X219&lt;$A$9,Raw!M219,-999),-999),-999),-999),-999),-999)</f>
        <v>0.31772600000000001</v>
      </c>
      <c r="J219" s="9">
        <f>IF(Raw!$G219&gt;$C$8,IF(Raw!$Q219&gt;$C$8,IF(Raw!$N219&gt;$C$9,IF(Raw!$N219&lt;$A$9,IF(Raw!$X219&gt;$C$9,IF(Raw!$X219&lt;$A$9,Raw!N219,-999),-999),-999),-999),-999),-999)</f>
        <v>497</v>
      </c>
      <c r="K219" s="9">
        <f>IF(Raw!$G219&gt;$C$8,IF(Raw!$Q219&gt;$C$8,IF(Raw!$N219&gt;$C$9,IF(Raw!$N219&lt;$A$9,IF(Raw!$X219&gt;$C$9,IF(Raw!$X219&lt;$A$9,Raw!R219,-999),-999),-999),-999),-999),-999)</f>
        <v>0.49983</v>
      </c>
      <c r="L219" s="9">
        <f>IF(Raw!$G219&gt;$C$8,IF(Raw!$Q219&gt;$C$8,IF(Raw!$N219&gt;$C$9,IF(Raw!$N219&lt;$A$9,IF(Raw!$X219&gt;$C$9,IF(Raw!$X219&lt;$A$9,Raw!S219,-999),-999),-999),-999),-999),-999)</f>
        <v>0.84738199999999997</v>
      </c>
      <c r="M219" s="9">
        <f>Raw!Q219</f>
        <v>0.98158400000000001</v>
      </c>
      <c r="N219" s="9">
        <f>IF(Raw!$G219&gt;$C$8,IF(Raw!$Q219&gt;$C$8,IF(Raw!$N219&gt;$C$9,IF(Raw!$N219&lt;$A$9,IF(Raw!$X219&gt;$C$9,IF(Raw!$X219&lt;$A$9,Raw!V219,-999),-999),-999),-999),-999),-999)</f>
        <v>688.5</v>
      </c>
      <c r="O219" s="9">
        <f>IF(Raw!$G219&gt;$C$8,IF(Raw!$Q219&gt;$C$8,IF(Raw!$N219&gt;$C$9,IF(Raw!$N219&lt;$A$9,IF(Raw!$X219&gt;$C$9,IF(Raw!$X219&lt;$A$9,Raw!W219,-999),-999),-999),-999),-999),-999)</f>
        <v>0.35419699999999998</v>
      </c>
      <c r="P219" s="9">
        <f>IF(Raw!$G219&gt;$C$8,IF(Raw!$Q219&gt;$C$8,IF(Raw!$N219&gt;$C$9,IF(Raw!$N219&lt;$A$9,IF(Raw!$X219&gt;$C$9,IF(Raw!$X219&lt;$A$9,Raw!X219,-999),-999),-999),-999),-999),-999)</f>
        <v>441</v>
      </c>
      <c r="R219" s="9">
        <f t="shared" si="64"/>
        <v>0.32803500000000002</v>
      </c>
      <c r="S219" s="9">
        <f t="shared" si="65"/>
        <v>0.40423638897686121</v>
      </c>
      <c r="T219" s="9">
        <f t="shared" si="66"/>
        <v>0.34755199999999997</v>
      </c>
      <c r="U219" s="9">
        <f t="shared" si="67"/>
        <v>0.41014796160409356</v>
      </c>
      <c r="V219" s="15">
        <f t="shared" si="68"/>
        <v>0.35123983899999994</v>
      </c>
      <c r="X219" s="11">
        <f t="shared" si="69"/>
        <v>5.4179999999999994E+17</v>
      </c>
      <c r="Y219" s="11">
        <f t="shared" si="70"/>
        <v>7.0939999999999994E-18</v>
      </c>
      <c r="Z219" s="11">
        <f t="shared" si="71"/>
        <v>4.9699999999999994E-4</v>
      </c>
      <c r="AA219" s="16">
        <f t="shared" si="72"/>
        <v>1.906591975560515E-3</v>
      </c>
      <c r="AB219" s="9">
        <f t="shared" si="73"/>
        <v>0.50049263985429004</v>
      </c>
      <c r="AC219" s="9">
        <f t="shared" si="74"/>
        <v>0.99809340802443935</v>
      </c>
      <c r="AD219" s="15">
        <f t="shared" si="75"/>
        <v>3.8362011580694464</v>
      </c>
      <c r="AE219" s="3">
        <f t="shared" si="76"/>
        <v>854.1175999999997</v>
      </c>
      <c r="AF219" s="2">
        <f t="shared" si="77"/>
        <v>0.25</v>
      </c>
      <c r="AG219" s="9">
        <f t="shared" si="78"/>
        <v>1.2103154502195743E-3</v>
      </c>
      <c r="AH219" s="2">
        <f t="shared" si="63"/>
        <v>5.8566534757351442E-2</v>
      </c>
    </row>
    <row r="220" spans="1:34">
      <c r="A220" s="1">
        <f>Raw!A220</f>
        <v>207</v>
      </c>
      <c r="B220" s="14">
        <f>Raw!B220</f>
        <v>0.71259259259259267</v>
      </c>
      <c r="C220" s="15">
        <f>Raw!C220</f>
        <v>55.4</v>
      </c>
      <c r="D220" s="15">
        <f>IF(C220&gt;0.5,Raw!D220*D$11,-999)</f>
        <v>0.9</v>
      </c>
      <c r="E220" s="9">
        <f>IF(Raw!$G220&gt;$C$8,IF(Raw!$Q220&gt;$C$8,IF(Raw!$N220&gt;$C$9,IF(Raw!$N220&lt;$A$9,IF(Raw!$X220&gt;$C$9,IF(Raw!$X220&lt;$A$9,Raw!H220,-999),-999),-999),-999),-999),-999)</f>
        <v>0.56103700000000001</v>
      </c>
      <c r="F220" s="9">
        <f>IF(Raw!$G220&gt;$C$8,IF(Raw!$Q220&gt;$C$8,IF(Raw!$N220&gt;$C$9,IF(Raw!$N220&lt;$A$9,IF(Raw!$X220&gt;$C$9,IF(Raw!$X220&lt;$A$9,Raw!I220,-999),-999),-999),-999),-999),-999)</f>
        <v>0.94373499999999999</v>
      </c>
      <c r="G220" s="9">
        <f>Raw!G220</f>
        <v>0.97800799999999999</v>
      </c>
      <c r="H220" s="9">
        <f>IF(Raw!$G220&gt;$C$8,IF(Raw!$Q220&gt;$C$8,IF(Raw!$N220&gt;$C$9,IF(Raw!$N220&lt;$A$9,IF(Raw!$X220&gt;$C$9,IF(Raw!$X220&lt;$A$9,Raw!L220,-999),-999),-999),-999),-999),-999)</f>
        <v>747.1</v>
      </c>
      <c r="I220" s="9">
        <f>IF(Raw!$G220&gt;$C$8,IF(Raw!$Q220&gt;$C$8,IF(Raw!$N220&gt;$C$9,IF(Raw!$N220&lt;$A$9,IF(Raw!$X220&gt;$C$9,IF(Raw!$X220&lt;$A$9,Raw!M220,-999),-999),-999),-999),-999),-999)</f>
        <v>0.30918200000000001</v>
      </c>
      <c r="J220" s="9">
        <f>IF(Raw!$G220&gt;$C$8,IF(Raw!$Q220&gt;$C$8,IF(Raw!$N220&gt;$C$9,IF(Raw!$N220&lt;$A$9,IF(Raw!$X220&gt;$C$9,IF(Raw!$X220&lt;$A$9,Raw!N220,-999),-999),-999),-999),-999),-999)</f>
        <v>655</v>
      </c>
      <c r="K220" s="9">
        <f>IF(Raw!$G220&gt;$C$8,IF(Raw!$Q220&gt;$C$8,IF(Raw!$N220&gt;$C$9,IF(Raw!$N220&lt;$A$9,IF(Raw!$X220&gt;$C$9,IF(Raw!$X220&lt;$A$9,Raw!R220,-999),-999),-999),-999),-999),-999)</f>
        <v>0.58247700000000002</v>
      </c>
      <c r="L220" s="9">
        <f>IF(Raw!$G220&gt;$C$8,IF(Raw!$Q220&gt;$C$8,IF(Raw!$N220&gt;$C$9,IF(Raw!$N220&lt;$A$9,IF(Raw!$X220&gt;$C$9,IF(Raw!$X220&lt;$A$9,Raw!S220,-999),-999),-999),-999),-999),-999)</f>
        <v>0.98793900000000001</v>
      </c>
      <c r="M220" s="9">
        <f>Raw!Q220</f>
        <v>0.98258500000000004</v>
      </c>
      <c r="N220" s="9">
        <f>IF(Raw!$G220&gt;$C$8,IF(Raw!$Q220&gt;$C$8,IF(Raw!$N220&gt;$C$9,IF(Raw!$N220&lt;$A$9,IF(Raw!$X220&gt;$C$9,IF(Raw!$X220&lt;$A$9,Raw!V220,-999),-999),-999),-999),-999),-999)</f>
        <v>696.9</v>
      </c>
      <c r="O220" s="9">
        <f>IF(Raw!$G220&gt;$C$8,IF(Raw!$Q220&gt;$C$8,IF(Raw!$N220&gt;$C$9,IF(Raw!$N220&lt;$A$9,IF(Raw!$X220&gt;$C$9,IF(Raw!$X220&lt;$A$9,Raw!W220,-999),-999),-999),-999),-999),-999)</f>
        <v>0.30375999999999997</v>
      </c>
      <c r="P220" s="9">
        <f>IF(Raw!$G220&gt;$C$8,IF(Raw!$Q220&gt;$C$8,IF(Raw!$N220&gt;$C$9,IF(Raw!$N220&lt;$A$9,IF(Raw!$X220&gt;$C$9,IF(Raw!$X220&lt;$A$9,Raw!X220,-999),-999),-999),-999),-999),-999)</f>
        <v>513</v>
      </c>
      <c r="R220" s="9">
        <f t="shared" si="64"/>
        <v>0.38269799999999998</v>
      </c>
      <c r="S220" s="9">
        <f t="shared" si="65"/>
        <v>0.40551425982929529</v>
      </c>
      <c r="T220" s="9">
        <f t="shared" si="66"/>
        <v>0.40546199999999999</v>
      </c>
      <c r="U220" s="9">
        <f t="shared" si="67"/>
        <v>0.41041197887723835</v>
      </c>
      <c r="V220" s="15">
        <f t="shared" si="68"/>
        <v>0.4095007155</v>
      </c>
      <c r="X220" s="11">
        <f t="shared" si="69"/>
        <v>5.4179999999999994E+17</v>
      </c>
      <c r="Y220" s="11">
        <f t="shared" si="70"/>
        <v>7.4709999999999998E-18</v>
      </c>
      <c r="Z220" s="11">
        <f t="shared" si="71"/>
        <v>6.5499999999999998E-4</v>
      </c>
      <c r="AA220" s="16">
        <f t="shared" si="72"/>
        <v>2.6442901997253791E-3</v>
      </c>
      <c r="AB220" s="9">
        <f t="shared" si="73"/>
        <v>0.58354915919296102</v>
      </c>
      <c r="AC220" s="9">
        <f t="shared" si="74"/>
        <v>0.99735570980027477</v>
      </c>
      <c r="AD220" s="15">
        <f t="shared" si="75"/>
        <v>4.0370842743898914</v>
      </c>
      <c r="AE220" s="3">
        <f t="shared" si="76"/>
        <v>899.50839999999971</v>
      </c>
      <c r="AF220" s="2">
        <f t="shared" si="77"/>
        <v>0.25</v>
      </c>
      <c r="AG220" s="9">
        <f t="shared" si="78"/>
        <v>1.2745136507281039E-3</v>
      </c>
      <c r="AH220" s="2">
        <f t="shared" si="63"/>
        <v>6.1673052269591827E-2</v>
      </c>
    </row>
    <row r="221" spans="1:34">
      <c r="A221" s="1">
        <f>Raw!A221</f>
        <v>208</v>
      </c>
      <c r="B221" s="14">
        <f>Raw!B221</f>
        <v>0.71265046296296297</v>
      </c>
      <c r="C221" s="15">
        <f>Raw!C221</f>
        <v>54.3</v>
      </c>
      <c r="D221" s="15">
        <f>IF(C221&gt;0.5,Raw!D221*D$11,-999)</f>
        <v>0.9</v>
      </c>
      <c r="E221" s="9">
        <f>IF(Raw!$G221&gt;$C$8,IF(Raw!$Q221&gt;$C$8,IF(Raw!$N221&gt;$C$9,IF(Raw!$N221&lt;$A$9,IF(Raw!$X221&gt;$C$9,IF(Raw!$X221&lt;$A$9,Raw!H221,-999),-999),-999),-999),-999),-999)</f>
        <v>0.58074000000000003</v>
      </c>
      <c r="F221" s="9">
        <f>IF(Raw!$G221&gt;$C$8,IF(Raw!$Q221&gt;$C$8,IF(Raw!$N221&gt;$C$9,IF(Raw!$N221&lt;$A$9,IF(Raw!$X221&gt;$C$9,IF(Raw!$X221&lt;$A$9,Raw!I221,-999),-999),-999),-999),-999),-999)</f>
        <v>0.97011899999999995</v>
      </c>
      <c r="G221" s="9">
        <f>Raw!G221</f>
        <v>0.97878799999999999</v>
      </c>
      <c r="H221" s="9">
        <f>IF(Raw!$G221&gt;$C$8,IF(Raw!$Q221&gt;$C$8,IF(Raw!$N221&gt;$C$9,IF(Raw!$N221&lt;$A$9,IF(Raw!$X221&gt;$C$9,IF(Raw!$X221&lt;$A$9,Raw!L221,-999),-999),-999),-999),-999),-999)</f>
        <v>739.8</v>
      </c>
      <c r="I221" s="9">
        <f>IF(Raw!$G221&gt;$C$8,IF(Raw!$Q221&gt;$C$8,IF(Raw!$N221&gt;$C$9,IF(Raw!$N221&lt;$A$9,IF(Raw!$X221&gt;$C$9,IF(Raw!$X221&lt;$A$9,Raw!M221,-999),-999),-999),-999),-999),-999)</f>
        <v>0.36452400000000001</v>
      </c>
      <c r="J221" s="9">
        <f>IF(Raw!$G221&gt;$C$8,IF(Raw!$Q221&gt;$C$8,IF(Raw!$N221&gt;$C$9,IF(Raw!$N221&lt;$A$9,IF(Raw!$X221&gt;$C$9,IF(Raw!$X221&lt;$A$9,Raw!N221,-999),-999),-999),-999),-999),-999)</f>
        <v>524</v>
      </c>
      <c r="K221" s="9">
        <f>IF(Raw!$G221&gt;$C$8,IF(Raw!$Q221&gt;$C$8,IF(Raw!$N221&gt;$C$9,IF(Raw!$N221&lt;$A$9,IF(Raw!$X221&gt;$C$9,IF(Raw!$X221&lt;$A$9,Raw!R221,-999),-999),-999),-999),-999),-999)</f>
        <v>0.62102000000000002</v>
      </c>
      <c r="L221" s="9">
        <f>IF(Raw!$G221&gt;$C$8,IF(Raw!$Q221&gt;$C$8,IF(Raw!$N221&gt;$C$9,IF(Raw!$N221&lt;$A$9,IF(Raw!$X221&gt;$C$9,IF(Raw!$X221&lt;$A$9,Raw!S221,-999),-999),-999),-999),-999),-999)</f>
        <v>1.050611</v>
      </c>
      <c r="M221" s="9">
        <f>Raw!Q221</f>
        <v>0.98289199999999999</v>
      </c>
      <c r="N221" s="9">
        <f>IF(Raw!$G221&gt;$C$8,IF(Raw!$Q221&gt;$C$8,IF(Raw!$N221&gt;$C$9,IF(Raw!$N221&lt;$A$9,IF(Raw!$X221&gt;$C$9,IF(Raw!$X221&lt;$A$9,Raw!V221,-999),-999),-999),-999),-999),-999)</f>
        <v>711</v>
      </c>
      <c r="O221" s="9">
        <f>IF(Raw!$G221&gt;$C$8,IF(Raw!$Q221&gt;$C$8,IF(Raw!$N221&gt;$C$9,IF(Raw!$N221&lt;$A$9,IF(Raw!$X221&gt;$C$9,IF(Raw!$X221&lt;$A$9,Raw!W221,-999),-999),-999),-999),-999),-999)</f>
        <v>0.31156400000000001</v>
      </c>
      <c r="P221" s="9">
        <f>IF(Raw!$G221&gt;$C$8,IF(Raw!$Q221&gt;$C$8,IF(Raw!$N221&gt;$C$9,IF(Raw!$N221&lt;$A$9,IF(Raw!$X221&gt;$C$9,IF(Raw!$X221&lt;$A$9,Raw!X221,-999),-999),-999),-999),-999),-999)</f>
        <v>478</v>
      </c>
      <c r="R221" s="9">
        <f t="shared" si="64"/>
        <v>0.38937899999999992</v>
      </c>
      <c r="S221" s="9">
        <f t="shared" si="65"/>
        <v>0.40137240895189141</v>
      </c>
      <c r="T221" s="9">
        <f t="shared" si="66"/>
        <v>0.42959099999999995</v>
      </c>
      <c r="U221" s="9">
        <f t="shared" si="67"/>
        <v>0.40889634698285088</v>
      </c>
      <c r="V221" s="15">
        <f t="shared" si="68"/>
        <v>0.43547825949999996</v>
      </c>
      <c r="X221" s="11">
        <f t="shared" si="69"/>
        <v>5.4179999999999994E+17</v>
      </c>
      <c r="Y221" s="11">
        <f t="shared" si="70"/>
        <v>7.3979999999999987E-18</v>
      </c>
      <c r="Z221" s="11">
        <f t="shared" si="71"/>
        <v>5.2399999999999994E-4</v>
      </c>
      <c r="AA221" s="16">
        <f t="shared" si="72"/>
        <v>2.0959137925917215E-3</v>
      </c>
      <c r="AB221" s="9">
        <f t="shared" si="73"/>
        <v>0.62192038570207331</v>
      </c>
      <c r="AC221" s="9">
        <f t="shared" si="74"/>
        <v>0.99790408620740823</v>
      </c>
      <c r="AD221" s="15">
        <f t="shared" si="75"/>
        <v>3.9998354820452704</v>
      </c>
      <c r="AE221" s="3">
        <f t="shared" si="76"/>
        <v>890.71919999999955</v>
      </c>
      <c r="AF221" s="2">
        <f t="shared" si="77"/>
        <v>0.25</v>
      </c>
      <c r="AG221" s="9">
        <f t="shared" si="78"/>
        <v>1.2580908593390011E-3</v>
      </c>
      <c r="AH221" s="2">
        <f t="shared" si="63"/>
        <v>6.0878361941109183E-2</v>
      </c>
    </row>
    <row r="222" spans="1:34">
      <c r="A222" s="1">
        <f>Raw!A222</f>
        <v>209</v>
      </c>
      <c r="B222" s="14">
        <f>Raw!B222</f>
        <v>0.71269675925925924</v>
      </c>
      <c r="C222" s="15">
        <f>Raw!C222</f>
        <v>53.4</v>
      </c>
      <c r="D222" s="15">
        <f>IF(C222&gt;0.5,Raw!D222*D$11,-999)</f>
        <v>0.9</v>
      </c>
      <c r="E222" s="9">
        <f>IF(Raw!$G222&gt;$C$8,IF(Raw!$Q222&gt;$C$8,IF(Raw!$N222&gt;$C$9,IF(Raw!$N222&lt;$A$9,IF(Raw!$X222&gt;$C$9,IF(Raw!$X222&lt;$A$9,Raw!H222,-999),-999),-999),-999),-999),-999)</f>
        <v>0.59735899999999997</v>
      </c>
      <c r="F222" s="9">
        <f>IF(Raw!$G222&gt;$C$8,IF(Raw!$Q222&gt;$C$8,IF(Raw!$N222&gt;$C$9,IF(Raw!$N222&lt;$A$9,IF(Raw!$X222&gt;$C$9,IF(Raw!$X222&lt;$A$9,Raw!I222,-999),-999),-999),-999),-999),-999)</f>
        <v>1.0084580000000001</v>
      </c>
      <c r="G222" s="9">
        <f>Raw!G222</f>
        <v>0.98772000000000004</v>
      </c>
      <c r="H222" s="9">
        <f>IF(Raw!$G222&gt;$C$8,IF(Raw!$Q222&gt;$C$8,IF(Raw!$N222&gt;$C$9,IF(Raw!$N222&lt;$A$9,IF(Raw!$X222&gt;$C$9,IF(Raw!$X222&lt;$A$9,Raw!L222,-999),-999),-999),-999),-999),-999)</f>
        <v>735.3</v>
      </c>
      <c r="I222" s="9">
        <f>IF(Raw!$G222&gt;$C$8,IF(Raw!$Q222&gt;$C$8,IF(Raw!$N222&gt;$C$9,IF(Raw!$N222&lt;$A$9,IF(Raw!$X222&gt;$C$9,IF(Raw!$X222&lt;$A$9,Raw!M222,-999),-999),-999),-999),-999),-999)</f>
        <v>0.272281</v>
      </c>
      <c r="J222" s="9">
        <f>IF(Raw!$G222&gt;$C$8,IF(Raw!$Q222&gt;$C$8,IF(Raw!$N222&gt;$C$9,IF(Raw!$N222&lt;$A$9,IF(Raw!$X222&gt;$C$9,IF(Raw!$X222&lt;$A$9,Raw!N222,-999),-999),-999),-999),-999),-999)</f>
        <v>475</v>
      </c>
      <c r="K222" s="9">
        <f>IF(Raw!$G222&gt;$C$8,IF(Raw!$Q222&gt;$C$8,IF(Raw!$N222&gt;$C$9,IF(Raw!$N222&lt;$A$9,IF(Raw!$X222&gt;$C$9,IF(Raw!$X222&lt;$A$9,Raw!R222,-999),-999),-999),-999),-999),-999)</f>
        <v>0.632799</v>
      </c>
      <c r="L222" s="9">
        <f>IF(Raw!$G222&gt;$C$8,IF(Raw!$Q222&gt;$C$8,IF(Raw!$N222&gt;$C$9,IF(Raw!$N222&lt;$A$9,IF(Raw!$X222&gt;$C$9,IF(Raw!$X222&lt;$A$9,Raw!S222,-999),-999),-999),-999),-999),-999)</f>
        <v>1.090991</v>
      </c>
      <c r="M222" s="9">
        <f>Raw!Q222</f>
        <v>0.98718700000000004</v>
      </c>
      <c r="N222" s="9">
        <f>IF(Raw!$G222&gt;$C$8,IF(Raw!$Q222&gt;$C$8,IF(Raw!$N222&gt;$C$9,IF(Raw!$N222&lt;$A$9,IF(Raw!$X222&gt;$C$9,IF(Raw!$X222&lt;$A$9,Raw!V222,-999),-999),-999),-999),-999),-999)</f>
        <v>693.5</v>
      </c>
      <c r="O222" s="9">
        <f>IF(Raw!$G222&gt;$C$8,IF(Raw!$Q222&gt;$C$8,IF(Raw!$N222&gt;$C$9,IF(Raw!$N222&lt;$A$9,IF(Raw!$X222&gt;$C$9,IF(Raw!$X222&lt;$A$9,Raw!W222,-999),-999),-999),-999),-999),-999)</f>
        <v>0.235878</v>
      </c>
      <c r="P222" s="9">
        <f>IF(Raw!$G222&gt;$C$8,IF(Raw!$Q222&gt;$C$8,IF(Raw!$N222&gt;$C$9,IF(Raw!$N222&lt;$A$9,IF(Raw!$X222&gt;$C$9,IF(Raw!$X222&lt;$A$9,Raw!X222,-999),-999),-999),-999),-999),-999)</f>
        <v>461</v>
      </c>
      <c r="R222" s="9">
        <f t="shared" si="64"/>
        <v>0.4110990000000001</v>
      </c>
      <c r="S222" s="9">
        <f t="shared" si="65"/>
        <v>0.40765108710526377</v>
      </c>
      <c r="T222" s="9">
        <f t="shared" si="66"/>
        <v>0.45819200000000004</v>
      </c>
      <c r="U222" s="9">
        <f t="shared" si="67"/>
        <v>0.41997780000018337</v>
      </c>
      <c r="V222" s="15">
        <f t="shared" si="68"/>
        <v>0.45221576949999998</v>
      </c>
      <c r="X222" s="11">
        <f t="shared" si="69"/>
        <v>5.4179999999999994E+17</v>
      </c>
      <c r="Y222" s="11">
        <f t="shared" si="70"/>
        <v>7.3529999999999993E-18</v>
      </c>
      <c r="Z222" s="11">
        <f t="shared" si="71"/>
        <v>4.75E-4</v>
      </c>
      <c r="AA222" s="16">
        <f t="shared" si="72"/>
        <v>1.8887571606784176E-3</v>
      </c>
      <c r="AB222" s="9">
        <f t="shared" si="73"/>
        <v>0.63366441342096558</v>
      </c>
      <c r="AC222" s="9">
        <f t="shared" si="74"/>
        <v>0.99811124283932151</v>
      </c>
      <c r="AD222" s="15">
        <f t="shared" si="75"/>
        <v>3.9763308645861413</v>
      </c>
      <c r="AE222" s="3">
        <f t="shared" si="76"/>
        <v>885.30119999999965</v>
      </c>
      <c r="AF222" s="2">
        <f t="shared" si="77"/>
        <v>0.25</v>
      </c>
      <c r="AG222" s="9">
        <f t="shared" si="78"/>
        <v>1.2845928373705496E-3</v>
      </c>
      <c r="AH222" s="2">
        <f t="shared" si="63"/>
        <v>6.2160778865756112E-2</v>
      </c>
    </row>
    <row r="223" spans="1:34">
      <c r="A223" s="1">
        <f>Raw!A223</f>
        <v>210</v>
      </c>
      <c r="B223" s="14">
        <f>Raw!B223</f>
        <v>0.71275462962962965</v>
      </c>
      <c r="C223" s="15">
        <f>Raw!C223</f>
        <v>52.5</v>
      </c>
      <c r="D223" s="15">
        <f>IF(C223&gt;0.5,Raw!D223*D$11,-999)</f>
        <v>0.9</v>
      </c>
      <c r="E223" s="9">
        <f>IF(Raw!$G223&gt;$C$8,IF(Raw!$Q223&gt;$C$8,IF(Raw!$N223&gt;$C$9,IF(Raw!$N223&lt;$A$9,IF(Raw!$X223&gt;$C$9,IF(Raw!$X223&lt;$A$9,Raw!H223,-999),-999),-999),-999),-999),-999)</f>
        <v>0.59432399999999996</v>
      </c>
      <c r="F223" s="9">
        <f>IF(Raw!$G223&gt;$C$8,IF(Raw!$Q223&gt;$C$8,IF(Raw!$N223&gt;$C$9,IF(Raw!$N223&lt;$A$9,IF(Raw!$X223&gt;$C$9,IF(Raw!$X223&lt;$A$9,Raw!I223,-999),-999),-999),-999),-999),-999)</f>
        <v>0.99517999999999995</v>
      </c>
      <c r="G223" s="9">
        <f>Raw!G223</f>
        <v>0.97569300000000003</v>
      </c>
      <c r="H223" s="9">
        <f>IF(Raw!$G223&gt;$C$8,IF(Raw!$Q223&gt;$C$8,IF(Raw!$N223&gt;$C$9,IF(Raw!$N223&lt;$A$9,IF(Raw!$X223&gt;$C$9,IF(Raw!$X223&lt;$A$9,Raw!L223,-999),-999),-999),-999),-999),-999)</f>
        <v>728.8</v>
      </c>
      <c r="I223" s="9">
        <f>IF(Raw!$G223&gt;$C$8,IF(Raw!$Q223&gt;$C$8,IF(Raw!$N223&gt;$C$9,IF(Raw!$N223&lt;$A$9,IF(Raw!$X223&gt;$C$9,IF(Raw!$X223&lt;$A$9,Raw!M223,-999),-999),-999),-999),-999),-999)</f>
        <v>0.35734100000000002</v>
      </c>
      <c r="J223" s="9">
        <f>IF(Raw!$G223&gt;$C$8,IF(Raw!$Q223&gt;$C$8,IF(Raw!$N223&gt;$C$9,IF(Raw!$N223&lt;$A$9,IF(Raw!$X223&gt;$C$9,IF(Raw!$X223&lt;$A$9,Raw!N223,-999),-999),-999),-999),-999),-999)</f>
        <v>497</v>
      </c>
      <c r="K223" s="9">
        <f>IF(Raw!$G223&gt;$C$8,IF(Raw!$Q223&gt;$C$8,IF(Raw!$N223&gt;$C$9,IF(Raw!$N223&lt;$A$9,IF(Raw!$X223&gt;$C$9,IF(Raw!$X223&lt;$A$9,Raw!R223,-999),-999),-999),-999),-999),-999)</f>
        <v>0.62739800000000001</v>
      </c>
      <c r="L223" s="9">
        <f>IF(Raw!$G223&gt;$C$8,IF(Raw!$Q223&gt;$C$8,IF(Raw!$N223&gt;$C$9,IF(Raw!$N223&lt;$A$9,IF(Raw!$X223&gt;$C$9,IF(Raw!$X223&lt;$A$9,Raw!S223,-999),-999),-999),-999),-999),-999)</f>
        <v>1.062535</v>
      </c>
      <c r="M223" s="9">
        <f>Raw!Q223</f>
        <v>0.98435600000000001</v>
      </c>
      <c r="N223" s="9">
        <f>IF(Raw!$G223&gt;$C$8,IF(Raw!$Q223&gt;$C$8,IF(Raw!$N223&gt;$C$9,IF(Raw!$N223&lt;$A$9,IF(Raw!$X223&gt;$C$9,IF(Raw!$X223&lt;$A$9,Raw!V223,-999),-999),-999),-999),-999),-999)</f>
        <v>708</v>
      </c>
      <c r="O223" s="9">
        <f>IF(Raw!$G223&gt;$C$8,IF(Raw!$Q223&gt;$C$8,IF(Raw!$N223&gt;$C$9,IF(Raw!$N223&lt;$A$9,IF(Raw!$X223&gt;$C$9,IF(Raw!$X223&lt;$A$9,Raw!W223,-999),-999),-999),-999),-999),-999)</f>
        <v>0.29714099999999999</v>
      </c>
      <c r="P223" s="9">
        <f>IF(Raw!$G223&gt;$C$8,IF(Raw!$Q223&gt;$C$8,IF(Raw!$N223&gt;$C$9,IF(Raw!$N223&lt;$A$9,IF(Raw!$X223&gt;$C$9,IF(Raw!$X223&lt;$A$9,Raw!X223,-999),-999),-999),-999),-999),-999)</f>
        <v>509</v>
      </c>
      <c r="R223" s="9">
        <f t="shared" si="64"/>
        <v>0.40085599999999999</v>
      </c>
      <c r="S223" s="9">
        <f t="shared" si="65"/>
        <v>0.40279748387226433</v>
      </c>
      <c r="T223" s="9">
        <f t="shared" si="66"/>
        <v>0.435137</v>
      </c>
      <c r="U223" s="9">
        <f t="shared" si="67"/>
        <v>0.40952721557407518</v>
      </c>
      <c r="V223" s="15">
        <f t="shared" si="68"/>
        <v>0.44042075749999998</v>
      </c>
      <c r="X223" s="11">
        <f t="shared" si="69"/>
        <v>5.4179999999999994E+17</v>
      </c>
      <c r="Y223" s="11">
        <f t="shared" si="70"/>
        <v>7.2879999999999985E-18</v>
      </c>
      <c r="Z223" s="11">
        <f t="shared" si="71"/>
        <v>4.9699999999999994E-4</v>
      </c>
      <c r="AA223" s="16">
        <f t="shared" si="72"/>
        <v>1.9586295266790709E-3</v>
      </c>
      <c r="AB223" s="9">
        <f t="shared" si="73"/>
        <v>0.62825027217635054</v>
      </c>
      <c r="AC223" s="9">
        <f t="shared" si="74"/>
        <v>0.99804137047332098</v>
      </c>
      <c r="AD223" s="15">
        <f t="shared" si="75"/>
        <v>3.9409044802395803</v>
      </c>
      <c r="AE223" s="3">
        <f t="shared" si="76"/>
        <v>877.47519999999963</v>
      </c>
      <c r="AF223" s="2">
        <f t="shared" si="77"/>
        <v>0.25</v>
      </c>
      <c r="AG223" s="9">
        <f t="shared" si="78"/>
        <v>1.2414674143353178E-3</v>
      </c>
      <c r="AH223" s="2">
        <f t="shared" si="63"/>
        <v>6.0073962088642199E-2</v>
      </c>
    </row>
    <row r="224" spans="1:34">
      <c r="A224" s="1">
        <f>Raw!A224</f>
        <v>211</v>
      </c>
      <c r="B224" s="14">
        <f>Raw!B224</f>
        <v>0.71281250000000007</v>
      </c>
      <c r="C224" s="15">
        <f>Raw!C224</f>
        <v>51</v>
      </c>
      <c r="D224" s="15">
        <f>IF(C224&gt;0.5,Raw!D224*D$11,-999)</f>
        <v>0.9</v>
      </c>
      <c r="E224" s="9">
        <f>IF(Raw!$G224&gt;$C$8,IF(Raw!$Q224&gt;$C$8,IF(Raw!$N224&gt;$C$9,IF(Raw!$N224&lt;$A$9,IF(Raw!$X224&gt;$C$9,IF(Raw!$X224&lt;$A$9,Raw!H224,-999),-999),-999),-999),-999),-999)</f>
        <v>0.58513800000000005</v>
      </c>
      <c r="F224" s="9">
        <f>IF(Raw!$G224&gt;$C$8,IF(Raw!$Q224&gt;$C$8,IF(Raw!$N224&gt;$C$9,IF(Raw!$N224&lt;$A$9,IF(Raw!$X224&gt;$C$9,IF(Raw!$X224&lt;$A$9,Raw!I224,-999),-999),-999),-999),-999),-999)</f>
        <v>1.0006120000000001</v>
      </c>
      <c r="G224" s="9">
        <f>Raw!G224</f>
        <v>0.98606300000000002</v>
      </c>
      <c r="H224" s="9">
        <f>IF(Raw!$G224&gt;$C$8,IF(Raw!$Q224&gt;$C$8,IF(Raw!$N224&gt;$C$9,IF(Raw!$N224&lt;$A$9,IF(Raw!$X224&gt;$C$9,IF(Raw!$X224&lt;$A$9,Raw!L224,-999),-999),-999),-999),-999),-999)</f>
        <v>737.3</v>
      </c>
      <c r="I224" s="9">
        <f>IF(Raw!$G224&gt;$C$8,IF(Raw!$Q224&gt;$C$8,IF(Raw!$N224&gt;$C$9,IF(Raw!$N224&lt;$A$9,IF(Raw!$X224&gt;$C$9,IF(Raw!$X224&lt;$A$9,Raw!M224,-999),-999),-999),-999),-999),-999)</f>
        <v>0.24723899999999999</v>
      </c>
      <c r="J224" s="9">
        <f>IF(Raw!$G224&gt;$C$8,IF(Raw!$Q224&gt;$C$8,IF(Raw!$N224&gt;$C$9,IF(Raw!$N224&lt;$A$9,IF(Raw!$X224&gt;$C$9,IF(Raw!$X224&lt;$A$9,Raw!N224,-999),-999),-999),-999),-999),-999)</f>
        <v>469</v>
      </c>
      <c r="K224" s="9">
        <f>IF(Raw!$G224&gt;$C$8,IF(Raw!$Q224&gt;$C$8,IF(Raw!$N224&gt;$C$9,IF(Raw!$N224&lt;$A$9,IF(Raw!$X224&gt;$C$9,IF(Raw!$X224&lt;$A$9,Raw!R224,-999),-999),-999),-999),-999),-999)</f>
        <v>0.59985599999999994</v>
      </c>
      <c r="L224" s="9">
        <f>IF(Raw!$G224&gt;$C$8,IF(Raw!$Q224&gt;$C$8,IF(Raw!$N224&gt;$C$9,IF(Raw!$N224&lt;$A$9,IF(Raw!$X224&gt;$C$9,IF(Raw!$X224&lt;$A$9,Raw!S224,-999),-999),-999),-999),-999),-999)</f>
        <v>1.0243850000000001</v>
      </c>
      <c r="M224" s="9">
        <f>Raw!Q224</f>
        <v>0.98862300000000003</v>
      </c>
      <c r="N224" s="9">
        <f>IF(Raw!$G224&gt;$C$8,IF(Raw!$Q224&gt;$C$8,IF(Raw!$N224&gt;$C$9,IF(Raw!$N224&lt;$A$9,IF(Raw!$X224&gt;$C$9,IF(Raw!$X224&lt;$A$9,Raw!V224,-999),-999),-999),-999),-999),-999)</f>
        <v>704.8</v>
      </c>
      <c r="O224" s="9">
        <f>IF(Raw!$G224&gt;$C$8,IF(Raw!$Q224&gt;$C$8,IF(Raw!$N224&gt;$C$9,IF(Raw!$N224&lt;$A$9,IF(Raw!$X224&gt;$C$9,IF(Raw!$X224&lt;$A$9,Raw!W224,-999),-999),-999),-999),-999),-999)</f>
        <v>0.266316</v>
      </c>
      <c r="P224" s="9">
        <f>IF(Raw!$G224&gt;$C$8,IF(Raw!$Q224&gt;$C$8,IF(Raw!$N224&gt;$C$9,IF(Raw!$N224&lt;$A$9,IF(Raw!$X224&gt;$C$9,IF(Raw!$X224&lt;$A$9,Raw!X224,-999),-999),-999),-999),-999),-999)</f>
        <v>435</v>
      </c>
      <c r="R224" s="9">
        <f t="shared" si="64"/>
        <v>0.41547400000000001</v>
      </c>
      <c r="S224" s="9">
        <f t="shared" si="65"/>
        <v>0.41521988543011673</v>
      </c>
      <c r="T224" s="9">
        <f t="shared" si="66"/>
        <v>0.42452900000000016</v>
      </c>
      <c r="U224" s="9">
        <f t="shared" si="67"/>
        <v>0.41442328811921308</v>
      </c>
      <c r="V224" s="15">
        <f t="shared" si="68"/>
        <v>0.42460758250000002</v>
      </c>
      <c r="X224" s="11">
        <f t="shared" si="69"/>
        <v>5.4179999999999994E+17</v>
      </c>
      <c r="Y224" s="11">
        <f t="shared" si="70"/>
        <v>7.3729999999999992E-18</v>
      </c>
      <c r="Z224" s="11">
        <f t="shared" si="71"/>
        <v>4.6899999999999996E-4</v>
      </c>
      <c r="AA224" s="16">
        <f t="shared" si="72"/>
        <v>1.8700067896809205E-3</v>
      </c>
      <c r="AB224" s="9">
        <f t="shared" si="73"/>
        <v>0.60064987211241638</v>
      </c>
      <c r="AC224" s="9">
        <f t="shared" si="74"/>
        <v>0.99812999321031914</v>
      </c>
      <c r="AD224" s="15">
        <f t="shared" si="75"/>
        <v>3.9872212999593191</v>
      </c>
      <c r="AE224" s="3">
        <f t="shared" si="76"/>
        <v>887.70919999999967</v>
      </c>
      <c r="AF224" s="2">
        <f t="shared" si="77"/>
        <v>0.25</v>
      </c>
      <c r="AG224" s="9">
        <f t="shared" si="78"/>
        <v>1.2710748935293109E-3</v>
      </c>
      <c r="AH224" s="2">
        <f t="shared" si="63"/>
        <v>6.1506652598358469E-2</v>
      </c>
    </row>
    <row r="225" spans="1:34">
      <c r="A225" s="1">
        <f>Raw!A225</f>
        <v>212</v>
      </c>
      <c r="B225" s="14">
        <f>Raw!B225</f>
        <v>0.71285879629629623</v>
      </c>
      <c r="C225" s="15">
        <f>Raw!C225</f>
        <v>50.8</v>
      </c>
      <c r="D225" s="15">
        <f>IF(C225&gt;0.5,Raw!D225*D$11,-999)</f>
        <v>0.9</v>
      </c>
      <c r="E225" s="9">
        <f>IF(Raw!$G225&gt;$C$8,IF(Raw!$Q225&gt;$C$8,IF(Raw!$N225&gt;$C$9,IF(Raw!$N225&lt;$A$9,IF(Raw!$X225&gt;$C$9,IF(Raw!$X225&lt;$A$9,Raw!H225,-999),-999),-999),-999),-999),-999)</f>
        <v>0.59683299999999995</v>
      </c>
      <c r="F225" s="9">
        <f>IF(Raw!$G225&gt;$C$8,IF(Raw!$Q225&gt;$C$8,IF(Raw!$N225&gt;$C$9,IF(Raw!$N225&lt;$A$9,IF(Raw!$X225&gt;$C$9,IF(Raw!$X225&lt;$A$9,Raw!I225,-999),-999),-999),-999),-999),-999)</f>
        <v>1.0140899999999999</v>
      </c>
      <c r="G225" s="9">
        <f>Raw!G225</f>
        <v>0.98572800000000005</v>
      </c>
      <c r="H225" s="9">
        <f>IF(Raw!$G225&gt;$C$8,IF(Raw!$Q225&gt;$C$8,IF(Raw!$N225&gt;$C$9,IF(Raw!$N225&lt;$A$9,IF(Raw!$X225&gt;$C$9,IF(Raw!$X225&lt;$A$9,Raw!L225,-999),-999),-999),-999),-999),-999)</f>
        <v>735.9</v>
      </c>
      <c r="I225" s="9">
        <f>IF(Raw!$G225&gt;$C$8,IF(Raw!$Q225&gt;$C$8,IF(Raw!$N225&gt;$C$9,IF(Raw!$N225&lt;$A$9,IF(Raw!$X225&gt;$C$9,IF(Raw!$X225&lt;$A$9,Raw!M225,-999),-999),-999),-999),-999),-999)</f>
        <v>0.28423100000000001</v>
      </c>
      <c r="J225" s="9">
        <f>IF(Raw!$G225&gt;$C$8,IF(Raw!$Q225&gt;$C$8,IF(Raw!$N225&gt;$C$9,IF(Raw!$N225&lt;$A$9,IF(Raw!$X225&gt;$C$9,IF(Raw!$X225&lt;$A$9,Raw!N225,-999),-999),-999),-999),-999),-999)</f>
        <v>499</v>
      </c>
      <c r="K225" s="9">
        <f>IF(Raw!$G225&gt;$C$8,IF(Raw!$Q225&gt;$C$8,IF(Raw!$N225&gt;$C$9,IF(Raw!$N225&lt;$A$9,IF(Raw!$X225&gt;$C$9,IF(Raw!$X225&lt;$A$9,Raw!R225,-999),-999),-999),-999),-999),-999)</f>
        <v>0.622942</v>
      </c>
      <c r="L225" s="9">
        <f>IF(Raw!$G225&gt;$C$8,IF(Raw!$Q225&gt;$C$8,IF(Raw!$N225&gt;$C$9,IF(Raw!$N225&lt;$A$9,IF(Raw!$X225&gt;$C$9,IF(Raw!$X225&lt;$A$9,Raw!S225,-999),-999),-999),-999),-999),-999)</f>
        <v>1.052656</v>
      </c>
      <c r="M225" s="9">
        <f>Raw!Q225</f>
        <v>0.98100100000000001</v>
      </c>
      <c r="N225" s="9">
        <f>IF(Raw!$G225&gt;$C$8,IF(Raw!$Q225&gt;$C$8,IF(Raw!$N225&gt;$C$9,IF(Raw!$N225&lt;$A$9,IF(Raw!$X225&gt;$C$9,IF(Raw!$X225&lt;$A$9,Raw!V225,-999),-999),-999),-999),-999),-999)</f>
        <v>704.5</v>
      </c>
      <c r="O225" s="9">
        <f>IF(Raw!$G225&gt;$C$8,IF(Raw!$Q225&gt;$C$8,IF(Raw!$N225&gt;$C$9,IF(Raw!$N225&lt;$A$9,IF(Raw!$X225&gt;$C$9,IF(Raw!$X225&lt;$A$9,Raw!W225,-999),-999),-999),-999),-999),-999)</f>
        <v>0.28783900000000001</v>
      </c>
      <c r="P225" s="9">
        <f>IF(Raw!$G225&gt;$C$8,IF(Raw!$Q225&gt;$C$8,IF(Raw!$N225&gt;$C$9,IF(Raw!$N225&lt;$A$9,IF(Raw!$X225&gt;$C$9,IF(Raw!$X225&lt;$A$9,Raw!X225,-999),-999),-999),-999),-999),-999)</f>
        <v>454</v>
      </c>
      <c r="R225" s="9">
        <f t="shared" si="64"/>
        <v>0.41725699999999999</v>
      </c>
      <c r="S225" s="9">
        <f t="shared" si="65"/>
        <v>0.41145953514974015</v>
      </c>
      <c r="T225" s="9">
        <f t="shared" si="66"/>
        <v>0.42971400000000004</v>
      </c>
      <c r="U225" s="9">
        <f t="shared" si="67"/>
        <v>0.40821882932315973</v>
      </c>
      <c r="V225" s="15">
        <f t="shared" si="68"/>
        <v>0.43632591199999998</v>
      </c>
      <c r="X225" s="11">
        <f t="shared" si="69"/>
        <v>5.4179999999999994E+17</v>
      </c>
      <c r="Y225" s="11">
        <f t="shared" si="70"/>
        <v>7.3589999999999991E-18</v>
      </c>
      <c r="Z225" s="11">
        <f t="shared" si="71"/>
        <v>4.9899999999999999E-4</v>
      </c>
      <c r="AA225" s="16">
        <f t="shared" si="72"/>
        <v>1.9856154807627109E-3</v>
      </c>
      <c r="AB225" s="9">
        <f t="shared" si="73"/>
        <v>0.62379524677070042</v>
      </c>
      <c r="AC225" s="9">
        <f t="shared" si="74"/>
        <v>0.99801438451923741</v>
      </c>
      <c r="AD225" s="15">
        <f t="shared" si="75"/>
        <v>3.9791893402058345</v>
      </c>
      <c r="AE225" s="3">
        <f t="shared" si="76"/>
        <v>886.02359999999965</v>
      </c>
      <c r="AF225" s="2">
        <f t="shared" si="77"/>
        <v>0.25</v>
      </c>
      <c r="AG225" s="9">
        <f t="shared" si="78"/>
        <v>1.2495230877800168E-3</v>
      </c>
      <c r="AH225" s="2">
        <f t="shared" si="63"/>
        <v>6.0463771934254958E-2</v>
      </c>
    </row>
    <row r="226" spans="1:34">
      <c r="A226" s="1">
        <f>Raw!A226</f>
        <v>213</v>
      </c>
      <c r="B226" s="14">
        <f>Raw!B226</f>
        <v>0.71291666666666664</v>
      </c>
      <c r="C226" s="15">
        <f>Raw!C226</f>
        <v>49.5</v>
      </c>
      <c r="D226" s="15">
        <f>IF(C226&gt;0.5,Raw!D226*D$11,-999)</f>
        <v>0.9</v>
      </c>
      <c r="E226" s="9">
        <f>IF(Raw!$G226&gt;$C$8,IF(Raw!$Q226&gt;$C$8,IF(Raw!$N226&gt;$C$9,IF(Raw!$N226&lt;$A$9,IF(Raw!$X226&gt;$C$9,IF(Raw!$X226&lt;$A$9,Raw!H226,-999),-999),-999),-999),-999),-999)</f>
        <v>0.63367899999999999</v>
      </c>
      <c r="F226" s="9">
        <f>IF(Raw!$G226&gt;$C$8,IF(Raw!$Q226&gt;$C$8,IF(Raw!$N226&gt;$C$9,IF(Raw!$N226&lt;$A$9,IF(Raw!$X226&gt;$C$9,IF(Raw!$X226&lt;$A$9,Raw!I226,-999),-999),-999),-999),-999),-999)</f>
        <v>1.0748500000000001</v>
      </c>
      <c r="G226" s="9">
        <f>Raw!G226</f>
        <v>0.98057899999999998</v>
      </c>
      <c r="H226" s="9">
        <f>IF(Raw!$G226&gt;$C$8,IF(Raw!$Q226&gt;$C$8,IF(Raw!$N226&gt;$C$9,IF(Raw!$N226&lt;$A$9,IF(Raw!$X226&gt;$C$9,IF(Raw!$X226&lt;$A$9,Raw!L226,-999),-999),-999),-999),-999),-999)</f>
        <v>735.1</v>
      </c>
      <c r="I226" s="9">
        <f>IF(Raw!$G226&gt;$C$8,IF(Raw!$Q226&gt;$C$8,IF(Raw!$N226&gt;$C$9,IF(Raw!$N226&lt;$A$9,IF(Raw!$X226&gt;$C$9,IF(Raw!$X226&lt;$A$9,Raw!M226,-999),-999),-999),-999),-999),-999)</f>
        <v>0.28848400000000002</v>
      </c>
      <c r="J226" s="9">
        <f>IF(Raw!$G226&gt;$C$8,IF(Raw!$Q226&gt;$C$8,IF(Raw!$N226&gt;$C$9,IF(Raw!$N226&lt;$A$9,IF(Raw!$X226&gt;$C$9,IF(Raw!$X226&lt;$A$9,Raw!N226,-999),-999),-999),-999),-999),-999)</f>
        <v>348</v>
      </c>
      <c r="K226" s="9">
        <f>IF(Raw!$G226&gt;$C$8,IF(Raw!$Q226&gt;$C$8,IF(Raw!$N226&gt;$C$9,IF(Raw!$N226&lt;$A$9,IF(Raw!$X226&gt;$C$9,IF(Raw!$X226&lt;$A$9,Raw!R226,-999),-999),-999),-999),-999),-999)</f>
        <v>0.62378800000000001</v>
      </c>
      <c r="L226" s="9">
        <f>IF(Raw!$G226&gt;$C$8,IF(Raw!$Q226&gt;$C$8,IF(Raw!$N226&gt;$C$9,IF(Raw!$N226&lt;$A$9,IF(Raw!$X226&gt;$C$9,IF(Raw!$X226&lt;$A$9,Raw!S226,-999),-999),-999),-999),-999),-999)</f>
        <v>1.0629580000000001</v>
      </c>
      <c r="M226" s="9">
        <f>Raw!Q226</f>
        <v>0.99224000000000001</v>
      </c>
      <c r="N226" s="9">
        <f>IF(Raw!$G226&gt;$C$8,IF(Raw!$Q226&gt;$C$8,IF(Raw!$N226&gt;$C$9,IF(Raw!$N226&lt;$A$9,IF(Raw!$X226&gt;$C$9,IF(Raw!$X226&lt;$A$9,Raw!V226,-999),-999),-999),-999),-999),-999)</f>
        <v>696.7</v>
      </c>
      <c r="O226" s="9">
        <f>IF(Raw!$G226&gt;$C$8,IF(Raw!$Q226&gt;$C$8,IF(Raw!$N226&gt;$C$9,IF(Raw!$N226&lt;$A$9,IF(Raw!$X226&gt;$C$9,IF(Raw!$X226&lt;$A$9,Raw!W226,-999),-999),-999),-999),-999),-999)</f>
        <v>0.26969300000000002</v>
      </c>
      <c r="P226" s="9">
        <f>IF(Raw!$G226&gt;$C$8,IF(Raw!$Q226&gt;$C$8,IF(Raw!$N226&gt;$C$9,IF(Raw!$N226&lt;$A$9,IF(Raw!$X226&gt;$C$9,IF(Raw!$X226&lt;$A$9,Raw!X226,-999),-999),-999),-999),-999),-999)</f>
        <v>505</v>
      </c>
      <c r="R226" s="9">
        <f t="shared" si="64"/>
        <v>0.44117100000000009</v>
      </c>
      <c r="S226" s="9">
        <f t="shared" si="65"/>
        <v>0.41044889984649024</v>
      </c>
      <c r="T226" s="9">
        <f t="shared" si="66"/>
        <v>0.43917000000000006</v>
      </c>
      <c r="U226" s="9">
        <f t="shared" si="67"/>
        <v>0.41315837502516567</v>
      </c>
      <c r="V226" s="15">
        <f t="shared" si="68"/>
        <v>0.44059609100000002</v>
      </c>
      <c r="X226" s="11">
        <f t="shared" si="69"/>
        <v>5.4179999999999994E+17</v>
      </c>
      <c r="Y226" s="11">
        <f t="shared" si="70"/>
        <v>7.3510000000000004E-18</v>
      </c>
      <c r="Z226" s="11">
        <f t="shared" si="71"/>
        <v>3.48E-4</v>
      </c>
      <c r="AA226" s="16">
        <f t="shared" si="72"/>
        <v>1.3840862365281986E-3</v>
      </c>
      <c r="AB226" s="9">
        <f t="shared" si="73"/>
        <v>0.62439584915249613</v>
      </c>
      <c r="AC226" s="9">
        <f t="shared" si="74"/>
        <v>0.9986159137634717</v>
      </c>
      <c r="AD226" s="15">
        <f t="shared" si="75"/>
        <v>3.9772593003683867</v>
      </c>
      <c r="AE226" s="3">
        <f t="shared" si="76"/>
        <v>885.06039999999985</v>
      </c>
      <c r="AF226" s="2">
        <f t="shared" si="77"/>
        <v>0.25</v>
      </c>
      <c r="AG226" s="9">
        <f t="shared" si="78"/>
        <v>1.2640292227645614E-3</v>
      </c>
      <c r="AH226" s="2">
        <f t="shared" si="63"/>
        <v>6.1165716256797516E-2</v>
      </c>
    </row>
    <row r="227" spans="1:34">
      <c r="A227" s="1">
        <f>Raw!A227</f>
        <v>214</v>
      </c>
      <c r="B227" s="14">
        <f>Raw!B227</f>
        <v>0.71297453703703706</v>
      </c>
      <c r="C227" s="15">
        <f>Raw!C227</f>
        <v>48.8</v>
      </c>
      <c r="D227" s="15">
        <f>IF(C227&gt;0.5,Raw!D227*D$11,-999)</f>
        <v>0.9</v>
      </c>
      <c r="E227" s="9">
        <f>IF(Raw!$G227&gt;$C$8,IF(Raw!$Q227&gt;$C$8,IF(Raw!$N227&gt;$C$9,IF(Raw!$N227&lt;$A$9,IF(Raw!$X227&gt;$C$9,IF(Raw!$X227&lt;$A$9,Raw!H227,-999),-999),-999),-999),-999),-999)</f>
        <v>0.61410399999999998</v>
      </c>
      <c r="F227" s="9">
        <f>IF(Raw!$G227&gt;$C$8,IF(Raw!$Q227&gt;$C$8,IF(Raw!$N227&gt;$C$9,IF(Raw!$N227&lt;$A$9,IF(Raw!$X227&gt;$C$9,IF(Raw!$X227&lt;$A$9,Raw!I227,-999),-999),-999),-999),-999),-999)</f>
        <v>1.0417540000000001</v>
      </c>
      <c r="G227" s="9">
        <f>Raw!G227</f>
        <v>0.98677000000000004</v>
      </c>
      <c r="H227" s="9">
        <f>IF(Raw!$G227&gt;$C$8,IF(Raw!$Q227&gt;$C$8,IF(Raw!$N227&gt;$C$9,IF(Raw!$N227&lt;$A$9,IF(Raw!$X227&gt;$C$9,IF(Raw!$X227&lt;$A$9,Raw!L227,-999),-999),-999),-999),-999),-999)</f>
        <v>735.3</v>
      </c>
      <c r="I227" s="9">
        <f>IF(Raw!$G227&gt;$C$8,IF(Raw!$Q227&gt;$C$8,IF(Raw!$N227&gt;$C$9,IF(Raw!$N227&lt;$A$9,IF(Raw!$X227&gt;$C$9,IF(Raw!$X227&lt;$A$9,Raw!M227,-999),-999),-999),-999),-999),-999)</f>
        <v>0.30465999999999999</v>
      </c>
      <c r="J227" s="9">
        <f>IF(Raw!$G227&gt;$C$8,IF(Raw!$Q227&gt;$C$8,IF(Raw!$N227&gt;$C$9,IF(Raw!$N227&lt;$A$9,IF(Raw!$X227&gt;$C$9,IF(Raw!$X227&lt;$A$9,Raw!N227,-999),-999),-999),-999),-999),-999)</f>
        <v>476</v>
      </c>
      <c r="K227" s="9">
        <f>IF(Raw!$G227&gt;$C$8,IF(Raw!$Q227&gt;$C$8,IF(Raw!$N227&gt;$C$9,IF(Raw!$N227&lt;$A$9,IF(Raw!$X227&gt;$C$9,IF(Raw!$X227&lt;$A$9,Raw!R227,-999),-999),-999),-999),-999),-999)</f>
        <v>0.62591799999999997</v>
      </c>
      <c r="L227" s="9">
        <f>IF(Raw!$G227&gt;$C$8,IF(Raw!$Q227&gt;$C$8,IF(Raw!$N227&gt;$C$9,IF(Raw!$N227&lt;$A$9,IF(Raw!$X227&gt;$C$9,IF(Raw!$X227&lt;$A$9,Raw!S227,-999),-999),-999),-999),-999),-999)</f>
        <v>1.0721499999999999</v>
      </c>
      <c r="M227" s="9">
        <f>Raw!Q227</f>
        <v>0.98983900000000002</v>
      </c>
      <c r="N227" s="9">
        <f>IF(Raw!$G227&gt;$C$8,IF(Raw!$Q227&gt;$C$8,IF(Raw!$N227&gt;$C$9,IF(Raw!$N227&lt;$A$9,IF(Raw!$X227&gt;$C$9,IF(Raw!$X227&lt;$A$9,Raw!V227,-999),-999),-999),-999),-999),-999)</f>
        <v>680.9</v>
      </c>
      <c r="O227" s="9">
        <f>IF(Raw!$G227&gt;$C$8,IF(Raw!$Q227&gt;$C$8,IF(Raw!$N227&gt;$C$9,IF(Raw!$N227&lt;$A$9,IF(Raw!$X227&gt;$C$9,IF(Raw!$X227&lt;$A$9,Raw!W227,-999),-999),-999),-999),-999),-999)</f>
        <v>0.24493799999999999</v>
      </c>
      <c r="P227" s="9">
        <f>IF(Raw!$G227&gt;$C$8,IF(Raw!$Q227&gt;$C$8,IF(Raw!$N227&gt;$C$9,IF(Raw!$N227&lt;$A$9,IF(Raw!$X227&gt;$C$9,IF(Raw!$X227&lt;$A$9,Raw!X227,-999),-999),-999),-999),-999),-999)</f>
        <v>494</v>
      </c>
      <c r="R227" s="9">
        <f t="shared" si="64"/>
        <v>0.42765000000000009</v>
      </c>
      <c r="S227" s="9">
        <f t="shared" si="65"/>
        <v>0.41050958287657169</v>
      </c>
      <c r="T227" s="9">
        <f t="shared" si="66"/>
        <v>0.44623199999999996</v>
      </c>
      <c r="U227" s="9">
        <f t="shared" si="67"/>
        <v>0.41620295667583823</v>
      </c>
      <c r="V227" s="15">
        <f t="shared" si="68"/>
        <v>0.44440617499999996</v>
      </c>
      <c r="X227" s="11">
        <f t="shared" si="69"/>
        <v>5.4179999999999994E+17</v>
      </c>
      <c r="Y227" s="11">
        <f t="shared" si="70"/>
        <v>7.3529999999999993E-18</v>
      </c>
      <c r="Z227" s="11">
        <f t="shared" si="71"/>
        <v>4.7599999999999997E-4</v>
      </c>
      <c r="AA227" s="16">
        <f t="shared" si="72"/>
        <v>1.8927259654383289E-3</v>
      </c>
      <c r="AB227" s="9">
        <f t="shared" si="73"/>
        <v>0.62676259489300945</v>
      </c>
      <c r="AC227" s="9">
        <f t="shared" si="74"/>
        <v>0.99810727403456168</v>
      </c>
      <c r="AD227" s="15">
        <f t="shared" si="75"/>
        <v>3.9763150534418674</v>
      </c>
      <c r="AE227" s="3">
        <f t="shared" si="76"/>
        <v>885.30119999999965</v>
      </c>
      <c r="AF227" s="2">
        <f t="shared" si="77"/>
        <v>0.25</v>
      </c>
      <c r="AG227" s="9">
        <f t="shared" si="78"/>
        <v>1.27304160147473E-3</v>
      </c>
      <c r="AH227" s="2">
        <f t="shared" si="63"/>
        <v>6.1601820572312734E-2</v>
      </c>
    </row>
    <row r="228" spans="1:34">
      <c r="A228" s="1">
        <f>Raw!A228</f>
        <v>215</v>
      </c>
      <c r="B228" s="14">
        <f>Raw!B228</f>
        <v>0.71302083333333333</v>
      </c>
      <c r="C228" s="15">
        <f>Raw!C228</f>
        <v>47.7</v>
      </c>
      <c r="D228" s="15">
        <f>IF(C228&gt;0.5,Raw!D228*D$11,-999)</f>
        <v>0.9</v>
      </c>
      <c r="E228" s="9">
        <f>IF(Raw!$G228&gt;$C$8,IF(Raw!$Q228&gt;$C$8,IF(Raw!$N228&gt;$C$9,IF(Raw!$N228&lt;$A$9,IF(Raw!$X228&gt;$C$9,IF(Raw!$X228&lt;$A$9,Raw!H228,-999),-999),-999),-999),-999),-999)</f>
        <v>0.68784100000000004</v>
      </c>
      <c r="F228" s="9">
        <f>IF(Raw!$G228&gt;$C$8,IF(Raw!$Q228&gt;$C$8,IF(Raw!$N228&gt;$C$9,IF(Raw!$N228&lt;$A$9,IF(Raw!$X228&gt;$C$9,IF(Raw!$X228&lt;$A$9,Raw!I228,-999),-999),-999),-999),-999),-999)</f>
        <v>1.1547689999999999</v>
      </c>
      <c r="G228" s="9">
        <f>Raw!G228</f>
        <v>0.98446400000000001</v>
      </c>
      <c r="H228" s="9">
        <f>IF(Raw!$G228&gt;$C$8,IF(Raw!$Q228&gt;$C$8,IF(Raw!$N228&gt;$C$9,IF(Raw!$N228&lt;$A$9,IF(Raw!$X228&gt;$C$9,IF(Raw!$X228&lt;$A$9,Raw!L228,-999),-999),-999),-999),-999),-999)</f>
        <v>730.7</v>
      </c>
      <c r="I228" s="9">
        <f>IF(Raw!$G228&gt;$C$8,IF(Raw!$Q228&gt;$C$8,IF(Raw!$N228&gt;$C$9,IF(Raw!$N228&lt;$A$9,IF(Raw!$X228&gt;$C$9,IF(Raw!$X228&lt;$A$9,Raw!M228,-999),-999),-999),-999),-999),-999)</f>
        <v>0.27321299999999998</v>
      </c>
      <c r="J228" s="9">
        <f>IF(Raw!$G228&gt;$C$8,IF(Raw!$Q228&gt;$C$8,IF(Raw!$N228&gt;$C$9,IF(Raw!$N228&lt;$A$9,IF(Raw!$X228&gt;$C$9,IF(Raw!$X228&lt;$A$9,Raw!N228,-999),-999),-999),-999),-999),-999)</f>
        <v>539</v>
      </c>
      <c r="K228" s="9">
        <f>IF(Raw!$G228&gt;$C$8,IF(Raw!$Q228&gt;$C$8,IF(Raw!$N228&gt;$C$9,IF(Raw!$N228&lt;$A$9,IF(Raw!$X228&gt;$C$9,IF(Raw!$X228&lt;$A$9,Raw!R228,-999),-999),-999),-999),-999),-999)</f>
        <v>0.71904000000000001</v>
      </c>
      <c r="L228" s="9">
        <f>IF(Raw!$G228&gt;$C$8,IF(Raw!$Q228&gt;$C$8,IF(Raw!$N228&gt;$C$9,IF(Raw!$N228&lt;$A$9,IF(Raw!$X228&gt;$C$9,IF(Raw!$X228&lt;$A$9,Raw!S228,-999),-999),-999),-999),-999),-999)</f>
        <v>1.221571</v>
      </c>
      <c r="M228" s="9">
        <f>Raw!Q228</f>
        <v>0.98668999999999996</v>
      </c>
      <c r="N228" s="9">
        <f>IF(Raw!$G228&gt;$C$8,IF(Raw!$Q228&gt;$C$8,IF(Raw!$N228&gt;$C$9,IF(Raw!$N228&lt;$A$9,IF(Raw!$X228&gt;$C$9,IF(Raw!$X228&lt;$A$9,Raw!V228,-999),-999),-999),-999),-999),-999)</f>
        <v>707.6</v>
      </c>
      <c r="O228" s="9">
        <f>IF(Raw!$G228&gt;$C$8,IF(Raw!$Q228&gt;$C$8,IF(Raw!$N228&gt;$C$9,IF(Raw!$N228&lt;$A$9,IF(Raw!$X228&gt;$C$9,IF(Raw!$X228&lt;$A$9,Raw!W228,-999),-999),-999),-999),-999),-999)</f>
        <v>0.294462</v>
      </c>
      <c r="P228" s="9">
        <f>IF(Raw!$G228&gt;$C$8,IF(Raw!$Q228&gt;$C$8,IF(Raw!$N228&gt;$C$9,IF(Raw!$N228&lt;$A$9,IF(Raw!$X228&gt;$C$9,IF(Raw!$X228&lt;$A$9,Raw!X228,-999),-999),-999),-999),-999),-999)</f>
        <v>448</v>
      </c>
      <c r="R228" s="9">
        <f t="shared" si="64"/>
        <v>0.4669279999999999</v>
      </c>
      <c r="S228" s="9">
        <f t="shared" si="65"/>
        <v>0.4043475361739014</v>
      </c>
      <c r="T228" s="9">
        <f t="shared" si="66"/>
        <v>0.50253099999999995</v>
      </c>
      <c r="U228" s="9">
        <f t="shared" si="67"/>
        <v>0.4113809185057602</v>
      </c>
      <c r="V228" s="15">
        <f t="shared" si="68"/>
        <v>0.5063411794999999</v>
      </c>
      <c r="X228" s="11">
        <f t="shared" si="69"/>
        <v>5.4179999999999994E+17</v>
      </c>
      <c r="Y228" s="11">
        <f t="shared" si="70"/>
        <v>7.3069999999999997E-18</v>
      </c>
      <c r="Z228" s="11">
        <f t="shared" si="71"/>
        <v>5.3899999999999998E-4</v>
      </c>
      <c r="AA228" s="16">
        <f t="shared" si="72"/>
        <v>2.129320988568423E-3</v>
      </c>
      <c r="AB228" s="9">
        <f t="shared" si="73"/>
        <v>0.72011004980570625</v>
      </c>
      <c r="AC228" s="9">
        <f t="shared" si="74"/>
        <v>0.99787067901143167</v>
      </c>
      <c r="AD228" s="15">
        <f t="shared" si="75"/>
        <v>3.9505027617224919</v>
      </c>
      <c r="AE228" s="3">
        <f t="shared" si="76"/>
        <v>879.76279999999974</v>
      </c>
      <c r="AF228" s="2">
        <f t="shared" si="77"/>
        <v>0.25</v>
      </c>
      <c r="AG228" s="9">
        <f t="shared" si="78"/>
        <v>1.2501241959053393E-3</v>
      </c>
      <c r="AH228" s="2">
        <f t="shared" si="63"/>
        <v>6.0492859243607436E-2</v>
      </c>
    </row>
    <row r="229" spans="1:34">
      <c r="A229" s="1">
        <f>Raw!A229</f>
        <v>216</v>
      </c>
      <c r="B229" s="14">
        <f>Raw!B229</f>
        <v>0.71307870370370363</v>
      </c>
      <c r="C229" s="15">
        <f>Raw!C229</f>
        <v>46.6</v>
      </c>
      <c r="D229" s="15">
        <f>IF(C229&gt;0.5,Raw!D229*D$11,-999)</f>
        <v>0.9</v>
      </c>
      <c r="E229" s="9">
        <f>IF(Raw!$G229&gt;$C$8,IF(Raw!$Q229&gt;$C$8,IF(Raw!$N229&gt;$C$9,IF(Raw!$N229&lt;$A$9,IF(Raw!$X229&gt;$C$9,IF(Raw!$X229&lt;$A$9,Raw!H229,-999),-999),-999),-999),-999),-999)</f>
        <v>0.73406099999999996</v>
      </c>
      <c r="F229" s="9">
        <f>IF(Raw!$G229&gt;$C$8,IF(Raw!$Q229&gt;$C$8,IF(Raw!$N229&gt;$C$9,IF(Raw!$N229&lt;$A$9,IF(Raw!$X229&gt;$C$9,IF(Raw!$X229&lt;$A$9,Raw!I229,-999),-999),-999),-999),-999),-999)</f>
        <v>1.210969</v>
      </c>
      <c r="G229" s="9">
        <f>Raw!G229</f>
        <v>0.98482199999999998</v>
      </c>
      <c r="H229" s="9">
        <f>IF(Raw!$G229&gt;$C$8,IF(Raw!$Q229&gt;$C$8,IF(Raw!$N229&gt;$C$9,IF(Raw!$N229&lt;$A$9,IF(Raw!$X229&gt;$C$9,IF(Raw!$X229&lt;$A$9,Raw!L229,-999),-999),-999),-999),-999),-999)</f>
        <v>722.1</v>
      </c>
      <c r="I229" s="9">
        <f>IF(Raw!$G229&gt;$C$8,IF(Raw!$Q229&gt;$C$8,IF(Raw!$N229&gt;$C$9,IF(Raw!$N229&lt;$A$9,IF(Raw!$X229&gt;$C$9,IF(Raw!$X229&lt;$A$9,Raw!M229,-999),-999),-999),-999),-999),-999)</f>
        <v>0.29377399999999998</v>
      </c>
      <c r="J229" s="9">
        <f>IF(Raw!$G229&gt;$C$8,IF(Raw!$Q229&gt;$C$8,IF(Raw!$N229&gt;$C$9,IF(Raw!$N229&lt;$A$9,IF(Raw!$X229&gt;$C$9,IF(Raw!$X229&lt;$A$9,Raw!N229,-999),-999),-999),-999),-999),-999)</f>
        <v>535</v>
      </c>
      <c r="K229" s="9">
        <f>IF(Raw!$G229&gt;$C$8,IF(Raw!$Q229&gt;$C$8,IF(Raw!$N229&gt;$C$9,IF(Raw!$N229&lt;$A$9,IF(Raw!$X229&gt;$C$9,IF(Raw!$X229&lt;$A$9,Raw!R229,-999),-999),-999),-999),-999),-999)</f>
        <v>0.77867299999999995</v>
      </c>
      <c r="L229" s="9">
        <f>IF(Raw!$G229&gt;$C$8,IF(Raw!$Q229&gt;$C$8,IF(Raw!$N229&gt;$C$9,IF(Raw!$N229&lt;$A$9,IF(Raw!$X229&gt;$C$9,IF(Raw!$X229&lt;$A$9,Raw!S229,-999),-999),-999),-999),-999),-999)</f>
        <v>1.3224880000000001</v>
      </c>
      <c r="M229" s="9">
        <f>Raw!Q229</f>
        <v>0.98795200000000005</v>
      </c>
      <c r="N229" s="9">
        <f>IF(Raw!$G229&gt;$C$8,IF(Raw!$Q229&gt;$C$8,IF(Raw!$N229&gt;$C$9,IF(Raw!$N229&lt;$A$9,IF(Raw!$X229&gt;$C$9,IF(Raw!$X229&lt;$A$9,Raw!V229,-999),-999),-999),-999),-999),-999)</f>
        <v>685.9</v>
      </c>
      <c r="O229" s="9">
        <f>IF(Raw!$G229&gt;$C$8,IF(Raw!$Q229&gt;$C$8,IF(Raw!$N229&gt;$C$9,IF(Raw!$N229&lt;$A$9,IF(Raw!$X229&gt;$C$9,IF(Raw!$X229&lt;$A$9,Raw!W229,-999),-999),-999),-999),-999),-999)</f>
        <v>0.21412800000000001</v>
      </c>
      <c r="P229" s="9">
        <f>IF(Raw!$G229&gt;$C$8,IF(Raw!$Q229&gt;$C$8,IF(Raw!$N229&gt;$C$9,IF(Raw!$N229&lt;$A$9,IF(Raw!$X229&gt;$C$9,IF(Raw!$X229&lt;$A$9,Raw!X229,-999),-999),-999),-999),-999),-999)</f>
        <v>436</v>
      </c>
      <c r="R229" s="9">
        <f t="shared" si="64"/>
        <v>0.476908</v>
      </c>
      <c r="S229" s="9">
        <f t="shared" si="65"/>
        <v>0.39382345873428637</v>
      </c>
      <c r="T229" s="9">
        <f t="shared" si="66"/>
        <v>0.54381500000000016</v>
      </c>
      <c r="U229" s="9">
        <f t="shared" si="67"/>
        <v>0.4112059996007526</v>
      </c>
      <c r="V229" s="15">
        <f t="shared" si="68"/>
        <v>0.54817127600000004</v>
      </c>
      <c r="X229" s="11">
        <f t="shared" si="69"/>
        <v>5.4179999999999994E+17</v>
      </c>
      <c r="Y229" s="11">
        <f t="shared" si="70"/>
        <v>7.2210000000000003E-18</v>
      </c>
      <c r="Z229" s="11">
        <f t="shared" si="71"/>
        <v>5.3499999999999999E-4</v>
      </c>
      <c r="AA229" s="16">
        <f t="shared" si="72"/>
        <v>2.0887288032318046E-3</v>
      </c>
      <c r="AB229" s="9">
        <f t="shared" si="73"/>
        <v>0.77980888205412946</v>
      </c>
      <c r="AC229" s="9">
        <f t="shared" si="74"/>
        <v>0.99791127119676815</v>
      </c>
      <c r="AD229" s="15">
        <f t="shared" si="75"/>
        <v>3.9041659873491668</v>
      </c>
      <c r="AE229" s="3">
        <f t="shared" si="76"/>
        <v>869.4083999999998</v>
      </c>
      <c r="AF229" s="2">
        <f t="shared" si="77"/>
        <v>0.25</v>
      </c>
      <c r="AG229" s="9">
        <f t="shared" si="78"/>
        <v>1.2349357518732101E-3</v>
      </c>
      <c r="AH229" s="2">
        <f t="shared" si="63"/>
        <v>5.9757898341343166E-2</v>
      </c>
    </row>
    <row r="230" spans="1:34">
      <c r="A230" s="1">
        <f>Raw!A230</f>
        <v>217</v>
      </c>
      <c r="B230" s="14">
        <f>Raw!B230</f>
        <v>0.71313657407407405</v>
      </c>
      <c r="C230" s="15">
        <f>Raw!C230</f>
        <v>45.7</v>
      </c>
      <c r="D230" s="15">
        <f>IF(C230&gt;0.5,Raw!D230*D$11,-999)</f>
        <v>0.9</v>
      </c>
      <c r="E230" s="9">
        <f>IF(Raw!$G230&gt;$C$8,IF(Raw!$Q230&gt;$C$8,IF(Raw!$N230&gt;$C$9,IF(Raw!$N230&lt;$A$9,IF(Raw!$X230&gt;$C$9,IF(Raw!$X230&lt;$A$9,Raw!H230,-999),-999),-999),-999),-999),-999)</f>
        <v>0.76893699999999998</v>
      </c>
      <c r="F230" s="9">
        <f>IF(Raw!$G230&gt;$C$8,IF(Raw!$Q230&gt;$C$8,IF(Raw!$N230&gt;$C$9,IF(Raw!$N230&lt;$A$9,IF(Raw!$X230&gt;$C$9,IF(Raw!$X230&lt;$A$9,Raw!I230,-999),-999),-999),-999),-999),-999)</f>
        <v>1.2848949999999999</v>
      </c>
      <c r="G230" s="9">
        <f>Raw!G230</f>
        <v>0.98628700000000002</v>
      </c>
      <c r="H230" s="9">
        <f>IF(Raw!$G230&gt;$C$8,IF(Raw!$Q230&gt;$C$8,IF(Raw!$N230&gt;$C$9,IF(Raw!$N230&lt;$A$9,IF(Raw!$X230&gt;$C$9,IF(Raw!$X230&lt;$A$9,Raw!L230,-999),-999),-999),-999),-999),-999)</f>
        <v>720.1</v>
      </c>
      <c r="I230" s="9">
        <f>IF(Raw!$G230&gt;$C$8,IF(Raw!$Q230&gt;$C$8,IF(Raw!$N230&gt;$C$9,IF(Raw!$N230&lt;$A$9,IF(Raw!$X230&gt;$C$9,IF(Raw!$X230&lt;$A$9,Raw!M230,-999),-999),-999),-999),-999),-999)</f>
        <v>0.24354899999999999</v>
      </c>
      <c r="J230" s="9">
        <f>IF(Raw!$G230&gt;$C$8,IF(Raw!$Q230&gt;$C$8,IF(Raw!$N230&gt;$C$9,IF(Raw!$N230&lt;$A$9,IF(Raw!$X230&gt;$C$9,IF(Raw!$X230&lt;$A$9,Raw!N230,-999),-999),-999),-999),-999),-999)</f>
        <v>590</v>
      </c>
      <c r="K230" s="9">
        <f>IF(Raw!$G230&gt;$C$8,IF(Raw!$Q230&gt;$C$8,IF(Raw!$N230&gt;$C$9,IF(Raw!$N230&lt;$A$9,IF(Raw!$X230&gt;$C$9,IF(Raw!$X230&lt;$A$9,Raw!R230,-999),-999),-999),-999),-999),-999)</f>
        <v>0.84549600000000003</v>
      </c>
      <c r="L230" s="9">
        <f>IF(Raw!$G230&gt;$C$8,IF(Raw!$Q230&gt;$C$8,IF(Raw!$N230&gt;$C$9,IF(Raw!$N230&lt;$A$9,IF(Raw!$X230&gt;$C$9,IF(Raw!$X230&lt;$A$9,Raw!S230,-999),-999),-999),-999),-999),-999)</f>
        <v>1.436936</v>
      </c>
      <c r="M230" s="9">
        <f>Raw!Q230</f>
        <v>0.98795999999999995</v>
      </c>
      <c r="N230" s="9">
        <f>IF(Raw!$G230&gt;$C$8,IF(Raw!$Q230&gt;$C$8,IF(Raw!$N230&gt;$C$9,IF(Raw!$N230&lt;$A$9,IF(Raw!$X230&gt;$C$9,IF(Raw!$X230&lt;$A$9,Raw!V230,-999),-999),-999),-999),-999),-999)</f>
        <v>693</v>
      </c>
      <c r="O230" s="9">
        <f>IF(Raw!$G230&gt;$C$8,IF(Raw!$Q230&gt;$C$8,IF(Raw!$N230&gt;$C$9,IF(Raw!$N230&lt;$A$9,IF(Raw!$X230&gt;$C$9,IF(Raw!$X230&lt;$A$9,Raw!W230,-999),-999),-999),-999),-999),-999)</f>
        <v>0.21119599999999999</v>
      </c>
      <c r="P230" s="9">
        <f>IF(Raw!$G230&gt;$C$8,IF(Raw!$Q230&gt;$C$8,IF(Raw!$N230&gt;$C$9,IF(Raw!$N230&lt;$A$9,IF(Raw!$X230&gt;$C$9,IF(Raw!$X230&lt;$A$9,Raw!X230,-999),-999),-999),-999),-999),-999)</f>
        <v>421</v>
      </c>
      <c r="R230" s="9">
        <f t="shared" si="64"/>
        <v>0.51595799999999992</v>
      </c>
      <c r="S230" s="9">
        <f t="shared" si="65"/>
        <v>0.40155654742216285</v>
      </c>
      <c r="T230" s="9">
        <f t="shared" si="66"/>
        <v>0.59143999999999997</v>
      </c>
      <c r="U230" s="9">
        <f t="shared" si="67"/>
        <v>0.41159801132409513</v>
      </c>
      <c r="V230" s="15">
        <f t="shared" si="68"/>
        <v>0.59560997199999999</v>
      </c>
      <c r="X230" s="11">
        <f t="shared" si="69"/>
        <v>5.4179999999999994E+17</v>
      </c>
      <c r="Y230" s="11">
        <f t="shared" si="70"/>
        <v>7.2010000000000004E-18</v>
      </c>
      <c r="Z230" s="11">
        <f t="shared" si="71"/>
        <v>5.8999999999999992E-4</v>
      </c>
      <c r="AA230" s="16">
        <f t="shared" si="72"/>
        <v>2.2965995515024009E-3</v>
      </c>
      <c r="AB230" s="9">
        <f t="shared" si="73"/>
        <v>0.84685430083874058</v>
      </c>
      <c r="AC230" s="9">
        <f t="shared" si="74"/>
        <v>0.99770340044849759</v>
      </c>
      <c r="AD230" s="15">
        <f t="shared" si="75"/>
        <v>3.892541612715934</v>
      </c>
      <c r="AE230" s="3">
        <f t="shared" si="76"/>
        <v>867.00039999999979</v>
      </c>
      <c r="AF230" s="2">
        <f t="shared" si="77"/>
        <v>0.25</v>
      </c>
      <c r="AG230" s="9">
        <f t="shared" si="78"/>
        <v>1.2324326052232035E-3</v>
      </c>
      <c r="AH230" s="2">
        <f t="shared" si="63"/>
        <v>5.9636772377650159E-2</v>
      </c>
    </row>
    <row r="231" spans="1:34">
      <c r="A231" s="1">
        <f>Raw!A231</f>
        <v>218</v>
      </c>
      <c r="B231" s="14">
        <f>Raw!B231</f>
        <v>0.71318287037037031</v>
      </c>
      <c r="C231" s="15">
        <f>Raw!C231</f>
        <v>45.2</v>
      </c>
      <c r="D231" s="15">
        <f>IF(C231&gt;0.5,Raw!D231*D$11,-999)</f>
        <v>0.9</v>
      </c>
      <c r="E231" s="9">
        <f>IF(Raw!$G231&gt;$C$8,IF(Raw!$Q231&gt;$C$8,IF(Raw!$N231&gt;$C$9,IF(Raw!$N231&lt;$A$9,IF(Raw!$X231&gt;$C$9,IF(Raw!$X231&lt;$A$9,Raw!H231,-999),-999),-999),-999),-999),-999)</f>
        <v>0.78709200000000001</v>
      </c>
      <c r="F231" s="9">
        <f>IF(Raw!$G231&gt;$C$8,IF(Raw!$Q231&gt;$C$8,IF(Raw!$N231&gt;$C$9,IF(Raw!$N231&lt;$A$9,IF(Raw!$X231&gt;$C$9,IF(Raw!$X231&lt;$A$9,Raw!I231,-999),-999),-999),-999),-999),-999)</f>
        <v>1.3174570000000001</v>
      </c>
      <c r="G231" s="9">
        <f>Raw!G231</f>
        <v>0.99005500000000002</v>
      </c>
      <c r="H231" s="9">
        <f>IF(Raw!$G231&gt;$C$8,IF(Raw!$Q231&gt;$C$8,IF(Raw!$N231&gt;$C$9,IF(Raw!$N231&lt;$A$9,IF(Raw!$X231&gt;$C$9,IF(Raw!$X231&lt;$A$9,Raw!L231,-999),-999),-999),-999),-999),-999)</f>
        <v>733.5</v>
      </c>
      <c r="I231" s="9">
        <f>IF(Raw!$G231&gt;$C$8,IF(Raw!$Q231&gt;$C$8,IF(Raw!$N231&gt;$C$9,IF(Raw!$N231&lt;$A$9,IF(Raw!$X231&gt;$C$9,IF(Raw!$X231&lt;$A$9,Raw!M231,-999),-999),-999),-999),-999),-999)</f>
        <v>0.223525</v>
      </c>
      <c r="J231" s="9">
        <f>IF(Raw!$G231&gt;$C$8,IF(Raw!$Q231&gt;$C$8,IF(Raw!$N231&gt;$C$9,IF(Raw!$N231&lt;$A$9,IF(Raw!$X231&gt;$C$9,IF(Raw!$X231&lt;$A$9,Raw!N231,-999),-999),-999),-999),-999),-999)</f>
        <v>687</v>
      </c>
      <c r="K231" s="9">
        <f>IF(Raw!$G231&gt;$C$8,IF(Raw!$Q231&gt;$C$8,IF(Raw!$N231&gt;$C$9,IF(Raw!$N231&lt;$A$9,IF(Raw!$X231&gt;$C$9,IF(Raw!$X231&lt;$A$9,Raw!R231,-999),-999),-999),-999),-999),-999)</f>
        <v>0.84221299999999999</v>
      </c>
      <c r="L231" s="9">
        <f>IF(Raw!$G231&gt;$C$8,IF(Raw!$Q231&gt;$C$8,IF(Raw!$N231&gt;$C$9,IF(Raw!$N231&lt;$A$9,IF(Raw!$X231&gt;$C$9,IF(Raw!$X231&lt;$A$9,Raw!S231,-999),-999),-999),-999),-999),-999)</f>
        <v>1.417341</v>
      </c>
      <c r="M231" s="9">
        <f>Raw!Q231</f>
        <v>0.98883600000000005</v>
      </c>
      <c r="N231" s="9">
        <f>IF(Raw!$G231&gt;$C$8,IF(Raw!$Q231&gt;$C$8,IF(Raw!$N231&gt;$C$9,IF(Raw!$N231&lt;$A$9,IF(Raw!$X231&gt;$C$9,IF(Raw!$X231&lt;$A$9,Raw!V231,-999),-999),-999),-999),-999),-999)</f>
        <v>719.4</v>
      </c>
      <c r="O231" s="9">
        <f>IF(Raw!$G231&gt;$C$8,IF(Raw!$Q231&gt;$C$8,IF(Raw!$N231&gt;$C$9,IF(Raw!$N231&lt;$A$9,IF(Raw!$X231&gt;$C$9,IF(Raw!$X231&lt;$A$9,Raw!W231,-999),-999),-999),-999),-999),-999)</f>
        <v>0.23286699999999999</v>
      </c>
      <c r="P231" s="9">
        <f>IF(Raw!$G231&gt;$C$8,IF(Raw!$Q231&gt;$C$8,IF(Raw!$N231&gt;$C$9,IF(Raw!$N231&lt;$A$9,IF(Raw!$X231&gt;$C$9,IF(Raw!$X231&lt;$A$9,Raw!X231,-999),-999),-999),-999),-999),-999)</f>
        <v>523</v>
      </c>
      <c r="R231" s="9">
        <f t="shared" si="64"/>
        <v>0.53036500000000009</v>
      </c>
      <c r="S231" s="9">
        <f t="shared" si="65"/>
        <v>0.40256721851263461</v>
      </c>
      <c r="T231" s="9">
        <f t="shared" si="66"/>
        <v>0.57512799999999997</v>
      </c>
      <c r="U231" s="9">
        <f t="shared" si="67"/>
        <v>0.40577955481426137</v>
      </c>
      <c r="V231" s="15">
        <f t="shared" si="68"/>
        <v>0.58748784449999991</v>
      </c>
      <c r="X231" s="11">
        <f t="shared" si="69"/>
        <v>5.4179999999999994E+17</v>
      </c>
      <c r="Y231" s="11">
        <f t="shared" si="70"/>
        <v>7.3349999999999999E-18</v>
      </c>
      <c r="Z231" s="11">
        <f t="shared" si="71"/>
        <v>6.87E-4</v>
      </c>
      <c r="AA231" s="16">
        <f t="shared" si="72"/>
        <v>2.7227750167949142E-3</v>
      </c>
      <c r="AB231" s="9">
        <f t="shared" si="73"/>
        <v>0.84377894414985921</v>
      </c>
      <c r="AC231" s="9">
        <f t="shared" si="74"/>
        <v>0.99727722498320515</v>
      </c>
      <c r="AD231" s="15">
        <f t="shared" si="75"/>
        <v>3.9632824116374299</v>
      </c>
      <c r="AE231" s="3">
        <f t="shared" si="76"/>
        <v>883.13399999999979</v>
      </c>
      <c r="AF231" s="2">
        <f t="shared" si="77"/>
        <v>0.25</v>
      </c>
      <c r="AG231" s="9">
        <f t="shared" si="78"/>
        <v>1.2370915173826374E-3</v>
      </c>
      <c r="AH231" s="2">
        <f t="shared" si="63"/>
        <v>5.9862214712429446E-2</v>
      </c>
    </row>
    <row r="232" spans="1:34">
      <c r="A232" s="1">
        <f>Raw!A232</f>
        <v>219</v>
      </c>
      <c r="B232" s="14">
        <f>Raw!B232</f>
        <v>0.71324074074074073</v>
      </c>
      <c r="C232" s="15">
        <f>Raw!C232</f>
        <v>43.7</v>
      </c>
      <c r="D232" s="15">
        <f>IF(C232&gt;0.5,Raw!D232*D$11,-999)</f>
        <v>0.9</v>
      </c>
      <c r="E232" s="9">
        <f>IF(Raw!$G232&gt;$C$8,IF(Raw!$Q232&gt;$C$8,IF(Raw!$N232&gt;$C$9,IF(Raw!$N232&lt;$A$9,IF(Raw!$X232&gt;$C$9,IF(Raw!$X232&lt;$A$9,Raw!H232,-999),-999),-999),-999),-999),-999)</f>
        <v>0.80437499999999995</v>
      </c>
      <c r="F232" s="9">
        <f>IF(Raw!$G232&gt;$C$8,IF(Raw!$Q232&gt;$C$8,IF(Raw!$N232&gt;$C$9,IF(Raw!$N232&lt;$A$9,IF(Raw!$X232&gt;$C$9,IF(Raw!$X232&lt;$A$9,Raw!I232,-999),-999),-999),-999),-999),-999)</f>
        <v>1.351361</v>
      </c>
      <c r="G232" s="9">
        <f>Raw!G232</f>
        <v>0.98829100000000003</v>
      </c>
      <c r="H232" s="9">
        <f>IF(Raw!$G232&gt;$C$8,IF(Raw!$Q232&gt;$C$8,IF(Raw!$N232&gt;$C$9,IF(Raw!$N232&lt;$A$9,IF(Raw!$X232&gt;$C$9,IF(Raw!$X232&lt;$A$9,Raw!L232,-999),-999),-999),-999),-999),-999)</f>
        <v>727.4</v>
      </c>
      <c r="I232" s="9">
        <f>IF(Raw!$G232&gt;$C$8,IF(Raw!$Q232&gt;$C$8,IF(Raw!$N232&gt;$C$9,IF(Raw!$N232&lt;$A$9,IF(Raw!$X232&gt;$C$9,IF(Raw!$X232&lt;$A$9,Raw!M232,-999),-999),-999),-999),-999),-999)</f>
        <v>0.22203600000000001</v>
      </c>
      <c r="J232" s="9">
        <f>IF(Raw!$G232&gt;$C$8,IF(Raw!$Q232&gt;$C$8,IF(Raw!$N232&gt;$C$9,IF(Raw!$N232&lt;$A$9,IF(Raw!$X232&gt;$C$9,IF(Raw!$X232&lt;$A$9,Raw!N232,-999),-999),-999),-999),-999),-999)</f>
        <v>518</v>
      </c>
      <c r="K232" s="9">
        <f>IF(Raw!$G232&gt;$C$8,IF(Raw!$Q232&gt;$C$8,IF(Raw!$N232&gt;$C$9,IF(Raw!$N232&lt;$A$9,IF(Raw!$X232&gt;$C$9,IF(Raw!$X232&lt;$A$9,Raw!R232,-999),-999),-999),-999),-999),-999)</f>
        <v>0.86660999999999999</v>
      </c>
      <c r="L232" s="9">
        <f>IF(Raw!$G232&gt;$C$8,IF(Raw!$Q232&gt;$C$8,IF(Raw!$N232&gt;$C$9,IF(Raw!$N232&lt;$A$9,IF(Raw!$X232&gt;$C$9,IF(Raw!$X232&lt;$A$9,Raw!S232,-999),-999),-999),-999),-999),-999)</f>
        <v>1.446982</v>
      </c>
      <c r="M232" s="9">
        <f>Raw!Q232</f>
        <v>0.99033899999999997</v>
      </c>
      <c r="N232" s="9">
        <f>IF(Raw!$G232&gt;$C$8,IF(Raw!$Q232&gt;$C$8,IF(Raw!$N232&gt;$C$9,IF(Raw!$N232&lt;$A$9,IF(Raw!$X232&gt;$C$9,IF(Raw!$X232&lt;$A$9,Raw!V232,-999),-999),-999),-999),-999),-999)</f>
        <v>703.4</v>
      </c>
      <c r="O232" s="9">
        <f>IF(Raw!$G232&gt;$C$8,IF(Raw!$Q232&gt;$C$8,IF(Raw!$N232&gt;$C$9,IF(Raw!$N232&lt;$A$9,IF(Raw!$X232&gt;$C$9,IF(Raw!$X232&lt;$A$9,Raw!W232,-999),-999),-999),-999),-999),-999)</f>
        <v>0.29648099999999999</v>
      </c>
      <c r="P232" s="9">
        <f>IF(Raw!$G232&gt;$C$8,IF(Raw!$Q232&gt;$C$8,IF(Raw!$N232&gt;$C$9,IF(Raw!$N232&lt;$A$9,IF(Raw!$X232&gt;$C$9,IF(Raw!$X232&lt;$A$9,Raw!X232,-999),-999),-999),-999),-999),-999)</f>
        <v>365</v>
      </c>
      <c r="R232" s="9">
        <f t="shared" si="64"/>
        <v>0.54698600000000008</v>
      </c>
      <c r="S232" s="9">
        <f t="shared" si="65"/>
        <v>0.40476674996540529</v>
      </c>
      <c r="T232" s="9">
        <f t="shared" si="66"/>
        <v>0.580372</v>
      </c>
      <c r="U232" s="9">
        <f t="shared" si="67"/>
        <v>0.40109137501364911</v>
      </c>
      <c r="V232" s="15">
        <f t="shared" si="68"/>
        <v>0.59977403899999993</v>
      </c>
      <c r="X232" s="11">
        <f t="shared" si="69"/>
        <v>5.4179999999999994E+17</v>
      </c>
      <c r="Y232" s="11">
        <f t="shared" si="70"/>
        <v>7.274E-18</v>
      </c>
      <c r="Z232" s="11">
        <f t="shared" si="71"/>
        <v>5.1800000000000001E-4</v>
      </c>
      <c r="AA232" s="16">
        <f t="shared" si="72"/>
        <v>2.0373064666181231E-3</v>
      </c>
      <c r="AB232" s="9">
        <f t="shared" si="73"/>
        <v>0.86779239562864408</v>
      </c>
      <c r="AC232" s="9">
        <f t="shared" si="74"/>
        <v>0.99796269353338185</v>
      </c>
      <c r="AD232" s="15">
        <f t="shared" si="75"/>
        <v>3.9330240668303533</v>
      </c>
      <c r="AE232" s="3">
        <f t="shared" si="76"/>
        <v>875.78959999999972</v>
      </c>
      <c r="AF232" s="2">
        <f t="shared" si="77"/>
        <v>0.25</v>
      </c>
      <c r="AG232" s="9">
        <f t="shared" si="78"/>
        <v>1.2134631007128926E-3</v>
      </c>
      <c r="AH232" s="2">
        <f t="shared" si="63"/>
        <v>5.8718847926606178E-2</v>
      </c>
    </row>
    <row r="233" spans="1:34">
      <c r="A233" s="1">
        <f>Raw!A233</f>
        <v>220</v>
      </c>
      <c r="B233" s="14">
        <f>Raw!B233</f>
        <v>0.71329861111111115</v>
      </c>
      <c r="C233" s="15">
        <f>Raw!C233</f>
        <v>43.2</v>
      </c>
      <c r="D233" s="15">
        <f>IF(C233&gt;0.5,Raw!D233*D$11,-999)</f>
        <v>0.9</v>
      </c>
      <c r="E233" s="9">
        <f>IF(Raw!$G233&gt;$C$8,IF(Raw!$Q233&gt;$C$8,IF(Raw!$N233&gt;$C$9,IF(Raw!$N233&lt;$A$9,IF(Raw!$X233&gt;$C$9,IF(Raw!$X233&lt;$A$9,Raw!H233,-999),-999),-999),-999),-999),-999)</f>
        <v>0.79675600000000002</v>
      </c>
      <c r="F233" s="9">
        <f>IF(Raw!$G233&gt;$C$8,IF(Raw!$Q233&gt;$C$8,IF(Raw!$N233&gt;$C$9,IF(Raw!$N233&lt;$A$9,IF(Raw!$X233&gt;$C$9,IF(Raw!$X233&lt;$A$9,Raw!I233,-999),-999),-999),-999),-999),-999)</f>
        <v>1.325844</v>
      </c>
      <c r="G233" s="9">
        <f>Raw!G233</f>
        <v>0.99087400000000003</v>
      </c>
      <c r="H233" s="9">
        <f>IF(Raw!$G233&gt;$C$8,IF(Raw!$Q233&gt;$C$8,IF(Raw!$N233&gt;$C$9,IF(Raw!$N233&lt;$A$9,IF(Raw!$X233&gt;$C$9,IF(Raw!$X233&lt;$A$9,Raw!L233,-999),-999),-999),-999),-999),-999)</f>
        <v>730.7</v>
      </c>
      <c r="I233" s="9">
        <f>IF(Raw!$G233&gt;$C$8,IF(Raw!$Q233&gt;$C$8,IF(Raw!$N233&gt;$C$9,IF(Raw!$N233&lt;$A$9,IF(Raw!$X233&gt;$C$9,IF(Raw!$X233&lt;$A$9,Raw!M233,-999),-999),-999),-999),-999),-999)</f>
        <v>0.236289</v>
      </c>
      <c r="J233" s="9">
        <f>IF(Raw!$G233&gt;$C$8,IF(Raw!$Q233&gt;$C$8,IF(Raw!$N233&gt;$C$9,IF(Raw!$N233&lt;$A$9,IF(Raw!$X233&gt;$C$9,IF(Raw!$X233&lt;$A$9,Raw!N233,-999),-999),-999),-999),-999),-999)</f>
        <v>588</v>
      </c>
      <c r="K233" s="9">
        <f>IF(Raw!$G233&gt;$C$8,IF(Raw!$Q233&gt;$C$8,IF(Raw!$N233&gt;$C$9,IF(Raw!$N233&lt;$A$9,IF(Raw!$X233&gt;$C$9,IF(Raw!$X233&lt;$A$9,Raw!R233,-999),-999),-999),-999),-999),-999)</f>
        <v>0.87481200000000003</v>
      </c>
      <c r="L233" s="9">
        <f>IF(Raw!$G233&gt;$C$8,IF(Raw!$Q233&gt;$C$8,IF(Raw!$N233&gt;$C$9,IF(Raw!$N233&lt;$A$9,IF(Raw!$X233&gt;$C$9,IF(Raw!$X233&lt;$A$9,Raw!S233,-999),-999),-999),-999),-999),-999)</f>
        <v>1.463554</v>
      </c>
      <c r="M233" s="9">
        <f>Raw!Q233</f>
        <v>0.992475</v>
      </c>
      <c r="N233" s="9">
        <f>IF(Raw!$G233&gt;$C$8,IF(Raw!$Q233&gt;$C$8,IF(Raw!$N233&gt;$C$9,IF(Raw!$N233&lt;$A$9,IF(Raw!$X233&gt;$C$9,IF(Raw!$X233&lt;$A$9,Raw!V233,-999),-999),-999),-999),-999),-999)</f>
        <v>709.7</v>
      </c>
      <c r="O233" s="9">
        <f>IF(Raw!$G233&gt;$C$8,IF(Raw!$Q233&gt;$C$8,IF(Raw!$N233&gt;$C$9,IF(Raw!$N233&lt;$A$9,IF(Raw!$X233&gt;$C$9,IF(Raw!$X233&lt;$A$9,Raw!W233,-999),-999),-999),-999),-999),-999)</f>
        <v>0.30724600000000002</v>
      </c>
      <c r="P233" s="9">
        <f>IF(Raw!$G233&gt;$C$8,IF(Raw!$Q233&gt;$C$8,IF(Raw!$N233&gt;$C$9,IF(Raw!$N233&lt;$A$9,IF(Raw!$X233&gt;$C$9,IF(Raw!$X233&lt;$A$9,Raw!X233,-999),-999),-999),-999),-999),-999)</f>
        <v>421</v>
      </c>
      <c r="R233" s="9">
        <f t="shared" si="64"/>
        <v>0.529088</v>
      </c>
      <c r="S233" s="9">
        <f t="shared" si="65"/>
        <v>0.39905750601126527</v>
      </c>
      <c r="T233" s="9">
        <f t="shared" si="66"/>
        <v>0.58874199999999999</v>
      </c>
      <c r="U233" s="9">
        <f t="shared" si="67"/>
        <v>0.40226872394185659</v>
      </c>
      <c r="V233" s="15">
        <f t="shared" si="68"/>
        <v>0.60664313299999995</v>
      </c>
      <c r="X233" s="11">
        <f t="shared" si="69"/>
        <v>5.4179999999999994E+17</v>
      </c>
      <c r="Y233" s="11">
        <f t="shared" si="70"/>
        <v>7.3069999999999997E-18</v>
      </c>
      <c r="Z233" s="11">
        <f t="shared" si="71"/>
        <v>5.8799999999999998E-4</v>
      </c>
      <c r="AA233" s="16">
        <f t="shared" si="72"/>
        <v>2.3224460572442334E-3</v>
      </c>
      <c r="AB233" s="9">
        <f t="shared" si="73"/>
        <v>0.87617932153663414</v>
      </c>
      <c r="AC233" s="9">
        <f t="shared" si="74"/>
        <v>0.9976775539427557</v>
      </c>
      <c r="AD233" s="15">
        <f t="shared" si="75"/>
        <v>3.9497381925922332</v>
      </c>
      <c r="AE233" s="3">
        <f t="shared" si="76"/>
        <v>879.76279999999974</v>
      </c>
      <c r="AF233" s="2">
        <f t="shared" si="77"/>
        <v>0.25</v>
      </c>
      <c r="AG233" s="9">
        <f t="shared" si="78"/>
        <v>1.2221970327988404E-3</v>
      </c>
      <c r="AH233" s="2">
        <f t="shared" si="63"/>
        <v>5.9141478354886021E-2</v>
      </c>
    </row>
    <row r="234" spans="1:34">
      <c r="A234" s="1">
        <f>Raw!A234</f>
        <v>221</v>
      </c>
      <c r="B234" s="14">
        <f>Raw!B234</f>
        <v>0.7133449074074073</v>
      </c>
      <c r="C234" s="15">
        <f>Raw!C234</f>
        <v>42.1</v>
      </c>
      <c r="D234" s="15">
        <f>IF(C234&gt;0.5,Raw!D234*D$11,-999)</f>
        <v>0.9</v>
      </c>
      <c r="E234" s="9">
        <f>IF(Raw!$G234&gt;$C$8,IF(Raw!$Q234&gt;$C$8,IF(Raw!$N234&gt;$C$9,IF(Raw!$N234&lt;$A$9,IF(Raw!$X234&gt;$C$9,IF(Raw!$X234&lt;$A$9,Raw!H234,-999),-999),-999),-999),-999),-999)</f>
        <v>0.85810200000000003</v>
      </c>
      <c r="F234" s="9">
        <f>IF(Raw!$G234&gt;$C$8,IF(Raw!$Q234&gt;$C$8,IF(Raw!$N234&gt;$C$9,IF(Raw!$N234&lt;$A$9,IF(Raw!$X234&gt;$C$9,IF(Raw!$X234&lt;$A$9,Raw!I234,-999),-999),-999),-999),-999),-999)</f>
        <v>1.4305270000000001</v>
      </c>
      <c r="G234" s="9">
        <f>Raw!G234</f>
        <v>0.98927699999999996</v>
      </c>
      <c r="H234" s="9">
        <f>IF(Raw!$G234&gt;$C$8,IF(Raw!$Q234&gt;$C$8,IF(Raw!$N234&gt;$C$9,IF(Raw!$N234&lt;$A$9,IF(Raw!$X234&gt;$C$9,IF(Raw!$X234&lt;$A$9,Raw!L234,-999),-999),-999),-999),-999),-999)</f>
        <v>734.2</v>
      </c>
      <c r="I234" s="9">
        <f>IF(Raw!$G234&gt;$C$8,IF(Raw!$Q234&gt;$C$8,IF(Raw!$N234&gt;$C$9,IF(Raw!$N234&lt;$A$9,IF(Raw!$X234&gt;$C$9,IF(Raw!$X234&lt;$A$9,Raw!M234,-999),-999),-999),-999),-999),-999)</f>
        <v>0.27981699999999998</v>
      </c>
      <c r="J234" s="9">
        <f>IF(Raw!$G234&gt;$C$8,IF(Raw!$Q234&gt;$C$8,IF(Raw!$N234&gt;$C$9,IF(Raw!$N234&lt;$A$9,IF(Raw!$X234&gt;$C$9,IF(Raw!$X234&lt;$A$9,Raw!N234,-999),-999),-999),-999),-999),-999)</f>
        <v>586</v>
      </c>
      <c r="K234" s="9">
        <f>IF(Raw!$G234&gt;$C$8,IF(Raw!$Q234&gt;$C$8,IF(Raw!$N234&gt;$C$9,IF(Raw!$N234&lt;$A$9,IF(Raw!$X234&gt;$C$9,IF(Raw!$X234&lt;$A$9,Raw!R234,-999),-999),-999),-999),-999),-999)</f>
        <v>0.86677800000000005</v>
      </c>
      <c r="L234" s="9">
        <f>IF(Raw!$G234&gt;$C$8,IF(Raw!$Q234&gt;$C$8,IF(Raw!$N234&gt;$C$9,IF(Raw!$N234&lt;$A$9,IF(Raw!$X234&gt;$C$9,IF(Raw!$X234&lt;$A$9,Raw!S234,-999),-999),-999),-999),-999),-999)</f>
        <v>1.454642</v>
      </c>
      <c r="M234" s="9">
        <f>Raw!Q234</f>
        <v>0.98814999999999997</v>
      </c>
      <c r="N234" s="9">
        <f>IF(Raw!$G234&gt;$C$8,IF(Raw!$Q234&gt;$C$8,IF(Raw!$N234&gt;$C$9,IF(Raw!$N234&lt;$A$9,IF(Raw!$X234&gt;$C$9,IF(Raw!$X234&lt;$A$9,Raw!V234,-999),-999),-999),-999),-999),-999)</f>
        <v>708.7</v>
      </c>
      <c r="O234" s="9">
        <f>IF(Raw!$G234&gt;$C$8,IF(Raw!$Q234&gt;$C$8,IF(Raw!$N234&gt;$C$9,IF(Raw!$N234&lt;$A$9,IF(Raw!$X234&gt;$C$9,IF(Raw!$X234&lt;$A$9,Raw!W234,-999),-999),-999),-999),-999),-999)</f>
        <v>0.23868</v>
      </c>
      <c r="P234" s="9">
        <f>IF(Raw!$G234&gt;$C$8,IF(Raw!$Q234&gt;$C$8,IF(Raw!$N234&gt;$C$9,IF(Raw!$N234&lt;$A$9,IF(Raw!$X234&gt;$C$9,IF(Raw!$X234&lt;$A$9,Raw!X234,-999),-999),-999),-999),-999),-999)</f>
        <v>631</v>
      </c>
      <c r="R234" s="9">
        <f t="shared" si="64"/>
        <v>0.57242500000000007</v>
      </c>
      <c r="S234" s="9">
        <f t="shared" si="65"/>
        <v>0.40014973502772055</v>
      </c>
      <c r="T234" s="9">
        <f t="shared" si="66"/>
        <v>0.58786399999999994</v>
      </c>
      <c r="U234" s="9">
        <f t="shared" si="67"/>
        <v>0.40412967589276261</v>
      </c>
      <c r="V234" s="15">
        <f t="shared" si="68"/>
        <v>0.60294910899999998</v>
      </c>
      <c r="X234" s="11">
        <f t="shared" si="69"/>
        <v>5.4179999999999994E+17</v>
      </c>
      <c r="Y234" s="11">
        <f t="shared" si="70"/>
        <v>7.3419999999999999E-18</v>
      </c>
      <c r="Z234" s="11">
        <f t="shared" si="71"/>
        <v>5.8599999999999993E-4</v>
      </c>
      <c r="AA234" s="16">
        <f t="shared" si="72"/>
        <v>2.3256256792521476E-3</v>
      </c>
      <c r="AB234" s="9">
        <f t="shared" si="73"/>
        <v>0.86814515161430794</v>
      </c>
      <c r="AC234" s="9">
        <f t="shared" si="74"/>
        <v>0.99767437432074779</v>
      </c>
      <c r="AD234" s="15">
        <f t="shared" si="75"/>
        <v>3.9686445038432554</v>
      </c>
      <c r="AE234" s="3">
        <f t="shared" si="76"/>
        <v>883.9767999999998</v>
      </c>
      <c r="AF234" s="2">
        <f t="shared" si="77"/>
        <v>0.25</v>
      </c>
      <c r="AG234" s="9">
        <f t="shared" si="78"/>
        <v>1.2337284746705912E-3</v>
      </c>
      <c r="AH234" s="2">
        <f t="shared" si="63"/>
        <v>5.9699478825806014E-2</v>
      </c>
    </row>
    <row r="235" spans="1:34">
      <c r="A235" s="1">
        <f>Raw!A235</f>
        <v>222</v>
      </c>
      <c r="B235" s="14">
        <f>Raw!B235</f>
        <v>0.71340277777777772</v>
      </c>
      <c r="C235" s="15">
        <f>Raw!C235</f>
        <v>41</v>
      </c>
      <c r="D235" s="15">
        <f>IF(C235&gt;0.5,Raw!D235*D$11,-999)</f>
        <v>0.9</v>
      </c>
      <c r="E235" s="9">
        <f>IF(Raw!$G235&gt;$C$8,IF(Raw!$Q235&gt;$C$8,IF(Raw!$N235&gt;$C$9,IF(Raw!$N235&lt;$A$9,IF(Raw!$X235&gt;$C$9,IF(Raw!$X235&lt;$A$9,Raw!H235,-999),-999),-999),-999),-999),-999)</f>
        <v>0.85581799999999997</v>
      </c>
      <c r="F235" s="9">
        <f>IF(Raw!$G235&gt;$C$8,IF(Raw!$Q235&gt;$C$8,IF(Raw!$N235&gt;$C$9,IF(Raw!$N235&lt;$A$9,IF(Raw!$X235&gt;$C$9,IF(Raw!$X235&lt;$A$9,Raw!I235,-999),-999),-999),-999),-999),-999)</f>
        <v>1.4307449999999999</v>
      </c>
      <c r="G235" s="9">
        <f>Raw!G235</f>
        <v>0.99001700000000004</v>
      </c>
      <c r="H235" s="9">
        <f>IF(Raw!$G235&gt;$C$8,IF(Raw!$Q235&gt;$C$8,IF(Raw!$N235&gt;$C$9,IF(Raw!$N235&lt;$A$9,IF(Raw!$X235&gt;$C$9,IF(Raw!$X235&lt;$A$9,Raw!L235,-999),-999),-999),-999),-999),-999)</f>
        <v>743.4</v>
      </c>
      <c r="I235" s="9">
        <f>IF(Raw!$G235&gt;$C$8,IF(Raw!$Q235&gt;$C$8,IF(Raw!$N235&gt;$C$9,IF(Raw!$N235&lt;$A$9,IF(Raw!$X235&gt;$C$9,IF(Raw!$X235&lt;$A$9,Raw!M235,-999),-999),-999),-999),-999),-999)</f>
        <v>0.24984500000000001</v>
      </c>
      <c r="J235" s="9">
        <f>IF(Raw!$G235&gt;$C$8,IF(Raw!$Q235&gt;$C$8,IF(Raw!$N235&gt;$C$9,IF(Raw!$N235&lt;$A$9,IF(Raw!$X235&gt;$C$9,IF(Raw!$X235&lt;$A$9,Raw!N235,-999),-999),-999),-999),-999),-999)</f>
        <v>495</v>
      </c>
      <c r="K235" s="9">
        <f>IF(Raw!$G235&gt;$C$8,IF(Raw!$Q235&gt;$C$8,IF(Raw!$N235&gt;$C$9,IF(Raw!$N235&lt;$A$9,IF(Raw!$X235&gt;$C$9,IF(Raw!$X235&lt;$A$9,Raw!R235,-999),-999),-999),-999),-999),-999)</f>
        <v>0.89543799999999996</v>
      </c>
      <c r="L235" s="9">
        <f>IF(Raw!$G235&gt;$C$8,IF(Raw!$Q235&gt;$C$8,IF(Raw!$N235&gt;$C$9,IF(Raw!$N235&lt;$A$9,IF(Raw!$X235&gt;$C$9,IF(Raw!$X235&lt;$A$9,Raw!S235,-999),-999),-999),-999),-999),-999)</f>
        <v>1.5108459999999999</v>
      </c>
      <c r="M235" s="9">
        <f>Raw!Q235</f>
        <v>0.98785500000000004</v>
      </c>
      <c r="N235" s="9">
        <f>IF(Raw!$G235&gt;$C$8,IF(Raw!$Q235&gt;$C$8,IF(Raw!$N235&gt;$C$9,IF(Raw!$N235&lt;$A$9,IF(Raw!$X235&gt;$C$9,IF(Raw!$X235&lt;$A$9,Raw!V235,-999),-999),-999),-999),-999),-999)</f>
        <v>720.3</v>
      </c>
      <c r="O235" s="9">
        <f>IF(Raw!$G235&gt;$C$8,IF(Raw!$Q235&gt;$C$8,IF(Raw!$N235&gt;$C$9,IF(Raw!$N235&lt;$A$9,IF(Raw!$X235&gt;$C$9,IF(Raw!$X235&lt;$A$9,Raw!W235,-999),-999),-999),-999),-999),-999)</f>
        <v>0.20654600000000001</v>
      </c>
      <c r="P235" s="9">
        <f>IF(Raw!$G235&gt;$C$8,IF(Raw!$Q235&gt;$C$8,IF(Raw!$N235&gt;$C$9,IF(Raw!$N235&lt;$A$9,IF(Raw!$X235&gt;$C$9,IF(Raw!$X235&lt;$A$9,Raw!X235,-999),-999),-999),-999),-999),-999)</f>
        <v>520</v>
      </c>
      <c r="R235" s="9">
        <f t="shared" si="64"/>
        <v>0.57492699999999997</v>
      </c>
      <c r="S235" s="9">
        <f t="shared" si="65"/>
        <v>0.40183750423730291</v>
      </c>
      <c r="T235" s="9">
        <f t="shared" si="66"/>
        <v>0.61540799999999996</v>
      </c>
      <c r="U235" s="9">
        <f t="shared" si="67"/>
        <v>0.40732675600292817</v>
      </c>
      <c r="V235" s="15">
        <f t="shared" si="68"/>
        <v>0.62624566699999995</v>
      </c>
      <c r="X235" s="11">
        <f t="shared" si="69"/>
        <v>5.4179999999999994E+17</v>
      </c>
      <c r="Y235" s="11">
        <f t="shared" si="70"/>
        <v>7.4339999999999991E-18</v>
      </c>
      <c r="Z235" s="11">
        <f t="shared" si="71"/>
        <v>4.95E-4</v>
      </c>
      <c r="AA235" s="16">
        <f t="shared" si="72"/>
        <v>1.989764836384141E-3</v>
      </c>
      <c r="AB235" s="9">
        <f t="shared" si="73"/>
        <v>0.89666251719842949</v>
      </c>
      <c r="AC235" s="9">
        <f t="shared" si="74"/>
        <v>0.99801023516361576</v>
      </c>
      <c r="AD235" s="15">
        <f t="shared" si="75"/>
        <v>4.0197269421901831</v>
      </c>
      <c r="AE235" s="3">
        <f t="shared" si="76"/>
        <v>895.05359999999962</v>
      </c>
      <c r="AF235" s="2">
        <f t="shared" si="77"/>
        <v>0.25</v>
      </c>
      <c r="AG235" s="9">
        <f t="shared" si="78"/>
        <v>1.2594941041383825E-3</v>
      </c>
      <c r="AH235" s="2">
        <f t="shared" si="63"/>
        <v>6.094626422666715E-2</v>
      </c>
    </row>
    <row r="236" spans="1:34">
      <c r="A236" s="1">
        <f>Raw!A236</f>
        <v>223</v>
      </c>
      <c r="B236" s="14">
        <f>Raw!B236</f>
        <v>0.71346064814814814</v>
      </c>
      <c r="C236" s="15">
        <f>Raw!C236</f>
        <v>40.4</v>
      </c>
      <c r="D236" s="15">
        <f>IF(C236&gt;0.5,Raw!D236*D$11,-999)</f>
        <v>0.9</v>
      </c>
      <c r="E236" s="9">
        <f>IF(Raw!$G236&gt;$C$8,IF(Raw!$Q236&gt;$C$8,IF(Raw!$N236&gt;$C$9,IF(Raw!$N236&lt;$A$9,IF(Raw!$X236&gt;$C$9,IF(Raw!$X236&lt;$A$9,Raw!H236,-999),-999),-999),-999),-999),-999)</f>
        <v>0.90164100000000003</v>
      </c>
      <c r="F236" s="9">
        <f>IF(Raw!$G236&gt;$C$8,IF(Raw!$Q236&gt;$C$8,IF(Raw!$N236&gt;$C$9,IF(Raw!$N236&lt;$A$9,IF(Raw!$X236&gt;$C$9,IF(Raw!$X236&lt;$A$9,Raw!I236,-999),-999),-999),-999),-999),-999)</f>
        <v>1.4930270000000001</v>
      </c>
      <c r="G236" s="9">
        <f>Raw!G236</f>
        <v>0.98695999999999995</v>
      </c>
      <c r="H236" s="9">
        <f>IF(Raw!$G236&gt;$C$8,IF(Raw!$Q236&gt;$C$8,IF(Raw!$N236&gt;$C$9,IF(Raw!$N236&lt;$A$9,IF(Raw!$X236&gt;$C$9,IF(Raw!$X236&lt;$A$9,Raw!L236,-999),-999),-999),-999),-999),-999)</f>
        <v>709.6</v>
      </c>
      <c r="I236" s="9">
        <f>IF(Raw!$G236&gt;$C$8,IF(Raw!$Q236&gt;$C$8,IF(Raw!$N236&gt;$C$9,IF(Raw!$N236&lt;$A$9,IF(Raw!$X236&gt;$C$9,IF(Raw!$X236&lt;$A$9,Raw!M236,-999),-999),-999),-999),-999),-999)</f>
        <v>0.24743699999999999</v>
      </c>
      <c r="J236" s="9">
        <f>IF(Raw!$G236&gt;$C$8,IF(Raw!$Q236&gt;$C$8,IF(Raw!$N236&gt;$C$9,IF(Raw!$N236&lt;$A$9,IF(Raw!$X236&gt;$C$9,IF(Raw!$X236&lt;$A$9,Raw!N236,-999),-999),-999),-999),-999),-999)</f>
        <v>508</v>
      </c>
      <c r="K236" s="9">
        <f>IF(Raw!$G236&gt;$C$8,IF(Raw!$Q236&gt;$C$8,IF(Raw!$N236&gt;$C$9,IF(Raw!$N236&lt;$A$9,IF(Raw!$X236&gt;$C$9,IF(Raw!$X236&lt;$A$9,Raw!R236,-999),-999),-999),-999),-999),-999)</f>
        <v>0.97979499999999997</v>
      </c>
      <c r="L236" s="9">
        <f>IF(Raw!$G236&gt;$C$8,IF(Raw!$Q236&gt;$C$8,IF(Raw!$N236&gt;$C$9,IF(Raw!$N236&lt;$A$9,IF(Raw!$X236&gt;$C$9,IF(Raw!$X236&lt;$A$9,Raw!S236,-999),-999),-999),-999),-999),-999)</f>
        <v>1.6376649999999999</v>
      </c>
      <c r="M236" s="9">
        <f>Raw!Q236</f>
        <v>0.98828800000000006</v>
      </c>
      <c r="N236" s="9">
        <f>IF(Raw!$G236&gt;$C$8,IF(Raw!$Q236&gt;$C$8,IF(Raw!$N236&gt;$C$9,IF(Raw!$N236&lt;$A$9,IF(Raw!$X236&gt;$C$9,IF(Raw!$X236&lt;$A$9,Raw!V236,-999),-999),-999),-999),-999),-999)</f>
        <v>683.8</v>
      </c>
      <c r="O236" s="9">
        <f>IF(Raw!$G236&gt;$C$8,IF(Raw!$Q236&gt;$C$8,IF(Raw!$N236&gt;$C$9,IF(Raw!$N236&lt;$A$9,IF(Raw!$X236&gt;$C$9,IF(Raw!$X236&lt;$A$9,Raw!W236,-999),-999),-999),-999),-999),-999)</f>
        <v>0.207091</v>
      </c>
      <c r="P236" s="9">
        <f>IF(Raw!$G236&gt;$C$8,IF(Raw!$Q236&gt;$C$8,IF(Raw!$N236&gt;$C$9,IF(Raw!$N236&lt;$A$9,IF(Raw!$X236&gt;$C$9,IF(Raw!$X236&lt;$A$9,Raw!X236,-999),-999),-999),-999),-999),-999)</f>
        <v>557</v>
      </c>
      <c r="R236" s="9">
        <f t="shared" si="64"/>
        <v>0.59138600000000008</v>
      </c>
      <c r="S236" s="9">
        <f t="shared" si="65"/>
        <v>0.39609866398933175</v>
      </c>
      <c r="T236" s="9">
        <f t="shared" si="66"/>
        <v>0.65786999999999995</v>
      </c>
      <c r="U236" s="9">
        <f t="shared" si="67"/>
        <v>0.40171219388580692</v>
      </c>
      <c r="V236" s="15">
        <f t="shared" si="68"/>
        <v>0.67881214249999988</v>
      </c>
      <c r="X236" s="11">
        <f t="shared" si="69"/>
        <v>5.4179999999999994E+17</v>
      </c>
      <c r="Y236" s="11">
        <f t="shared" si="70"/>
        <v>7.0959999999999998E-18</v>
      </c>
      <c r="Z236" s="11">
        <f t="shared" si="71"/>
        <v>5.0799999999999999E-4</v>
      </c>
      <c r="AA236" s="16">
        <f t="shared" si="72"/>
        <v>1.9492562814896494E-3</v>
      </c>
      <c r="AB236" s="9">
        <f t="shared" si="73"/>
        <v>0.98107735722990352</v>
      </c>
      <c r="AC236" s="9">
        <f t="shared" si="74"/>
        <v>0.99805074371851044</v>
      </c>
      <c r="AD236" s="15">
        <f t="shared" si="75"/>
        <v>3.8371186643497039</v>
      </c>
      <c r="AE236" s="3">
        <f t="shared" si="76"/>
        <v>854.35839999999973</v>
      </c>
      <c r="AF236" s="2">
        <f t="shared" si="77"/>
        <v>0.25</v>
      </c>
      <c r="AG236" s="9">
        <f t="shared" si="78"/>
        <v>1.1857056591200745E-3</v>
      </c>
      <c r="AH236" s="2">
        <f t="shared" si="63"/>
        <v>5.7375679773604416E-2</v>
      </c>
    </row>
    <row r="237" spans="1:34">
      <c r="A237" s="1">
        <f>Raw!A237</f>
        <v>224</v>
      </c>
      <c r="B237" s="14">
        <f>Raw!B237</f>
        <v>0.71351851851851855</v>
      </c>
      <c r="C237" s="15">
        <f>Raw!C237</f>
        <v>39.299999999999997</v>
      </c>
      <c r="D237" s="15">
        <f>IF(C237&gt;0.5,Raw!D237*D$11,-999)</f>
        <v>0.9</v>
      </c>
      <c r="E237" s="9">
        <f>IF(Raw!$G237&gt;$C$8,IF(Raw!$Q237&gt;$C$8,IF(Raw!$N237&gt;$C$9,IF(Raw!$N237&lt;$A$9,IF(Raw!$X237&gt;$C$9,IF(Raw!$X237&lt;$A$9,Raw!H237,-999),-999),-999),-999),-999),-999)</f>
        <v>0.883691</v>
      </c>
      <c r="F237" s="9">
        <f>IF(Raw!$G237&gt;$C$8,IF(Raw!$Q237&gt;$C$8,IF(Raw!$N237&gt;$C$9,IF(Raw!$N237&lt;$A$9,IF(Raw!$X237&gt;$C$9,IF(Raw!$X237&lt;$A$9,Raw!I237,-999),-999),-999),-999),-999),-999)</f>
        <v>1.4819789999999999</v>
      </c>
      <c r="G237" s="9">
        <f>Raw!G237</f>
        <v>0.98865999999999998</v>
      </c>
      <c r="H237" s="9">
        <f>IF(Raw!$G237&gt;$C$8,IF(Raw!$Q237&gt;$C$8,IF(Raw!$N237&gt;$C$9,IF(Raw!$N237&lt;$A$9,IF(Raw!$X237&gt;$C$9,IF(Raw!$X237&lt;$A$9,Raw!L237,-999),-999),-999),-999),-999),-999)</f>
        <v>716.3</v>
      </c>
      <c r="I237" s="9">
        <f>IF(Raw!$G237&gt;$C$8,IF(Raw!$Q237&gt;$C$8,IF(Raw!$N237&gt;$C$9,IF(Raw!$N237&lt;$A$9,IF(Raw!$X237&gt;$C$9,IF(Raw!$X237&lt;$A$9,Raw!M237,-999),-999),-999),-999),-999),-999)</f>
        <v>0.239287</v>
      </c>
      <c r="J237" s="9">
        <f>IF(Raw!$G237&gt;$C$8,IF(Raw!$Q237&gt;$C$8,IF(Raw!$N237&gt;$C$9,IF(Raw!$N237&lt;$A$9,IF(Raw!$X237&gt;$C$9,IF(Raw!$X237&lt;$A$9,Raw!N237,-999),-999),-999),-999),-999),-999)</f>
        <v>519</v>
      </c>
      <c r="K237" s="9">
        <f>IF(Raw!$G237&gt;$C$8,IF(Raw!$Q237&gt;$C$8,IF(Raw!$N237&gt;$C$9,IF(Raw!$N237&lt;$A$9,IF(Raw!$X237&gt;$C$9,IF(Raw!$X237&lt;$A$9,Raw!R237,-999),-999),-999),-999),-999),-999)</f>
        <v>0.93962999999999997</v>
      </c>
      <c r="L237" s="9">
        <f>IF(Raw!$G237&gt;$C$8,IF(Raw!$Q237&gt;$C$8,IF(Raw!$N237&gt;$C$9,IF(Raw!$N237&lt;$A$9,IF(Raw!$X237&gt;$C$9,IF(Raw!$X237&lt;$A$9,Raw!S237,-999),-999),-999),-999),-999),-999)</f>
        <v>1.577644</v>
      </c>
      <c r="M237" s="9">
        <f>Raw!Q237</f>
        <v>0.99156200000000005</v>
      </c>
      <c r="N237" s="9">
        <f>IF(Raw!$G237&gt;$C$8,IF(Raw!$Q237&gt;$C$8,IF(Raw!$N237&gt;$C$9,IF(Raw!$N237&lt;$A$9,IF(Raw!$X237&gt;$C$9,IF(Raw!$X237&lt;$A$9,Raw!V237,-999),-999),-999),-999),-999),-999)</f>
        <v>693.6</v>
      </c>
      <c r="O237" s="9">
        <f>IF(Raw!$G237&gt;$C$8,IF(Raw!$Q237&gt;$C$8,IF(Raw!$N237&gt;$C$9,IF(Raw!$N237&lt;$A$9,IF(Raw!$X237&gt;$C$9,IF(Raw!$X237&lt;$A$9,Raw!W237,-999),-999),-999),-999),-999),-999)</f>
        <v>0.24185000000000001</v>
      </c>
      <c r="P237" s="9">
        <f>IF(Raw!$G237&gt;$C$8,IF(Raw!$Q237&gt;$C$8,IF(Raw!$N237&gt;$C$9,IF(Raw!$N237&lt;$A$9,IF(Raw!$X237&gt;$C$9,IF(Raw!$X237&lt;$A$9,Raw!X237,-999),-999),-999),-999),-999),-999)</f>
        <v>479</v>
      </c>
      <c r="R237" s="9">
        <f t="shared" si="64"/>
        <v>0.59828799999999993</v>
      </c>
      <c r="S237" s="9">
        <f t="shared" si="65"/>
        <v>0.40370882448401763</v>
      </c>
      <c r="T237" s="9">
        <f t="shared" si="66"/>
        <v>0.63801400000000008</v>
      </c>
      <c r="U237" s="9">
        <f t="shared" si="67"/>
        <v>0.40440935977951936</v>
      </c>
      <c r="V237" s="15">
        <f t="shared" si="68"/>
        <v>0.65393343800000003</v>
      </c>
      <c r="X237" s="11">
        <f t="shared" si="69"/>
        <v>5.4179999999999994E+17</v>
      </c>
      <c r="Y237" s="11">
        <f t="shared" si="70"/>
        <v>7.1629999999999996E-18</v>
      </c>
      <c r="Z237" s="11">
        <f t="shared" si="71"/>
        <v>5.1899999999999993E-4</v>
      </c>
      <c r="AA237" s="16">
        <f t="shared" si="72"/>
        <v>2.0101452320247727E-3</v>
      </c>
      <c r="AB237" s="9">
        <f t="shared" si="73"/>
        <v>0.94091250080006505</v>
      </c>
      <c r="AC237" s="9">
        <f t="shared" si="74"/>
        <v>0.99798985476797519</v>
      </c>
      <c r="AD237" s="15">
        <f t="shared" si="75"/>
        <v>3.8731122004330882</v>
      </c>
      <c r="AE237" s="3">
        <f t="shared" si="76"/>
        <v>862.42519999999968</v>
      </c>
      <c r="AF237" s="2">
        <f t="shared" si="77"/>
        <v>0.25</v>
      </c>
      <c r="AG237" s="9">
        <f t="shared" si="78"/>
        <v>1.2048637117933773E-3</v>
      </c>
      <c r="AH237" s="2">
        <f t="shared" si="63"/>
        <v>5.830272797213034E-2</v>
      </c>
    </row>
    <row r="238" spans="1:34">
      <c r="A238" s="1">
        <f>Raw!A238</f>
        <v>225</v>
      </c>
      <c r="B238" s="14">
        <f>Raw!B238</f>
        <v>0.71356481481481471</v>
      </c>
      <c r="C238" s="15">
        <f>Raw!C238</f>
        <v>38.1</v>
      </c>
      <c r="D238" s="15">
        <f>IF(C238&gt;0.5,Raw!D238*D$11,-999)</f>
        <v>0.9</v>
      </c>
      <c r="E238" s="9">
        <f>IF(Raw!$G238&gt;$C$8,IF(Raw!$Q238&gt;$C$8,IF(Raw!$N238&gt;$C$9,IF(Raw!$N238&lt;$A$9,IF(Raw!$X238&gt;$C$9,IF(Raw!$X238&lt;$A$9,Raw!H238,-999),-999),-999),-999),-999),-999)</f>
        <v>0.93092900000000001</v>
      </c>
      <c r="F238" s="9">
        <f>IF(Raw!$G238&gt;$C$8,IF(Raw!$Q238&gt;$C$8,IF(Raw!$N238&gt;$C$9,IF(Raw!$N238&lt;$A$9,IF(Raw!$X238&gt;$C$9,IF(Raw!$X238&lt;$A$9,Raw!I238,-999),-999),-999),-999),-999),-999)</f>
        <v>1.5365500000000001</v>
      </c>
      <c r="G238" s="9">
        <f>Raw!G238</f>
        <v>0.99061999999999995</v>
      </c>
      <c r="H238" s="9">
        <f>IF(Raw!$G238&gt;$C$8,IF(Raw!$Q238&gt;$C$8,IF(Raw!$N238&gt;$C$9,IF(Raw!$N238&lt;$A$9,IF(Raw!$X238&gt;$C$9,IF(Raw!$X238&lt;$A$9,Raw!L238,-999),-999),-999),-999),-999),-999)</f>
        <v>711.5</v>
      </c>
      <c r="I238" s="9">
        <f>IF(Raw!$G238&gt;$C$8,IF(Raw!$Q238&gt;$C$8,IF(Raw!$N238&gt;$C$9,IF(Raw!$N238&lt;$A$9,IF(Raw!$X238&gt;$C$9,IF(Raw!$X238&lt;$A$9,Raw!M238,-999),-999),-999),-999),-999),-999)</f>
        <v>0.29031499999999999</v>
      </c>
      <c r="J238" s="9">
        <f>IF(Raw!$G238&gt;$C$8,IF(Raw!$Q238&gt;$C$8,IF(Raw!$N238&gt;$C$9,IF(Raw!$N238&lt;$A$9,IF(Raw!$X238&gt;$C$9,IF(Raw!$X238&lt;$A$9,Raw!N238,-999),-999),-999),-999),-999),-999)</f>
        <v>588</v>
      </c>
      <c r="K238" s="9">
        <f>IF(Raw!$G238&gt;$C$8,IF(Raw!$Q238&gt;$C$8,IF(Raw!$N238&gt;$C$9,IF(Raw!$N238&lt;$A$9,IF(Raw!$X238&gt;$C$9,IF(Raw!$X238&lt;$A$9,Raw!R238,-999),-999),-999),-999),-999),-999)</f>
        <v>0.97363900000000003</v>
      </c>
      <c r="L238" s="9">
        <f>IF(Raw!$G238&gt;$C$8,IF(Raw!$Q238&gt;$C$8,IF(Raw!$N238&gt;$C$9,IF(Raw!$N238&lt;$A$9,IF(Raw!$X238&gt;$C$9,IF(Raw!$X238&lt;$A$9,Raw!S238,-999),-999),-999),-999),-999),-999)</f>
        <v>1.6178090000000001</v>
      </c>
      <c r="M238" s="9">
        <f>Raw!Q238</f>
        <v>0.99057799999999996</v>
      </c>
      <c r="N238" s="9">
        <f>IF(Raw!$G238&gt;$C$8,IF(Raw!$Q238&gt;$C$8,IF(Raw!$N238&gt;$C$9,IF(Raw!$N238&lt;$A$9,IF(Raw!$X238&gt;$C$9,IF(Raw!$X238&lt;$A$9,Raw!V238,-999),-999),-999),-999),-999),-999)</f>
        <v>700.8</v>
      </c>
      <c r="O238" s="9">
        <f>IF(Raw!$G238&gt;$C$8,IF(Raw!$Q238&gt;$C$8,IF(Raw!$N238&gt;$C$9,IF(Raw!$N238&lt;$A$9,IF(Raw!$X238&gt;$C$9,IF(Raw!$X238&lt;$A$9,Raw!W238,-999),-999),-999),-999),-999),-999)</f>
        <v>0.21920700000000001</v>
      </c>
      <c r="P238" s="9">
        <f>IF(Raw!$G238&gt;$C$8,IF(Raw!$Q238&gt;$C$8,IF(Raw!$N238&gt;$C$9,IF(Raw!$N238&lt;$A$9,IF(Raw!$X238&gt;$C$9,IF(Raw!$X238&lt;$A$9,Raw!X238,-999),-999),-999),-999),-999),-999)</f>
        <v>532</v>
      </c>
      <c r="R238" s="9">
        <f t="shared" si="64"/>
        <v>0.60562100000000008</v>
      </c>
      <c r="S238" s="9">
        <f t="shared" si="65"/>
        <v>0.39414337314112791</v>
      </c>
      <c r="T238" s="9">
        <f t="shared" si="66"/>
        <v>0.64417000000000002</v>
      </c>
      <c r="U238" s="9">
        <f t="shared" si="67"/>
        <v>0.39817432094888827</v>
      </c>
      <c r="V238" s="15">
        <f t="shared" si="68"/>
        <v>0.67058183049999998</v>
      </c>
      <c r="X238" s="11">
        <f t="shared" si="69"/>
        <v>5.4179999999999994E+17</v>
      </c>
      <c r="Y238" s="11">
        <f t="shared" si="70"/>
        <v>7.1149999999999995E-18</v>
      </c>
      <c r="Z238" s="11">
        <f t="shared" si="71"/>
        <v>5.8799999999999998E-4</v>
      </c>
      <c r="AA238" s="16">
        <f t="shared" si="72"/>
        <v>2.2615590732573804E-3</v>
      </c>
      <c r="AB238" s="9">
        <f t="shared" si="73"/>
        <v>0.97509582850822019</v>
      </c>
      <c r="AC238" s="9">
        <f t="shared" si="74"/>
        <v>0.99773844092674269</v>
      </c>
      <c r="AD238" s="15">
        <f t="shared" si="75"/>
        <v>3.8461889000975864</v>
      </c>
      <c r="AE238" s="3">
        <f t="shared" si="76"/>
        <v>856.64599999999973</v>
      </c>
      <c r="AF238" s="2">
        <f t="shared" si="77"/>
        <v>0.25</v>
      </c>
      <c r="AG238" s="9">
        <f t="shared" si="78"/>
        <v>1.1780412719519292E-3</v>
      </c>
      <c r="AH238" s="2">
        <f t="shared" si="63"/>
        <v>5.70048040672788E-2</v>
      </c>
    </row>
    <row r="239" spans="1:34">
      <c r="A239" s="1">
        <f>Raw!A239</f>
        <v>226</v>
      </c>
      <c r="B239" s="14">
        <f>Raw!B239</f>
        <v>0.71362268518518512</v>
      </c>
      <c r="C239" s="15">
        <f>Raw!C239</f>
        <v>37.200000000000003</v>
      </c>
      <c r="D239" s="15">
        <f>IF(C239&gt;0.5,Raw!D239*D$11,-999)</f>
        <v>0.9</v>
      </c>
      <c r="E239" s="9">
        <f>IF(Raw!$G239&gt;$C$8,IF(Raw!$Q239&gt;$C$8,IF(Raw!$N239&gt;$C$9,IF(Raw!$N239&lt;$A$9,IF(Raw!$X239&gt;$C$9,IF(Raw!$X239&lt;$A$9,Raw!H239,-999),-999),-999),-999),-999),-999)</f>
        <v>1.0907180000000001</v>
      </c>
      <c r="F239" s="9">
        <f>IF(Raw!$G239&gt;$C$8,IF(Raw!$Q239&gt;$C$8,IF(Raw!$N239&gt;$C$9,IF(Raw!$N239&lt;$A$9,IF(Raw!$X239&gt;$C$9,IF(Raw!$X239&lt;$A$9,Raw!I239,-999),-999),-999),-999),-999),-999)</f>
        <v>1.7971490000000001</v>
      </c>
      <c r="G239" s="9">
        <f>Raw!G239</f>
        <v>0.99257799999999996</v>
      </c>
      <c r="H239" s="9">
        <f>IF(Raw!$G239&gt;$C$8,IF(Raw!$Q239&gt;$C$8,IF(Raw!$N239&gt;$C$9,IF(Raw!$N239&lt;$A$9,IF(Raw!$X239&gt;$C$9,IF(Raw!$X239&lt;$A$9,Raw!L239,-999),-999),-999),-999),-999),-999)</f>
        <v>706.1</v>
      </c>
      <c r="I239" s="9">
        <f>IF(Raw!$G239&gt;$C$8,IF(Raw!$Q239&gt;$C$8,IF(Raw!$N239&gt;$C$9,IF(Raw!$N239&lt;$A$9,IF(Raw!$X239&gt;$C$9,IF(Raw!$X239&lt;$A$9,Raw!M239,-999),-999),-999),-999),-999),-999)</f>
        <v>0.236458</v>
      </c>
      <c r="J239" s="9">
        <f>IF(Raw!$G239&gt;$C$8,IF(Raw!$Q239&gt;$C$8,IF(Raw!$N239&gt;$C$9,IF(Raw!$N239&lt;$A$9,IF(Raw!$X239&gt;$C$9,IF(Raw!$X239&lt;$A$9,Raw!N239,-999),-999),-999),-999),-999),-999)</f>
        <v>528</v>
      </c>
      <c r="K239" s="9">
        <f>IF(Raw!$G239&gt;$C$8,IF(Raw!$Q239&gt;$C$8,IF(Raw!$N239&gt;$C$9,IF(Raw!$N239&lt;$A$9,IF(Raw!$X239&gt;$C$9,IF(Raw!$X239&lt;$A$9,Raw!R239,-999),-999),-999),-999),-999),-999)</f>
        <v>1.150811</v>
      </c>
      <c r="L239" s="9">
        <f>IF(Raw!$G239&gt;$C$8,IF(Raw!$Q239&gt;$C$8,IF(Raw!$N239&gt;$C$9,IF(Raw!$N239&lt;$A$9,IF(Raw!$X239&gt;$C$9,IF(Raw!$X239&lt;$A$9,Raw!S239,-999),-999),-999),-999),-999),-999)</f>
        <v>1.9254260000000001</v>
      </c>
      <c r="M239" s="9">
        <f>Raw!Q239</f>
        <v>0.99192999999999998</v>
      </c>
      <c r="N239" s="9">
        <f>IF(Raw!$G239&gt;$C$8,IF(Raw!$Q239&gt;$C$8,IF(Raw!$N239&gt;$C$9,IF(Raw!$N239&lt;$A$9,IF(Raw!$X239&gt;$C$9,IF(Raw!$X239&lt;$A$9,Raw!V239,-999),-999),-999),-999),-999),-999)</f>
        <v>707</v>
      </c>
      <c r="O239" s="9">
        <f>IF(Raw!$G239&gt;$C$8,IF(Raw!$Q239&gt;$C$8,IF(Raw!$N239&gt;$C$9,IF(Raw!$N239&lt;$A$9,IF(Raw!$X239&gt;$C$9,IF(Raw!$X239&lt;$A$9,Raw!W239,-999),-999),-999),-999),-999),-999)</f>
        <v>0.19084799999999999</v>
      </c>
      <c r="P239" s="9">
        <f>IF(Raw!$G239&gt;$C$8,IF(Raw!$Q239&gt;$C$8,IF(Raw!$N239&gt;$C$9,IF(Raw!$N239&lt;$A$9,IF(Raw!$X239&gt;$C$9,IF(Raw!$X239&lt;$A$9,Raw!X239,-999),-999),-999),-999),-999),-999)</f>
        <v>621</v>
      </c>
      <c r="R239" s="9">
        <f t="shared" si="64"/>
        <v>0.70643100000000003</v>
      </c>
      <c r="S239" s="9">
        <f t="shared" si="65"/>
        <v>0.39308426847189631</v>
      </c>
      <c r="T239" s="9">
        <f t="shared" si="66"/>
        <v>0.77461500000000005</v>
      </c>
      <c r="U239" s="9">
        <f t="shared" si="67"/>
        <v>0.40230837227709609</v>
      </c>
      <c r="V239" s="15">
        <f t="shared" si="68"/>
        <v>0.79808907699999998</v>
      </c>
      <c r="X239" s="11">
        <f t="shared" si="69"/>
        <v>5.4179999999999994E+17</v>
      </c>
      <c r="Y239" s="11">
        <f t="shared" si="70"/>
        <v>7.0609999999999996E-18</v>
      </c>
      <c r="Z239" s="11">
        <f t="shared" si="71"/>
        <v>5.2799999999999993E-4</v>
      </c>
      <c r="AA239" s="16">
        <f t="shared" si="72"/>
        <v>2.0158711493925836E-3</v>
      </c>
      <c r="AB239" s="9">
        <f t="shared" si="73"/>
        <v>1.1523725240303868</v>
      </c>
      <c r="AC239" s="9">
        <f t="shared" si="74"/>
        <v>0.99798412885060739</v>
      </c>
      <c r="AD239" s="15">
        <f t="shared" si="75"/>
        <v>3.8179377829404997</v>
      </c>
      <c r="AE239" s="3">
        <f t="shared" si="76"/>
        <v>850.14439999999968</v>
      </c>
      <c r="AF239" s="2">
        <f t="shared" si="77"/>
        <v>0.25</v>
      </c>
      <c r="AG239" s="9">
        <f t="shared" si="78"/>
        <v>1.1815294883923211E-3</v>
      </c>
      <c r="AH239" s="2">
        <f t="shared" si="63"/>
        <v>5.7173597045473298E-2</v>
      </c>
    </row>
    <row r="240" spans="1:34">
      <c r="A240" s="1">
        <f>Raw!A240</f>
        <v>227</v>
      </c>
      <c r="B240" s="14">
        <f>Raw!B240</f>
        <v>0.7136689814814815</v>
      </c>
      <c r="C240" s="15">
        <f>Raw!C240</f>
        <v>36.799999999999997</v>
      </c>
      <c r="D240" s="15">
        <f>IF(C240&gt;0.5,Raw!D240*D$11,-999)</f>
        <v>0.9</v>
      </c>
      <c r="E240" s="9">
        <f>IF(Raw!$G240&gt;$C$8,IF(Raw!$Q240&gt;$C$8,IF(Raw!$N240&gt;$C$9,IF(Raw!$N240&lt;$A$9,IF(Raw!$X240&gt;$C$9,IF(Raw!$X240&lt;$A$9,Raw!H240,-999),-999),-999),-999),-999),-999)</f>
        <v>1.1830270000000001</v>
      </c>
      <c r="F240" s="9">
        <f>IF(Raw!$G240&gt;$C$8,IF(Raw!$Q240&gt;$C$8,IF(Raw!$N240&gt;$C$9,IF(Raw!$N240&lt;$A$9,IF(Raw!$X240&gt;$C$9,IF(Raw!$X240&lt;$A$9,Raw!I240,-999),-999),-999),-999),-999),-999)</f>
        <v>1.9409989999999999</v>
      </c>
      <c r="G240" s="9">
        <f>Raw!G240</f>
        <v>0.99227699999999996</v>
      </c>
      <c r="H240" s="9">
        <f>IF(Raw!$G240&gt;$C$8,IF(Raw!$Q240&gt;$C$8,IF(Raw!$N240&gt;$C$9,IF(Raw!$N240&lt;$A$9,IF(Raw!$X240&gt;$C$9,IF(Raw!$X240&lt;$A$9,Raw!L240,-999),-999),-999),-999),-999),-999)</f>
        <v>716.7</v>
      </c>
      <c r="I240" s="9">
        <f>IF(Raw!$G240&gt;$C$8,IF(Raw!$Q240&gt;$C$8,IF(Raw!$N240&gt;$C$9,IF(Raw!$N240&lt;$A$9,IF(Raw!$X240&gt;$C$9,IF(Raw!$X240&lt;$A$9,Raw!M240,-999),-999),-999),-999),-999),-999)</f>
        <v>0.21585099999999999</v>
      </c>
      <c r="J240" s="9">
        <f>IF(Raw!$G240&gt;$C$8,IF(Raw!$Q240&gt;$C$8,IF(Raw!$N240&gt;$C$9,IF(Raw!$N240&lt;$A$9,IF(Raw!$X240&gt;$C$9,IF(Raw!$X240&lt;$A$9,Raw!N240,-999),-999),-999),-999),-999),-999)</f>
        <v>543</v>
      </c>
      <c r="K240" s="9">
        <f>IF(Raw!$G240&gt;$C$8,IF(Raw!$Q240&gt;$C$8,IF(Raw!$N240&gt;$C$9,IF(Raw!$N240&lt;$A$9,IF(Raw!$X240&gt;$C$9,IF(Raw!$X240&lt;$A$9,Raw!R240,-999),-999),-999),-999),-999),-999)</f>
        <v>1.2840400000000001</v>
      </c>
      <c r="L240" s="9">
        <f>IF(Raw!$G240&gt;$C$8,IF(Raw!$Q240&gt;$C$8,IF(Raw!$N240&gt;$C$9,IF(Raw!$N240&lt;$A$9,IF(Raw!$X240&gt;$C$9,IF(Raw!$X240&lt;$A$9,Raw!S240,-999),-999),-999),-999),-999),-999)</f>
        <v>2.10425</v>
      </c>
      <c r="M240" s="9">
        <f>Raw!Q240</f>
        <v>0.99134800000000001</v>
      </c>
      <c r="N240" s="9">
        <f>IF(Raw!$G240&gt;$C$8,IF(Raw!$Q240&gt;$C$8,IF(Raw!$N240&gt;$C$9,IF(Raw!$N240&lt;$A$9,IF(Raw!$X240&gt;$C$9,IF(Raw!$X240&lt;$A$9,Raw!V240,-999),-999),-999),-999),-999),-999)</f>
        <v>705.2</v>
      </c>
      <c r="O240" s="9">
        <f>IF(Raw!$G240&gt;$C$8,IF(Raw!$Q240&gt;$C$8,IF(Raw!$N240&gt;$C$9,IF(Raw!$N240&lt;$A$9,IF(Raw!$X240&gt;$C$9,IF(Raw!$X240&lt;$A$9,Raw!W240,-999),-999),-999),-999),-999),-999)</f>
        <v>0.25774399999999997</v>
      </c>
      <c r="P240" s="9">
        <f>IF(Raw!$G240&gt;$C$8,IF(Raw!$Q240&gt;$C$8,IF(Raw!$N240&gt;$C$9,IF(Raw!$N240&lt;$A$9,IF(Raw!$X240&gt;$C$9,IF(Raw!$X240&lt;$A$9,Raw!X240,-999),-999),-999),-999),-999),-999)</f>
        <v>528</v>
      </c>
      <c r="R240" s="9">
        <f t="shared" si="64"/>
        <v>0.75797199999999987</v>
      </c>
      <c r="S240" s="9">
        <f t="shared" si="65"/>
        <v>0.39050612596915296</v>
      </c>
      <c r="T240" s="9">
        <f t="shared" si="66"/>
        <v>0.82020999999999988</v>
      </c>
      <c r="U240" s="9">
        <f t="shared" si="67"/>
        <v>0.38978733515504332</v>
      </c>
      <c r="V240" s="15">
        <f t="shared" si="68"/>
        <v>0.87221162499999993</v>
      </c>
      <c r="X240" s="11">
        <f t="shared" si="69"/>
        <v>5.4179999999999994E+17</v>
      </c>
      <c r="Y240" s="11">
        <f t="shared" si="70"/>
        <v>7.1670000000000005E-18</v>
      </c>
      <c r="Z240" s="11">
        <f t="shared" si="71"/>
        <v>5.4299999999999997E-4</v>
      </c>
      <c r="AA240" s="16">
        <f t="shared" si="72"/>
        <v>2.1040762940737279E-3</v>
      </c>
      <c r="AB240" s="9">
        <f t="shared" si="73"/>
        <v>1.2857657844171624</v>
      </c>
      <c r="AC240" s="9">
        <f t="shared" si="74"/>
        <v>0.99789592370592617</v>
      </c>
      <c r="AD240" s="15">
        <f t="shared" si="75"/>
        <v>3.8749103021615618</v>
      </c>
      <c r="AE240" s="3">
        <f t="shared" si="76"/>
        <v>862.90679999999986</v>
      </c>
      <c r="AF240" s="2">
        <f t="shared" si="77"/>
        <v>0.25</v>
      </c>
      <c r="AG240" s="9">
        <f t="shared" si="78"/>
        <v>1.1618392004956761E-3</v>
      </c>
      <c r="AH240" s="2">
        <f t="shared" si="63"/>
        <v>5.622079426147851E-2</v>
      </c>
    </row>
    <row r="241" spans="1:34">
      <c r="A241" s="1">
        <f>Raw!A241</f>
        <v>228</v>
      </c>
      <c r="B241" s="14">
        <f>Raw!B241</f>
        <v>0.71372685185185192</v>
      </c>
      <c r="C241" s="15">
        <f>Raw!C241</f>
        <v>35</v>
      </c>
      <c r="D241" s="15">
        <f>IF(C241&gt;0.5,Raw!D241*D$11,-999)</f>
        <v>0.9</v>
      </c>
      <c r="E241" s="9">
        <f>IF(Raw!$G241&gt;$C$8,IF(Raw!$Q241&gt;$C$8,IF(Raw!$N241&gt;$C$9,IF(Raw!$N241&lt;$A$9,IF(Raw!$X241&gt;$C$9,IF(Raw!$X241&lt;$A$9,Raw!H241,-999),-999),-999),-999),-999),-999)</f>
        <v>1.273679</v>
      </c>
      <c r="F241" s="9">
        <f>IF(Raw!$G241&gt;$C$8,IF(Raw!$Q241&gt;$C$8,IF(Raw!$N241&gt;$C$9,IF(Raw!$N241&lt;$A$9,IF(Raw!$X241&gt;$C$9,IF(Raw!$X241&lt;$A$9,Raw!I241,-999),-999),-999),-999),-999),-999)</f>
        <v>2.0650900000000001</v>
      </c>
      <c r="G241" s="9">
        <f>Raw!G241</f>
        <v>0.99379099999999998</v>
      </c>
      <c r="H241" s="9">
        <f>IF(Raw!$G241&gt;$C$8,IF(Raw!$Q241&gt;$C$8,IF(Raw!$N241&gt;$C$9,IF(Raw!$N241&lt;$A$9,IF(Raw!$X241&gt;$C$9,IF(Raw!$X241&lt;$A$9,Raw!L241,-999),-999),-999),-999),-999),-999)</f>
        <v>700.9</v>
      </c>
      <c r="I241" s="9">
        <f>IF(Raw!$G241&gt;$C$8,IF(Raw!$Q241&gt;$C$8,IF(Raw!$N241&gt;$C$9,IF(Raw!$N241&lt;$A$9,IF(Raw!$X241&gt;$C$9,IF(Raw!$X241&lt;$A$9,Raw!M241,-999),-999),-999),-999),-999),-999)</f>
        <v>0.21352699999999999</v>
      </c>
      <c r="J241" s="9">
        <f>IF(Raw!$G241&gt;$C$8,IF(Raw!$Q241&gt;$C$8,IF(Raw!$N241&gt;$C$9,IF(Raw!$N241&lt;$A$9,IF(Raw!$X241&gt;$C$9,IF(Raw!$X241&lt;$A$9,Raw!N241,-999),-999),-999),-999),-999),-999)</f>
        <v>491</v>
      </c>
      <c r="K241" s="9">
        <f>IF(Raw!$G241&gt;$C$8,IF(Raw!$Q241&gt;$C$8,IF(Raw!$N241&gt;$C$9,IF(Raw!$N241&lt;$A$9,IF(Raw!$X241&gt;$C$9,IF(Raw!$X241&lt;$A$9,Raw!R241,-999),-999),-999),-999),-999),-999)</f>
        <v>1.340463</v>
      </c>
      <c r="L241" s="9">
        <f>IF(Raw!$G241&gt;$C$8,IF(Raw!$Q241&gt;$C$8,IF(Raw!$N241&gt;$C$9,IF(Raw!$N241&lt;$A$9,IF(Raw!$X241&gt;$C$9,IF(Raw!$X241&lt;$A$9,Raw!S241,-999),-999),-999),-999),-999),-999)</f>
        <v>2.1846519999999998</v>
      </c>
      <c r="M241" s="9">
        <f>Raw!Q241</f>
        <v>0.99429199999999995</v>
      </c>
      <c r="N241" s="9">
        <f>IF(Raw!$G241&gt;$C$8,IF(Raw!$Q241&gt;$C$8,IF(Raw!$N241&gt;$C$9,IF(Raw!$N241&lt;$A$9,IF(Raw!$X241&gt;$C$9,IF(Raw!$X241&lt;$A$9,Raw!V241,-999),-999),-999),-999),-999),-999)</f>
        <v>682.3</v>
      </c>
      <c r="O241" s="9">
        <f>IF(Raw!$G241&gt;$C$8,IF(Raw!$Q241&gt;$C$8,IF(Raw!$N241&gt;$C$9,IF(Raw!$N241&lt;$A$9,IF(Raw!$X241&gt;$C$9,IF(Raw!$X241&lt;$A$9,Raw!W241,-999),-999),-999),-999),-999),-999)</f>
        <v>0.200069</v>
      </c>
      <c r="P241" s="9">
        <f>IF(Raw!$G241&gt;$C$8,IF(Raw!$Q241&gt;$C$8,IF(Raw!$N241&gt;$C$9,IF(Raw!$N241&lt;$A$9,IF(Raw!$X241&gt;$C$9,IF(Raw!$X241&lt;$A$9,Raw!X241,-999),-999),-999),-999),-999),-999)</f>
        <v>484</v>
      </c>
      <c r="R241" s="9">
        <f t="shared" si="64"/>
        <v>0.79141100000000009</v>
      </c>
      <c r="S241" s="9">
        <f t="shared" si="65"/>
        <v>0.3832331762780315</v>
      </c>
      <c r="T241" s="9">
        <f t="shared" si="66"/>
        <v>0.84418899999999986</v>
      </c>
      <c r="U241" s="9">
        <f t="shared" si="67"/>
        <v>0.38641806566904013</v>
      </c>
      <c r="V241" s="15">
        <f t="shared" si="68"/>
        <v>0.90553825399999988</v>
      </c>
      <c r="X241" s="11">
        <f t="shared" si="69"/>
        <v>5.4179999999999994E+17</v>
      </c>
      <c r="Y241" s="11">
        <f t="shared" si="70"/>
        <v>7.0089999999999987E-18</v>
      </c>
      <c r="Z241" s="11">
        <f t="shared" si="71"/>
        <v>4.9100000000000001E-4</v>
      </c>
      <c r="AA241" s="16">
        <f t="shared" si="72"/>
        <v>1.8610906974139295E-3</v>
      </c>
      <c r="AB241" s="9">
        <f t="shared" si="73"/>
        <v>1.3420341122947592</v>
      </c>
      <c r="AC241" s="9">
        <f t="shared" si="74"/>
        <v>0.99813890930258597</v>
      </c>
      <c r="AD241" s="15">
        <f t="shared" si="75"/>
        <v>3.7904087523705279</v>
      </c>
      <c r="AE241" s="3">
        <f t="shared" si="76"/>
        <v>843.88359999999966</v>
      </c>
      <c r="AF241" s="2">
        <f t="shared" si="77"/>
        <v>0.25</v>
      </c>
      <c r="AG241" s="9">
        <f t="shared" si="78"/>
        <v>1.1266787832200148E-3</v>
      </c>
      <c r="AH241" s="2">
        <f t="shared" si="63"/>
        <v>5.4519399967879752E-2</v>
      </c>
    </row>
    <row r="242" spans="1:34">
      <c r="A242" s="1">
        <f>Raw!A242</f>
        <v>229</v>
      </c>
      <c r="B242" s="14">
        <f>Raw!B242</f>
        <v>0.71378472222222211</v>
      </c>
      <c r="C242" s="15">
        <f>Raw!C242</f>
        <v>35</v>
      </c>
      <c r="D242" s="15">
        <f>IF(C242&gt;0.5,Raw!D242*D$11,-999)</f>
        <v>0.9</v>
      </c>
      <c r="E242" s="9">
        <f>IF(Raw!$G242&gt;$C$8,IF(Raw!$Q242&gt;$C$8,IF(Raw!$N242&gt;$C$9,IF(Raw!$N242&lt;$A$9,IF(Raw!$X242&gt;$C$9,IF(Raw!$X242&lt;$A$9,Raw!H242,-999),-999),-999),-999),-999),-999)</f>
        <v>1.292289</v>
      </c>
      <c r="F242" s="9">
        <f>IF(Raw!$G242&gt;$C$8,IF(Raw!$Q242&gt;$C$8,IF(Raw!$N242&gt;$C$9,IF(Raw!$N242&lt;$A$9,IF(Raw!$X242&gt;$C$9,IF(Raw!$X242&lt;$A$9,Raw!I242,-999),-999),-999),-999),-999),-999)</f>
        <v>2.069407</v>
      </c>
      <c r="G242" s="9">
        <f>Raw!G242</f>
        <v>0.99370400000000003</v>
      </c>
      <c r="H242" s="9">
        <f>IF(Raw!$G242&gt;$C$8,IF(Raw!$Q242&gt;$C$8,IF(Raw!$N242&gt;$C$9,IF(Raw!$N242&lt;$A$9,IF(Raw!$X242&gt;$C$9,IF(Raw!$X242&lt;$A$9,Raw!L242,-999),-999),-999),-999),-999),-999)</f>
        <v>711.3</v>
      </c>
      <c r="I242" s="9">
        <f>IF(Raw!$G242&gt;$C$8,IF(Raw!$Q242&gt;$C$8,IF(Raw!$N242&gt;$C$9,IF(Raw!$N242&lt;$A$9,IF(Raw!$X242&gt;$C$9,IF(Raw!$X242&lt;$A$9,Raw!M242,-999),-999),-999),-999),-999),-999)</f>
        <v>0.230265</v>
      </c>
      <c r="J242" s="9">
        <f>IF(Raw!$G242&gt;$C$8,IF(Raw!$Q242&gt;$C$8,IF(Raw!$N242&gt;$C$9,IF(Raw!$N242&lt;$A$9,IF(Raw!$X242&gt;$C$9,IF(Raw!$X242&lt;$A$9,Raw!N242,-999),-999),-999),-999),-999),-999)</f>
        <v>343</v>
      </c>
      <c r="K242" s="9">
        <f>IF(Raw!$G242&gt;$C$8,IF(Raw!$Q242&gt;$C$8,IF(Raw!$N242&gt;$C$9,IF(Raw!$N242&lt;$A$9,IF(Raw!$X242&gt;$C$9,IF(Raw!$X242&lt;$A$9,Raw!R242,-999),-999),-999),-999),-999),-999)</f>
        <v>1.361861</v>
      </c>
      <c r="L242" s="9">
        <f>IF(Raw!$G242&gt;$C$8,IF(Raw!$Q242&gt;$C$8,IF(Raw!$N242&gt;$C$9,IF(Raw!$N242&lt;$A$9,IF(Raw!$X242&gt;$C$9,IF(Raw!$X242&lt;$A$9,Raw!S242,-999),-999),-999),-999),-999),-999)</f>
        <v>2.2111200000000002</v>
      </c>
      <c r="M242" s="9">
        <f>Raw!Q242</f>
        <v>0.99393200000000004</v>
      </c>
      <c r="N242" s="9">
        <f>IF(Raw!$G242&gt;$C$8,IF(Raw!$Q242&gt;$C$8,IF(Raw!$N242&gt;$C$9,IF(Raw!$N242&lt;$A$9,IF(Raw!$X242&gt;$C$9,IF(Raw!$X242&lt;$A$9,Raw!V242,-999),-999),-999),-999),-999),-999)</f>
        <v>688.2</v>
      </c>
      <c r="O242" s="9">
        <f>IF(Raw!$G242&gt;$C$8,IF(Raw!$Q242&gt;$C$8,IF(Raw!$N242&gt;$C$9,IF(Raw!$N242&lt;$A$9,IF(Raw!$X242&gt;$C$9,IF(Raw!$X242&lt;$A$9,Raw!W242,-999),-999),-999),-999),-999),-999)</f>
        <v>0.18454699999999999</v>
      </c>
      <c r="P242" s="9">
        <f>IF(Raw!$G242&gt;$C$8,IF(Raw!$Q242&gt;$C$8,IF(Raw!$N242&gt;$C$9,IF(Raw!$N242&lt;$A$9,IF(Raw!$X242&gt;$C$9,IF(Raw!$X242&lt;$A$9,Raw!X242,-999),-999),-999),-999),-999),-999)</f>
        <v>426</v>
      </c>
      <c r="R242" s="9">
        <f t="shared" si="64"/>
        <v>0.77711799999999998</v>
      </c>
      <c r="S242" s="9">
        <f t="shared" si="65"/>
        <v>0.37552690215119594</v>
      </c>
      <c r="T242" s="9">
        <f t="shared" si="66"/>
        <v>0.84925900000000021</v>
      </c>
      <c r="U242" s="9">
        <f t="shared" si="67"/>
        <v>0.38408544086254937</v>
      </c>
      <c r="V242" s="15">
        <f t="shared" si="68"/>
        <v>0.91650924</v>
      </c>
      <c r="X242" s="11">
        <f t="shared" si="69"/>
        <v>5.4179999999999994E+17</v>
      </c>
      <c r="Y242" s="11">
        <f t="shared" si="70"/>
        <v>7.1129999999999991E-18</v>
      </c>
      <c r="Z242" s="11">
        <f t="shared" si="71"/>
        <v>3.4299999999999999E-4</v>
      </c>
      <c r="AA242" s="16">
        <f t="shared" si="72"/>
        <v>1.3201164152326103E-3</v>
      </c>
      <c r="AB242" s="9">
        <f t="shared" si="73"/>
        <v>1.3629821207466841</v>
      </c>
      <c r="AC242" s="9">
        <f t="shared" si="74"/>
        <v>0.99867988358476723</v>
      </c>
      <c r="AD242" s="15">
        <f t="shared" si="75"/>
        <v>3.848735904468251</v>
      </c>
      <c r="AE242" s="3">
        <f t="shared" si="76"/>
        <v>856.4051999999997</v>
      </c>
      <c r="AF242" s="2">
        <f t="shared" si="77"/>
        <v>0.25</v>
      </c>
      <c r="AG242" s="9">
        <f t="shared" si="78"/>
        <v>1.1371103281778545E-3</v>
      </c>
      <c r="AH242" s="2">
        <f t="shared" si="63"/>
        <v>5.502417699954977E-2</v>
      </c>
    </row>
    <row r="243" spans="1:34">
      <c r="A243" s="1">
        <f>Raw!A243</f>
        <v>230</v>
      </c>
      <c r="B243" s="14">
        <f>Raw!B243</f>
        <v>0.71383101851851849</v>
      </c>
      <c r="C243" s="15">
        <f>Raw!C243</f>
        <v>33.1</v>
      </c>
      <c r="D243" s="15">
        <f>IF(C243&gt;0.5,Raw!D243*D$11,-999)</f>
        <v>0.9</v>
      </c>
      <c r="E243" s="9">
        <f>IF(Raw!$G243&gt;$C$8,IF(Raw!$Q243&gt;$C$8,IF(Raw!$N243&gt;$C$9,IF(Raw!$N243&lt;$A$9,IF(Raw!$X243&gt;$C$9,IF(Raw!$X243&lt;$A$9,Raw!H243,-999),-999),-999),-999),-999),-999)</f>
        <v>1.2518879999999999</v>
      </c>
      <c r="F243" s="9">
        <f>IF(Raw!$G243&gt;$C$8,IF(Raw!$Q243&gt;$C$8,IF(Raw!$N243&gt;$C$9,IF(Raw!$N243&lt;$A$9,IF(Raw!$X243&gt;$C$9,IF(Raw!$X243&lt;$A$9,Raw!I243,-999),-999),-999),-999),-999),-999)</f>
        <v>2.0208249999999999</v>
      </c>
      <c r="G243" s="9">
        <f>Raw!G243</f>
        <v>0.99601799999999996</v>
      </c>
      <c r="H243" s="9">
        <f>IF(Raw!$G243&gt;$C$8,IF(Raw!$Q243&gt;$C$8,IF(Raw!$N243&gt;$C$9,IF(Raw!$N243&lt;$A$9,IF(Raw!$X243&gt;$C$9,IF(Raw!$X243&lt;$A$9,Raw!L243,-999),-999),-999),-999),-999),-999)</f>
        <v>692.6</v>
      </c>
      <c r="I243" s="9">
        <f>IF(Raw!$G243&gt;$C$8,IF(Raw!$Q243&gt;$C$8,IF(Raw!$N243&gt;$C$9,IF(Raw!$N243&lt;$A$9,IF(Raw!$X243&gt;$C$9,IF(Raw!$X243&lt;$A$9,Raw!M243,-999),-999),-999),-999),-999),-999)</f>
        <v>0.19787199999999999</v>
      </c>
      <c r="J243" s="9">
        <f>IF(Raw!$G243&gt;$C$8,IF(Raw!$Q243&gt;$C$8,IF(Raw!$N243&gt;$C$9,IF(Raw!$N243&lt;$A$9,IF(Raw!$X243&gt;$C$9,IF(Raw!$X243&lt;$A$9,Raw!N243,-999),-999),-999),-999),-999),-999)</f>
        <v>444</v>
      </c>
      <c r="K243" s="9">
        <f>IF(Raw!$G243&gt;$C$8,IF(Raw!$Q243&gt;$C$8,IF(Raw!$N243&gt;$C$9,IF(Raw!$N243&lt;$A$9,IF(Raw!$X243&gt;$C$9,IF(Raw!$X243&lt;$A$9,Raw!R243,-999),-999),-999),-999),-999),-999)</f>
        <v>1.404209</v>
      </c>
      <c r="L243" s="9">
        <f>IF(Raw!$G243&gt;$C$8,IF(Raw!$Q243&gt;$C$8,IF(Raw!$N243&gt;$C$9,IF(Raw!$N243&lt;$A$9,IF(Raw!$X243&gt;$C$9,IF(Raw!$X243&lt;$A$9,Raw!S243,-999),-999),-999),-999),-999),-999)</f>
        <v>2.2644760000000002</v>
      </c>
      <c r="M243" s="9">
        <f>Raw!Q243</f>
        <v>0.99565599999999999</v>
      </c>
      <c r="N243" s="9">
        <f>IF(Raw!$G243&gt;$C$8,IF(Raw!$Q243&gt;$C$8,IF(Raw!$N243&gt;$C$9,IF(Raw!$N243&lt;$A$9,IF(Raw!$X243&gt;$C$9,IF(Raw!$X243&lt;$A$9,Raw!V243,-999),-999),-999),-999),-999),-999)</f>
        <v>669</v>
      </c>
      <c r="O243" s="9">
        <f>IF(Raw!$G243&gt;$C$8,IF(Raw!$Q243&gt;$C$8,IF(Raw!$N243&gt;$C$9,IF(Raw!$N243&lt;$A$9,IF(Raw!$X243&gt;$C$9,IF(Raw!$X243&lt;$A$9,Raw!W243,-999),-999),-999),-999),-999),-999)</f>
        <v>0.17710899999999999</v>
      </c>
      <c r="P243" s="9">
        <f>IF(Raw!$G243&gt;$C$8,IF(Raw!$Q243&gt;$C$8,IF(Raw!$N243&gt;$C$9,IF(Raw!$N243&lt;$A$9,IF(Raw!$X243&gt;$C$9,IF(Raw!$X243&lt;$A$9,Raw!X243,-999),-999),-999),-999),-999),-999)</f>
        <v>371</v>
      </c>
      <c r="R243" s="9">
        <f t="shared" si="64"/>
        <v>0.76893699999999998</v>
      </c>
      <c r="S243" s="9">
        <f t="shared" si="65"/>
        <v>0.38050647631536627</v>
      </c>
      <c r="T243" s="9">
        <f t="shared" si="66"/>
        <v>0.86026700000000011</v>
      </c>
      <c r="U243" s="9">
        <f t="shared" si="67"/>
        <v>0.37989671782787721</v>
      </c>
      <c r="V243" s="15">
        <f t="shared" si="68"/>
        <v>0.93862530200000005</v>
      </c>
      <c r="X243" s="11">
        <f t="shared" si="69"/>
        <v>5.4179999999999994E+17</v>
      </c>
      <c r="Y243" s="11">
        <f t="shared" si="70"/>
        <v>6.926E-18</v>
      </c>
      <c r="Z243" s="11">
        <f t="shared" si="71"/>
        <v>4.44E-4</v>
      </c>
      <c r="AA243" s="16">
        <f t="shared" si="72"/>
        <v>1.6633417039317009E-3</v>
      </c>
      <c r="AB243" s="9">
        <f t="shared" si="73"/>
        <v>1.4056399179776162</v>
      </c>
      <c r="AC243" s="9">
        <f t="shared" si="74"/>
        <v>0.99833665829606832</v>
      </c>
      <c r="AD243" s="15">
        <f t="shared" si="75"/>
        <v>3.7462650989452722</v>
      </c>
      <c r="AE243" s="3">
        <f t="shared" si="76"/>
        <v>833.89039999999977</v>
      </c>
      <c r="AF243" s="2">
        <f t="shared" si="77"/>
        <v>0.25</v>
      </c>
      <c r="AG243" s="9">
        <f t="shared" si="78"/>
        <v>1.0947644732326434E-3</v>
      </c>
      <c r="AH243" s="2">
        <f t="shared" si="63"/>
        <v>5.2975083116605003E-2</v>
      </c>
    </row>
    <row r="244" spans="1:34">
      <c r="A244" s="1">
        <f>Raw!A244</f>
        <v>231</v>
      </c>
      <c r="B244" s="14">
        <f>Raw!B244</f>
        <v>0.71388888888888891</v>
      </c>
      <c r="C244" s="15">
        <f>Raw!C244</f>
        <v>32.799999999999997</v>
      </c>
      <c r="D244" s="15">
        <f>IF(C244&gt;0.5,Raw!D244*D$11,-999)</f>
        <v>0.9</v>
      </c>
      <c r="E244" s="9">
        <f>IF(Raw!$G244&gt;$C$8,IF(Raw!$Q244&gt;$C$8,IF(Raw!$N244&gt;$C$9,IF(Raw!$N244&lt;$A$9,IF(Raw!$X244&gt;$C$9,IF(Raw!$X244&lt;$A$9,Raw!H244,-999),-999),-999),-999),-999),-999)</f>
        <v>1.227293</v>
      </c>
      <c r="F244" s="9">
        <f>IF(Raw!$G244&gt;$C$8,IF(Raw!$Q244&gt;$C$8,IF(Raw!$N244&gt;$C$9,IF(Raw!$N244&lt;$A$9,IF(Raw!$X244&gt;$C$9,IF(Raw!$X244&lt;$A$9,Raw!I244,-999),-999),-999),-999),-999),-999)</f>
        <v>1.9761299999999999</v>
      </c>
      <c r="G244" s="9">
        <f>Raw!G244</f>
        <v>0.993896</v>
      </c>
      <c r="H244" s="9">
        <f>IF(Raw!$G244&gt;$C$8,IF(Raw!$Q244&gt;$C$8,IF(Raw!$N244&gt;$C$9,IF(Raw!$N244&lt;$A$9,IF(Raw!$X244&gt;$C$9,IF(Raw!$X244&lt;$A$9,Raw!L244,-999),-999),-999),-999),-999),-999)</f>
        <v>691.6</v>
      </c>
      <c r="I244" s="9">
        <f>IF(Raw!$G244&gt;$C$8,IF(Raw!$Q244&gt;$C$8,IF(Raw!$N244&gt;$C$9,IF(Raw!$N244&lt;$A$9,IF(Raw!$X244&gt;$C$9,IF(Raw!$X244&lt;$A$9,Raw!M244,-999),-999),-999),-999),-999),-999)</f>
        <v>0.238209</v>
      </c>
      <c r="J244" s="9">
        <f>IF(Raw!$G244&gt;$C$8,IF(Raw!$Q244&gt;$C$8,IF(Raw!$N244&gt;$C$9,IF(Raw!$N244&lt;$A$9,IF(Raw!$X244&gt;$C$9,IF(Raw!$X244&lt;$A$9,Raw!N244,-999),-999),-999),-999),-999),-999)</f>
        <v>546</v>
      </c>
      <c r="K244" s="9">
        <f>IF(Raw!$G244&gt;$C$8,IF(Raw!$Q244&gt;$C$8,IF(Raw!$N244&gt;$C$9,IF(Raw!$N244&lt;$A$9,IF(Raw!$X244&gt;$C$9,IF(Raw!$X244&lt;$A$9,Raw!R244,-999),-999),-999),-999),-999),-999)</f>
        <v>1.272054</v>
      </c>
      <c r="L244" s="9">
        <f>IF(Raw!$G244&gt;$C$8,IF(Raw!$Q244&gt;$C$8,IF(Raw!$N244&gt;$C$9,IF(Raw!$N244&lt;$A$9,IF(Raw!$X244&gt;$C$9,IF(Raw!$X244&lt;$A$9,Raw!S244,-999),-999),-999),-999),-999),-999)</f>
        <v>2.0730719999999998</v>
      </c>
      <c r="M244" s="9">
        <f>Raw!Q244</f>
        <v>0.99375400000000003</v>
      </c>
      <c r="N244" s="9">
        <f>IF(Raw!$G244&gt;$C$8,IF(Raw!$Q244&gt;$C$8,IF(Raw!$N244&gt;$C$9,IF(Raw!$N244&lt;$A$9,IF(Raw!$X244&gt;$C$9,IF(Raw!$X244&lt;$A$9,Raw!V244,-999),-999),-999),-999),-999),-999)</f>
        <v>666.7</v>
      </c>
      <c r="O244" s="9">
        <f>IF(Raw!$G244&gt;$C$8,IF(Raw!$Q244&gt;$C$8,IF(Raw!$N244&gt;$C$9,IF(Raw!$N244&lt;$A$9,IF(Raw!$X244&gt;$C$9,IF(Raw!$X244&lt;$A$9,Raw!W244,-999),-999),-999),-999),-999),-999)</f>
        <v>0.117248</v>
      </c>
      <c r="P244" s="9">
        <f>IF(Raw!$G244&gt;$C$8,IF(Raw!$Q244&gt;$C$8,IF(Raw!$N244&gt;$C$9,IF(Raw!$N244&lt;$A$9,IF(Raw!$X244&gt;$C$9,IF(Raw!$X244&lt;$A$9,Raw!X244,-999),-999),-999),-999),-999),-999)</f>
        <v>474</v>
      </c>
      <c r="R244" s="9">
        <f t="shared" si="64"/>
        <v>0.74883699999999997</v>
      </c>
      <c r="S244" s="9">
        <f t="shared" si="65"/>
        <v>0.37894116277775247</v>
      </c>
      <c r="T244" s="9">
        <f t="shared" si="66"/>
        <v>0.80101799999999979</v>
      </c>
      <c r="U244" s="9">
        <f t="shared" si="67"/>
        <v>0.38639178957604942</v>
      </c>
      <c r="V244" s="15">
        <f t="shared" si="68"/>
        <v>0.85928834399999987</v>
      </c>
      <c r="X244" s="11">
        <f t="shared" si="69"/>
        <v>5.4179999999999994E+17</v>
      </c>
      <c r="Y244" s="11">
        <f t="shared" si="70"/>
        <v>6.916E-18</v>
      </c>
      <c r="Z244" s="11">
        <f t="shared" si="71"/>
        <v>5.4599999999999994E-4</v>
      </c>
      <c r="AA244" s="16">
        <f t="shared" si="72"/>
        <v>2.0417332812726788E-3</v>
      </c>
      <c r="AB244" s="9">
        <f t="shared" si="73"/>
        <v>1.2736894651094985</v>
      </c>
      <c r="AC244" s="9">
        <f t="shared" si="74"/>
        <v>0.99795826671872723</v>
      </c>
      <c r="AD244" s="15">
        <f t="shared" si="75"/>
        <v>3.7394382440891554</v>
      </c>
      <c r="AE244" s="3">
        <f t="shared" si="76"/>
        <v>832.68639999999982</v>
      </c>
      <c r="AF244" s="2">
        <f t="shared" si="77"/>
        <v>0.25</v>
      </c>
      <c r="AG244" s="9">
        <f t="shared" si="78"/>
        <v>1.1114524885713298E-3</v>
      </c>
      <c r="AH244" s="2">
        <f t="shared" si="63"/>
        <v>5.378260749397875E-2</v>
      </c>
    </row>
    <row r="245" spans="1:34">
      <c r="A245" s="1">
        <f>Raw!A245</f>
        <v>232</v>
      </c>
      <c r="B245" s="14">
        <f>Raw!B245</f>
        <v>0.71394675925925932</v>
      </c>
      <c r="C245" s="15">
        <f>Raw!C245</f>
        <v>31.1</v>
      </c>
      <c r="D245" s="15">
        <f>IF(C245&gt;0.5,Raw!D245*D$11,-999)</f>
        <v>0.9</v>
      </c>
      <c r="E245" s="9">
        <f>IF(Raw!$G245&gt;$C$8,IF(Raw!$Q245&gt;$C$8,IF(Raw!$N245&gt;$C$9,IF(Raw!$N245&lt;$A$9,IF(Raw!$X245&gt;$C$9,IF(Raw!$X245&lt;$A$9,Raw!H245,-999),-999),-999),-999),-999),-999)</f>
        <v>1.2446390000000001</v>
      </c>
      <c r="F245" s="9">
        <f>IF(Raw!$G245&gt;$C$8,IF(Raw!$Q245&gt;$C$8,IF(Raw!$N245&gt;$C$9,IF(Raw!$N245&lt;$A$9,IF(Raw!$X245&gt;$C$9,IF(Raw!$X245&lt;$A$9,Raw!I245,-999),-999),-999),-999),-999),-999)</f>
        <v>2.0089299999999999</v>
      </c>
      <c r="G245" s="9">
        <f>Raw!G245</f>
        <v>0.99479300000000004</v>
      </c>
      <c r="H245" s="9">
        <f>IF(Raw!$G245&gt;$C$8,IF(Raw!$Q245&gt;$C$8,IF(Raw!$N245&gt;$C$9,IF(Raw!$N245&lt;$A$9,IF(Raw!$X245&gt;$C$9,IF(Raw!$X245&lt;$A$9,Raw!L245,-999),-999),-999),-999),-999),-999)</f>
        <v>675.8</v>
      </c>
      <c r="I245" s="9">
        <f>IF(Raw!$G245&gt;$C$8,IF(Raw!$Q245&gt;$C$8,IF(Raw!$N245&gt;$C$9,IF(Raw!$N245&lt;$A$9,IF(Raw!$X245&gt;$C$9,IF(Raw!$X245&lt;$A$9,Raw!M245,-999),-999),-999),-999),-999),-999)</f>
        <v>0.183282</v>
      </c>
      <c r="J245" s="9">
        <f>IF(Raw!$G245&gt;$C$8,IF(Raw!$Q245&gt;$C$8,IF(Raw!$N245&gt;$C$9,IF(Raw!$N245&lt;$A$9,IF(Raw!$X245&gt;$C$9,IF(Raw!$X245&lt;$A$9,Raw!N245,-999),-999),-999),-999),-999),-999)</f>
        <v>552</v>
      </c>
      <c r="K245" s="9">
        <f>IF(Raw!$G245&gt;$C$8,IF(Raw!$Q245&gt;$C$8,IF(Raw!$N245&gt;$C$9,IF(Raw!$N245&lt;$A$9,IF(Raw!$X245&gt;$C$9,IF(Raw!$X245&lt;$A$9,Raw!R245,-999),-999),-999),-999),-999),-999)</f>
        <v>1.296727</v>
      </c>
      <c r="L245" s="9">
        <f>IF(Raw!$G245&gt;$C$8,IF(Raw!$Q245&gt;$C$8,IF(Raw!$N245&gt;$C$9,IF(Raw!$N245&lt;$A$9,IF(Raw!$X245&gt;$C$9,IF(Raw!$X245&lt;$A$9,Raw!S245,-999),-999),-999),-999),-999),-999)</f>
        <v>2.1207229999999999</v>
      </c>
      <c r="M245" s="9">
        <f>Raw!Q245</f>
        <v>0.99470999999999998</v>
      </c>
      <c r="N245" s="9">
        <f>IF(Raw!$G245&gt;$C$8,IF(Raw!$Q245&gt;$C$8,IF(Raw!$N245&gt;$C$9,IF(Raw!$N245&lt;$A$9,IF(Raw!$X245&gt;$C$9,IF(Raw!$X245&lt;$A$9,Raw!V245,-999),-999),-999),-999),-999),-999)</f>
        <v>658</v>
      </c>
      <c r="O245" s="9">
        <f>IF(Raw!$G245&gt;$C$8,IF(Raw!$Q245&gt;$C$8,IF(Raw!$N245&gt;$C$9,IF(Raw!$N245&lt;$A$9,IF(Raw!$X245&gt;$C$9,IF(Raw!$X245&lt;$A$9,Raw!W245,-999),-999),-999),-999),-999),-999)</f>
        <v>0.14908399999999999</v>
      </c>
      <c r="P245" s="9">
        <f>IF(Raw!$G245&gt;$C$8,IF(Raw!$Q245&gt;$C$8,IF(Raw!$N245&gt;$C$9,IF(Raw!$N245&lt;$A$9,IF(Raw!$X245&gt;$C$9,IF(Raw!$X245&lt;$A$9,Raw!X245,-999),-999),-999),-999),-999),-999)</f>
        <v>456</v>
      </c>
      <c r="R245" s="9">
        <f t="shared" si="64"/>
        <v>0.76429099999999983</v>
      </c>
      <c r="S245" s="9">
        <f t="shared" si="65"/>
        <v>0.38044680501560524</v>
      </c>
      <c r="T245" s="9">
        <f t="shared" si="66"/>
        <v>0.82399599999999995</v>
      </c>
      <c r="U245" s="9">
        <f t="shared" si="67"/>
        <v>0.3885448500346344</v>
      </c>
      <c r="V245" s="15">
        <f t="shared" si="68"/>
        <v>0.87903968349999995</v>
      </c>
      <c r="X245" s="11">
        <f t="shared" si="69"/>
        <v>5.4179999999999994E+17</v>
      </c>
      <c r="Y245" s="11">
        <f t="shared" si="70"/>
        <v>6.757999999999999E-18</v>
      </c>
      <c r="Z245" s="11">
        <f t="shared" si="71"/>
        <v>5.5199999999999997E-4</v>
      </c>
      <c r="AA245" s="16">
        <f t="shared" si="72"/>
        <v>2.0170626240807936E-3</v>
      </c>
      <c r="AB245" s="9">
        <f t="shared" si="73"/>
        <v>1.298389051533992</v>
      </c>
      <c r="AC245" s="9">
        <f t="shared" si="74"/>
        <v>0.99798293737591925</v>
      </c>
      <c r="AD245" s="15">
        <f t="shared" si="75"/>
        <v>3.6540989566681046</v>
      </c>
      <c r="AE245" s="3">
        <f t="shared" si="76"/>
        <v>813.66319999999962</v>
      </c>
      <c r="AF245" s="2">
        <f t="shared" si="77"/>
        <v>0.25</v>
      </c>
      <c r="AG245" s="9">
        <f t="shared" si="78"/>
        <v>1.0921394854848637E-3</v>
      </c>
      <c r="AH245" s="2">
        <f t="shared" si="63"/>
        <v>5.2848061325599958E-2</v>
      </c>
    </row>
    <row r="246" spans="1:34">
      <c r="A246" s="1">
        <f>Raw!A246</f>
        <v>233</v>
      </c>
      <c r="B246" s="14">
        <f>Raw!B246</f>
        <v>0.71399305555555559</v>
      </c>
      <c r="C246" s="15">
        <f>Raw!C246</f>
        <v>30.8</v>
      </c>
      <c r="D246" s="15">
        <f>IF(C246&gt;0.5,Raw!D246*D$11,-999)</f>
        <v>0.9</v>
      </c>
      <c r="E246" s="9">
        <f>IF(Raw!$G246&gt;$C$8,IF(Raw!$Q246&gt;$C$8,IF(Raw!$N246&gt;$C$9,IF(Raw!$N246&lt;$A$9,IF(Raw!$X246&gt;$C$9,IF(Raw!$X246&lt;$A$9,Raw!H246,-999),-999),-999),-999),-999),-999)</f>
        <v>1.2213590000000001</v>
      </c>
      <c r="F246" s="9">
        <f>IF(Raw!$G246&gt;$C$8,IF(Raw!$Q246&gt;$C$8,IF(Raw!$N246&gt;$C$9,IF(Raw!$N246&lt;$A$9,IF(Raw!$X246&gt;$C$9,IF(Raw!$X246&lt;$A$9,Raw!I246,-999),-999),-999),-999),-999),-999)</f>
        <v>1.991417</v>
      </c>
      <c r="G246" s="9">
        <f>Raw!G246</f>
        <v>0.995506</v>
      </c>
      <c r="H246" s="9">
        <f>IF(Raw!$G246&gt;$C$8,IF(Raw!$Q246&gt;$C$8,IF(Raw!$N246&gt;$C$9,IF(Raw!$N246&lt;$A$9,IF(Raw!$X246&gt;$C$9,IF(Raw!$X246&lt;$A$9,Raw!L246,-999),-999),-999),-999),-999),-999)</f>
        <v>657.4</v>
      </c>
      <c r="I246" s="9">
        <f>IF(Raw!$G246&gt;$C$8,IF(Raw!$Q246&gt;$C$8,IF(Raw!$N246&gt;$C$9,IF(Raw!$N246&lt;$A$9,IF(Raw!$X246&gt;$C$9,IF(Raw!$X246&lt;$A$9,Raw!M246,-999),-999),-999),-999),-999),-999)</f>
        <v>0.150227</v>
      </c>
      <c r="J246" s="9">
        <f>IF(Raw!$G246&gt;$C$8,IF(Raw!$Q246&gt;$C$8,IF(Raw!$N246&gt;$C$9,IF(Raw!$N246&lt;$A$9,IF(Raw!$X246&gt;$C$9,IF(Raw!$X246&lt;$A$9,Raw!N246,-999),-999),-999),-999),-999),-999)</f>
        <v>490</v>
      </c>
      <c r="K246" s="9">
        <f>IF(Raw!$G246&gt;$C$8,IF(Raw!$Q246&gt;$C$8,IF(Raw!$N246&gt;$C$9,IF(Raw!$N246&lt;$A$9,IF(Raw!$X246&gt;$C$9,IF(Raw!$X246&lt;$A$9,Raw!R246,-999),-999),-999),-999),-999),-999)</f>
        <v>1.282373</v>
      </c>
      <c r="L246" s="9">
        <f>IF(Raw!$G246&gt;$C$8,IF(Raw!$Q246&gt;$C$8,IF(Raw!$N246&gt;$C$9,IF(Raw!$N246&lt;$A$9,IF(Raw!$X246&gt;$C$9,IF(Raw!$X246&lt;$A$9,Raw!S246,-999),-999),-999),-999),-999),-999)</f>
        <v>2.1053920000000002</v>
      </c>
      <c r="M246" s="9">
        <f>Raw!Q246</f>
        <v>0.99665300000000001</v>
      </c>
      <c r="N246" s="9">
        <f>IF(Raw!$G246&gt;$C$8,IF(Raw!$Q246&gt;$C$8,IF(Raw!$N246&gt;$C$9,IF(Raw!$N246&lt;$A$9,IF(Raw!$X246&gt;$C$9,IF(Raw!$X246&lt;$A$9,Raw!V246,-999),-999),-999),-999),-999),-999)</f>
        <v>631.9</v>
      </c>
      <c r="O246" s="9">
        <f>IF(Raw!$G246&gt;$C$8,IF(Raw!$Q246&gt;$C$8,IF(Raw!$N246&gt;$C$9,IF(Raw!$N246&lt;$A$9,IF(Raw!$X246&gt;$C$9,IF(Raw!$X246&lt;$A$9,Raw!W246,-999),-999),-999),-999),-999),-999)</f>
        <v>0.14365900000000001</v>
      </c>
      <c r="P246" s="9">
        <f>IF(Raw!$G246&gt;$C$8,IF(Raw!$Q246&gt;$C$8,IF(Raw!$N246&gt;$C$9,IF(Raw!$N246&lt;$A$9,IF(Raw!$X246&gt;$C$9,IF(Raw!$X246&lt;$A$9,Raw!X246,-999),-999),-999),-999),-999),-999)</f>
        <v>391</v>
      </c>
      <c r="R246" s="9">
        <f t="shared" si="64"/>
        <v>0.77005799999999991</v>
      </c>
      <c r="S246" s="9">
        <f t="shared" si="65"/>
        <v>0.38668847358438735</v>
      </c>
      <c r="T246" s="9">
        <f t="shared" si="66"/>
        <v>0.82301900000000017</v>
      </c>
      <c r="U246" s="9">
        <f t="shared" si="67"/>
        <v>0.39091010130180037</v>
      </c>
      <c r="V246" s="15">
        <f t="shared" si="68"/>
        <v>0.87268498400000005</v>
      </c>
      <c r="X246" s="11">
        <f t="shared" si="69"/>
        <v>5.4179999999999994E+17</v>
      </c>
      <c r="Y246" s="11">
        <f t="shared" si="70"/>
        <v>6.5739999999999991E-18</v>
      </c>
      <c r="Z246" s="11">
        <f t="shared" si="71"/>
        <v>4.8999999999999998E-4</v>
      </c>
      <c r="AA246" s="16">
        <f t="shared" si="72"/>
        <v>1.7422379772237713E-3</v>
      </c>
      <c r="AB246" s="9">
        <f t="shared" si="73"/>
        <v>1.2838068949577768</v>
      </c>
      <c r="AC246" s="9">
        <f t="shared" si="74"/>
        <v>0.99825776202277616</v>
      </c>
      <c r="AD246" s="15">
        <f t="shared" si="75"/>
        <v>3.5555877086199414</v>
      </c>
      <c r="AE246" s="3">
        <f t="shared" si="76"/>
        <v>791.50959999999964</v>
      </c>
      <c r="AF246" s="2">
        <f t="shared" si="77"/>
        <v>0.25</v>
      </c>
      <c r="AG246" s="9">
        <f t="shared" si="78"/>
        <v>1.0691655010492749E-3</v>
      </c>
      <c r="AH246" s="2">
        <f t="shared" si="63"/>
        <v>5.1736362175004422E-2</v>
      </c>
    </row>
    <row r="247" spans="1:34">
      <c r="A247" s="1">
        <f>Raw!A247</f>
        <v>234</v>
      </c>
      <c r="B247" s="14">
        <f>Raw!B247</f>
        <v>0.71405092592592589</v>
      </c>
      <c r="C247" s="15">
        <f>Raw!C247</f>
        <v>29.5</v>
      </c>
      <c r="D247" s="15">
        <f>IF(C247&gt;0.5,Raw!D247*D$11,-999)</f>
        <v>1.8</v>
      </c>
      <c r="E247" s="9">
        <f>IF(Raw!$G247&gt;$C$8,IF(Raw!$Q247&gt;$C$8,IF(Raw!$N247&gt;$C$9,IF(Raw!$N247&lt;$A$9,IF(Raw!$X247&gt;$C$9,IF(Raw!$X247&lt;$A$9,Raw!H247,-999),-999),-999),-999),-999),-999)</f>
        <v>1.259217</v>
      </c>
      <c r="F247" s="9">
        <f>IF(Raw!$G247&gt;$C$8,IF(Raw!$Q247&gt;$C$8,IF(Raw!$N247&gt;$C$9,IF(Raw!$N247&lt;$A$9,IF(Raw!$X247&gt;$C$9,IF(Raw!$X247&lt;$A$9,Raw!I247,-999),-999),-999),-999),-999),-999)</f>
        <v>2.0560459999999998</v>
      </c>
      <c r="G247" s="9">
        <f>Raw!G247</f>
        <v>0.99600599999999995</v>
      </c>
      <c r="H247" s="9">
        <f>IF(Raw!$G247&gt;$C$8,IF(Raw!$Q247&gt;$C$8,IF(Raw!$N247&gt;$C$9,IF(Raw!$N247&lt;$A$9,IF(Raw!$X247&gt;$C$9,IF(Raw!$X247&lt;$A$9,Raw!L247,-999),-999),-999),-999),-999),-999)</f>
        <v>632</v>
      </c>
      <c r="I247" s="9">
        <f>IF(Raw!$G247&gt;$C$8,IF(Raw!$Q247&gt;$C$8,IF(Raw!$N247&gt;$C$9,IF(Raw!$N247&lt;$A$9,IF(Raw!$X247&gt;$C$9,IF(Raw!$X247&lt;$A$9,Raw!M247,-999),-999),-999),-999),-999),-999)</f>
        <v>0.15288299999999999</v>
      </c>
      <c r="J247" s="9">
        <f>IF(Raw!$G247&gt;$C$8,IF(Raw!$Q247&gt;$C$8,IF(Raw!$N247&gt;$C$9,IF(Raw!$N247&lt;$A$9,IF(Raw!$X247&gt;$C$9,IF(Raw!$X247&lt;$A$9,Raw!N247,-999),-999),-999),-999),-999),-999)</f>
        <v>623</v>
      </c>
      <c r="K247" s="9">
        <f>IF(Raw!$G247&gt;$C$8,IF(Raw!$Q247&gt;$C$8,IF(Raw!$N247&gt;$C$9,IF(Raw!$N247&lt;$A$9,IF(Raw!$X247&gt;$C$9,IF(Raw!$X247&lt;$A$9,Raw!R247,-999),-999),-999),-999),-999),-999)</f>
        <v>1.3053410000000001</v>
      </c>
      <c r="L247" s="9">
        <f>IF(Raw!$G247&gt;$C$8,IF(Raw!$Q247&gt;$C$8,IF(Raw!$N247&gt;$C$9,IF(Raw!$N247&lt;$A$9,IF(Raw!$X247&gt;$C$9,IF(Raw!$X247&lt;$A$9,Raw!S247,-999),-999),-999),-999),-999),-999)</f>
        <v>2.1630790000000002</v>
      </c>
      <c r="M247" s="9">
        <f>Raw!Q247</f>
        <v>0.99481399999999998</v>
      </c>
      <c r="N247" s="9">
        <f>IF(Raw!$G247&gt;$C$8,IF(Raw!$Q247&gt;$C$8,IF(Raw!$N247&gt;$C$9,IF(Raw!$N247&lt;$A$9,IF(Raw!$X247&gt;$C$9,IF(Raw!$X247&lt;$A$9,Raw!V247,-999),-999),-999),-999),-999),-999)</f>
        <v>636.20000000000005</v>
      </c>
      <c r="O247" s="9">
        <f>IF(Raw!$G247&gt;$C$8,IF(Raw!$Q247&gt;$C$8,IF(Raw!$N247&gt;$C$9,IF(Raw!$N247&lt;$A$9,IF(Raw!$X247&gt;$C$9,IF(Raw!$X247&lt;$A$9,Raw!W247,-999),-999),-999),-999),-999),-999)</f>
        <v>0.19170300000000001</v>
      </c>
      <c r="P247" s="9">
        <f>IF(Raw!$G247&gt;$C$8,IF(Raw!$Q247&gt;$C$8,IF(Raw!$N247&gt;$C$9,IF(Raw!$N247&lt;$A$9,IF(Raw!$X247&gt;$C$9,IF(Raw!$X247&lt;$A$9,Raw!X247,-999),-999),-999),-999),-999),-999)</f>
        <v>363</v>
      </c>
      <c r="R247" s="9">
        <f t="shared" si="64"/>
        <v>0.79682899999999979</v>
      </c>
      <c r="S247" s="9">
        <f t="shared" si="65"/>
        <v>0.38755407223379235</v>
      </c>
      <c r="T247" s="9">
        <f t="shared" si="66"/>
        <v>0.85773800000000011</v>
      </c>
      <c r="U247" s="9">
        <f t="shared" si="67"/>
        <v>0.3965356790020152</v>
      </c>
      <c r="V247" s="15">
        <f t="shared" si="68"/>
        <v>0.89659624550000006</v>
      </c>
      <c r="X247" s="11">
        <f t="shared" si="69"/>
        <v>1.0835999999999999E+18</v>
      </c>
      <c r="Y247" s="11">
        <f t="shared" si="70"/>
        <v>6.3199999999999995E-18</v>
      </c>
      <c r="Z247" s="11">
        <f t="shared" si="71"/>
        <v>6.2299999999999996E-4</v>
      </c>
      <c r="AA247" s="16">
        <f t="shared" si="72"/>
        <v>4.2483974094817793E-3</v>
      </c>
      <c r="AB247" s="9">
        <f t="shared" si="73"/>
        <v>1.3089850118972142</v>
      </c>
      <c r="AC247" s="9">
        <f t="shared" si="74"/>
        <v>0.9957516025905182</v>
      </c>
      <c r="AD247" s="15">
        <f t="shared" si="75"/>
        <v>6.8192574791039791</v>
      </c>
      <c r="AE247" s="3">
        <f t="shared" si="76"/>
        <v>760.92799999999977</v>
      </c>
      <c r="AF247" s="2">
        <f t="shared" si="77"/>
        <v>0.25</v>
      </c>
      <c r="AG247" s="9">
        <f t="shared" si="78"/>
        <v>2.0800606882815896E-3</v>
      </c>
      <c r="AH247" s="2">
        <f t="shared" si="63"/>
        <v>0.10065305418975132</v>
      </c>
    </row>
    <row r="248" spans="1:34">
      <c r="A248" s="1">
        <f>Raw!A248</f>
        <v>235</v>
      </c>
      <c r="B248" s="14">
        <f>Raw!B248</f>
        <v>0.71410879629629631</v>
      </c>
      <c r="C248" s="15">
        <f>Raw!C248</f>
        <v>28.6</v>
      </c>
      <c r="D248" s="15">
        <f>IF(C248&gt;0.5,Raw!D248*D$11,-999)</f>
        <v>1.8</v>
      </c>
      <c r="E248" s="9">
        <f>IF(Raw!$G248&gt;$C$8,IF(Raw!$Q248&gt;$C$8,IF(Raw!$N248&gt;$C$9,IF(Raw!$N248&lt;$A$9,IF(Raw!$X248&gt;$C$9,IF(Raw!$X248&lt;$A$9,Raw!H248,-999),-999),-999),-999),-999),-999)</f>
        <v>1.3112600000000001</v>
      </c>
      <c r="F248" s="9">
        <f>IF(Raw!$G248&gt;$C$8,IF(Raw!$Q248&gt;$C$8,IF(Raw!$N248&gt;$C$9,IF(Raw!$N248&lt;$A$9,IF(Raw!$X248&gt;$C$9,IF(Raw!$X248&lt;$A$9,Raw!I248,-999),-999),-999),-999),-999),-999)</f>
        <v>2.1530260000000001</v>
      </c>
      <c r="G248" s="9">
        <f>Raw!G248</f>
        <v>0.99766600000000005</v>
      </c>
      <c r="H248" s="9">
        <f>IF(Raw!$G248&gt;$C$8,IF(Raw!$Q248&gt;$C$8,IF(Raw!$N248&gt;$C$9,IF(Raw!$N248&lt;$A$9,IF(Raw!$X248&gt;$C$9,IF(Raw!$X248&lt;$A$9,Raw!L248,-999),-999),-999),-999),-999),-999)</f>
        <v>605.4</v>
      </c>
      <c r="I248" s="9">
        <f>IF(Raw!$G248&gt;$C$8,IF(Raw!$Q248&gt;$C$8,IF(Raw!$N248&gt;$C$9,IF(Raw!$N248&lt;$A$9,IF(Raw!$X248&gt;$C$9,IF(Raw!$X248&lt;$A$9,Raw!M248,-999),-999),-999),-999),-999),-999)</f>
        <v>0.15371399999999999</v>
      </c>
      <c r="J248" s="9">
        <f>IF(Raw!$G248&gt;$C$8,IF(Raw!$Q248&gt;$C$8,IF(Raw!$N248&gt;$C$9,IF(Raw!$N248&lt;$A$9,IF(Raw!$X248&gt;$C$9,IF(Raw!$X248&lt;$A$9,Raw!N248,-999),-999),-999),-999),-999),-999)</f>
        <v>470</v>
      </c>
      <c r="K248" s="9">
        <f>IF(Raw!$G248&gt;$C$8,IF(Raw!$Q248&gt;$C$8,IF(Raw!$N248&gt;$C$9,IF(Raw!$N248&lt;$A$9,IF(Raw!$X248&gt;$C$9,IF(Raw!$X248&lt;$A$9,Raw!R248,-999),-999),-999),-999),-999),-999)</f>
        <v>1.4070609999999999</v>
      </c>
      <c r="L248" s="9">
        <f>IF(Raw!$G248&gt;$C$8,IF(Raw!$Q248&gt;$C$8,IF(Raw!$N248&gt;$C$9,IF(Raw!$N248&lt;$A$9,IF(Raw!$X248&gt;$C$9,IF(Raw!$X248&lt;$A$9,Raw!S248,-999),-999),-999),-999),-999),-999)</f>
        <v>2.3529429999999998</v>
      </c>
      <c r="M248" s="9">
        <f>Raw!Q248</f>
        <v>0.99686300000000005</v>
      </c>
      <c r="N248" s="9">
        <f>IF(Raw!$G248&gt;$C$8,IF(Raw!$Q248&gt;$C$8,IF(Raw!$N248&gt;$C$9,IF(Raw!$N248&lt;$A$9,IF(Raw!$X248&gt;$C$9,IF(Raw!$X248&lt;$A$9,Raw!V248,-999),-999),-999),-999),-999),-999)</f>
        <v>622.70000000000005</v>
      </c>
      <c r="O248" s="9">
        <f>IF(Raw!$G248&gt;$C$8,IF(Raw!$Q248&gt;$C$8,IF(Raw!$N248&gt;$C$9,IF(Raw!$N248&lt;$A$9,IF(Raw!$X248&gt;$C$9,IF(Raw!$X248&lt;$A$9,Raw!W248,-999),-999),-999),-999),-999),-999)</f>
        <v>0.17977099999999999</v>
      </c>
      <c r="P248" s="9">
        <f>IF(Raw!$G248&gt;$C$8,IF(Raw!$Q248&gt;$C$8,IF(Raw!$N248&gt;$C$9,IF(Raw!$N248&lt;$A$9,IF(Raw!$X248&gt;$C$9,IF(Raw!$X248&lt;$A$9,Raw!X248,-999),-999),-999),-999),-999),-999)</f>
        <v>451</v>
      </c>
      <c r="R248" s="9">
        <f t="shared" si="64"/>
        <v>0.84176600000000001</v>
      </c>
      <c r="S248" s="9">
        <f t="shared" si="65"/>
        <v>0.39096880390668759</v>
      </c>
      <c r="T248" s="9">
        <f t="shared" si="66"/>
        <v>0.94588199999999989</v>
      </c>
      <c r="U248" s="9">
        <f t="shared" si="67"/>
        <v>0.40199953845035769</v>
      </c>
      <c r="V248" s="15">
        <f t="shared" si="68"/>
        <v>0.97529487349999988</v>
      </c>
      <c r="X248" s="11">
        <f t="shared" si="69"/>
        <v>1.0835999999999999E+18</v>
      </c>
      <c r="Y248" s="11">
        <f t="shared" si="70"/>
        <v>6.0539999999999995E-18</v>
      </c>
      <c r="Z248" s="11">
        <f t="shared" si="71"/>
        <v>4.6999999999999999E-4</v>
      </c>
      <c r="AA248" s="16">
        <f t="shared" si="72"/>
        <v>3.0737765349167271E-3</v>
      </c>
      <c r="AB248" s="9">
        <f t="shared" si="73"/>
        <v>1.4099684298963999</v>
      </c>
      <c r="AC248" s="9">
        <f t="shared" si="74"/>
        <v>0.99692622346508331</v>
      </c>
      <c r="AD248" s="15">
        <f t="shared" si="75"/>
        <v>6.5399500742909096</v>
      </c>
      <c r="AE248" s="3">
        <f t="shared" si="76"/>
        <v>728.90159999999969</v>
      </c>
      <c r="AF248" s="2">
        <f t="shared" si="77"/>
        <v>0.25</v>
      </c>
      <c r="AG248" s="9">
        <f t="shared" si="78"/>
        <v>2.0223514702717906E-3</v>
      </c>
      <c r="AH248" s="2">
        <f t="shared" si="63"/>
        <v>9.7860535163593887E-2</v>
      </c>
    </row>
    <row r="249" spans="1:34">
      <c r="A249" s="1">
        <f>Raw!A249</f>
        <v>236</v>
      </c>
      <c r="B249" s="14">
        <f>Raw!B249</f>
        <v>0.71415509259259258</v>
      </c>
      <c r="C249" s="15">
        <f>Raw!C249</f>
        <v>27.1</v>
      </c>
      <c r="D249" s="15">
        <f>IF(C249&gt;0.5,Raw!D249*D$11,-999)</f>
        <v>1.8</v>
      </c>
      <c r="E249" s="9">
        <f>IF(Raw!$G249&gt;$C$8,IF(Raw!$Q249&gt;$C$8,IF(Raw!$N249&gt;$C$9,IF(Raw!$N249&lt;$A$9,IF(Raw!$X249&gt;$C$9,IF(Raw!$X249&lt;$A$9,Raw!H249,-999),-999),-999),-999),-999),-999)</f>
        <v>1.329569</v>
      </c>
      <c r="F249" s="9">
        <f>IF(Raw!$G249&gt;$C$8,IF(Raw!$Q249&gt;$C$8,IF(Raw!$N249&gt;$C$9,IF(Raw!$N249&lt;$A$9,IF(Raw!$X249&gt;$C$9,IF(Raw!$X249&lt;$A$9,Raw!I249,-999),-999),-999),-999),-999),-999)</f>
        <v>2.1807720000000002</v>
      </c>
      <c r="G249" s="9">
        <f>Raw!G249</f>
        <v>0.99695999999999996</v>
      </c>
      <c r="H249" s="9">
        <f>IF(Raw!$G249&gt;$C$8,IF(Raw!$Q249&gt;$C$8,IF(Raw!$N249&gt;$C$9,IF(Raw!$N249&lt;$A$9,IF(Raw!$X249&gt;$C$9,IF(Raw!$X249&lt;$A$9,Raw!L249,-999),-999),-999),-999),-999),-999)</f>
        <v>631.6</v>
      </c>
      <c r="I249" s="9">
        <f>IF(Raw!$G249&gt;$C$8,IF(Raw!$Q249&gt;$C$8,IF(Raw!$N249&gt;$C$9,IF(Raw!$N249&lt;$A$9,IF(Raw!$X249&gt;$C$9,IF(Raw!$X249&lt;$A$9,Raw!M249,-999),-999),-999),-999),-999),-999)</f>
        <v>0.17013400000000001</v>
      </c>
      <c r="J249" s="9">
        <f>IF(Raw!$G249&gt;$C$8,IF(Raw!$Q249&gt;$C$8,IF(Raw!$N249&gt;$C$9,IF(Raw!$N249&lt;$A$9,IF(Raw!$X249&gt;$C$9,IF(Raw!$X249&lt;$A$9,Raw!N249,-999),-999),-999),-999),-999),-999)</f>
        <v>472</v>
      </c>
      <c r="K249" s="9">
        <f>IF(Raw!$G249&gt;$C$8,IF(Raw!$Q249&gt;$C$8,IF(Raw!$N249&gt;$C$9,IF(Raw!$N249&lt;$A$9,IF(Raw!$X249&gt;$C$9,IF(Raw!$X249&lt;$A$9,Raw!R249,-999),-999),-999),-999),-999),-999)</f>
        <v>1.369518</v>
      </c>
      <c r="L249" s="9">
        <f>IF(Raw!$G249&gt;$C$8,IF(Raw!$Q249&gt;$C$8,IF(Raw!$N249&gt;$C$9,IF(Raw!$N249&lt;$A$9,IF(Raw!$X249&gt;$C$9,IF(Raw!$X249&lt;$A$9,Raw!S249,-999),-999),-999),-999),-999),-999)</f>
        <v>2.2654969999999999</v>
      </c>
      <c r="M249" s="9">
        <f>Raw!Q249</f>
        <v>0.99656</v>
      </c>
      <c r="N249" s="9">
        <f>IF(Raw!$G249&gt;$C$8,IF(Raw!$Q249&gt;$C$8,IF(Raw!$N249&gt;$C$9,IF(Raw!$N249&lt;$A$9,IF(Raw!$X249&gt;$C$9,IF(Raw!$X249&lt;$A$9,Raw!V249,-999),-999),-999),-999),-999),-999)</f>
        <v>605.20000000000005</v>
      </c>
      <c r="O249" s="9">
        <f>IF(Raw!$G249&gt;$C$8,IF(Raw!$Q249&gt;$C$8,IF(Raw!$N249&gt;$C$9,IF(Raw!$N249&lt;$A$9,IF(Raw!$X249&gt;$C$9,IF(Raw!$X249&lt;$A$9,Raw!W249,-999),-999),-999),-999),-999),-999)</f>
        <v>0.15366099999999999</v>
      </c>
      <c r="P249" s="9">
        <f>IF(Raw!$G249&gt;$C$8,IF(Raw!$Q249&gt;$C$8,IF(Raw!$N249&gt;$C$9,IF(Raw!$N249&lt;$A$9,IF(Raw!$X249&gt;$C$9,IF(Raw!$X249&lt;$A$9,Raw!X249,-999),-999),-999),-999),-999),-999)</f>
        <v>329</v>
      </c>
      <c r="R249" s="9">
        <f t="shared" si="64"/>
        <v>0.85120300000000015</v>
      </c>
      <c r="S249" s="9">
        <f t="shared" si="65"/>
        <v>0.39032186766888061</v>
      </c>
      <c r="T249" s="9">
        <f t="shared" si="66"/>
        <v>0.89597899999999986</v>
      </c>
      <c r="U249" s="9">
        <f t="shared" si="67"/>
        <v>0.39548893686462611</v>
      </c>
      <c r="V249" s="15">
        <f t="shared" si="68"/>
        <v>0.93904850649999994</v>
      </c>
      <c r="X249" s="11">
        <f t="shared" si="69"/>
        <v>1.0835999999999999E+18</v>
      </c>
      <c r="Y249" s="11">
        <f t="shared" si="70"/>
        <v>6.3160000000000001E-18</v>
      </c>
      <c r="Z249" s="11">
        <f t="shared" si="71"/>
        <v>4.7199999999999998E-4</v>
      </c>
      <c r="AA249" s="16">
        <f t="shared" si="72"/>
        <v>3.219974577614687E-3</v>
      </c>
      <c r="AB249" s="9">
        <f t="shared" si="73"/>
        <v>1.3724030296020766</v>
      </c>
      <c r="AC249" s="9">
        <f t="shared" si="74"/>
        <v>0.99678002542238531</v>
      </c>
      <c r="AD249" s="15">
        <f t="shared" si="75"/>
        <v>6.8219800373192516</v>
      </c>
      <c r="AE249" s="3">
        <f t="shared" si="76"/>
        <v>760.44639999999981</v>
      </c>
      <c r="AF249" s="2">
        <f t="shared" si="77"/>
        <v>0.25</v>
      </c>
      <c r="AG249" s="9">
        <f t="shared" si="78"/>
        <v>2.0753981786700718E-3</v>
      </c>
      <c r="AH249" s="2">
        <f t="shared" si="63"/>
        <v>0.1004274377761379</v>
      </c>
    </row>
    <row r="250" spans="1:34">
      <c r="A250" s="1">
        <f>Raw!A250</f>
        <v>237</v>
      </c>
      <c r="B250" s="14">
        <f>Raw!B250</f>
        <v>0.71421296296296299</v>
      </c>
      <c r="C250" s="15">
        <f>Raw!C250</f>
        <v>26.2</v>
      </c>
      <c r="D250" s="15">
        <f>IF(C250&gt;0.5,Raw!D250*D$11,-999)</f>
        <v>1.8</v>
      </c>
      <c r="E250" s="9">
        <f>IF(Raw!$G250&gt;$C$8,IF(Raw!$Q250&gt;$C$8,IF(Raw!$N250&gt;$C$9,IF(Raw!$N250&lt;$A$9,IF(Raw!$X250&gt;$C$9,IF(Raw!$X250&lt;$A$9,Raw!H250,-999),-999),-999),-999),-999),-999)</f>
        <v>1.394954</v>
      </c>
      <c r="F250" s="9">
        <f>IF(Raw!$G250&gt;$C$8,IF(Raw!$Q250&gt;$C$8,IF(Raw!$N250&gt;$C$9,IF(Raw!$N250&lt;$A$9,IF(Raw!$X250&gt;$C$9,IF(Raw!$X250&lt;$A$9,Raw!I250,-999),-999),-999),-999),-999),-999)</f>
        <v>2.2899919999999998</v>
      </c>
      <c r="G250" s="9">
        <f>Raw!G250</f>
        <v>0.99685999999999997</v>
      </c>
      <c r="H250" s="9">
        <f>IF(Raw!$G250&gt;$C$8,IF(Raw!$Q250&gt;$C$8,IF(Raw!$N250&gt;$C$9,IF(Raw!$N250&lt;$A$9,IF(Raw!$X250&gt;$C$9,IF(Raw!$X250&lt;$A$9,Raw!L250,-999),-999),-999),-999),-999),-999)</f>
        <v>606.6</v>
      </c>
      <c r="I250" s="9">
        <f>IF(Raw!$G250&gt;$C$8,IF(Raw!$Q250&gt;$C$8,IF(Raw!$N250&gt;$C$9,IF(Raw!$N250&lt;$A$9,IF(Raw!$X250&gt;$C$9,IF(Raw!$X250&lt;$A$9,Raw!M250,-999),-999),-999),-999),-999),-999)</f>
        <v>0.11819300000000001</v>
      </c>
      <c r="J250" s="9">
        <f>IF(Raw!$G250&gt;$C$8,IF(Raw!$Q250&gt;$C$8,IF(Raw!$N250&gt;$C$9,IF(Raw!$N250&lt;$A$9,IF(Raw!$X250&gt;$C$9,IF(Raw!$X250&lt;$A$9,Raw!N250,-999),-999),-999),-999),-999),-999)</f>
        <v>596</v>
      </c>
      <c r="K250" s="9">
        <f>IF(Raw!$G250&gt;$C$8,IF(Raw!$Q250&gt;$C$8,IF(Raw!$N250&gt;$C$9,IF(Raw!$N250&lt;$A$9,IF(Raw!$X250&gt;$C$9,IF(Raw!$X250&lt;$A$9,Raw!R250,-999),-999),-999),-999),-999),-999)</f>
        <v>1.4363779999999999</v>
      </c>
      <c r="L250" s="9">
        <f>IF(Raw!$G250&gt;$C$8,IF(Raw!$Q250&gt;$C$8,IF(Raw!$N250&gt;$C$9,IF(Raw!$N250&lt;$A$9,IF(Raw!$X250&gt;$C$9,IF(Raw!$X250&lt;$A$9,Raw!S250,-999),-999),-999),-999),-999),-999)</f>
        <v>2.3889100000000001</v>
      </c>
      <c r="M250" s="9">
        <f>Raw!Q250</f>
        <v>0.99724800000000002</v>
      </c>
      <c r="N250" s="9">
        <f>IF(Raw!$G250&gt;$C$8,IF(Raw!$Q250&gt;$C$8,IF(Raw!$N250&gt;$C$9,IF(Raw!$N250&lt;$A$9,IF(Raw!$X250&gt;$C$9,IF(Raw!$X250&lt;$A$9,Raw!V250,-999),-999),-999),-999),-999),-999)</f>
        <v>600.79999999999995</v>
      </c>
      <c r="O250" s="9">
        <f>IF(Raw!$G250&gt;$C$8,IF(Raw!$Q250&gt;$C$8,IF(Raw!$N250&gt;$C$9,IF(Raw!$N250&lt;$A$9,IF(Raw!$X250&gt;$C$9,IF(Raw!$X250&lt;$A$9,Raw!W250,-999),-999),-999),-999),-999),-999)</f>
        <v>0.144181</v>
      </c>
      <c r="P250" s="9">
        <f>IF(Raw!$G250&gt;$C$8,IF(Raw!$Q250&gt;$C$8,IF(Raw!$N250&gt;$C$9,IF(Raw!$N250&lt;$A$9,IF(Raw!$X250&gt;$C$9,IF(Raw!$X250&lt;$A$9,Raw!X250,-999),-999),-999),-999),-999),-999)</f>
        <v>482</v>
      </c>
      <c r="R250" s="9">
        <f t="shared" si="64"/>
        <v>0.89503799999999978</v>
      </c>
      <c r="S250" s="9">
        <f t="shared" si="65"/>
        <v>0.39084765361625712</v>
      </c>
      <c r="T250" s="9">
        <f t="shared" si="66"/>
        <v>0.95253200000000016</v>
      </c>
      <c r="U250" s="9">
        <f t="shared" si="67"/>
        <v>0.39873080191384358</v>
      </c>
      <c r="V250" s="15">
        <f t="shared" si="68"/>
        <v>0.99020319499999998</v>
      </c>
      <c r="X250" s="11">
        <f t="shared" si="69"/>
        <v>1.0835999999999999E+18</v>
      </c>
      <c r="Y250" s="11">
        <f t="shared" si="70"/>
        <v>6.0659999999999999E-18</v>
      </c>
      <c r="Z250" s="11">
        <f t="shared" si="71"/>
        <v>5.9599999999999996E-4</v>
      </c>
      <c r="AA250" s="16">
        <f t="shared" si="72"/>
        <v>3.9022905615966356E-3</v>
      </c>
      <c r="AB250" s="9">
        <f t="shared" si="73"/>
        <v>1.4400950566332187</v>
      </c>
      <c r="AC250" s="9">
        <f t="shared" si="74"/>
        <v>0.99609770943840337</v>
      </c>
      <c r="AD250" s="15">
        <f t="shared" si="75"/>
        <v>6.547467385229254</v>
      </c>
      <c r="AE250" s="3">
        <f t="shared" si="76"/>
        <v>730.34639999999979</v>
      </c>
      <c r="AF250" s="2">
        <f t="shared" si="77"/>
        <v>0.25</v>
      </c>
      <c r="AG250" s="9">
        <f t="shared" si="78"/>
        <v>2.0082130161670746E-3</v>
      </c>
      <c r="AH250" s="2">
        <f t="shared" si="63"/>
        <v>9.7176382727475821E-2</v>
      </c>
    </row>
    <row r="251" spans="1:34">
      <c r="A251" s="1">
        <f>Raw!A251</f>
        <v>238</v>
      </c>
      <c r="B251" s="14">
        <f>Raw!B251</f>
        <v>0.7142708333333333</v>
      </c>
      <c r="C251" s="15">
        <f>Raw!C251</f>
        <v>25.5</v>
      </c>
      <c r="D251" s="15">
        <f>IF(C251&gt;0.5,Raw!D251*D$11,-999)</f>
        <v>1.8</v>
      </c>
      <c r="E251" s="9">
        <f>IF(Raw!$G251&gt;$C$8,IF(Raw!$Q251&gt;$C$8,IF(Raw!$N251&gt;$C$9,IF(Raw!$N251&lt;$A$9,IF(Raw!$X251&gt;$C$9,IF(Raw!$X251&lt;$A$9,Raw!H251,-999),-999),-999),-999),-999),-999)</f>
        <v>1.3988590000000001</v>
      </c>
      <c r="F251" s="9">
        <f>IF(Raw!$G251&gt;$C$8,IF(Raw!$Q251&gt;$C$8,IF(Raw!$N251&gt;$C$9,IF(Raw!$N251&lt;$A$9,IF(Raw!$X251&gt;$C$9,IF(Raw!$X251&lt;$A$9,Raw!I251,-999),-999),-999),-999),-999),-999)</f>
        <v>2.2595689999999999</v>
      </c>
      <c r="G251" s="9">
        <f>Raw!G251</f>
        <v>0.996865</v>
      </c>
      <c r="H251" s="9">
        <f>IF(Raw!$G251&gt;$C$8,IF(Raw!$Q251&gt;$C$8,IF(Raw!$N251&gt;$C$9,IF(Raw!$N251&lt;$A$9,IF(Raw!$X251&gt;$C$9,IF(Raw!$X251&lt;$A$9,Raw!L251,-999),-999),-999),-999),-999),-999)</f>
        <v>590</v>
      </c>
      <c r="I251" s="9">
        <f>IF(Raw!$G251&gt;$C$8,IF(Raw!$Q251&gt;$C$8,IF(Raw!$N251&gt;$C$9,IF(Raw!$N251&lt;$A$9,IF(Raw!$X251&gt;$C$9,IF(Raw!$X251&lt;$A$9,Raw!M251,-999),-999),-999),-999),-999),-999)</f>
        <v>0.15529100000000001</v>
      </c>
      <c r="J251" s="9">
        <f>IF(Raw!$G251&gt;$C$8,IF(Raw!$Q251&gt;$C$8,IF(Raw!$N251&gt;$C$9,IF(Raw!$N251&lt;$A$9,IF(Raw!$X251&gt;$C$9,IF(Raw!$X251&lt;$A$9,Raw!N251,-999),-999),-999),-999),-999),-999)</f>
        <v>479</v>
      </c>
      <c r="K251" s="9">
        <f>IF(Raw!$G251&gt;$C$8,IF(Raw!$Q251&gt;$C$8,IF(Raw!$N251&gt;$C$9,IF(Raw!$N251&lt;$A$9,IF(Raw!$X251&gt;$C$9,IF(Raw!$X251&lt;$A$9,Raw!R251,-999),-999),-999),-999),-999),-999)</f>
        <v>1.503636</v>
      </c>
      <c r="L251" s="9">
        <f>IF(Raw!$G251&gt;$C$8,IF(Raw!$Q251&gt;$C$8,IF(Raw!$N251&gt;$C$9,IF(Raw!$N251&lt;$A$9,IF(Raw!$X251&gt;$C$9,IF(Raw!$X251&lt;$A$9,Raw!S251,-999),-999),-999),-999),-999),-999)</f>
        <v>2.4837050000000001</v>
      </c>
      <c r="M251" s="9">
        <f>Raw!Q251</f>
        <v>0.99668800000000002</v>
      </c>
      <c r="N251" s="9">
        <f>IF(Raw!$G251&gt;$C$8,IF(Raw!$Q251&gt;$C$8,IF(Raw!$N251&gt;$C$9,IF(Raw!$N251&lt;$A$9,IF(Raw!$X251&gt;$C$9,IF(Raw!$X251&lt;$A$9,Raw!V251,-999),-999),-999),-999),-999),-999)</f>
        <v>584.9</v>
      </c>
      <c r="O251" s="9">
        <f>IF(Raw!$G251&gt;$C$8,IF(Raw!$Q251&gt;$C$8,IF(Raw!$N251&gt;$C$9,IF(Raw!$N251&lt;$A$9,IF(Raw!$X251&gt;$C$9,IF(Raw!$X251&lt;$A$9,Raw!W251,-999),-999),-999),-999),-999),-999)</f>
        <v>0.162823</v>
      </c>
      <c r="P251" s="9">
        <f>IF(Raw!$G251&gt;$C$8,IF(Raw!$Q251&gt;$C$8,IF(Raw!$N251&gt;$C$9,IF(Raw!$N251&lt;$A$9,IF(Raw!$X251&gt;$C$9,IF(Raw!$X251&lt;$A$9,Raw!X251,-999),-999),-999),-999),-999),-999)</f>
        <v>352</v>
      </c>
      <c r="R251" s="9">
        <f t="shared" si="64"/>
        <v>0.86070999999999986</v>
      </c>
      <c r="S251" s="9">
        <f t="shared" si="65"/>
        <v>0.38091777679725641</v>
      </c>
      <c r="T251" s="9">
        <f t="shared" si="66"/>
        <v>0.98006900000000008</v>
      </c>
      <c r="U251" s="9">
        <f t="shared" si="67"/>
        <v>0.39459960019406493</v>
      </c>
      <c r="V251" s="15">
        <f t="shared" si="68"/>
        <v>1.0294957224999999</v>
      </c>
      <c r="X251" s="11">
        <f t="shared" si="69"/>
        <v>1.0835999999999999E+18</v>
      </c>
      <c r="Y251" s="11">
        <f t="shared" si="70"/>
        <v>5.8999999999999994E-18</v>
      </c>
      <c r="Z251" s="11">
        <f t="shared" si="71"/>
        <v>4.7899999999999999E-4</v>
      </c>
      <c r="AA251" s="16">
        <f t="shared" si="72"/>
        <v>3.0530125305630001E-3</v>
      </c>
      <c r="AB251" s="9">
        <f t="shared" si="73"/>
        <v>1.5066281629378164</v>
      </c>
      <c r="AC251" s="9">
        <f t="shared" si="74"/>
        <v>0.99694698746943688</v>
      </c>
      <c r="AD251" s="15">
        <f t="shared" si="75"/>
        <v>6.3737213581691012</v>
      </c>
      <c r="AE251" s="3">
        <f t="shared" si="76"/>
        <v>710.35999999999979</v>
      </c>
      <c r="AF251" s="2">
        <f t="shared" si="77"/>
        <v>0.25</v>
      </c>
      <c r="AG251" s="9">
        <f t="shared" si="78"/>
        <v>1.9346676151399229E-3</v>
      </c>
      <c r="AH251" s="2">
        <f t="shared" si="63"/>
        <v>9.3617559046658888E-2</v>
      </c>
    </row>
    <row r="252" spans="1:34">
      <c r="A252" s="1">
        <f>Raw!A252</f>
        <v>239</v>
      </c>
      <c r="B252" s="14">
        <f>Raw!B252</f>
        <v>0.71431712962962957</v>
      </c>
      <c r="C252" s="15">
        <f>Raw!C252</f>
        <v>24.2</v>
      </c>
      <c r="D252" s="15">
        <f>IF(C252&gt;0.5,Raw!D252*D$11,-999)</f>
        <v>1.8</v>
      </c>
      <c r="E252" s="9">
        <f>IF(Raw!$G252&gt;$C$8,IF(Raw!$Q252&gt;$C$8,IF(Raw!$N252&gt;$C$9,IF(Raw!$N252&lt;$A$9,IF(Raw!$X252&gt;$C$9,IF(Raw!$X252&lt;$A$9,Raw!H252,-999),-999),-999),-999),-999),-999)</f>
        <v>1.4803550000000001</v>
      </c>
      <c r="F252" s="9">
        <f>IF(Raw!$G252&gt;$C$8,IF(Raw!$Q252&gt;$C$8,IF(Raw!$N252&gt;$C$9,IF(Raw!$N252&lt;$A$9,IF(Raw!$X252&gt;$C$9,IF(Raw!$X252&lt;$A$9,Raw!I252,-999),-999),-999),-999),-999),-999)</f>
        <v>2.4212210000000001</v>
      </c>
      <c r="G252" s="9">
        <f>Raw!G252</f>
        <v>0.996699</v>
      </c>
      <c r="H252" s="9">
        <f>IF(Raw!$G252&gt;$C$8,IF(Raw!$Q252&gt;$C$8,IF(Raw!$N252&gt;$C$9,IF(Raw!$N252&lt;$A$9,IF(Raw!$X252&gt;$C$9,IF(Raw!$X252&lt;$A$9,Raw!L252,-999),-999),-999),-999),-999),-999)</f>
        <v>591.79999999999995</v>
      </c>
      <c r="I252" s="9">
        <f>IF(Raw!$G252&gt;$C$8,IF(Raw!$Q252&gt;$C$8,IF(Raw!$N252&gt;$C$9,IF(Raw!$N252&lt;$A$9,IF(Raw!$X252&gt;$C$9,IF(Raw!$X252&lt;$A$9,Raw!M252,-999),-999),-999),-999),-999),-999)</f>
        <v>0.112029</v>
      </c>
      <c r="J252" s="9">
        <f>IF(Raw!$G252&gt;$C$8,IF(Raw!$Q252&gt;$C$8,IF(Raw!$N252&gt;$C$9,IF(Raw!$N252&lt;$A$9,IF(Raw!$X252&gt;$C$9,IF(Raw!$X252&lt;$A$9,Raw!N252,-999),-999),-999),-999),-999),-999)</f>
        <v>449</v>
      </c>
      <c r="K252" s="9">
        <f>IF(Raw!$G252&gt;$C$8,IF(Raw!$Q252&gt;$C$8,IF(Raw!$N252&gt;$C$9,IF(Raw!$N252&lt;$A$9,IF(Raw!$X252&gt;$C$9,IF(Raw!$X252&lt;$A$9,Raw!R252,-999),-999),-999),-999),-999),-999)</f>
        <v>1.520718</v>
      </c>
      <c r="L252" s="9">
        <f>IF(Raw!$G252&gt;$C$8,IF(Raw!$Q252&gt;$C$8,IF(Raw!$N252&gt;$C$9,IF(Raw!$N252&lt;$A$9,IF(Raw!$X252&gt;$C$9,IF(Raw!$X252&lt;$A$9,Raw!S252,-999),-999),-999),-999),-999),-999)</f>
        <v>2.4909629999999998</v>
      </c>
      <c r="M252" s="9">
        <f>Raw!Q252</f>
        <v>0.99584499999999998</v>
      </c>
      <c r="N252" s="9">
        <f>IF(Raw!$G252&gt;$C$8,IF(Raw!$Q252&gt;$C$8,IF(Raw!$N252&gt;$C$9,IF(Raw!$N252&lt;$A$9,IF(Raw!$X252&gt;$C$9,IF(Raw!$X252&lt;$A$9,Raw!V252,-999),-999),-999),-999),-999),-999)</f>
        <v>583</v>
      </c>
      <c r="O252" s="9">
        <f>IF(Raw!$G252&gt;$C$8,IF(Raw!$Q252&gt;$C$8,IF(Raw!$N252&gt;$C$9,IF(Raw!$N252&lt;$A$9,IF(Raw!$X252&gt;$C$9,IF(Raw!$X252&lt;$A$9,Raw!W252,-999),-999),-999),-999),-999),-999)</f>
        <v>0.169798</v>
      </c>
      <c r="P252" s="9">
        <f>IF(Raw!$G252&gt;$C$8,IF(Raw!$Q252&gt;$C$8,IF(Raw!$N252&gt;$C$9,IF(Raw!$N252&lt;$A$9,IF(Raw!$X252&gt;$C$9,IF(Raw!$X252&lt;$A$9,Raw!X252,-999),-999),-999),-999),-999),-999)</f>
        <v>340</v>
      </c>
      <c r="R252" s="9">
        <f t="shared" si="64"/>
        <v>0.94086599999999998</v>
      </c>
      <c r="S252" s="9">
        <f t="shared" si="65"/>
        <v>0.38859154120999279</v>
      </c>
      <c r="T252" s="9">
        <f t="shared" si="66"/>
        <v>0.9702449999999998</v>
      </c>
      <c r="U252" s="9">
        <f t="shared" si="67"/>
        <v>0.38950598623905691</v>
      </c>
      <c r="V252" s="15">
        <f t="shared" si="68"/>
        <v>1.0325041634999998</v>
      </c>
      <c r="X252" s="11">
        <f t="shared" si="69"/>
        <v>1.0835999999999999E+18</v>
      </c>
      <c r="Y252" s="11">
        <f t="shared" si="70"/>
        <v>5.9179999999999989E-18</v>
      </c>
      <c r="Z252" s="11">
        <f t="shared" si="71"/>
        <v>4.4899999999999996E-4</v>
      </c>
      <c r="AA252" s="16">
        <f t="shared" si="72"/>
        <v>2.8710557201097986E-3</v>
      </c>
      <c r="AB252" s="9">
        <f t="shared" si="73"/>
        <v>1.5235036274571578</v>
      </c>
      <c r="AC252" s="9">
        <f t="shared" si="74"/>
        <v>0.99712894427989029</v>
      </c>
      <c r="AD252" s="15">
        <f t="shared" si="75"/>
        <v>6.3943334523603541</v>
      </c>
      <c r="AE252" s="3">
        <f t="shared" si="76"/>
        <v>712.52719999999965</v>
      </c>
      <c r="AF252" s="2">
        <f t="shared" si="77"/>
        <v>0.25</v>
      </c>
      <c r="AG252" s="9">
        <f t="shared" si="78"/>
        <v>1.9158701213100103E-3</v>
      </c>
      <c r="AH252" s="2">
        <f t="shared" si="63"/>
        <v>9.2707958102920651E-2</v>
      </c>
    </row>
    <row r="253" spans="1:34">
      <c r="A253" s="1">
        <f>Raw!A253</f>
        <v>240</v>
      </c>
      <c r="B253" s="14">
        <f>Raw!B253</f>
        <v>0.71437499999999998</v>
      </c>
      <c r="C253" s="15">
        <f>Raw!C253</f>
        <v>23.7</v>
      </c>
      <c r="D253" s="15">
        <f>IF(C253&gt;0.5,Raw!D253*D$11,-999)</f>
        <v>1.8</v>
      </c>
      <c r="E253" s="9">
        <f>IF(Raw!$G253&gt;$C$8,IF(Raw!$Q253&gt;$C$8,IF(Raw!$N253&gt;$C$9,IF(Raw!$N253&lt;$A$9,IF(Raw!$X253&gt;$C$9,IF(Raw!$X253&lt;$A$9,Raw!H253,-999),-999),-999),-999),-999),-999)</f>
        <v>1.4635149999999999</v>
      </c>
      <c r="F253" s="9">
        <f>IF(Raw!$G253&gt;$C$8,IF(Raw!$Q253&gt;$C$8,IF(Raw!$N253&gt;$C$9,IF(Raw!$N253&lt;$A$9,IF(Raw!$X253&gt;$C$9,IF(Raw!$X253&lt;$A$9,Raw!I253,-999),-999),-999),-999),-999),-999)</f>
        <v>2.390924</v>
      </c>
      <c r="G253" s="9">
        <f>Raw!G253</f>
        <v>0.99726199999999998</v>
      </c>
      <c r="H253" s="9">
        <f>IF(Raw!$G253&gt;$C$8,IF(Raw!$Q253&gt;$C$8,IF(Raw!$N253&gt;$C$9,IF(Raw!$N253&lt;$A$9,IF(Raw!$X253&gt;$C$9,IF(Raw!$X253&lt;$A$9,Raw!L253,-999),-999),-999),-999),-999),-999)</f>
        <v>599</v>
      </c>
      <c r="I253" s="9">
        <f>IF(Raw!$G253&gt;$C$8,IF(Raw!$Q253&gt;$C$8,IF(Raw!$N253&gt;$C$9,IF(Raw!$N253&lt;$A$9,IF(Raw!$X253&gt;$C$9,IF(Raw!$X253&lt;$A$9,Raw!M253,-999),-999),-999),-999),-999),-999)</f>
        <v>9.3566999999999997E-2</v>
      </c>
      <c r="J253" s="9">
        <f>IF(Raw!$G253&gt;$C$8,IF(Raw!$Q253&gt;$C$8,IF(Raw!$N253&gt;$C$9,IF(Raw!$N253&lt;$A$9,IF(Raw!$X253&gt;$C$9,IF(Raw!$X253&lt;$A$9,Raw!N253,-999),-999),-999),-999),-999),-999)</f>
        <v>562</v>
      </c>
      <c r="K253" s="9">
        <f>IF(Raw!$G253&gt;$C$8,IF(Raw!$Q253&gt;$C$8,IF(Raw!$N253&gt;$C$9,IF(Raw!$N253&lt;$A$9,IF(Raw!$X253&gt;$C$9,IF(Raw!$X253&lt;$A$9,Raw!R253,-999),-999),-999),-999),-999),-999)</f>
        <v>1.572597</v>
      </c>
      <c r="L253" s="9">
        <f>IF(Raw!$G253&gt;$C$8,IF(Raw!$Q253&gt;$C$8,IF(Raw!$N253&gt;$C$9,IF(Raw!$N253&lt;$A$9,IF(Raw!$X253&gt;$C$9,IF(Raw!$X253&lt;$A$9,Raw!S253,-999),-999),-999),-999),-999),-999)</f>
        <v>2.572041</v>
      </c>
      <c r="M253" s="9">
        <f>Raw!Q253</f>
        <v>0.99594300000000002</v>
      </c>
      <c r="N253" s="9">
        <f>IF(Raw!$G253&gt;$C$8,IF(Raw!$Q253&gt;$C$8,IF(Raw!$N253&gt;$C$9,IF(Raw!$N253&lt;$A$9,IF(Raw!$X253&gt;$C$9,IF(Raw!$X253&lt;$A$9,Raw!V253,-999),-999),-999),-999),-999),-999)</f>
        <v>573.70000000000005</v>
      </c>
      <c r="O253" s="9">
        <f>IF(Raw!$G253&gt;$C$8,IF(Raw!$Q253&gt;$C$8,IF(Raw!$N253&gt;$C$9,IF(Raw!$N253&lt;$A$9,IF(Raw!$X253&gt;$C$9,IF(Raw!$X253&lt;$A$9,Raw!W253,-999),-999),-999),-999),-999),-999)</f>
        <v>0.14578199999999999</v>
      </c>
      <c r="P253" s="9">
        <f>IF(Raw!$G253&gt;$C$8,IF(Raw!$Q253&gt;$C$8,IF(Raw!$N253&gt;$C$9,IF(Raw!$N253&lt;$A$9,IF(Raw!$X253&gt;$C$9,IF(Raw!$X253&lt;$A$9,Raw!X253,-999),-999),-999),-999),-999),-999)</f>
        <v>496</v>
      </c>
      <c r="R253" s="9">
        <f t="shared" si="64"/>
        <v>0.92740900000000015</v>
      </c>
      <c r="S253" s="9">
        <f t="shared" si="65"/>
        <v>0.38788727705272108</v>
      </c>
      <c r="T253" s="9">
        <f t="shared" si="66"/>
        <v>0.999444</v>
      </c>
      <c r="U253" s="9">
        <f t="shared" si="67"/>
        <v>0.38858011983479268</v>
      </c>
      <c r="V253" s="15">
        <f t="shared" si="68"/>
        <v>1.0661109945</v>
      </c>
      <c r="X253" s="11">
        <f t="shared" si="69"/>
        <v>1.0835999999999999E+18</v>
      </c>
      <c r="Y253" s="11">
        <f t="shared" si="70"/>
        <v>5.9899999999999997E-18</v>
      </c>
      <c r="Z253" s="11">
        <f t="shared" si="71"/>
        <v>5.62E-4</v>
      </c>
      <c r="AA253" s="16">
        <f t="shared" si="72"/>
        <v>3.634551218018436E-3</v>
      </c>
      <c r="AB253" s="9">
        <f t="shared" si="73"/>
        <v>1.5762295304075413</v>
      </c>
      <c r="AC253" s="9">
        <f t="shared" si="74"/>
        <v>0.99636544878198152</v>
      </c>
      <c r="AD253" s="15">
        <f t="shared" si="75"/>
        <v>6.4671729857979283</v>
      </c>
      <c r="AE253" s="3">
        <f t="shared" si="76"/>
        <v>721.1959999999998</v>
      </c>
      <c r="AF253" s="2">
        <f t="shared" si="77"/>
        <v>0.25</v>
      </c>
      <c r="AG253" s="9">
        <f t="shared" si="78"/>
        <v>1.9330883490874561E-3</v>
      </c>
      <c r="AH253" s="2">
        <f t="shared" si="63"/>
        <v>9.3541139184270011E-2</v>
      </c>
    </row>
    <row r="254" spans="1:34">
      <c r="A254" s="1">
        <f>Raw!A254</f>
        <v>241</v>
      </c>
      <c r="B254" s="14">
        <f>Raw!B254</f>
        <v>0.7144328703703704</v>
      </c>
      <c r="C254" s="15">
        <f>Raw!C254</f>
        <v>22</v>
      </c>
      <c r="D254" s="15">
        <f>IF(C254&gt;0.5,Raw!D254*D$11,-999)</f>
        <v>1.8</v>
      </c>
      <c r="E254" s="9">
        <f>IF(Raw!$G254&gt;$C$8,IF(Raw!$Q254&gt;$C$8,IF(Raw!$N254&gt;$C$9,IF(Raw!$N254&lt;$A$9,IF(Raw!$X254&gt;$C$9,IF(Raw!$X254&lt;$A$9,Raw!H254,-999),-999),-999),-999),-999),-999)</f>
        <v>1.536573</v>
      </c>
      <c r="F254" s="9">
        <f>IF(Raw!$G254&gt;$C$8,IF(Raw!$Q254&gt;$C$8,IF(Raw!$N254&gt;$C$9,IF(Raw!$N254&lt;$A$9,IF(Raw!$X254&gt;$C$9,IF(Raw!$X254&lt;$A$9,Raw!I254,-999),-999),-999),-999),-999),-999)</f>
        <v>2.3963030000000001</v>
      </c>
      <c r="G254" s="9">
        <f>Raw!G254</f>
        <v>0.85633700000000001</v>
      </c>
      <c r="H254" s="9">
        <f>IF(Raw!$G254&gt;$C$8,IF(Raw!$Q254&gt;$C$8,IF(Raw!$N254&gt;$C$9,IF(Raw!$N254&lt;$A$9,IF(Raw!$X254&gt;$C$9,IF(Raw!$X254&lt;$A$9,Raw!L254,-999),-999),-999),-999),-999),-999)</f>
        <v>715.7</v>
      </c>
      <c r="I254" s="9">
        <f>IF(Raw!$G254&gt;$C$8,IF(Raw!$Q254&gt;$C$8,IF(Raw!$N254&gt;$C$9,IF(Raw!$N254&lt;$A$9,IF(Raw!$X254&gt;$C$9,IF(Raw!$X254&lt;$A$9,Raw!M254,-999),-999),-999),-999),-999),-999)</f>
        <v>0.30377999999999999</v>
      </c>
      <c r="J254" s="9">
        <f>IF(Raw!$G254&gt;$C$8,IF(Raw!$Q254&gt;$C$8,IF(Raw!$N254&gt;$C$9,IF(Raw!$N254&lt;$A$9,IF(Raw!$X254&gt;$C$9,IF(Raw!$X254&lt;$A$9,Raw!N254,-999),-999),-999),-999),-999),-999)</f>
        <v>822</v>
      </c>
      <c r="K254" s="9">
        <f>IF(Raw!$G254&gt;$C$8,IF(Raw!$Q254&gt;$C$8,IF(Raw!$N254&gt;$C$9,IF(Raw!$N254&lt;$A$9,IF(Raw!$X254&gt;$C$9,IF(Raw!$X254&lt;$A$9,Raw!R254,-999),-999),-999),-999),-999),-999)</f>
        <v>1.527074</v>
      </c>
      <c r="L254" s="9">
        <f>IF(Raw!$G254&gt;$C$8,IF(Raw!$Q254&gt;$C$8,IF(Raw!$N254&gt;$C$9,IF(Raw!$N254&lt;$A$9,IF(Raw!$X254&gt;$C$9,IF(Raw!$X254&lt;$A$9,Raw!S254,-999),-999),-999),-999),-999),-999)</f>
        <v>2.5112540000000001</v>
      </c>
      <c r="M254" s="9">
        <f>Raw!Q254</f>
        <v>0.99768500000000004</v>
      </c>
      <c r="N254" s="9">
        <f>IF(Raw!$G254&gt;$C$8,IF(Raw!$Q254&gt;$C$8,IF(Raw!$N254&gt;$C$9,IF(Raw!$N254&lt;$A$9,IF(Raw!$X254&gt;$C$9,IF(Raw!$X254&lt;$A$9,Raw!V254,-999),-999),-999),-999),-999),-999)</f>
        <v>556.9</v>
      </c>
      <c r="O254" s="9">
        <f>IF(Raw!$G254&gt;$C$8,IF(Raw!$Q254&gt;$C$8,IF(Raw!$N254&gt;$C$9,IF(Raw!$N254&lt;$A$9,IF(Raw!$X254&gt;$C$9,IF(Raw!$X254&lt;$A$9,Raw!W254,-999),-999),-999),-999),-999),-999)</f>
        <v>0.125805</v>
      </c>
      <c r="P254" s="9">
        <f>IF(Raw!$G254&gt;$C$8,IF(Raw!$Q254&gt;$C$8,IF(Raw!$N254&gt;$C$9,IF(Raw!$N254&lt;$A$9,IF(Raw!$X254&gt;$C$9,IF(Raw!$X254&lt;$A$9,Raw!X254,-999),-999),-999),-999),-999),-999)</f>
        <v>437</v>
      </c>
      <c r="R254" s="9">
        <f t="shared" si="64"/>
        <v>0.85973000000000011</v>
      </c>
      <c r="S254" s="9">
        <f t="shared" si="65"/>
        <v>0.35877349400305392</v>
      </c>
      <c r="T254" s="9">
        <f t="shared" si="66"/>
        <v>0.98418000000000005</v>
      </c>
      <c r="U254" s="9">
        <f t="shared" si="67"/>
        <v>0.39190778790198044</v>
      </c>
      <c r="V254" s="15">
        <f t="shared" si="68"/>
        <v>1.0409147830000001</v>
      </c>
      <c r="X254" s="11">
        <f t="shared" si="69"/>
        <v>1.0835999999999999E+18</v>
      </c>
      <c r="Y254" s="11">
        <f t="shared" si="70"/>
        <v>7.1569999999999997E-18</v>
      </c>
      <c r="Z254" s="11">
        <f t="shared" si="71"/>
        <v>8.2199999999999992E-4</v>
      </c>
      <c r="AA254" s="16">
        <f t="shared" si="72"/>
        <v>6.3344956815813208E-3</v>
      </c>
      <c r="AB254" s="9">
        <f t="shared" si="73"/>
        <v>1.5333082839598988</v>
      </c>
      <c r="AC254" s="9">
        <f t="shared" si="74"/>
        <v>0.9936655043184186</v>
      </c>
      <c r="AD254" s="15">
        <f t="shared" si="75"/>
        <v>7.7061991260113398</v>
      </c>
      <c r="AE254" s="3">
        <f t="shared" si="76"/>
        <v>861.70279999999968</v>
      </c>
      <c r="AF254" s="2">
        <f t="shared" si="77"/>
        <v>0.25</v>
      </c>
      <c r="AG254" s="9">
        <f t="shared" si="78"/>
        <v>2.3231688096979073E-3</v>
      </c>
      <c r="AH254" s="2">
        <f t="shared" si="63"/>
        <v>0.11241692966547143</v>
      </c>
    </row>
    <row r="255" spans="1:34">
      <c r="A255" s="1">
        <f>Raw!A255</f>
        <v>242</v>
      </c>
      <c r="B255" s="14">
        <f>Raw!B255</f>
        <v>0.71447916666666667</v>
      </c>
      <c r="C255" s="15">
        <f>Raw!C255</f>
        <v>21.1</v>
      </c>
      <c r="D255" s="15">
        <f>IF(C255&gt;0.5,Raw!D255*D$11,-999)</f>
        <v>1.8</v>
      </c>
      <c r="E255" s="9">
        <f>IF(Raw!$G255&gt;$C$8,IF(Raw!$Q255&gt;$C$8,IF(Raw!$N255&gt;$C$9,IF(Raw!$N255&lt;$A$9,IF(Raw!$X255&gt;$C$9,IF(Raw!$X255&lt;$A$9,Raw!H255,-999),-999),-999),-999),-999),-999)</f>
        <v>1.4867239999999999</v>
      </c>
      <c r="F255" s="9">
        <f>IF(Raw!$G255&gt;$C$8,IF(Raw!$Q255&gt;$C$8,IF(Raw!$N255&gt;$C$9,IF(Raw!$N255&lt;$A$9,IF(Raw!$X255&gt;$C$9,IF(Raw!$X255&lt;$A$9,Raw!I255,-999),-999),-999),-999),-999),-999)</f>
        <v>2.426142</v>
      </c>
      <c r="G255" s="9">
        <f>Raw!G255</f>
        <v>0.99706399999999995</v>
      </c>
      <c r="H255" s="9">
        <f>IF(Raw!$G255&gt;$C$8,IF(Raw!$Q255&gt;$C$8,IF(Raw!$N255&gt;$C$9,IF(Raw!$N255&lt;$A$9,IF(Raw!$X255&gt;$C$9,IF(Raw!$X255&lt;$A$9,Raw!L255,-999),-999),-999),-999),-999),-999)</f>
        <v>565.70000000000005</v>
      </c>
      <c r="I255" s="9">
        <f>IF(Raw!$G255&gt;$C$8,IF(Raw!$Q255&gt;$C$8,IF(Raw!$N255&gt;$C$9,IF(Raw!$N255&lt;$A$9,IF(Raw!$X255&gt;$C$9,IF(Raw!$X255&lt;$A$9,Raw!M255,-999),-999),-999),-999),-999),-999)</f>
        <v>7.5459999999999999E-2</v>
      </c>
      <c r="J255" s="9">
        <f>IF(Raw!$G255&gt;$C$8,IF(Raw!$Q255&gt;$C$8,IF(Raw!$N255&gt;$C$9,IF(Raw!$N255&lt;$A$9,IF(Raw!$X255&gt;$C$9,IF(Raw!$X255&lt;$A$9,Raw!N255,-999),-999),-999),-999),-999),-999)</f>
        <v>350</v>
      </c>
      <c r="K255" s="9">
        <f>IF(Raw!$G255&gt;$C$8,IF(Raw!$Q255&gt;$C$8,IF(Raw!$N255&gt;$C$9,IF(Raw!$N255&lt;$A$9,IF(Raw!$X255&gt;$C$9,IF(Raw!$X255&lt;$A$9,Raw!R255,-999),-999),-999),-999),-999),-999)</f>
        <v>1.605067</v>
      </c>
      <c r="L255" s="9">
        <f>IF(Raw!$G255&gt;$C$8,IF(Raw!$Q255&gt;$C$8,IF(Raw!$N255&gt;$C$9,IF(Raw!$N255&lt;$A$9,IF(Raw!$X255&gt;$C$9,IF(Raw!$X255&lt;$A$9,Raw!S255,-999),-999),-999),-999),-999),-999)</f>
        <v>2.6253069999999998</v>
      </c>
      <c r="M255" s="9">
        <f>Raw!Q255</f>
        <v>0.99666200000000005</v>
      </c>
      <c r="N255" s="9">
        <f>IF(Raw!$G255&gt;$C$8,IF(Raw!$Q255&gt;$C$8,IF(Raw!$N255&gt;$C$9,IF(Raw!$N255&lt;$A$9,IF(Raw!$X255&gt;$C$9,IF(Raw!$X255&lt;$A$9,Raw!V255,-999),-999),-999),-999),-999),-999)</f>
        <v>548.79999999999995</v>
      </c>
      <c r="O255" s="9">
        <f>IF(Raw!$G255&gt;$C$8,IF(Raw!$Q255&gt;$C$8,IF(Raw!$N255&gt;$C$9,IF(Raw!$N255&lt;$A$9,IF(Raw!$X255&gt;$C$9,IF(Raw!$X255&lt;$A$9,Raw!W255,-999),-999),-999),-999),-999),-999)</f>
        <v>8.7496000000000004E-2</v>
      </c>
      <c r="P255" s="9">
        <f>IF(Raw!$G255&gt;$C$8,IF(Raw!$Q255&gt;$C$8,IF(Raw!$N255&gt;$C$9,IF(Raw!$N255&lt;$A$9,IF(Raw!$X255&gt;$C$9,IF(Raw!$X255&lt;$A$9,Raw!X255,-999),-999),-999),-999),-999),-999)</f>
        <v>354</v>
      </c>
      <c r="R255" s="9">
        <f t="shared" si="64"/>
        <v>0.93941800000000009</v>
      </c>
      <c r="S255" s="9">
        <f t="shared" si="65"/>
        <v>0.38720651965136421</v>
      </c>
      <c r="T255" s="9">
        <f t="shared" si="66"/>
        <v>1.0202399999999998</v>
      </c>
      <c r="U255" s="9">
        <f t="shared" si="67"/>
        <v>0.38861740741178075</v>
      </c>
      <c r="V255" s="15">
        <f t="shared" si="68"/>
        <v>1.0881897514999999</v>
      </c>
      <c r="X255" s="11">
        <f t="shared" si="69"/>
        <v>1.0835999999999999E+18</v>
      </c>
      <c r="Y255" s="11">
        <f t="shared" si="70"/>
        <v>5.657E-18</v>
      </c>
      <c r="Z255" s="11">
        <f t="shared" si="71"/>
        <v>3.5E-4</v>
      </c>
      <c r="AA255" s="16">
        <f t="shared" si="72"/>
        <v>2.1408806166851565E-3</v>
      </c>
      <c r="AB255" s="9">
        <f t="shared" si="73"/>
        <v>1.6072512120403668</v>
      </c>
      <c r="AC255" s="9">
        <f t="shared" si="74"/>
        <v>0.99785911938331495</v>
      </c>
      <c r="AD255" s="15">
        <f t="shared" si="75"/>
        <v>6.116801761957591</v>
      </c>
      <c r="AE255" s="3">
        <f t="shared" si="76"/>
        <v>681.10279999999977</v>
      </c>
      <c r="AF255" s="2">
        <f t="shared" si="77"/>
        <v>0.25</v>
      </c>
      <c r="AG255" s="9">
        <f t="shared" si="78"/>
        <v>1.8285351095259782E-3</v>
      </c>
      <c r="AH255" s="2">
        <f t="shared" si="63"/>
        <v>8.8481862334040498E-2</v>
      </c>
    </row>
    <row r="256" spans="1:34">
      <c r="A256" s="1">
        <f>Raw!A256</f>
        <v>243</v>
      </c>
      <c r="B256" s="14">
        <f>Raw!B256</f>
        <v>0.71453703703703697</v>
      </c>
      <c r="C256" s="15">
        <f>Raw!C256</f>
        <v>20</v>
      </c>
      <c r="D256" s="15">
        <f>IF(C256&gt;0.5,Raw!D256*D$11,-999)</f>
        <v>2.6</v>
      </c>
      <c r="E256" s="9">
        <f>IF(Raw!$G256&gt;$C$8,IF(Raw!$Q256&gt;$C$8,IF(Raw!$N256&gt;$C$9,IF(Raw!$N256&lt;$A$9,IF(Raw!$X256&gt;$C$9,IF(Raw!$X256&lt;$A$9,Raw!H256,-999),-999),-999),-999),-999),-999)</f>
        <v>1.5008919999999999</v>
      </c>
      <c r="F256" s="9">
        <f>IF(Raw!$G256&gt;$C$8,IF(Raw!$Q256&gt;$C$8,IF(Raw!$N256&gt;$C$9,IF(Raw!$N256&lt;$A$9,IF(Raw!$X256&gt;$C$9,IF(Raw!$X256&lt;$A$9,Raw!I256,-999),-999),-999),-999),-999),-999)</f>
        <v>2.4039950000000001</v>
      </c>
      <c r="G256" s="9">
        <f>Raw!G256</f>
        <v>0.997726</v>
      </c>
      <c r="H256" s="9">
        <f>IF(Raw!$G256&gt;$C$8,IF(Raw!$Q256&gt;$C$8,IF(Raw!$N256&gt;$C$9,IF(Raw!$N256&lt;$A$9,IF(Raw!$X256&gt;$C$9,IF(Raw!$X256&lt;$A$9,Raw!L256,-999),-999),-999),-999),-999),-999)</f>
        <v>540.79999999999995</v>
      </c>
      <c r="I256" s="9">
        <f>IF(Raw!$G256&gt;$C$8,IF(Raw!$Q256&gt;$C$8,IF(Raw!$N256&gt;$C$9,IF(Raw!$N256&lt;$A$9,IF(Raw!$X256&gt;$C$9,IF(Raw!$X256&lt;$A$9,Raw!M256,-999),-999),-999),-999),-999),-999)</f>
        <v>7.1711999999999998E-2</v>
      </c>
      <c r="J256" s="9">
        <f>IF(Raw!$G256&gt;$C$8,IF(Raw!$Q256&gt;$C$8,IF(Raw!$N256&gt;$C$9,IF(Raw!$N256&lt;$A$9,IF(Raw!$X256&gt;$C$9,IF(Raw!$X256&lt;$A$9,Raw!N256,-999),-999),-999),-999),-999),-999)</f>
        <v>458</v>
      </c>
      <c r="K256" s="9">
        <f>IF(Raw!$G256&gt;$C$8,IF(Raw!$Q256&gt;$C$8,IF(Raw!$N256&gt;$C$9,IF(Raw!$N256&lt;$A$9,IF(Raw!$X256&gt;$C$9,IF(Raw!$X256&lt;$A$9,Raw!R256,-999),-999),-999),-999),-999),-999)</f>
        <v>1.513935</v>
      </c>
      <c r="L256" s="9">
        <f>IF(Raw!$G256&gt;$C$8,IF(Raw!$Q256&gt;$C$8,IF(Raw!$N256&gt;$C$9,IF(Raw!$N256&lt;$A$9,IF(Raw!$X256&gt;$C$9,IF(Raw!$X256&lt;$A$9,Raw!S256,-999),-999),-999),-999),-999),-999)</f>
        <v>2.5056370000000001</v>
      </c>
      <c r="M256" s="9">
        <f>Raw!Q256</f>
        <v>0.99691099999999999</v>
      </c>
      <c r="N256" s="9">
        <f>IF(Raw!$G256&gt;$C$8,IF(Raw!$Q256&gt;$C$8,IF(Raw!$N256&gt;$C$9,IF(Raw!$N256&lt;$A$9,IF(Raw!$X256&gt;$C$9,IF(Raw!$X256&lt;$A$9,Raw!V256,-999),-999),-999),-999),-999),-999)</f>
        <v>560.20000000000005</v>
      </c>
      <c r="O256" s="9">
        <f>IF(Raw!$G256&gt;$C$8,IF(Raw!$Q256&gt;$C$8,IF(Raw!$N256&gt;$C$9,IF(Raw!$N256&lt;$A$9,IF(Raw!$X256&gt;$C$9,IF(Raw!$X256&lt;$A$9,Raw!W256,-999),-999),-999),-999),-999),-999)</f>
        <v>6.4990999999999993E-2</v>
      </c>
      <c r="P256" s="9">
        <f>IF(Raw!$G256&gt;$C$8,IF(Raw!$Q256&gt;$C$8,IF(Raw!$N256&gt;$C$9,IF(Raw!$N256&lt;$A$9,IF(Raw!$X256&gt;$C$9,IF(Raw!$X256&lt;$A$9,Raw!X256,-999),-999),-999),-999),-999),-999)</f>
        <v>493</v>
      </c>
      <c r="R256" s="9">
        <f t="shared" si="64"/>
        <v>0.90310300000000021</v>
      </c>
      <c r="S256" s="9">
        <f t="shared" si="65"/>
        <v>0.3756675866630339</v>
      </c>
      <c r="T256" s="9">
        <f t="shared" si="66"/>
        <v>0.99170200000000008</v>
      </c>
      <c r="U256" s="9">
        <f t="shared" si="67"/>
        <v>0.3957883763689633</v>
      </c>
      <c r="V256" s="15">
        <f t="shared" si="68"/>
        <v>1.0385865365</v>
      </c>
      <c r="X256" s="11">
        <f t="shared" si="69"/>
        <v>1.5651999999999997E+18</v>
      </c>
      <c r="Y256" s="11">
        <f t="shared" si="70"/>
        <v>5.4079999999999993E-18</v>
      </c>
      <c r="Z256" s="11">
        <f t="shared" si="71"/>
        <v>4.5799999999999997E-4</v>
      </c>
      <c r="AA256" s="16">
        <f t="shared" si="72"/>
        <v>3.8618160923193285E-3</v>
      </c>
      <c r="AB256" s="9">
        <f t="shared" si="73"/>
        <v>1.5177647707423854</v>
      </c>
      <c r="AC256" s="9">
        <f t="shared" si="74"/>
        <v>0.99613818390768061</v>
      </c>
      <c r="AD256" s="15">
        <f t="shared" si="75"/>
        <v>8.431912865326046</v>
      </c>
      <c r="AE256" s="3">
        <f t="shared" si="76"/>
        <v>651.12319999999977</v>
      </c>
      <c r="AF256" s="2">
        <f t="shared" si="77"/>
        <v>0.25</v>
      </c>
      <c r="AG256" s="9">
        <f t="shared" si="78"/>
        <v>2.5671177712707455E-3</v>
      </c>
      <c r="AH256" s="2">
        <f t="shared" si="63"/>
        <v>0.12422149295877107</v>
      </c>
    </row>
    <row r="257" spans="1:34">
      <c r="A257" s="1">
        <f>Raw!A257</f>
        <v>244</v>
      </c>
      <c r="B257" s="14">
        <f>Raw!B257</f>
        <v>0.71459490740740739</v>
      </c>
      <c r="C257" s="15">
        <f>Raw!C257</f>
        <v>18.899999999999999</v>
      </c>
      <c r="D257" s="15">
        <f>IF(C257&gt;0.5,Raw!D257*D$11,-999)</f>
        <v>2.6</v>
      </c>
      <c r="E257" s="9">
        <f>IF(Raw!$G257&gt;$C$8,IF(Raw!$Q257&gt;$C$8,IF(Raw!$N257&gt;$C$9,IF(Raw!$N257&lt;$A$9,IF(Raw!$X257&gt;$C$9,IF(Raw!$X257&lt;$A$9,Raw!H257,-999),-999),-999),-999),-999),-999)</f>
        <v>1.4407509999999999</v>
      </c>
      <c r="F257" s="9">
        <f>IF(Raw!$G257&gt;$C$8,IF(Raw!$Q257&gt;$C$8,IF(Raw!$N257&gt;$C$9,IF(Raw!$N257&lt;$A$9,IF(Raw!$X257&gt;$C$9,IF(Raw!$X257&lt;$A$9,Raw!I257,-999),-999),-999),-999),-999),-999)</f>
        <v>2.3154940000000002</v>
      </c>
      <c r="G257" s="9">
        <f>Raw!G257</f>
        <v>0.99716800000000005</v>
      </c>
      <c r="H257" s="9">
        <f>IF(Raw!$G257&gt;$C$8,IF(Raw!$Q257&gt;$C$8,IF(Raw!$N257&gt;$C$9,IF(Raw!$N257&lt;$A$9,IF(Raw!$X257&gt;$C$9,IF(Raw!$X257&lt;$A$9,Raw!L257,-999),-999),-999),-999),-999),-999)</f>
        <v>517.79999999999995</v>
      </c>
      <c r="I257" s="9">
        <f>IF(Raw!$G257&gt;$C$8,IF(Raw!$Q257&gt;$C$8,IF(Raw!$N257&gt;$C$9,IF(Raw!$N257&lt;$A$9,IF(Raw!$X257&gt;$C$9,IF(Raw!$X257&lt;$A$9,Raw!M257,-999),-999),-999),-999),-999),-999)</f>
        <v>2.0621E-2</v>
      </c>
      <c r="J257" s="9">
        <f>IF(Raw!$G257&gt;$C$8,IF(Raw!$Q257&gt;$C$8,IF(Raw!$N257&gt;$C$9,IF(Raw!$N257&lt;$A$9,IF(Raw!$X257&gt;$C$9,IF(Raw!$X257&lt;$A$9,Raw!N257,-999),-999),-999),-999),-999),-999)</f>
        <v>409</v>
      </c>
      <c r="K257" s="9">
        <f>IF(Raw!$G257&gt;$C$8,IF(Raw!$Q257&gt;$C$8,IF(Raw!$N257&gt;$C$9,IF(Raw!$N257&lt;$A$9,IF(Raw!$X257&gt;$C$9,IF(Raw!$X257&lt;$A$9,Raw!R257,-999),-999),-999),-999),-999),-999)</f>
        <v>1.5361180000000001</v>
      </c>
      <c r="L257" s="9">
        <f>IF(Raw!$G257&gt;$C$8,IF(Raw!$Q257&gt;$C$8,IF(Raw!$N257&gt;$C$9,IF(Raw!$N257&lt;$A$9,IF(Raw!$X257&gt;$C$9,IF(Raw!$X257&lt;$A$9,Raw!S257,-999),-999),-999),-999),-999),-999)</f>
        <v>2.5176690000000002</v>
      </c>
      <c r="M257" s="9">
        <f>Raw!Q257</f>
        <v>0.99750000000000005</v>
      </c>
      <c r="N257" s="9">
        <f>IF(Raw!$G257&gt;$C$8,IF(Raw!$Q257&gt;$C$8,IF(Raw!$N257&gt;$C$9,IF(Raw!$N257&lt;$A$9,IF(Raw!$X257&gt;$C$9,IF(Raw!$X257&lt;$A$9,Raw!V257,-999),-999),-999),-999),-999),-999)</f>
        <v>525.70000000000005</v>
      </c>
      <c r="O257" s="9">
        <f>IF(Raw!$G257&gt;$C$8,IF(Raw!$Q257&gt;$C$8,IF(Raw!$N257&gt;$C$9,IF(Raw!$N257&lt;$A$9,IF(Raw!$X257&gt;$C$9,IF(Raw!$X257&lt;$A$9,Raw!W257,-999),-999),-999),-999),-999),-999)</f>
        <v>4.6203000000000001E-2</v>
      </c>
      <c r="P257" s="9">
        <f>IF(Raw!$G257&gt;$C$8,IF(Raw!$Q257&gt;$C$8,IF(Raw!$N257&gt;$C$9,IF(Raw!$N257&lt;$A$9,IF(Raw!$X257&gt;$C$9,IF(Raw!$X257&lt;$A$9,Raw!X257,-999),-999),-999),-999),-999),-999)</f>
        <v>422</v>
      </c>
      <c r="R257" s="9">
        <f t="shared" si="64"/>
        <v>0.87474300000000027</v>
      </c>
      <c r="S257" s="9">
        <f t="shared" si="65"/>
        <v>0.37777813287358991</v>
      </c>
      <c r="T257" s="9">
        <f t="shared" si="66"/>
        <v>0.98155100000000006</v>
      </c>
      <c r="U257" s="9">
        <f t="shared" si="67"/>
        <v>0.38986499019529575</v>
      </c>
      <c r="V257" s="15">
        <f t="shared" si="68"/>
        <v>1.0435738004999999</v>
      </c>
      <c r="X257" s="11">
        <f t="shared" si="69"/>
        <v>1.5651999999999997E+18</v>
      </c>
      <c r="Y257" s="11">
        <f t="shared" si="70"/>
        <v>5.1779999999999989E-18</v>
      </c>
      <c r="Z257" s="11">
        <f t="shared" si="71"/>
        <v>4.0899999999999997E-4</v>
      </c>
      <c r="AA257" s="16">
        <f t="shared" si="72"/>
        <v>3.3038322013033E-3</v>
      </c>
      <c r="AB257" s="9">
        <f t="shared" si="73"/>
        <v>1.5393608798010217</v>
      </c>
      <c r="AC257" s="9">
        <f t="shared" si="74"/>
        <v>0.99669616779869663</v>
      </c>
      <c r="AD257" s="15">
        <f t="shared" si="75"/>
        <v>8.0778293430398538</v>
      </c>
      <c r="AE257" s="3">
        <f t="shared" si="76"/>
        <v>623.43119999999965</v>
      </c>
      <c r="AF257" s="2">
        <f t="shared" si="77"/>
        <v>0.25</v>
      </c>
      <c r="AG257" s="9">
        <f t="shared" si="78"/>
        <v>2.4225098904796191E-3</v>
      </c>
      <c r="AH257" s="2">
        <f t="shared" si="63"/>
        <v>0.11722399286488731</v>
      </c>
    </row>
    <row r="258" spans="1:34">
      <c r="A258" s="1">
        <f>Raw!A258</f>
        <v>245</v>
      </c>
      <c r="B258" s="14">
        <f>Raw!B258</f>
        <v>0.71464120370370365</v>
      </c>
      <c r="C258" s="15">
        <f>Raw!C258</f>
        <v>17.7</v>
      </c>
      <c r="D258" s="15">
        <f>IF(C258&gt;0.5,Raw!D258*D$11,-999)</f>
        <v>2.6</v>
      </c>
      <c r="E258" s="9">
        <f>IF(Raw!$G258&gt;$C$8,IF(Raw!$Q258&gt;$C$8,IF(Raw!$N258&gt;$C$9,IF(Raw!$N258&lt;$A$9,IF(Raw!$X258&gt;$C$9,IF(Raw!$X258&lt;$A$9,Raw!H258,-999),-999),-999),-999),-999),-999)</f>
        <v>1.4435480000000001</v>
      </c>
      <c r="F258" s="9">
        <f>IF(Raw!$G258&gt;$C$8,IF(Raw!$Q258&gt;$C$8,IF(Raw!$N258&gt;$C$9,IF(Raw!$N258&lt;$A$9,IF(Raw!$X258&gt;$C$9,IF(Raw!$X258&lt;$A$9,Raw!I258,-999),-999),-999),-999),-999),-999)</f>
        <v>2.3227690000000001</v>
      </c>
      <c r="G258" s="9">
        <f>Raw!G258</f>
        <v>0.99804300000000001</v>
      </c>
      <c r="H258" s="9">
        <f>IF(Raw!$G258&gt;$C$8,IF(Raw!$Q258&gt;$C$8,IF(Raw!$N258&gt;$C$9,IF(Raw!$N258&lt;$A$9,IF(Raw!$X258&gt;$C$9,IF(Raw!$X258&lt;$A$9,Raw!L258,-999),-999),-999),-999),-999),-999)</f>
        <v>514.6</v>
      </c>
      <c r="I258" s="9">
        <f>IF(Raw!$G258&gt;$C$8,IF(Raw!$Q258&gt;$C$8,IF(Raw!$N258&gt;$C$9,IF(Raw!$N258&lt;$A$9,IF(Raw!$X258&gt;$C$9,IF(Raw!$X258&lt;$A$9,Raw!M258,-999),-999),-999),-999),-999),-999)</f>
        <v>3.1189999999999998E-3</v>
      </c>
      <c r="J258" s="9">
        <f>IF(Raw!$G258&gt;$C$8,IF(Raw!$Q258&gt;$C$8,IF(Raw!$N258&gt;$C$9,IF(Raw!$N258&lt;$A$9,IF(Raw!$X258&gt;$C$9,IF(Raw!$X258&lt;$A$9,Raw!N258,-999),-999),-999),-999),-999),-999)</f>
        <v>494</v>
      </c>
      <c r="K258" s="9">
        <f>IF(Raw!$G258&gt;$C$8,IF(Raw!$Q258&gt;$C$8,IF(Raw!$N258&gt;$C$9,IF(Raw!$N258&lt;$A$9,IF(Raw!$X258&gt;$C$9,IF(Raw!$X258&lt;$A$9,Raw!R258,-999),-999),-999),-999),-999),-999)</f>
        <v>1.5394840000000001</v>
      </c>
      <c r="L258" s="9">
        <f>IF(Raw!$G258&gt;$C$8,IF(Raw!$Q258&gt;$C$8,IF(Raw!$N258&gt;$C$9,IF(Raw!$N258&lt;$A$9,IF(Raw!$X258&gt;$C$9,IF(Raw!$X258&lt;$A$9,Raw!S258,-999),-999),-999),-999),-999),-999)</f>
        <v>2.5461830000000001</v>
      </c>
      <c r="M258" s="9">
        <f>Raw!Q258</f>
        <v>0.99702100000000005</v>
      </c>
      <c r="N258" s="9">
        <f>IF(Raw!$G258&gt;$C$8,IF(Raw!$Q258&gt;$C$8,IF(Raw!$N258&gt;$C$9,IF(Raw!$N258&lt;$A$9,IF(Raw!$X258&gt;$C$9,IF(Raw!$X258&lt;$A$9,Raw!V258,-999),-999),-999),-999),-999),-999)</f>
        <v>530.70000000000005</v>
      </c>
      <c r="O258" s="9">
        <f>IF(Raw!$G258&gt;$C$8,IF(Raw!$Q258&gt;$C$8,IF(Raw!$N258&gt;$C$9,IF(Raw!$N258&lt;$A$9,IF(Raw!$X258&gt;$C$9,IF(Raw!$X258&lt;$A$9,Raw!W258,-999),-999),-999),-999),-999),-999)</f>
        <v>1.5E-5</v>
      </c>
      <c r="P258" s="9">
        <f>IF(Raw!$G258&gt;$C$8,IF(Raw!$Q258&gt;$C$8,IF(Raw!$N258&gt;$C$9,IF(Raw!$N258&lt;$A$9,IF(Raw!$X258&gt;$C$9,IF(Raw!$X258&lt;$A$9,Raw!X258,-999),-999),-999),-999),-999),-999)</f>
        <v>424</v>
      </c>
      <c r="R258" s="9">
        <f t="shared" si="64"/>
        <v>0.87922100000000003</v>
      </c>
      <c r="S258" s="9">
        <f t="shared" si="65"/>
        <v>0.3785227889643783</v>
      </c>
      <c r="T258" s="9">
        <f t="shared" si="66"/>
        <v>1.006699</v>
      </c>
      <c r="U258" s="9">
        <f t="shared" si="67"/>
        <v>0.39537574479132098</v>
      </c>
      <c r="V258" s="15">
        <f t="shared" si="68"/>
        <v>1.0553928534999999</v>
      </c>
      <c r="X258" s="11">
        <f t="shared" si="69"/>
        <v>1.5651999999999997E+18</v>
      </c>
      <c r="Y258" s="11">
        <f t="shared" si="70"/>
        <v>5.1460000000000002E-18</v>
      </c>
      <c r="Z258" s="11">
        <f t="shared" si="71"/>
        <v>4.9399999999999997E-4</v>
      </c>
      <c r="AA258" s="16">
        <f t="shared" si="72"/>
        <v>3.9631633255015931E-3</v>
      </c>
      <c r="AB258" s="9">
        <f t="shared" si="73"/>
        <v>1.5434737125566191</v>
      </c>
      <c r="AC258" s="9">
        <f t="shared" si="74"/>
        <v>0.99603683667449849</v>
      </c>
      <c r="AD258" s="15">
        <f t="shared" si="75"/>
        <v>8.0225978249020127</v>
      </c>
      <c r="AE258" s="3">
        <f t="shared" si="76"/>
        <v>619.57839999999987</v>
      </c>
      <c r="AF258" s="2">
        <f t="shared" si="77"/>
        <v>0.25</v>
      </c>
      <c r="AG258" s="9">
        <f t="shared" si="78"/>
        <v>2.4399543001398963E-3</v>
      </c>
      <c r="AH258" s="2">
        <f t="shared" si="63"/>
        <v>0.1180681187698361</v>
      </c>
    </row>
    <row r="259" spans="1:34">
      <c r="A259" s="1">
        <f>Raw!A259</f>
        <v>246</v>
      </c>
      <c r="B259" s="14">
        <f>Raw!B259</f>
        <v>0.71469907407407407</v>
      </c>
      <c r="C259" s="15">
        <f>Raw!C259</f>
        <v>17.3</v>
      </c>
      <c r="D259" s="15">
        <f>IF(C259&gt;0.5,Raw!D259*D$11,-999)</f>
        <v>2.6</v>
      </c>
      <c r="E259" s="9">
        <f>IF(Raw!$G259&gt;$C$8,IF(Raw!$Q259&gt;$C$8,IF(Raw!$N259&gt;$C$9,IF(Raw!$N259&lt;$A$9,IF(Raw!$X259&gt;$C$9,IF(Raw!$X259&lt;$A$9,Raw!H259,-999),-999),-999),-999),-999),-999)</f>
        <v>1.4173659999999999</v>
      </c>
      <c r="F259" s="9">
        <f>IF(Raw!$G259&gt;$C$8,IF(Raw!$Q259&gt;$C$8,IF(Raw!$N259&gt;$C$9,IF(Raw!$N259&lt;$A$9,IF(Raw!$X259&gt;$C$9,IF(Raw!$X259&lt;$A$9,Raw!I259,-999),-999),-999),-999),-999),-999)</f>
        <v>2.2683110000000002</v>
      </c>
      <c r="G259" s="9">
        <f>Raw!G259</f>
        <v>0.99616099999999996</v>
      </c>
      <c r="H259" s="9">
        <f>IF(Raw!$G259&gt;$C$8,IF(Raw!$Q259&gt;$C$8,IF(Raw!$N259&gt;$C$9,IF(Raw!$N259&lt;$A$9,IF(Raw!$X259&gt;$C$9,IF(Raw!$X259&lt;$A$9,Raw!L259,-999),-999),-999),-999),-999),-999)</f>
        <v>526.6</v>
      </c>
      <c r="I259" s="9">
        <f>IF(Raw!$G259&gt;$C$8,IF(Raw!$Q259&gt;$C$8,IF(Raw!$N259&gt;$C$9,IF(Raw!$N259&lt;$A$9,IF(Raw!$X259&gt;$C$9,IF(Raw!$X259&lt;$A$9,Raw!M259,-999),-999),-999),-999),-999),-999)</f>
        <v>7.2063000000000002E-2</v>
      </c>
      <c r="J259" s="9">
        <f>IF(Raw!$G259&gt;$C$8,IF(Raw!$Q259&gt;$C$8,IF(Raw!$N259&gt;$C$9,IF(Raw!$N259&lt;$A$9,IF(Raw!$X259&gt;$C$9,IF(Raw!$X259&lt;$A$9,Raw!N259,-999),-999),-999),-999),-999),-999)</f>
        <v>442</v>
      </c>
      <c r="K259" s="9">
        <f>IF(Raw!$G259&gt;$C$8,IF(Raw!$Q259&gt;$C$8,IF(Raw!$N259&gt;$C$9,IF(Raw!$N259&lt;$A$9,IF(Raw!$X259&gt;$C$9,IF(Raw!$X259&lt;$A$9,Raw!R259,-999),-999),-999),-999),-999),-999)</f>
        <v>1.5340990000000001</v>
      </c>
      <c r="L259" s="9">
        <f>IF(Raw!$G259&gt;$C$8,IF(Raw!$Q259&gt;$C$8,IF(Raw!$N259&gt;$C$9,IF(Raw!$N259&lt;$A$9,IF(Raw!$X259&gt;$C$9,IF(Raw!$X259&lt;$A$9,Raw!S259,-999),-999),-999),-999),-999),-999)</f>
        <v>2.517703</v>
      </c>
      <c r="M259" s="9">
        <f>Raw!Q259</f>
        <v>0.99758999999999998</v>
      </c>
      <c r="N259" s="9">
        <f>IF(Raw!$G259&gt;$C$8,IF(Raw!$Q259&gt;$C$8,IF(Raw!$N259&gt;$C$9,IF(Raw!$N259&lt;$A$9,IF(Raw!$X259&gt;$C$9,IF(Raw!$X259&lt;$A$9,Raw!V259,-999),-999),-999),-999),-999),-999)</f>
        <v>500.4</v>
      </c>
      <c r="O259" s="9">
        <f>IF(Raw!$G259&gt;$C$8,IF(Raw!$Q259&gt;$C$8,IF(Raw!$N259&gt;$C$9,IF(Raw!$N259&lt;$A$9,IF(Raw!$X259&gt;$C$9,IF(Raw!$X259&lt;$A$9,Raw!W259,-999),-999),-999),-999),-999),-999)</f>
        <v>1.3344E-2</v>
      </c>
      <c r="P259" s="9">
        <f>IF(Raw!$G259&gt;$C$8,IF(Raw!$Q259&gt;$C$8,IF(Raw!$N259&gt;$C$9,IF(Raw!$N259&lt;$A$9,IF(Raw!$X259&gt;$C$9,IF(Raw!$X259&lt;$A$9,Raw!X259,-999),-999),-999),-999),-999),-999)</f>
        <v>352</v>
      </c>
      <c r="R259" s="9">
        <f t="shared" si="64"/>
        <v>0.85094500000000028</v>
      </c>
      <c r="S259" s="9">
        <f t="shared" si="65"/>
        <v>0.37514476630409155</v>
      </c>
      <c r="T259" s="9">
        <f t="shared" si="66"/>
        <v>0.98360399999999992</v>
      </c>
      <c r="U259" s="9">
        <f t="shared" si="67"/>
        <v>0.39067515111988982</v>
      </c>
      <c r="V259" s="15">
        <f t="shared" si="68"/>
        <v>1.0435878935</v>
      </c>
      <c r="X259" s="11">
        <f t="shared" si="69"/>
        <v>1.5651999999999997E+18</v>
      </c>
      <c r="Y259" s="11">
        <f t="shared" si="70"/>
        <v>5.2659999999999996E-18</v>
      </c>
      <c r="Z259" s="11">
        <f t="shared" si="71"/>
        <v>4.4199999999999996E-4</v>
      </c>
      <c r="AA259" s="16">
        <f t="shared" si="72"/>
        <v>3.6298915794180505E-3</v>
      </c>
      <c r="AB259" s="9">
        <f t="shared" si="73"/>
        <v>1.5376693758770821</v>
      </c>
      <c r="AC259" s="9">
        <f t="shared" si="74"/>
        <v>0.99637010842058193</v>
      </c>
      <c r="AD259" s="15">
        <f t="shared" si="75"/>
        <v>8.2124243878236456</v>
      </c>
      <c r="AE259" s="3">
        <f t="shared" si="76"/>
        <v>634.02639999999974</v>
      </c>
      <c r="AF259" s="2">
        <f t="shared" si="77"/>
        <v>0.25</v>
      </c>
      <c r="AG259" s="9">
        <f t="shared" si="78"/>
        <v>2.4679924144412856E-3</v>
      </c>
      <c r="AH259" s="2">
        <f t="shared" si="63"/>
        <v>0.11942486852913646</v>
      </c>
    </row>
    <row r="260" spans="1:34">
      <c r="A260" s="1">
        <f>Raw!A260</f>
        <v>247</v>
      </c>
      <c r="B260" s="14">
        <f>Raw!B260</f>
        <v>0.71475694444444438</v>
      </c>
      <c r="C260" s="15">
        <f>Raw!C260</f>
        <v>15.8</v>
      </c>
      <c r="D260" s="15">
        <f>IF(C260&gt;0.5,Raw!D260*D$11,-999)</f>
        <v>3.5</v>
      </c>
      <c r="E260" s="9">
        <f>IF(Raw!$G260&gt;$C$8,IF(Raw!$Q260&gt;$C$8,IF(Raw!$N260&gt;$C$9,IF(Raw!$N260&lt;$A$9,IF(Raw!$X260&gt;$C$9,IF(Raw!$X260&lt;$A$9,Raw!H260,-999),-999),-999),-999),-999),-999)</f>
        <v>1.422582</v>
      </c>
      <c r="F260" s="9">
        <f>IF(Raw!$G260&gt;$C$8,IF(Raw!$Q260&gt;$C$8,IF(Raw!$N260&gt;$C$9,IF(Raw!$N260&lt;$A$9,IF(Raw!$X260&gt;$C$9,IF(Raw!$X260&lt;$A$9,Raw!I260,-999),-999),-999),-999),-999),-999)</f>
        <v>2.2766850000000001</v>
      </c>
      <c r="G260" s="9">
        <f>Raw!G260</f>
        <v>0.998556</v>
      </c>
      <c r="H260" s="9">
        <f>IF(Raw!$G260&gt;$C$8,IF(Raw!$Q260&gt;$C$8,IF(Raw!$N260&gt;$C$9,IF(Raw!$N260&lt;$A$9,IF(Raw!$X260&gt;$C$9,IF(Raw!$X260&lt;$A$9,Raw!L260,-999),-999),-999),-999),-999),-999)</f>
        <v>529.4</v>
      </c>
      <c r="I260" s="9">
        <f>IF(Raw!$G260&gt;$C$8,IF(Raw!$Q260&gt;$C$8,IF(Raw!$N260&gt;$C$9,IF(Raw!$N260&lt;$A$9,IF(Raw!$X260&gt;$C$9,IF(Raw!$X260&lt;$A$9,Raw!M260,-999),-999),-999),-999),-999),-999)</f>
        <v>6.7400000000000001E-4</v>
      </c>
      <c r="J260" s="9">
        <f>IF(Raw!$G260&gt;$C$8,IF(Raw!$Q260&gt;$C$8,IF(Raw!$N260&gt;$C$9,IF(Raw!$N260&lt;$A$9,IF(Raw!$X260&gt;$C$9,IF(Raw!$X260&lt;$A$9,Raw!N260,-999),-999),-999),-999),-999),-999)</f>
        <v>409</v>
      </c>
      <c r="K260" s="9">
        <f>IF(Raw!$G260&gt;$C$8,IF(Raw!$Q260&gt;$C$8,IF(Raw!$N260&gt;$C$9,IF(Raw!$N260&lt;$A$9,IF(Raw!$X260&gt;$C$9,IF(Raw!$X260&lt;$A$9,Raw!R260,-999),-999),-999),-999),-999),-999)</f>
        <v>1.549064</v>
      </c>
      <c r="L260" s="9">
        <f>IF(Raw!$G260&gt;$C$8,IF(Raw!$Q260&gt;$C$8,IF(Raw!$N260&gt;$C$9,IF(Raw!$N260&lt;$A$9,IF(Raw!$X260&gt;$C$9,IF(Raw!$X260&lt;$A$9,Raw!S260,-999),-999),-999),-999),-999),-999)</f>
        <v>2.5401069999999999</v>
      </c>
      <c r="M260" s="9">
        <f>Raw!Q260</f>
        <v>0.99843700000000002</v>
      </c>
      <c r="N260" s="9">
        <f>IF(Raw!$G260&gt;$C$8,IF(Raw!$Q260&gt;$C$8,IF(Raw!$N260&gt;$C$9,IF(Raw!$N260&lt;$A$9,IF(Raw!$X260&gt;$C$9,IF(Raw!$X260&lt;$A$9,Raw!V260,-999),-999),-999),-999),-999),-999)</f>
        <v>519.20000000000005</v>
      </c>
      <c r="O260" s="9">
        <f>IF(Raw!$G260&gt;$C$8,IF(Raw!$Q260&gt;$C$8,IF(Raw!$N260&gt;$C$9,IF(Raw!$N260&lt;$A$9,IF(Raw!$X260&gt;$C$9,IF(Raw!$X260&lt;$A$9,Raw!W260,-999),-999),-999),-999),-999),-999)</f>
        <v>3.1845999999999999E-2</v>
      </c>
      <c r="P260" s="9">
        <f>IF(Raw!$G260&gt;$C$8,IF(Raw!$Q260&gt;$C$8,IF(Raw!$N260&gt;$C$9,IF(Raw!$N260&lt;$A$9,IF(Raw!$X260&gt;$C$9,IF(Raw!$X260&lt;$A$9,Raw!X260,-999),-999),-999),-999),-999),-999)</f>
        <v>388</v>
      </c>
      <c r="R260" s="9">
        <f t="shared" si="64"/>
        <v>0.85410300000000006</v>
      </c>
      <c r="S260" s="9">
        <f t="shared" si="65"/>
        <v>0.37515203025451482</v>
      </c>
      <c r="T260" s="9">
        <f t="shared" si="66"/>
        <v>0.9910429999999999</v>
      </c>
      <c r="U260" s="9">
        <f t="shared" si="67"/>
        <v>0.39015797366016469</v>
      </c>
      <c r="V260" s="15">
        <f t="shared" si="68"/>
        <v>1.0528743514999999</v>
      </c>
      <c r="X260" s="11">
        <f t="shared" si="69"/>
        <v>2.1069999999999997E+18</v>
      </c>
      <c r="Y260" s="11">
        <f t="shared" si="70"/>
        <v>5.2939999999999997E-18</v>
      </c>
      <c r="Z260" s="11">
        <f t="shared" si="71"/>
        <v>4.0899999999999997E-4</v>
      </c>
      <c r="AA260" s="16">
        <f t="shared" si="72"/>
        <v>4.541454419802895E-3</v>
      </c>
      <c r="AB260" s="9">
        <f t="shared" si="73"/>
        <v>1.5535647766125646</v>
      </c>
      <c r="AC260" s="9">
        <f t="shared" si="74"/>
        <v>0.9954585455801972</v>
      </c>
      <c r="AD260" s="15">
        <f t="shared" si="75"/>
        <v>11.103800537415394</v>
      </c>
      <c r="AE260" s="3">
        <f t="shared" si="76"/>
        <v>637.39759999999978</v>
      </c>
      <c r="AF260" s="2">
        <f t="shared" si="77"/>
        <v>0.25</v>
      </c>
      <c r="AG260" s="9">
        <f t="shared" si="78"/>
        <v>3.3324894750804902E-3</v>
      </c>
      <c r="AH260" s="2">
        <f t="shared" si="63"/>
        <v>0.16125743138733079</v>
      </c>
    </row>
    <row r="261" spans="1:34">
      <c r="A261" s="1">
        <f>Raw!A261</f>
        <v>248</v>
      </c>
      <c r="B261" s="14">
        <f>Raw!B261</f>
        <v>0.71480324074074064</v>
      </c>
      <c r="C261" s="15">
        <f>Raw!C261</f>
        <v>15.3</v>
      </c>
      <c r="D261" s="15">
        <f>IF(C261&gt;0.5,Raw!D261*D$11,-999)</f>
        <v>3.5</v>
      </c>
      <c r="E261" s="9">
        <f>IF(Raw!$G261&gt;$C$8,IF(Raw!$Q261&gt;$C$8,IF(Raw!$N261&gt;$C$9,IF(Raw!$N261&lt;$A$9,IF(Raw!$X261&gt;$C$9,IF(Raw!$X261&lt;$A$9,Raw!H261,-999),-999),-999),-999),-999),-999)</f>
        <v>1.494553</v>
      </c>
      <c r="F261" s="9">
        <f>IF(Raw!$G261&gt;$C$8,IF(Raw!$Q261&gt;$C$8,IF(Raw!$N261&gt;$C$9,IF(Raw!$N261&lt;$A$9,IF(Raw!$X261&gt;$C$9,IF(Raw!$X261&lt;$A$9,Raw!I261,-999),-999),-999),-999),-999),-999)</f>
        <v>2.375896</v>
      </c>
      <c r="G261" s="9">
        <f>Raw!G261</f>
        <v>0.99766999999999995</v>
      </c>
      <c r="H261" s="9">
        <f>IF(Raw!$G261&gt;$C$8,IF(Raw!$Q261&gt;$C$8,IF(Raw!$N261&gt;$C$9,IF(Raw!$N261&lt;$A$9,IF(Raw!$X261&gt;$C$9,IF(Raw!$X261&lt;$A$9,Raw!L261,-999),-999),-999),-999),-999),-999)</f>
        <v>536</v>
      </c>
      <c r="I261" s="9">
        <f>IF(Raw!$G261&gt;$C$8,IF(Raw!$Q261&gt;$C$8,IF(Raw!$N261&gt;$C$9,IF(Raw!$N261&lt;$A$9,IF(Raw!$X261&gt;$C$9,IF(Raw!$X261&lt;$A$9,Raw!M261,-999),-999),-999),-999),-999),-999)</f>
        <v>8.7129999999999999E-2</v>
      </c>
      <c r="J261" s="9">
        <f>IF(Raw!$G261&gt;$C$8,IF(Raw!$Q261&gt;$C$8,IF(Raw!$N261&gt;$C$9,IF(Raw!$N261&lt;$A$9,IF(Raw!$X261&gt;$C$9,IF(Raw!$X261&lt;$A$9,Raw!N261,-999),-999),-999),-999),-999),-999)</f>
        <v>361</v>
      </c>
      <c r="K261" s="9">
        <f>IF(Raw!$G261&gt;$C$8,IF(Raw!$Q261&gt;$C$8,IF(Raw!$N261&gt;$C$9,IF(Raw!$N261&lt;$A$9,IF(Raw!$X261&gt;$C$9,IF(Raw!$X261&lt;$A$9,Raw!R261,-999),-999),-999),-999),-999),-999)</f>
        <v>1.463425</v>
      </c>
      <c r="L261" s="9">
        <f>IF(Raw!$G261&gt;$C$8,IF(Raw!$Q261&gt;$C$8,IF(Raw!$N261&gt;$C$9,IF(Raw!$N261&lt;$A$9,IF(Raw!$X261&gt;$C$9,IF(Raw!$X261&lt;$A$9,Raw!S261,-999),-999),-999),-999),-999),-999)</f>
        <v>2.3570730000000002</v>
      </c>
      <c r="M261" s="9">
        <f>Raw!Q261</f>
        <v>0.99810699999999997</v>
      </c>
      <c r="N261" s="9">
        <f>IF(Raw!$G261&gt;$C$8,IF(Raw!$Q261&gt;$C$8,IF(Raw!$N261&gt;$C$9,IF(Raw!$N261&lt;$A$9,IF(Raw!$X261&gt;$C$9,IF(Raw!$X261&lt;$A$9,Raw!V261,-999),-999),-999),-999),-999),-999)</f>
        <v>538.1</v>
      </c>
      <c r="O261" s="9">
        <f>IF(Raw!$G261&gt;$C$8,IF(Raw!$Q261&gt;$C$8,IF(Raw!$N261&gt;$C$9,IF(Raw!$N261&lt;$A$9,IF(Raw!$X261&gt;$C$9,IF(Raw!$X261&lt;$A$9,Raw!W261,-999),-999),-999),-999),-999),-999)</f>
        <v>8.6995000000000003E-2</v>
      </c>
      <c r="P261" s="9">
        <f>IF(Raw!$G261&gt;$C$8,IF(Raw!$Q261&gt;$C$8,IF(Raw!$N261&gt;$C$9,IF(Raw!$N261&lt;$A$9,IF(Raw!$X261&gt;$C$9,IF(Raw!$X261&lt;$A$9,Raw!X261,-999),-999),-999),-999),-999),-999)</f>
        <v>378</v>
      </c>
      <c r="R261" s="9">
        <f t="shared" si="64"/>
        <v>0.88134299999999999</v>
      </c>
      <c r="S261" s="9">
        <f t="shared" si="65"/>
        <v>0.37095184300996337</v>
      </c>
      <c r="T261" s="9">
        <f t="shared" si="66"/>
        <v>0.89364800000000022</v>
      </c>
      <c r="U261" s="9">
        <f t="shared" si="67"/>
        <v>0.37913463011115911</v>
      </c>
      <c r="V261" s="15">
        <f t="shared" si="68"/>
        <v>0.97700675850000007</v>
      </c>
      <c r="X261" s="11">
        <f t="shared" si="69"/>
        <v>2.1069999999999997E+18</v>
      </c>
      <c r="Y261" s="11">
        <f t="shared" si="70"/>
        <v>5.36E-18</v>
      </c>
      <c r="Z261" s="11">
        <f t="shared" si="71"/>
        <v>3.6099999999999999E-4</v>
      </c>
      <c r="AA261" s="16">
        <f t="shared" si="72"/>
        <v>4.0604066017773241E-3</v>
      </c>
      <c r="AB261" s="9">
        <f t="shared" si="73"/>
        <v>1.4670535742388651</v>
      </c>
      <c r="AC261" s="9">
        <f t="shared" si="74"/>
        <v>0.99593959339822269</v>
      </c>
      <c r="AD261" s="15">
        <f t="shared" si="75"/>
        <v>11.247663716834696</v>
      </c>
      <c r="AE261" s="3">
        <f t="shared" si="76"/>
        <v>645.34399999999982</v>
      </c>
      <c r="AF261" s="2">
        <f t="shared" si="77"/>
        <v>0.25</v>
      </c>
      <c r="AG261" s="9">
        <f t="shared" si="78"/>
        <v>3.2802914022283286E-3</v>
      </c>
      <c r="AH261" s="2">
        <f t="shared" si="63"/>
        <v>0.15873159380721211</v>
      </c>
    </row>
    <row r="262" spans="1:34">
      <c r="A262" s="1">
        <f>Raw!A262</f>
        <v>249</v>
      </c>
      <c r="B262" s="14">
        <f>Raw!B262</f>
        <v>0.71486111111111106</v>
      </c>
      <c r="C262" s="15">
        <f>Raw!C262</f>
        <v>14.2</v>
      </c>
      <c r="D262" s="15">
        <f>IF(C262&gt;0.5,Raw!D262*D$11,-999)</f>
        <v>3.5</v>
      </c>
      <c r="E262" s="9">
        <f>IF(Raw!$G262&gt;$C$8,IF(Raw!$Q262&gt;$C$8,IF(Raw!$N262&gt;$C$9,IF(Raw!$N262&lt;$A$9,IF(Raw!$X262&gt;$C$9,IF(Raw!$X262&lt;$A$9,Raw!H262,-999),-999),-999),-999),-999),-999)</f>
        <v>1.4645280000000001</v>
      </c>
      <c r="F262" s="9">
        <f>IF(Raw!$G262&gt;$C$8,IF(Raw!$Q262&gt;$C$8,IF(Raw!$N262&gt;$C$9,IF(Raw!$N262&lt;$A$9,IF(Raw!$X262&gt;$C$9,IF(Raw!$X262&lt;$A$9,Raw!I262,-999),-999),-999),-999),-999),-999)</f>
        <v>2.3149359999999999</v>
      </c>
      <c r="G262" s="9">
        <f>Raw!G262</f>
        <v>0.99770899999999996</v>
      </c>
      <c r="H262" s="9">
        <f>IF(Raw!$G262&gt;$C$8,IF(Raw!$Q262&gt;$C$8,IF(Raw!$N262&gt;$C$9,IF(Raw!$N262&lt;$A$9,IF(Raw!$X262&gt;$C$9,IF(Raw!$X262&lt;$A$9,Raw!L262,-999),-999),-999),-999),-999),-999)</f>
        <v>529.6</v>
      </c>
      <c r="I262" s="9">
        <f>IF(Raw!$G262&gt;$C$8,IF(Raw!$Q262&gt;$C$8,IF(Raw!$N262&gt;$C$9,IF(Raw!$N262&lt;$A$9,IF(Raw!$X262&gt;$C$9,IF(Raw!$X262&lt;$A$9,Raw!M262,-999),-999),-999),-999),-999),-999)</f>
        <v>2.6671E-2</v>
      </c>
      <c r="J262" s="9">
        <f>IF(Raw!$G262&gt;$C$8,IF(Raw!$Q262&gt;$C$8,IF(Raw!$N262&gt;$C$9,IF(Raw!$N262&lt;$A$9,IF(Raw!$X262&gt;$C$9,IF(Raw!$X262&lt;$A$9,Raw!N262,-999),-999),-999),-999),-999),-999)</f>
        <v>348</v>
      </c>
      <c r="K262" s="9">
        <f>IF(Raw!$G262&gt;$C$8,IF(Raw!$Q262&gt;$C$8,IF(Raw!$N262&gt;$C$9,IF(Raw!$N262&lt;$A$9,IF(Raw!$X262&gt;$C$9,IF(Raw!$X262&lt;$A$9,Raw!R262,-999),-999),-999),-999),-999),-999)</f>
        <v>1.496135</v>
      </c>
      <c r="L262" s="9">
        <f>IF(Raw!$G262&gt;$C$8,IF(Raw!$Q262&gt;$C$8,IF(Raw!$N262&gt;$C$9,IF(Raw!$N262&lt;$A$9,IF(Raw!$X262&gt;$C$9,IF(Raw!$X262&lt;$A$9,Raw!S262,-999),-999),-999),-999),-999),-999)</f>
        <v>2.4240089999999999</v>
      </c>
      <c r="M262" s="9">
        <f>Raw!Q262</f>
        <v>0.99706300000000003</v>
      </c>
      <c r="N262" s="9">
        <f>IF(Raw!$G262&gt;$C$8,IF(Raw!$Q262&gt;$C$8,IF(Raw!$N262&gt;$C$9,IF(Raw!$N262&lt;$A$9,IF(Raw!$X262&gt;$C$9,IF(Raw!$X262&lt;$A$9,Raw!V262,-999),-999),-999),-999),-999),-999)</f>
        <v>527</v>
      </c>
      <c r="O262" s="9">
        <f>IF(Raw!$G262&gt;$C$8,IF(Raw!$Q262&gt;$C$8,IF(Raw!$N262&gt;$C$9,IF(Raw!$N262&lt;$A$9,IF(Raw!$X262&gt;$C$9,IF(Raw!$X262&lt;$A$9,Raw!W262,-999),-999),-999),-999),-999),-999)</f>
        <v>3.8818999999999999E-2</v>
      </c>
      <c r="P262" s="9">
        <f>IF(Raw!$G262&gt;$C$8,IF(Raw!$Q262&gt;$C$8,IF(Raw!$N262&gt;$C$9,IF(Raw!$N262&lt;$A$9,IF(Raw!$X262&gt;$C$9,IF(Raw!$X262&lt;$A$9,Raw!X262,-999),-999),-999),-999),-999),-999)</f>
        <v>402</v>
      </c>
      <c r="R262" s="9">
        <f t="shared" si="64"/>
        <v>0.85040799999999983</v>
      </c>
      <c r="S262" s="9">
        <f t="shared" si="65"/>
        <v>0.36735702412507293</v>
      </c>
      <c r="T262" s="9">
        <f t="shared" si="66"/>
        <v>0.92787399999999987</v>
      </c>
      <c r="U262" s="9">
        <f t="shared" si="67"/>
        <v>0.38278488239936398</v>
      </c>
      <c r="V262" s="15">
        <f t="shared" si="68"/>
        <v>1.0047517305</v>
      </c>
      <c r="X262" s="11">
        <f t="shared" si="69"/>
        <v>2.1069999999999997E+18</v>
      </c>
      <c r="Y262" s="11">
        <f t="shared" si="70"/>
        <v>5.2960000000000002E-18</v>
      </c>
      <c r="Z262" s="11">
        <f t="shared" si="71"/>
        <v>3.48E-4</v>
      </c>
      <c r="AA262" s="16">
        <f t="shared" si="72"/>
        <v>3.8681968050959291E-3</v>
      </c>
      <c r="AB262" s="9">
        <f t="shared" si="73"/>
        <v>1.4997241992423316</v>
      </c>
      <c r="AC262" s="9">
        <f t="shared" si="74"/>
        <v>0.99613180319490402</v>
      </c>
      <c r="AD262" s="15">
        <f t="shared" si="75"/>
        <v>11.115508060620485</v>
      </c>
      <c r="AE262" s="3">
        <f t="shared" si="76"/>
        <v>637.63839999999982</v>
      </c>
      <c r="AF262" s="2">
        <f t="shared" si="77"/>
        <v>0.25</v>
      </c>
      <c r="AG262" s="9">
        <f t="shared" si="78"/>
        <v>3.2729603429183041E-3</v>
      </c>
      <c r="AH262" s="2">
        <f t="shared" si="63"/>
        <v>0.15837684766246871</v>
      </c>
    </row>
    <row r="263" spans="1:34">
      <c r="A263" s="1">
        <f>Raw!A263</f>
        <v>250</v>
      </c>
      <c r="B263" s="14">
        <f>Raw!B263</f>
        <v>0.71491898148148147</v>
      </c>
      <c r="C263" s="15">
        <f>Raw!C263</f>
        <v>12.6</v>
      </c>
      <c r="D263" s="15">
        <f>IF(C263&gt;0.5,Raw!D263*D$11,-999)</f>
        <v>4.4000000000000004</v>
      </c>
      <c r="E263" s="9">
        <f>IF(Raw!$G263&gt;$C$8,IF(Raw!$Q263&gt;$C$8,IF(Raw!$N263&gt;$C$9,IF(Raw!$N263&lt;$A$9,IF(Raw!$X263&gt;$C$9,IF(Raw!$X263&lt;$A$9,Raw!H263,-999),-999),-999),-999),-999),-999)</f>
        <v>1.4811160000000001</v>
      </c>
      <c r="F263" s="9">
        <f>IF(Raw!$G263&gt;$C$8,IF(Raw!$Q263&gt;$C$8,IF(Raw!$N263&gt;$C$9,IF(Raw!$N263&lt;$A$9,IF(Raw!$X263&gt;$C$9,IF(Raw!$X263&lt;$A$9,Raw!I263,-999),-999),-999),-999),-999),-999)</f>
        <v>2.358603</v>
      </c>
      <c r="G263" s="9">
        <f>Raw!G263</f>
        <v>0.99744999999999995</v>
      </c>
      <c r="H263" s="9">
        <f>IF(Raw!$G263&gt;$C$8,IF(Raw!$Q263&gt;$C$8,IF(Raw!$N263&gt;$C$9,IF(Raw!$N263&lt;$A$9,IF(Raw!$X263&gt;$C$9,IF(Raw!$X263&lt;$A$9,Raw!L263,-999),-999),-999),-999),-999),-999)</f>
        <v>520.4</v>
      </c>
      <c r="I263" s="9">
        <f>IF(Raw!$G263&gt;$C$8,IF(Raw!$Q263&gt;$C$8,IF(Raw!$N263&gt;$C$9,IF(Raw!$N263&lt;$A$9,IF(Raw!$X263&gt;$C$9,IF(Raw!$X263&lt;$A$9,Raw!M263,-999),-999),-999),-999),-999),-999)</f>
        <v>4.0000000000000003E-5</v>
      </c>
      <c r="J263" s="9">
        <f>IF(Raw!$G263&gt;$C$8,IF(Raw!$Q263&gt;$C$8,IF(Raw!$N263&gt;$C$9,IF(Raw!$N263&lt;$A$9,IF(Raw!$X263&gt;$C$9,IF(Raw!$X263&lt;$A$9,Raw!N263,-999),-999),-999),-999),-999),-999)</f>
        <v>389</v>
      </c>
      <c r="K263" s="9">
        <f>IF(Raw!$G263&gt;$C$8,IF(Raw!$Q263&gt;$C$8,IF(Raw!$N263&gt;$C$9,IF(Raw!$N263&lt;$A$9,IF(Raw!$X263&gt;$C$9,IF(Raw!$X263&lt;$A$9,Raw!R263,-999),-999),-999),-999),-999),-999)</f>
        <v>1.5318780000000001</v>
      </c>
      <c r="L263" s="9">
        <f>IF(Raw!$G263&gt;$C$8,IF(Raw!$Q263&gt;$C$8,IF(Raw!$N263&gt;$C$9,IF(Raw!$N263&lt;$A$9,IF(Raw!$X263&gt;$C$9,IF(Raw!$X263&lt;$A$9,Raw!S263,-999),-999),-999),-999),-999),-999)</f>
        <v>2.4984860000000002</v>
      </c>
      <c r="M263" s="9">
        <f>Raw!Q263</f>
        <v>0.99781399999999998</v>
      </c>
      <c r="N263" s="9">
        <f>IF(Raw!$G263&gt;$C$8,IF(Raw!$Q263&gt;$C$8,IF(Raw!$N263&gt;$C$9,IF(Raw!$N263&lt;$A$9,IF(Raw!$X263&gt;$C$9,IF(Raw!$X263&lt;$A$9,Raw!V263,-999),-999),-999),-999),-999),-999)</f>
        <v>511.7</v>
      </c>
      <c r="O263" s="9">
        <f>IF(Raw!$G263&gt;$C$8,IF(Raw!$Q263&gt;$C$8,IF(Raw!$N263&gt;$C$9,IF(Raw!$N263&lt;$A$9,IF(Raw!$X263&gt;$C$9,IF(Raw!$X263&lt;$A$9,Raw!W263,-999),-999),-999),-999),-999),-999)</f>
        <v>1.9214999999999999E-2</v>
      </c>
      <c r="P263" s="9">
        <f>IF(Raw!$G263&gt;$C$8,IF(Raw!$Q263&gt;$C$8,IF(Raw!$N263&gt;$C$9,IF(Raw!$N263&lt;$A$9,IF(Raw!$X263&gt;$C$9,IF(Raw!$X263&lt;$A$9,Raw!X263,-999),-999),-999),-999),-999),-999)</f>
        <v>460</v>
      </c>
      <c r="R263" s="9">
        <f t="shared" si="64"/>
        <v>0.87748699999999991</v>
      </c>
      <c r="S263" s="9">
        <f t="shared" si="65"/>
        <v>0.37203675226394606</v>
      </c>
      <c r="T263" s="9">
        <f t="shared" si="66"/>
        <v>0.96660800000000013</v>
      </c>
      <c r="U263" s="9">
        <f t="shared" si="67"/>
        <v>0.38687749300976676</v>
      </c>
      <c r="V263" s="15">
        <f t="shared" si="68"/>
        <v>1.0356224469999999</v>
      </c>
      <c r="X263" s="11">
        <f t="shared" si="69"/>
        <v>2.6487999999999995E+18</v>
      </c>
      <c r="Y263" s="11">
        <f t="shared" si="70"/>
        <v>5.2039999999999994E-18</v>
      </c>
      <c r="Z263" s="11">
        <f t="shared" si="71"/>
        <v>3.8899999999999997E-4</v>
      </c>
      <c r="AA263" s="16">
        <f t="shared" si="72"/>
        <v>5.3335152550599962E-3</v>
      </c>
      <c r="AB263" s="9">
        <f t="shared" si="73"/>
        <v>1.5370334185136632</v>
      </c>
      <c r="AC263" s="9">
        <f t="shared" si="74"/>
        <v>0.9946664847449399</v>
      </c>
      <c r="AD263" s="15">
        <f t="shared" si="75"/>
        <v>13.710836131259629</v>
      </c>
      <c r="AE263" s="3">
        <f t="shared" si="76"/>
        <v>626.56159999999977</v>
      </c>
      <c r="AF263" s="2">
        <f t="shared" si="77"/>
        <v>0.25</v>
      </c>
      <c r="AG263" s="9">
        <f t="shared" si="78"/>
        <v>4.0803183919457349E-3</v>
      </c>
      <c r="AH263" s="2">
        <f t="shared" si="63"/>
        <v>0.19744448348535623</v>
      </c>
    </row>
    <row r="264" spans="1:34">
      <c r="A264" s="1">
        <f>Raw!A264</f>
        <v>251</v>
      </c>
      <c r="B264" s="14">
        <f>Raw!B264</f>
        <v>0.71496527777777785</v>
      </c>
      <c r="C264" s="15">
        <f>Raw!C264</f>
        <v>12.4</v>
      </c>
      <c r="D264" s="15">
        <f>IF(C264&gt;0.5,Raw!D264*D$11,-999)</f>
        <v>4.4000000000000004</v>
      </c>
      <c r="E264" s="9">
        <f>IF(Raw!$G264&gt;$C$8,IF(Raw!$Q264&gt;$C$8,IF(Raw!$N264&gt;$C$9,IF(Raw!$N264&lt;$A$9,IF(Raw!$X264&gt;$C$9,IF(Raw!$X264&lt;$A$9,Raw!H264,-999),-999),-999),-999),-999),-999)</f>
        <v>1.439038</v>
      </c>
      <c r="F264" s="9">
        <f>IF(Raw!$G264&gt;$C$8,IF(Raw!$Q264&gt;$C$8,IF(Raw!$N264&gt;$C$9,IF(Raw!$N264&lt;$A$9,IF(Raw!$X264&gt;$C$9,IF(Raw!$X264&lt;$A$9,Raw!I264,-999),-999),-999),-999),-999),-999)</f>
        <v>2.274384</v>
      </c>
      <c r="G264" s="9">
        <f>Raw!G264</f>
        <v>0.99789300000000003</v>
      </c>
      <c r="H264" s="9">
        <f>IF(Raw!$G264&gt;$C$8,IF(Raw!$Q264&gt;$C$8,IF(Raw!$N264&gt;$C$9,IF(Raw!$N264&lt;$A$9,IF(Raw!$X264&gt;$C$9,IF(Raw!$X264&lt;$A$9,Raw!L264,-999),-999),-999),-999),-999),-999)</f>
        <v>517.29999999999995</v>
      </c>
      <c r="I264" s="9">
        <f>IF(Raw!$G264&gt;$C$8,IF(Raw!$Q264&gt;$C$8,IF(Raw!$N264&gt;$C$9,IF(Raw!$N264&lt;$A$9,IF(Raw!$X264&gt;$C$9,IF(Raw!$X264&lt;$A$9,Raw!M264,-999),-999),-999),-999),-999),-999)</f>
        <v>5.8743999999999998E-2</v>
      </c>
      <c r="J264" s="9">
        <f>IF(Raw!$G264&gt;$C$8,IF(Raw!$Q264&gt;$C$8,IF(Raw!$N264&gt;$C$9,IF(Raw!$N264&lt;$A$9,IF(Raw!$X264&gt;$C$9,IF(Raw!$X264&lt;$A$9,Raw!N264,-999),-999),-999),-999),-999),-999)</f>
        <v>466</v>
      </c>
      <c r="K264" s="9">
        <f>IF(Raw!$G264&gt;$C$8,IF(Raw!$Q264&gt;$C$8,IF(Raw!$N264&gt;$C$9,IF(Raw!$N264&lt;$A$9,IF(Raw!$X264&gt;$C$9,IF(Raw!$X264&lt;$A$9,Raw!R264,-999),-999),-999),-999),-999),-999)</f>
        <v>1.5476540000000001</v>
      </c>
      <c r="L264" s="9">
        <f>IF(Raw!$G264&gt;$C$8,IF(Raw!$Q264&gt;$C$8,IF(Raw!$N264&gt;$C$9,IF(Raw!$N264&lt;$A$9,IF(Raw!$X264&gt;$C$9,IF(Raw!$X264&lt;$A$9,Raw!S264,-999),-999),-999),-999),-999),-999)</f>
        <v>2.5389119999999998</v>
      </c>
      <c r="M264" s="9">
        <f>Raw!Q264</f>
        <v>0.997224</v>
      </c>
      <c r="N264" s="9">
        <f>IF(Raw!$G264&gt;$C$8,IF(Raw!$Q264&gt;$C$8,IF(Raw!$N264&gt;$C$9,IF(Raw!$N264&lt;$A$9,IF(Raw!$X264&gt;$C$9,IF(Raw!$X264&lt;$A$9,Raw!V264,-999),-999),-999),-999),-999),-999)</f>
        <v>507.1</v>
      </c>
      <c r="O264" s="9">
        <f>IF(Raw!$G264&gt;$C$8,IF(Raw!$Q264&gt;$C$8,IF(Raw!$N264&gt;$C$9,IF(Raw!$N264&lt;$A$9,IF(Raw!$X264&gt;$C$9,IF(Raw!$X264&lt;$A$9,Raw!W264,-999),-999),-999),-999),-999),-999)</f>
        <v>4.4000000000000002E-4</v>
      </c>
      <c r="P264" s="9">
        <f>IF(Raw!$G264&gt;$C$8,IF(Raw!$Q264&gt;$C$8,IF(Raw!$N264&gt;$C$9,IF(Raw!$N264&lt;$A$9,IF(Raw!$X264&gt;$C$9,IF(Raw!$X264&lt;$A$9,Raw!X264,-999),-999),-999),-999),-999),-999)</f>
        <v>335</v>
      </c>
      <c r="R264" s="9">
        <f t="shared" si="64"/>
        <v>0.83534599999999992</v>
      </c>
      <c r="S264" s="9">
        <f t="shared" si="65"/>
        <v>0.36728450428775439</v>
      </c>
      <c r="T264" s="9">
        <f t="shared" si="66"/>
        <v>0.99125799999999975</v>
      </c>
      <c r="U264" s="9">
        <f t="shared" si="67"/>
        <v>0.39042629283724672</v>
      </c>
      <c r="V264" s="15">
        <f t="shared" si="68"/>
        <v>1.0523790239999999</v>
      </c>
      <c r="X264" s="11">
        <f t="shared" si="69"/>
        <v>2.6487999999999995E+18</v>
      </c>
      <c r="Y264" s="11">
        <f t="shared" si="70"/>
        <v>5.1729999999999994E-18</v>
      </c>
      <c r="Z264" s="11">
        <f t="shared" si="71"/>
        <v>4.66E-4</v>
      </c>
      <c r="AA264" s="16">
        <f t="shared" si="72"/>
        <v>6.3447322885421854E-3</v>
      </c>
      <c r="AB264" s="9">
        <f t="shared" si="73"/>
        <v>1.5539432666388759</v>
      </c>
      <c r="AC264" s="9">
        <f t="shared" si="74"/>
        <v>0.99365526771145773</v>
      </c>
      <c r="AD264" s="15">
        <f t="shared" si="75"/>
        <v>13.615305340219283</v>
      </c>
      <c r="AE264" s="3">
        <f t="shared" si="76"/>
        <v>622.82919999999979</v>
      </c>
      <c r="AF264" s="2">
        <f t="shared" si="77"/>
        <v>0.25</v>
      </c>
      <c r="AG264" s="9">
        <f t="shared" si="78"/>
        <v>4.0890562998684484E-3</v>
      </c>
      <c r="AH264" s="2">
        <f t="shared" si="63"/>
        <v>0.19786730630230803</v>
      </c>
    </row>
    <row r="265" spans="1:34">
      <c r="A265" s="1">
        <f>Raw!A265</f>
        <v>252</v>
      </c>
      <c r="B265" s="14">
        <f>Raw!B265</f>
        <v>0.71502314814814805</v>
      </c>
      <c r="C265" s="15">
        <f>Raw!C265</f>
        <v>11.3</v>
      </c>
      <c r="D265" s="15">
        <f>IF(C265&gt;0.5,Raw!D265*D$11,-999)</f>
        <v>4.4000000000000004</v>
      </c>
      <c r="E265" s="9">
        <f>IF(Raw!$G265&gt;$C$8,IF(Raw!$Q265&gt;$C$8,IF(Raw!$N265&gt;$C$9,IF(Raw!$N265&lt;$A$9,IF(Raw!$X265&gt;$C$9,IF(Raw!$X265&lt;$A$9,Raw!H265,-999),-999),-999),-999),-999),-999)</f>
        <v>1.428966</v>
      </c>
      <c r="F265" s="9">
        <f>IF(Raw!$G265&gt;$C$8,IF(Raw!$Q265&gt;$C$8,IF(Raw!$N265&gt;$C$9,IF(Raw!$N265&lt;$A$9,IF(Raw!$X265&gt;$C$9,IF(Raw!$X265&lt;$A$9,Raw!I265,-999),-999),-999),-999),-999),-999)</f>
        <v>2.2515689999999999</v>
      </c>
      <c r="G265" s="9">
        <f>Raw!G265</f>
        <v>0.99710900000000002</v>
      </c>
      <c r="H265" s="9">
        <f>IF(Raw!$G265&gt;$C$8,IF(Raw!$Q265&gt;$C$8,IF(Raw!$N265&gt;$C$9,IF(Raw!$N265&lt;$A$9,IF(Raw!$X265&gt;$C$9,IF(Raw!$X265&lt;$A$9,Raw!L265,-999),-999),-999),-999),-999),-999)</f>
        <v>556.79999999999995</v>
      </c>
      <c r="I265" s="9">
        <f>IF(Raw!$G265&gt;$C$8,IF(Raw!$Q265&gt;$C$8,IF(Raw!$N265&gt;$C$9,IF(Raw!$N265&lt;$A$9,IF(Raw!$X265&gt;$C$9,IF(Raw!$X265&lt;$A$9,Raw!M265,-999),-999),-999),-999),-999),-999)</f>
        <v>8.7539000000000006E-2</v>
      </c>
      <c r="J265" s="9">
        <f>IF(Raw!$G265&gt;$C$8,IF(Raw!$Q265&gt;$C$8,IF(Raw!$N265&gt;$C$9,IF(Raw!$N265&lt;$A$9,IF(Raw!$X265&gt;$C$9,IF(Raw!$X265&lt;$A$9,Raw!N265,-999),-999),-999),-999),-999),-999)</f>
        <v>524</v>
      </c>
      <c r="K265" s="9">
        <f>IF(Raw!$G265&gt;$C$8,IF(Raw!$Q265&gt;$C$8,IF(Raw!$N265&gt;$C$9,IF(Raw!$N265&lt;$A$9,IF(Raw!$X265&gt;$C$9,IF(Raw!$X265&lt;$A$9,Raw!R265,-999),-999),-999),-999),-999),-999)</f>
        <v>1.524937</v>
      </c>
      <c r="L265" s="9">
        <f>IF(Raw!$G265&gt;$C$8,IF(Raw!$Q265&gt;$C$8,IF(Raw!$N265&gt;$C$9,IF(Raw!$N265&lt;$A$9,IF(Raw!$X265&gt;$C$9,IF(Raw!$X265&lt;$A$9,Raw!S265,-999),-999),-999),-999),-999),-999)</f>
        <v>2.4547850000000002</v>
      </c>
      <c r="M265" s="9">
        <f>Raw!Q265</f>
        <v>0.99763599999999997</v>
      </c>
      <c r="N265" s="9">
        <f>IF(Raw!$G265&gt;$C$8,IF(Raw!$Q265&gt;$C$8,IF(Raw!$N265&gt;$C$9,IF(Raw!$N265&lt;$A$9,IF(Raw!$X265&gt;$C$9,IF(Raw!$X265&lt;$A$9,Raw!V265,-999),-999),-999),-999),-999),-999)</f>
        <v>536.4</v>
      </c>
      <c r="O265" s="9">
        <f>IF(Raw!$G265&gt;$C$8,IF(Raw!$Q265&gt;$C$8,IF(Raw!$N265&gt;$C$9,IF(Raw!$N265&lt;$A$9,IF(Raw!$X265&gt;$C$9,IF(Raw!$X265&lt;$A$9,Raw!W265,-999),-999),-999),-999),-999),-999)</f>
        <v>5.6445000000000002E-2</v>
      </c>
      <c r="P265" s="9">
        <f>IF(Raw!$G265&gt;$C$8,IF(Raw!$Q265&gt;$C$8,IF(Raw!$N265&gt;$C$9,IF(Raw!$N265&lt;$A$9,IF(Raw!$X265&gt;$C$9,IF(Raw!$X265&lt;$A$9,Raw!X265,-999),-999),-999),-999),-999),-999)</f>
        <v>400</v>
      </c>
      <c r="R265" s="9">
        <f t="shared" si="64"/>
        <v>0.82260299999999997</v>
      </c>
      <c r="S265" s="9">
        <f t="shared" si="65"/>
        <v>0.36534656499534324</v>
      </c>
      <c r="T265" s="9">
        <f t="shared" si="66"/>
        <v>0.92984800000000023</v>
      </c>
      <c r="U265" s="9">
        <f t="shared" si="67"/>
        <v>0.37878999586521839</v>
      </c>
      <c r="V265" s="15">
        <f t="shared" si="68"/>
        <v>1.0175083825</v>
      </c>
      <c r="X265" s="11">
        <f t="shared" si="69"/>
        <v>2.6487999999999995E+18</v>
      </c>
      <c r="Y265" s="11">
        <f t="shared" si="70"/>
        <v>5.5679999999999992E-18</v>
      </c>
      <c r="Z265" s="11">
        <f t="shared" si="71"/>
        <v>5.2399999999999994E-4</v>
      </c>
      <c r="AA265" s="16">
        <f t="shared" si="72"/>
        <v>7.6689562327357727E-3</v>
      </c>
      <c r="AB265" s="9">
        <f t="shared" si="73"/>
        <v>1.5320679636150969</v>
      </c>
      <c r="AC265" s="9">
        <f t="shared" si="74"/>
        <v>0.99233104376726422</v>
      </c>
      <c r="AD265" s="15">
        <f t="shared" si="75"/>
        <v>14.635412657892697</v>
      </c>
      <c r="AE265" s="3">
        <f t="shared" si="76"/>
        <v>670.38719999999967</v>
      </c>
      <c r="AF265" s="2">
        <f t="shared" si="77"/>
        <v>0.25</v>
      </c>
      <c r="AG265" s="9">
        <f t="shared" si="78"/>
        <v>4.2644214616684144E-3</v>
      </c>
      <c r="AH265" s="2">
        <f t="shared" si="63"/>
        <v>0.20635313521734255</v>
      </c>
    </row>
    <row r="266" spans="1:34">
      <c r="A266" s="1">
        <f>Raw!A266</f>
        <v>253</v>
      </c>
      <c r="B266" s="14">
        <f>Raw!B266</f>
        <v>0.71508101851851846</v>
      </c>
      <c r="C266" s="15">
        <f>Raw!C266</f>
        <v>10.199999999999999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1.4142699999999999</v>
      </c>
      <c r="F266" s="9">
        <f>IF(Raw!$G266&gt;$C$8,IF(Raw!$Q266&gt;$C$8,IF(Raw!$N266&gt;$C$9,IF(Raw!$N266&lt;$A$9,IF(Raw!$X266&gt;$C$9,IF(Raw!$X266&lt;$A$9,Raw!I266,-999),-999),-999),-999),-999),-999)</f>
        <v>2.2166769999999998</v>
      </c>
      <c r="G266" s="9">
        <f>Raw!G266</f>
        <v>0.99543400000000004</v>
      </c>
      <c r="H266" s="9">
        <f>IF(Raw!$G266&gt;$C$8,IF(Raw!$Q266&gt;$C$8,IF(Raw!$N266&gt;$C$9,IF(Raw!$N266&lt;$A$9,IF(Raw!$X266&gt;$C$9,IF(Raw!$X266&lt;$A$9,Raw!L266,-999),-999),-999),-999),-999),-999)</f>
        <v>566.4</v>
      </c>
      <c r="I266" s="9">
        <f>IF(Raw!$G266&gt;$C$8,IF(Raw!$Q266&gt;$C$8,IF(Raw!$N266&gt;$C$9,IF(Raw!$N266&lt;$A$9,IF(Raw!$X266&gt;$C$9,IF(Raw!$X266&lt;$A$9,Raw!M266,-999),-999),-999),-999),-999),-999)</f>
        <v>0.141314</v>
      </c>
      <c r="J266" s="9">
        <f>IF(Raw!$G266&gt;$C$8,IF(Raw!$Q266&gt;$C$8,IF(Raw!$N266&gt;$C$9,IF(Raw!$N266&lt;$A$9,IF(Raw!$X266&gt;$C$9,IF(Raw!$X266&lt;$A$9,Raw!N266,-999),-999),-999),-999),-999),-999)</f>
        <v>444</v>
      </c>
      <c r="K266" s="9">
        <f>IF(Raw!$G266&gt;$C$8,IF(Raw!$Q266&gt;$C$8,IF(Raw!$N266&gt;$C$9,IF(Raw!$N266&lt;$A$9,IF(Raw!$X266&gt;$C$9,IF(Raw!$X266&lt;$A$9,Raw!R266,-999),-999),-999),-999),-999),-999)</f>
        <v>1.4509339999999999</v>
      </c>
      <c r="L266" s="9">
        <f>IF(Raw!$G266&gt;$C$8,IF(Raw!$Q266&gt;$C$8,IF(Raw!$N266&gt;$C$9,IF(Raw!$N266&lt;$A$9,IF(Raw!$X266&gt;$C$9,IF(Raw!$X266&lt;$A$9,Raw!S266,-999),-999),-999),-999),-999),-999)</f>
        <v>2.3366910000000001</v>
      </c>
      <c r="M266" s="9">
        <f>Raw!Q266</f>
        <v>0.99599700000000002</v>
      </c>
      <c r="N266" s="9">
        <f>IF(Raw!$G266&gt;$C$8,IF(Raw!$Q266&gt;$C$8,IF(Raw!$N266&gt;$C$9,IF(Raw!$N266&lt;$A$9,IF(Raw!$X266&gt;$C$9,IF(Raw!$X266&lt;$A$9,Raw!V266,-999),-999),-999),-999),-999),-999)</f>
        <v>558.70000000000005</v>
      </c>
      <c r="O266" s="9">
        <f>IF(Raw!$G266&gt;$C$8,IF(Raw!$Q266&gt;$C$8,IF(Raw!$N266&gt;$C$9,IF(Raw!$N266&lt;$A$9,IF(Raw!$X266&gt;$C$9,IF(Raw!$X266&lt;$A$9,Raw!W266,-999),-999),-999),-999),-999),-999)</f>
        <v>9.4241000000000005E-2</v>
      </c>
      <c r="P266" s="9">
        <f>IF(Raw!$G266&gt;$C$8,IF(Raw!$Q266&gt;$C$8,IF(Raw!$N266&gt;$C$9,IF(Raw!$N266&lt;$A$9,IF(Raw!$X266&gt;$C$9,IF(Raw!$X266&lt;$A$9,Raw!X266,-999),-999),-999),-999),-999),-999)</f>
        <v>501</v>
      </c>
      <c r="R266" s="9">
        <f t="shared" si="64"/>
        <v>0.80240699999999987</v>
      </c>
      <c r="S266" s="9">
        <f t="shared" si="65"/>
        <v>0.36198643284520027</v>
      </c>
      <c r="T266" s="9">
        <f t="shared" si="66"/>
        <v>0.88575700000000013</v>
      </c>
      <c r="U266" s="9">
        <f t="shared" si="67"/>
        <v>0.37906466879874151</v>
      </c>
      <c r="V266" s="15">
        <f t="shared" si="68"/>
        <v>0.96855841949999999</v>
      </c>
      <c r="X266" s="11">
        <f t="shared" si="69"/>
        <v>3.190599999999999E+18</v>
      </c>
      <c r="Y266" s="11">
        <f t="shared" si="70"/>
        <v>5.6639999999999993E-18</v>
      </c>
      <c r="Z266" s="11">
        <f t="shared" si="71"/>
        <v>4.44E-4</v>
      </c>
      <c r="AA266" s="16">
        <f t="shared" si="72"/>
        <v>7.9599034794988685E-3</v>
      </c>
      <c r="AB266" s="9">
        <f t="shared" si="73"/>
        <v>1.4579845402262905</v>
      </c>
      <c r="AC266" s="9">
        <f t="shared" si="74"/>
        <v>0.99204009652050096</v>
      </c>
      <c r="AD266" s="15">
        <f t="shared" si="75"/>
        <v>17.927710539411862</v>
      </c>
      <c r="AE266" s="3">
        <f t="shared" si="76"/>
        <v>681.94559999999979</v>
      </c>
      <c r="AF266" s="2">
        <f t="shared" si="77"/>
        <v>0.25</v>
      </c>
      <c r="AG266" s="9">
        <f t="shared" si="78"/>
        <v>5.2275089676475884E-3</v>
      </c>
      <c r="AH266" s="2">
        <f t="shared" si="63"/>
        <v>0.25295643841657656</v>
      </c>
    </row>
    <row r="267" spans="1:34">
      <c r="A267" s="1">
        <f>Raw!A267</f>
        <v>254</v>
      </c>
      <c r="B267" s="14">
        <f>Raw!B267</f>
        <v>0.71512731481481484</v>
      </c>
      <c r="C267" s="15">
        <f>Raw!C267</f>
        <v>9.6999999999999993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1.475519</v>
      </c>
      <c r="F267" s="9">
        <f>IF(Raw!$G267&gt;$C$8,IF(Raw!$Q267&gt;$C$8,IF(Raw!$N267&gt;$C$9,IF(Raw!$N267&lt;$A$9,IF(Raw!$X267&gt;$C$9,IF(Raw!$X267&lt;$A$9,Raw!I267,-999),-999),-999),-999),-999),-999)</f>
        <v>2.295906</v>
      </c>
      <c r="G267" s="9">
        <f>Raw!G267</f>
        <v>0.99678599999999995</v>
      </c>
      <c r="H267" s="9">
        <f>IF(Raw!$G267&gt;$C$8,IF(Raw!$Q267&gt;$C$8,IF(Raw!$N267&gt;$C$9,IF(Raw!$N267&lt;$A$9,IF(Raw!$X267&gt;$C$9,IF(Raw!$X267&lt;$A$9,Raw!L267,-999),-999),-999),-999),-999),-999)</f>
        <v>570.79999999999995</v>
      </c>
      <c r="I267" s="9">
        <f>IF(Raw!$G267&gt;$C$8,IF(Raw!$Q267&gt;$C$8,IF(Raw!$N267&gt;$C$9,IF(Raw!$N267&lt;$A$9,IF(Raw!$X267&gt;$C$9,IF(Raw!$X267&lt;$A$9,Raw!M267,-999),-999),-999),-999),-999),-999)</f>
        <v>0.138652</v>
      </c>
      <c r="J267" s="9">
        <f>IF(Raw!$G267&gt;$C$8,IF(Raw!$Q267&gt;$C$8,IF(Raw!$N267&gt;$C$9,IF(Raw!$N267&lt;$A$9,IF(Raw!$X267&gt;$C$9,IF(Raw!$X267&lt;$A$9,Raw!N267,-999),-999),-999),-999),-999),-999)</f>
        <v>360</v>
      </c>
      <c r="K267" s="9">
        <f>IF(Raw!$G267&gt;$C$8,IF(Raw!$Q267&gt;$C$8,IF(Raw!$N267&gt;$C$9,IF(Raw!$N267&lt;$A$9,IF(Raw!$X267&gt;$C$9,IF(Raw!$X267&lt;$A$9,Raw!R267,-999),-999),-999),-999),-999),-999)</f>
        <v>1.531029</v>
      </c>
      <c r="L267" s="9">
        <f>IF(Raw!$G267&gt;$C$8,IF(Raw!$Q267&gt;$C$8,IF(Raw!$N267&gt;$C$9,IF(Raw!$N267&lt;$A$9,IF(Raw!$X267&gt;$C$9,IF(Raw!$X267&lt;$A$9,Raw!S267,-999),-999),-999),-999),-999),-999)</f>
        <v>2.406285</v>
      </c>
      <c r="M267" s="9">
        <f>Raw!Q267</f>
        <v>0.99691300000000005</v>
      </c>
      <c r="N267" s="9">
        <f>IF(Raw!$G267&gt;$C$8,IF(Raw!$Q267&gt;$C$8,IF(Raw!$N267&gt;$C$9,IF(Raw!$N267&lt;$A$9,IF(Raw!$X267&gt;$C$9,IF(Raw!$X267&lt;$A$9,Raw!V267,-999),-999),-999),-999),-999),-999)</f>
        <v>588.9</v>
      </c>
      <c r="O267" s="9">
        <f>IF(Raw!$G267&gt;$C$8,IF(Raw!$Q267&gt;$C$8,IF(Raw!$N267&gt;$C$9,IF(Raw!$N267&lt;$A$9,IF(Raw!$X267&gt;$C$9,IF(Raw!$X267&lt;$A$9,Raw!W267,-999),-999),-999),-999),-999),-999)</f>
        <v>0.17769399999999999</v>
      </c>
      <c r="P267" s="9">
        <f>IF(Raw!$G267&gt;$C$8,IF(Raw!$Q267&gt;$C$8,IF(Raw!$N267&gt;$C$9,IF(Raw!$N267&lt;$A$9,IF(Raw!$X267&gt;$C$9,IF(Raw!$X267&lt;$A$9,Raw!X267,-999),-999),-999),-999),-999),-999)</f>
        <v>425</v>
      </c>
      <c r="R267" s="9">
        <f t="shared" si="64"/>
        <v>0.82038699999999998</v>
      </c>
      <c r="S267" s="9">
        <f t="shared" si="65"/>
        <v>0.35732604035182625</v>
      </c>
      <c r="T267" s="9">
        <f t="shared" si="66"/>
        <v>0.87525600000000003</v>
      </c>
      <c r="U267" s="9">
        <f t="shared" si="67"/>
        <v>0.3637374625200257</v>
      </c>
      <c r="V267" s="15">
        <f t="shared" si="68"/>
        <v>0.99740513249999996</v>
      </c>
      <c r="X267" s="11">
        <f t="shared" si="69"/>
        <v>3.190599999999999E+18</v>
      </c>
      <c r="Y267" s="11">
        <f t="shared" si="70"/>
        <v>5.7079999999999992E-18</v>
      </c>
      <c r="Z267" s="11">
        <f t="shared" si="71"/>
        <v>3.5999999999999997E-4</v>
      </c>
      <c r="AA267" s="16">
        <f t="shared" si="72"/>
        <v>6.5135950439794144E-3</v>
      </c>
      <c r="AB267" s="9">
        <f t="shared" si="73"/>
        <v>1.5367300631438132</v>
      </c>
      <c r="AC267" s="9">
        <f t="shared" si="74"/>
        <v>0.99348640495602059</v>
      </c>
      <c r="AD267" s="15">
        <f t="shared" si="75"/>
        <v>18.093319566609484</v>
      </c>
      <c r="AE267" s="3">
        <f t="shared" si="76"/>
        <v>687.24319999999977</v>
      </c>
      <c r="AF267" s="2">
        <f t="shared" si="77"/>
        <v>0.25</v>
      </c>
      <c r="AG267" s="9">
        <f t="shared" si="78"/>
        <v>5.0624754982480499E-3</v>
      </c>
      <c r="AH267" s="2">
        <f t="shared" si="63"/>
        <v>0.24497055471992465</v>
      </c>
    </row>
    <row r="268" spans="1:34">
      <c r="A268" s="1">
        <f>Raw!A268</f>
        <v>255</v>
      </c>
      <c r="B268" s="14">
        <f>Raw!B268</f>
        <v>0.71518518518518526</v>
      </c>
      <c r="C268" s="15">
        <f>Raw!C268</f>
        <v>8.6</v>
      </c>
      <c r="D268" s="15">
        <f>IF(C268&gt;0.5,Raw!D268*D$11,-999)</f>
        <v>7</v>
      </c>
      <c r="E268" s="9">
        <f>IF(Raw!$G268&gt;$C$8,IF(Raw!$Q268&gt;$C$8,IF(Raw!$N268&gt;$C$9,IF(Raw!$N268&lt;$A$9,IF(Raw!$X268&gt;$C$9,IF(Raw!$X268&lt;$A$9,Raw!H268,-999),-999),-999),-999),-999),-999)</f>
        <v>1.4171020000000001</v>
      </c>
      <c r="F268" s="9">
        <f>IF(Raw!$G268&gt;$C$8,IF(Raw!$Q268&gt;$C$8,IF(Raw!$N268&gt;$C$9,IF(Raw!$N268&lt;$A$9,IF(Raw!$X268&gt;$C$9,IF(Raw!$X268&lt;$A$9,Raw!I268,-999),-999),-999),-999),-999),-999)</f>
        <v>2.1717979999999999</v>
      </c>
      <c r="G268" s="9">
        <f>Raw!G268</f>
        <v>0.99751999999999996</v>
      </c>
      <c r="H268" s="9">
        <f>IF(Raw!$G268&gt;$C$8,IF(Raw!$Q268&gt;$C$8,IF(Raw!$N268&gt;$C$9,IF(Raw!$N268&lt;$A$9,IF(Raw!$X268&gt;$C$9,IF(Raw!$X268&lt;$A$9,Raw!L268,-999),-999),-999),-999),-999),-999)</f>
        <v>558.9</v>
      </c>
      <c r="I268" s="9">
        <f>IF(Raw!$G268&gt;$C$8,IF(Raw!$Q268&gt;$C$8,IF(Raw!$N268&gt;$C$9,IF(Raw!$N268&lt;$A$9,IF(Raw!$X268&gt;$C$9,IF(Raw!$X268&lt;$A$9,Raw!M268,-999),-999),-999),-999),-999),-999)</f>
        <v>0.152451</v>
      </c>
      <c r="J268" s="9">
        <f>IF(Raw!$G268&gt;$C$8,IF(Raw!$Q268&gt;$C$8,IF(Raw!$N268&gt;$C$9,IF(Raw!$N268&lt;$A$9,IF(Raw!$X268&gt;$C$9,IF(Raw!$X268&lt;$A$9,Raw!N268,-999),-999),-999),-999),-999),-999)</f>
        <v>406</v>
      </c>
      <c r="K268" s="9">
        <f>IF(Raw!$G268&gt;$C$8,IF(Raw!$Q268&gt;$C$8,IF(Raw!$N268&gt;$C$9,IF(Raw!$N268&lt;$A$9,IF(Raw!$X268&gt;$C$9,IF(Raw!$X268&lt;$A$9,Raw!R268,-999),-999),-999),-999),-999),-999)</f>
        <v>1.4933050000000001</v>
      </c>
      <c r="L268" s="9">
        <f>IF(Raw!$G268&gt;$C$8,IF(Raw!$Q268&gt;$C$8,IF(Raw!$N268&gt;$C$9,IF(Raw!$N268&lt;$A$9,IF(Raw!$X268&gt;$C$9,IF(Raw!$X268&lt;$A$9,Raw!S268,-999),-999),-999),-999),-999),-999)</f>
        <v>2.3408250000000002</v>
      </c>
      <c r="M268" s="9">
        <f>Raw!Q268</f>
        <v>0.99634599999999995</v>
      </c>
      <c r="N268" s="9">
        <f>IF(Raw!$G268&gt;$C$8,IF(Raw!$Q268&gt;$C$8,IF(Raw!$N268&gt;$C$9,IF(Raw!$N268&lt;$A$9,IF(Raw!$X268&gt;$C$9,IF(Raw!$X268&lt;$A$9,Raw!V268,-999),-999),-999),-999),-999),-999)</f>
        <v>553.9</v>
      </c>
      <c r="O268" s="9">
        <f>IF(Raw!$G268&gt;$C$8,IF(Raw!$Q268&gt;$C$8,IF(Raw!$N268&gt;$C$9,IF(Raw!$N268&lt;$A$9,IF(Raw!$X268&gt;$C$9,IF(Raw!$X268&lt;$A$9,Raw!W268,-999),-999),-999),-999),-999),-999)</f>
        <v>0.129548</v>
      </c>
      <c r="P268" s="9">
        <f>IF(Raw!$G268&gt;$C$8,IF(Raw!$Q268&gt;$C$8,IF(Raw!$N268&gt;$C$9,IF(Raw!$N268&lt;$A$9,IF(Raw!$X268&gt;$C$9,IF(Raw!$X268&lt;$A$9,Raw!X268,-999),-999),-999),-999),-999),-999)</f>
        <v>398</v>
      </c>
      <c r="R268" s="9">
        <f t="shared" si="64"/>
        <v>0.75469599999999981</v>
      </c>
      <c r="S268" s="9">
        <f t="shared" si="65"/>
        <v>0.34749824799543966</v>
      </c>
      <c r="T268" s="9">
        <f t="shared" si="66"/>
        <v>0.84752000000000005</v>
      </c>
      <c r="U268" s="9">
        <f t="shared" si="67"/>
        <v>0.36206038469343071</v>
      </c>
      <c r="V268" s="15">
        <f t="shared" si="68"/>
        <v>0.97027196250000003</v>
      </c>
      <c r="X268" s="11">
        <f t="shared" si="69"/>
        <v>4.2139999999999995E+18</v>
      </c>
      <c r="Y268" s="11">
        <f t="shared" si="70"/>
        <v>5.5889999999999993E-18</v>
      </c>
      <c r="Z268" s="11">
        <f t="shared" si="71"/>
        <v>4.06E-4</v>
      </c>
      <c r="AA268" s="16">
        <f t="shared" si="72"/>
        <v>9.4715623590171938E-3</v>
      </c>
      <c r="AB268" s="9">
        <f t="shared" si="73"/>
        <v>1.5013323385305144</v>
      </c>
      <c r="AC268" s="9">
        <f t="shared" si="74"/>
        <v>0.99052843764098275</v>
      </c>
      <c r="AD268" s="15">
        <f t="shared" si="75"/>
        <v>23.328971327628551</v>
      </c>
      <c r="AE268" s="3">
        <f t="shared" si="76"/>
        <v>672.9155999999997</v>
      </c>
      <c r="AF268" s="2">
        <f t="shared" si="77"/>
        <v>0.25</v>
      </c>
      <c r="AG268" s="9">
        <f t="shared" si="78"/>
        <v>6.4973048718332382E-3</v>
      </c>
      <c r="AH268" s="2">
        <f t="shared" si="63"/>
        <v>0.31440120138621364</v>
      </c>
    </row>
    <row r="269" spans="1:34">
      <c r="A269" s="1">
        <f>Raw!A269</f>
        <v>256</v>
      </c>
      <c r="B269" s="14">
        <f>Raw!B269</f>
        <v>0.71524305555555545</v>
      </c>
      <c r="C269" s="15">
        <f>Raw!C269</f>
        <v>7.3</v>
      </c>
      <c r="D269" s="15">
        <f>IF(C269&gt;0.5,Raw!D269*D$11,-999)</f>
        <v>7.9</v>
      </c>
      <c r="E269" s="9">
        <f>IF(Raw!$G269&gt;$C$8,IF(Raw!$Q269&gt;$C$8,IF(Raw!$N269&gt;$C$9,IF(Raw!$N269&lt;$A$9,IF(Raw!$X269&gt;$C$9,IF(Raw!$X269&lt;$A$9,Raw!H269,-999),-999),-999),-999),-999),-999)</f>
        <v>1.4503870000000001</v>
      </c>
      <c r="F269" s="9">
        <f>IF(Raw!$G269&gt;$C$8,IF(Raw!$Q269&gt;$C$8,IF(Raw!$N269&gt;$C$9,IF(Raw!$N269&lt;$A$9,IF(Raw!$X269&gt;$C$9,IF(Raw!$X269&lt;$A$9,Raw!I269,-999),-999),-999),-999),-999),-999)</f>
        <v>2.2665199999999999</v>
      </c>
      <c r="G269" s="9">
        <f>Raw!G269</f>
        <v>0.99623899999999999</v>
      </c>
      <c r="H269" s="9">
        <f>IF(Raw!$G269&gt;$C$8,IF(Raw!$Q269&gt;$C$8,IF(Raw!$N269&gt;$C$9,IF(Raw!$N269&lt;$A$9,IF(Raw!$X269&gt;$C$9,IF(Raw!$X269&lt;$A$9,Raw!L269,-999),-999),-999),-999),-999),-999)</f>
        <v>587.1</v>
      </c>
      <c r="I269" s="9">
        <f>IF(Raw!$G269&gt;$C$8,IF(Raw!$Q269&gt;$C$8,IF(Raw!$N269&gt;$C$9,IF(Raw!$N269&lt;$A$9,IF(Raw!$X269&gt;$C$9,IF(Raw!$X269&lt;$A$9,Raw!M269,-999),-999),-999),-999),-999),-999)</f>
        <v>0.13861599999999999</v>
      </c>
      <c r="J269" s="9">
        <f>IF(Raw!$G269&gt;$C$8,IF(Raw!$Q269&gt;$C$8,IF(Raw!$N269&gt;$C$9,IF(Raw!$N269&lt;$A$9,IF(Raw!$X269&gt;$C$9,IF(Raw!$X269&lt;$A$9,Raw!N269,-999),-999),-999),-999),-999),-999)</f>
        <v>363</v>
      </c>
      <c r="K269" s="9">
        <f>IF(Raw!$G269&gt;$C$8,IF(Raw!$Q269&gt;$C$8,IF(Raw!$N269&gt;$C$9,IF(Raw!$N269&lt;$A$9,IF(Raw!$X269&gt;$C$9,IF(Raw!$X269&lt;$A$9,Raw!R269,-999),-999),-999),-999),-999),-999)</f>
        <v>1.522715</v>
      </c>
      <c r="L269" s="9">
        <f>IF(Raw!$G269&gt;$C$8,IF(Raw!$Q269&gt;$C$8,IF(Raw!$N269&gt;$C$9,IF(Raw!$N269&lt;$A$9,IF(Raw!$X269&gt;$C$9,IF(Raw!$X269&lt;$A$9,Raw!S269,-999),-999),-999),-999),-999),-999)</f>
        <v>2.4167969999999999</v>
      </c>
      <c r="M269" s="9">
        <f>Raw!Q269</f>
        <v>0.99722699999999997</v>
      </c>
      <c r="N269" s="9">
        <f>IF(Raw!$G269&gt;$C$8,IF(Raw!$Q269&gt;$C$8,IF(Raw!$N269&gt;$C$9,IF(Raw!$N269&lt;$A$9,IF(Raw!$X269&gt;$C$9,IF(Raw!$X269&lt;$A$9,Raw!V269,-999),-999),-999),-999),-999),-999)</f>
        <v>583.29999999999995</v>
      </c>
      <c r="O269" s="9">
        <f>IF(Raw!$G269&gt;$C$8,IF(Raw!$Q269&gt;$C$8,IF(Raw!$N269&gt;$C$9,IF(Raw!$N269&lt;$A$9,IF(Raw!$X269&gt;$C$9,IF(Raw!$X269&lt;$A$9,Raw!W269,-999),-999),-999),-999),-999),-999)</f>
        <v>0.14763200000000001</v>
      </c>
      <c r="P269" s="9">
        <f>IF(Raw!$G269&gt;$C$8,IF(Raw!$Q269&gt;$C$8,IF(Raw!$N269&gt;$C$9,IF(Raw!$N269&lt;$A$9,IF(Raw!$X269&gt;$C$9,IF(Raw!$X269&lt;$A$9,Raw!X269,-999),-999),-999),-999),-999),-999)</f>
        <v>353</v>
      </c>
      <c r="R269" s="9">
        <f t="shared" si="64"/>
        <v>0.81613299999999978</v>
      </c>
      <c r="S269" s="9">
        <f t="shared" si="65"/>
        <v>0.36008197589255769</v>
      </c>
      <c r="T269" s="9">
        <f t="shared" si="66"/>
        <v>0.89408199999999982</v>
      </c>
      <c r="U269" s="9">
        <f t="shared" si="67"/>
        <v>0.36994501399993457</v>
      </c>
      <c r="V269" s="15">
        <f t="shared" si="68"/>
        <v>1.0017623564999998</v>
      </c>
      <c r="X269" s="11">
        <f t="shared" si="69"/>
        <v>4.7558E+18</v>
      </c>
      <c r="Y269" s="11">
        <f t="shared" si="70"/>
        <v>5.8709999999999998E-18</v>
      </c>
      <c r="Z269" s="11">
        <f t="shared" si="71"/>
        <v>3.6299999999999999E-4</v>
      </c>
      <c r="AA269" s="16">
        <f t="shared" si="72"/>
        <v>1.0033736295914161E-2</v>
      </c>
      <c r="AB269" s="9">
        <f t="shared" si="73"/>
        <v>1.5316859830149236</v>
      </c>
      <c r="AC269" s="9">
        <f t="shared" si="74"/>
        <v>0.98996626370408569</v>
      </c>
      <c r="AD269" s="15">
        <f t="shared" si="75"/>
        <v>27.641146820700161</v>
      </c>
      <c r="AE269" s="3">
        <f t="shared" si="76"/>
        <v>706.86839999999984</v>
      </c>
      <c r="AF269" s="2">
        <f t="shared" si="77"/>
        <v>0.25</v>
      </c>
      <c r="AG269" s="9">
        <f t="shared" si="78"/>
        <v>7.8659264981216677E-3</v>
      </c>
      <c r="AH269" s="2">
        <f t="shared" si="63"/>
        <v>0.38062808961699873</v>
      </c>
    </row>
    <row r="270" spans="1:34">
      <c r="A270" s="1">
        <f>Raw!A270</f>
        <v>257</v>
      </c>
      <c r="B270" s="14">
        <f>Raw!B270</f>
        <v>0.71528935185185183</v>
      </c>
      <c r="C270" s="15">
        <f>Raw!C270</f>
        <v>6.9</v>
      </c>
      <c r="D270" s="15">
        <f>IF(C270&gt;0.5,Raw!D270*D$11,-999)</f>
        <v>7.9</v>
      </c>
      <c r="E270" s="9">
        <f>IF(Raw!$G270&gt;$C$8,IF(Raw!$Q270&gt;$C$8,IF(Raw!$N270&gt;$C$9,IF(Raw!$N270&lt;$A$9,IF(Raw!$X270&gt;$C$9,IF(Raw!$X270&lt;$A$9,Raw!H270,-999),-999),-999),-999),-999),-999)</f>
        <v>1.427902</v>
      </c>
      <c r="F270" s="9">
        <f>IF(Raw!$G270&gt;$C$8,IF(Raw!$Q270&gt;$C$8,IF(Raw!$N270&gt;$C$9,IF(Raw!$N270&lt;$A$9,IF(Raw!$X270&gt;$C$9,IF(Raw!$X270&lt;$A$9,Raw!I270,-999),-999),-999),-999),-999),-999)</f>
        <v>2.196939</v>
      </c>
      <c r="G270" s="9">
        <f>Raw!G270</f>
        <v>0.99724900000000005</v>
      </c>
      <c r="H270" s="9">
        <f>IF(Raw!$G270&gt;$C$8,IF(Raw!$Q270&gt;$C$8,IF(Raw!$N270&gt;$C$9,IF(Raw!$N270&lt;$A$9,IF(Raw!$X270&gt;$C$9,IF(Raw!$X270&lt;$A$9,Raw!L270,-999),-999),-999),-999),-999),-999)</f>
        <v>577.20000000000005</v>
      </c>
      <c r="I270" s="9">
        <f>IF(Raw!$G270&gt;$C$8,IF(Raw!$Q270&gt;$C$8,IF(Raw!$N270&gt;$C$9,IF(Raw!$N270&lt;$A$9,IF(Raw!$X270&gt;$C$9,IF(Raw!$X270&lt;$A$9,Raw!M270,-999),-999),-999),-999),-999),-999)</f>
        <v>0.16130700000000001</v>
      </c>
      <c r="J270" s="9">
        <f>IF(Raw!$G270&gt;$C$8,IF(Raw!$Q270&gt;$C$8,IF(Raw!$N270&gt;$C$9,IF(Raw!$N270&lt;$A$9,IF(Raw!$X270&gt;$C$9,IF(Raw!$X270&lt;$A$9,Raw!N270,-999),-999),-999),-999),-999),-999)</f>
        <v>412</v>
      </c>
      <c r="K270" s="9">
        <f>IF(Raw!$G270&gt;$C$8,IF(Raw!$Q270&gt;$C$8,IF(Raw!$N270&gt;$C$9,IF(Raw!$N270&lt;$A$9,IF(Raw!$X270&gt;$C$9,IF(Raw!$X270&lt;$A$9,Raw!R270,-999),-999),-999),-999),-999),-999)</f>
        <v>1.487576</v>
      </c>
      <c r="L270" s="9">
        <f>IF(Raw!$G270&gt;$C$8,IF(Raw!$Q270&gt;$C$8,IF(Raw!$N270&gt;$C$9,IF(Raw!$N270&lt;$A$9,IF(Raw!$X270&gt;$C$9,IF(Raw!$X270&lt;$A$9,Raw!S270,-999),-999),-999),-999),-999),-999)</f>
        <v>2.3618749999999999</v>
      </c>
      <c r="M270" s="9">
        <f>Raw!Q270</f>
        <v>0.99555099999999996</v>
      </c>
      <c r="N270" s="9">
        <f>IF(Raw!$G270&gt;$C$8,IF(Raw!$Q270&gt;$C$8,IF(Raw!$N270&gt;$C$9,IF(Raw!$N270&lt;$A$9,IF(Raw!$X270&gt;$C$9,IF(Raw!$X270&lt;$A$9,Raw!V270,-999),-999),-999),-999),-999),-999)</f>
        <v>601.20000000000005</v>
      </c>
      <c r="O270" s="9">
        <f>IF(Raw!$G270&gt;$C$8,IF(Raw!$Q270&gt;$C$8,IF(Raw!$N270&gt;$C$9,IF(Raw!$N270&lt;$A$9,IF(Raw!$X270&gt;$C$9,IF(Raw!$X270&lt;$A$9,Raw!W270,-999),-999),-999),-999),-999),-999)</f>
        <v>0.13186300000000001</v>
      </c>
      <c r="P270" s="9">
        <f>IF(Raw!$G270&gt;$C$8,IF(Raw!$Q270&gt;$C$8,IF(Raw!$N270&gt;$C$9,IF(Raw!$N270&lt;$A$9,IF(Raw!$X270&gt;$C$9,IF(Raw!$X270&lt;$A$9,Raw!X270,-999),-999),-999),-999),-999),-999)</f>
        <v>313</v>
      </c>
      <c r="R270" s="9">
        <f t="shared" si="64"/>
        <v>0.76903699999999997</v>
      </c>
      <c r="S270" s="9">
        <f t="shared" si="65"/>
        <v>0.35004931862013466</v>
      </c>
      <c r="T270" s="9">
        <f t="shared" si="66"/>
        <v>0.87429899999999994</v>
      </c>
      <c r="U270" s="9">
        <f t="shared" si="67"/>
        <v>0.37017157978301135</v>
      </c>
      <c r="V270" s="15">
        <f t="shared" si="68"/>
        <v>0.97899718749999998</v>
      </c>
      <c r="X270" s="11">
        <f t="shared" si="69"/>
        <v>4.7558E+18</v>
      </c>
      <c r="Y270" s="11">
        <f t="shared" si="70"/>
        <v>5.7719999999999998E-18</v>
      </c>
      <c r="Z270" s="11">
        <f t="shared" si="71"/>
        <v>4.1199999999999999E-4</v>
      </c>
      <c r="AA270" s="16">
        <f t="shared" si="72"/>
        <v>1.1183120191193734E-2</v>
      </c>
      <c r="AB270" s="9">
        <f t="shared" si="73"/>
        <v>1.4973533908000405</v>
      </c>
      <c r="AC270" s="9">
        <f t="shared" si="74"/>
        <v>0.98881687980880628</v>
      </c>
      <c r="AD270" s="15">
        <f t="shared" si="75"/>
        <v>27.143495609693527</v>
      </c>
      <c r="AE270" s="3">
        <f t="shared" si="76"/>
        <v>694.94879999999978</v>
      </c>
      <c r="AF270" s="2">
        <f t="shared" si="77"/>
        <v>0.25</v>
      </c>
      <c r="AG270" s="9">
        <f t="shared" si="78"/>
        <v>7.7290389620565279E-3</v>
      </c>
      <c r="AH270" s="2">
        <f t="shared" si="63"/>
        <v>0.37400417298654287</v>
      </c>
    </row>
    <row r="271" spans="1:34">
      <c r="A271" s="1">
        <f>Raw!A271</f>
        <v>258</v>
      </c>
      <c r="B271" s="14">
        <f>Raw!B271</f>
        <v>0.71534722222222225</v>
      </c>
      <c r="C271" s="15">
        <f>Raw!C271</f>
        <v>5.6</v>
      </c>
      <c r="D271" s="15">
        <f>IF(C271&gt;0.5,Raw!D271*D$11,-999)</f>
        <v>9.6999999999999993</v>
      </c>
      <c r="E271" s="9">
        <f>IF(Raw!$G271&gt;$C$8,IF(Raw!$Q271&gt;$C$8,IF(Raw!$N271&gt;$C$9,IF(Raw!$N271&lt;$A$9,IF(Raw!$X271&gt;$C$9,IF(Raw!$X271&lt;$A$9,Raw!H271,-999),-999),-999),-999),-999),-999)</f>
        <v>1.475822</v>
      </c>
      <c r="F271" s="9">
        <f>IF(Raw!$G271&gt;$C$8,IF(Raw!$Q271&gt;$C$8,IF(Raw!$N271&gt;$C$9,IF(Raw!$N271&lt;$A$9,IF(Raw!$X271&gt;$C$9,IF(Raw!$X271&lt;$A$9,Raw!I271,-999),-999),-999),-999),-999),-999)</f>
        <v>2.3062800000000001</v>
      </c>
      <c r="G271" s="9">
        <f>Raw!G271</f>
        <v>0.99681600000000004</v>
      </c>
      <c r="H271" s="9">
        <f>IF(Raw!$G271&gt;$C$8,IF(Raw!$Q271&gt;$C$8,IF(Raw!$N271&gt;$C$9,IF(Raw!$N271&lt;$A$9,IF(Raw!$X271&gt;$C$9,IF(Raw!$X271&lt;$A$9,Raw!L271,-999),-999),-999),-999),-999),-999)</f>
        <v>558.70000000000005</v>
      </c>
      <c r="I271" s="9">
        <f>IF(Raw!$G271&gt;$C$8,IF(Raw!$Q271&gt;$C$8,IF(Raw!$N271&gt;$C$9,IF(Raw!$N271&lt;$A$9,IF(Raw!$X271&gt;$C$9,IF(Raw!$X271&lt;$A$9,Raw!M271,-999),-999),-999),-999),-999),-999)</f>
        <v>8.0120999999999998E-2</v>
      </c>
      <c r="J271" s="9">
        <f>IF(Raw!$G271&gt;$C$8,IF(Raw!$Q271&gt;$C$8,IF(Raw!$N271&gt;$C$9,IF(Raw!$N271&lt;$A$9,IF(Raw!$X271&gt;$C$9,IF(Raw!$X271&lt;$A$9,Raw!N271,-999),-999),-999),-999),-999),-999)</f>
        <v>391</v>
      </c>
      <c r="K271" s="9">
        <f>IF(Raw!$G271&gt;$C$8,IF(Raw!$Q271&gt;$C$8,IF(Raw!$N271&gt;$C$9,IF(Raw!$N271&lt;$A$9,IF(Raw!$X271&gt;$C$9,IF(Raw!$X271&lt;$A$9,Raw!R271,-999),-999),-999),-999),-999),-999)</f>
        <v>1.5137529999999999</v>
      </c>
      <c r="L271" s="9">
        <f>IF(Raw!$G271&gt;$C$8,IF(Raw!$Q271&gt;$C$8,IF(Raw!$N271&gt;$C$9,IF(Raw!$N271&lt;$A$9,IF(Raw!$X271&gt;$C$9,IF(Raw!$X271&lt;$A$9,Raw!S271,-999),-999),-999),-999),-999),-999)</f>
        <v>2.4373819999999999</v>
      </c>
      <c r="M271" s="9">
        <f>Raw!Q271</f>
        <v>0.99698200000000003</v>
      </c>
      <c r="N271" s="9">
        <f>IF(Raw!$G271&gt;$C$8,IF(Raw!$Q271&gt;$C$8,IF(Raw!$N271&gt;$C$9,IF(Raw!$N271&lt;$A$9,IF(Raw!$X271&gt;$C$9,IF(Raw!$X271&lt;$A$9,Raw!V271,-999),-999),-999),-999),-999),-999)</f>
        <v>565.29999999999995</v>
      </c>
      <c r="O271" s="9">
        <f>IF(Raw!$G271&gt;$C$8,IF(Raw!$Q271&gt;$C$8,IF(Raw!$N271&gt;$C$9,IF(Raw!$N271&lt;$A$9,IF(Raw!$X271&gt;$C$9,IF(Raw!$X271&lt;$A$9,Raw!W271,-999),-999),-999),-999),-999),-999)</f>
        <v>6.1823999999999997E-2</v>
      </c>
      <c r="P271" s="9">
        <f>IF(Raw!$G271&gt;$C$8,IF(Raw!$Q271&gt;$C$8,IF(Raw!$N271&gt;$C$9,IF(Raw!$N271&lt;$A$9,IF(Raw!$X271&gt;$C$9,IF(Raw!$X271&lt;$A$9,Raw!X271,-999),-999),-999),-999),-999),-999)</f>
        <v>372</v>
      </c>
      <c r="R271" s="9">
        <f t="shared" ref="R271:R334" si="79">F271-E271</f>
        <v>0.83045800000000014</v>
      </c>
      <c r="S271" s="9">
        <f t="shared" ref="S271:S334" si="80">R271/F271</f>
        <v>0.36008550566279901</v>
      </c>
      <c r="T271" s="9">
        <f t="shared" ref="T271:T334" si="81">L271-K271</f>
        <v>0.92362900000000003</v>
      </c>
      <c r="U271" s="9">
        <f t="shared" ref="U271:U334" si="82">T271/L271</f>
        <v>0.37894306267954719</v>
      </c>
      <c r="V271" s="15">
        <f t="shared" ref="V271:V334" si="83">IF(L271&gt;0,L271*V$8+V$10,-999)</f>
        <v>1.0102948389999999</v>
      </c>
      <c r="X271" s="11">
        <f t="shared" ref="X271:X334" si="84">D271*6.02*10^23*10^(-6)</f>
        <v>5.839399999999998E+18</v>
      </c>
      <c r="Y271" s="11">
        <f t="shared" ref="Y271:Y334" si="85">H271*10^(-20)</f>
        <v>5.5870000000000004E-18</v>
      </c>
      <c r="Z271" s="11">
        <f t="shared" ref="Z271:Z334" si="86">J271*10^(-6)</f>
        <v>3.9099999999999996E-4</v>
      </c>
      <c r="AA271" s="16">
        <f t="shared" ref="AA271:AA334" si="87">IF(Z271&gt;0,(X271*Y271/(X271*Y271+1/Z271)),1)</f>
        <v>1.2595595767394472E-2</v>
      </c>
      <c r="AB271" s="9">
        <f t="shared" ref="AB271:AB334" si="88">K271+T271*AA271</f>
        <v>1.5253866575230426</v>
      </c>
      <c r="AC271" s="9">
        <f t="shared" ref="AC271:AC334" si="89">IF(T271&gt;0,(L271-AB271)/T271,-999)</f>
        <v>0.98740440423260567</v>
      </c>
      <c r="AD271" s="15">
        <f t="shared" ref="AD271:AD334" si="90">IF(AC271&gt;0,X271*Y271*AC271,-999)</f>
        <v>32.213799916609915</v>
      </c>
      <c r="AE271" s="3">
        <f t="shared" ref="AE271:AE334" si="91">AE$9*Y271</f>
        <v>672.67479999999989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9.3901507699586939E-3</v>
      </c>
      <c r="AH271" s="2">
        <f t="shared" ref="AH271:AH334" si="94">((AG271*12.01)/893.5)*3600</f>
        <v>0.45438450888632803</v>
      </c>
    </row>
    <row r="272" spans="1:34">
      <c r="A272" s="1">
        <f>Raw!A272</f>
        <v>259</v>
      </c>
      <c r="B272" s="14">
        <f>Raw!B272</f>
        <v>0.71539351851851851</v>
      </c>
      <c r="C272" s="15">
        <f>Raw!C272</f>
        <v>5.3</v>
      </c>
      <c r="D272" s="15">
        <f>IF(C272&gt;0.5,Raw!D272*D$11,-999)</f>
        <v>9.6999999999999993</v>
      </c>
      <c r="E272" s="9">
        <f>IF(Raw!$G272&gt;$C$8,IF(Raw!$Q272&gt;$C$8,IF(Raw!$N272&gt;$C$9,IF(Raw!$N272&lt;$A$9,IF(Raw!$X272&gt;$C$9,IF(Raw!$X272&lt;$A$9,Raw!H272,-999),-999),-999),-999),-999),-999)</f>
        <v>1.4398709999999999</v>
      </c>
      <c r="F272" s="9">
        <f>IF(Raw!$G272&gt;$C$8,IF(Raw!$Q272&gt;$C$8,IF(Raw!$N272&gt;$C$9,IF(Raw!$N272&lt;$A$9,IF(Raw!$X272&gt;$C$9,IF(Raw!$X272&lt;$A$9,Raw!I272,-999),-999),-999),-999),-999),-999)</f>
        <v>2.2384680000000001</v>
      </c>
      <c r="G272" s="9">
        <f>Raw!G272</f>
        <v>0.99691300000000005</v>
      </c>
      <c r="H272" s="9">
        <f>IF(Raw!$G272&gt;$C$8,IF(Raw!$Q272&gt;$C$8,IF(Raw!$N272&gt;$C$9,IF(Raw!$N272&lt;$A$9,IF(Raw!$X272&gt;$C$9,IF(Raw!$X272&lt;$A$9,Raw!L272,-999),-999),-999),-999),-999),-999)</f>
        <v>543.1</v>
      </c>
      <c r="I272" s="9">
        <f>IF(Raw!$G272&gt;$C$8,IF(Raw!$Q272&gt;$C$8,IF(Raw!$N272&gt;$C$9,IF(Raw!$N272&lt;$A$9,IF(Raw!$X272&gt;$C$9,IF(Raw!$X272&lt;$A$9,Raw!M272,-999),-999),-999),-999),-999),-999)</f>
        <v>0.119504</v>
      </c>
      <c r="J272" s="9">
        <f>IF(Raw!$G272&gt;$C$8,IF(Raw!$Q272&gt;$C$8,IF(Raw!$N272&gt;$C$9,IF(Raw!$N272&lt;$A$9,IF(Raw!$X272&gt;$C$9,IF(Raw!$X272&lt;$A$9,Raw!N272,-999),-999),-999),-999),-999),-999)</f>
        <v>426</v>
      </c>
      <c r="K272" s="9">
        <f>IF(Raw!$G272&gt;$C$8,IF(Raw!$Q272&gt;$C$8,IF(Raw!$N272&gt;$C$9,IF(Raw!$N272&lt;$A$9,IF(Raw!$X272&gt;$C$9,IF(Raw!$X272&lt;$A$9,Raw!R272,-999),-999),-999),-999),-999),-999)</f>
        <v>1.5305169999999999</v>
      </c>
      <c r="L272" s="9">
        <f>IF(Raw!$G272&gt;$C$8,IF(Raw!$Q272&gt;$C$8,IF(Raw!$N272&gt;$C$9,IF(Raw!$N272&lt;$A$9,IF(Raw!$X272&gt;$C$9,IF(Raw!$X272&lt;$A$9,Raw!S272,-999),-999),-999),-999),-999),-999)</f>
        <v>2.4603090000000001</v>
      </c>
      <c r="M272" s="9">
        <f>Raw!Q272</f>
        <v>0.99693799999999999</v>
      </c>
      <c r="N272" s="9">
        <f>IF(Raw!$G272&gt;$C$8,IF(Raw!$Q272&gt;$C$8,IF(Raw!$N272&gt;$C$9,IF(Raw!$N272&lt;$A$9,IF(Raw!$X272&gt;$C$9,IF(Raw!$X272&lt;$A$9,Raw!V272,-999),-999),-999),-999),-999),-999)</f>
        <v>562.29999999999995</v>
      </c>
      <c r="O272" s="9">
        <f>IF(Raw!$G272&gt;$C$8,IF(Raw!$Q272&gt;$C$8,IF(Raw!$N272&gt;$C$9,IF(Raw!$N272&lt;$A$9,IF(Raw!$X272&gt;$C$9,IF(Raw!$X272&lt;$A$9,Raw!W272,-999),-999),-999),-999),-999),-999)</f>
        <v>0.102173</v>
      </c>
      <c r="P272" s="9">
        <f>IF(Raw!$G272&gt;$C$8,IF(Raw!$Q272&gt;$C$8,IF(Raw!$N272&gt;$C$9,IF(Raw!$N272&lt;$A$9,IF(Raw!$X272&gt;$C$9,IF(Raw!$X272&lt;$A$9,Raw!X272,-999),-999),-999),-999),-999),-999)</f>
        <v>318</v>
      </c>
      <c r="R272" s="9">
        <f t="shared" si="79"/>
        <v>0.79859700000000022</v>
      </c>
      <c r="S272" s="9">
        <f t="shared" si="80"/>
        <v>0.35676051656758112</v>
      </c>
      <c r="T272" s="9">
        <f t="shared" si="81"/>
        <v>0.92979200000000017</v>
      </c>
      <c r="U272" s="9">
        <f t="shared" si="82"/>
        <v>0.37791675761052784</v>
      </c>
      <c r="V272" s="15">
        <f t="shared" si="83"/>
        <v>1.0197980805</v>
      </c>
      <c r="X272" s="11">
        <f t="shared" si="84"/>
        <v>5.839399999999998E+18</v>
      </c>
      <c r="Y272" s="11">
        <f t="shared" si="85"/>
        <v>5.4309999999999998E-18</v>
      </c>
      <c r="Z272" s="11">
        <f t="shared" si="86"/>
        <v>4.26E-4</v>
      </c>
      <c r="AA272" s="16">
        <f t="shared" si="87"/>
        <v>1.3329981876467788E-2</v>
      </c>
      <c r="AB272" s="9">
        <f t="shared" si="88"/>
        <v>1.5429111105088846</v>
      </c>
      <c r="AC272" s="9">
        <f t="shared" si="89"/>
        <v>0.98667001812353228</v>
      </c>
      <c r="AD272" s="15">
        <f t="shared" si="90"/>
        <v>31.291037268703729</v>
      </c>
      <c r="AE272" s="3">
        <f t="shared" si="91"/>
        <v>653.89239999999984</v>
      </c>
      <c r="AF272" s="2">
        <f t="shared" si="92"/>
        <v>0.25</v>
      </c>
      <c r="AG272" s="9">
        <f t="shared" si="93"/>
        <v>9.0964671898913062E-3</v>
      </c>
      <c r="AH272" s="2">
        <f t="shared" si="94"/>
        <v>0.44017331328723053</v>
      </c>
    </row>
    <row r="273" spans="1:34">
      <c r="A273" s="1">
        <f>Raw!A273</f>
        <v>260</v>
      </c>
      <c r="B273" s="14">
        <f>Raw!B273</f>
        <v>0.71545138888888893</v>
      </c>
      <c r="C273" s="15">
        <f>Raw!C273</f>
        <v>3.5</v>
      </c>
      <c r="D273" s="15">
        <f>IF(C273&gt;0.5,Raw!D273*D$11,-999)</f>
        <v>13.2</v>
      </c>
      <c r="E273" s="9">
        <f>IF(Raw!$G273&gt;$C$8,IF(Raw!$Q273&gt;$C$8,IF(Raw!$N273&gt;$C$9,IF(Raw!$N273&lt;$A$9,IF(Raw!$X273&gt;$C$9,IF(Raw!$X273&lt;$A$9,Raw!H273,-999),-999),-999),-999),-999),-999)</f>
        <v>1.432955</v>
      </c>
      <c r="F273" s="9">
        <f>IF(Raw!$G273&gt;$C$8,IF(Raw!$Q273&gt;$C$8,IF(Raw!$N273&gt;$C$9,IF(Raw!$N273&lt;$A$9,IF(Raw!$X273&gt;$C$9,IF(Raw!$X273&lt;$A$9,Raw!I273,-999),-999),-999),-999),-999),-999)</f>
        <v>2.2621280000000001</v>
      </c>
      <c r="G273" s="9">
        <f>Raw!G273</f>
        <v>0.99546100000000004</v>
      </c>
      <c r="H273" s="9">
        <f>IF(Raw!$G273&gt;$C$8,IF(Raw!$Q273&gt;$C$8,IF(Raw!$N273&gt;$C$9,IF(Raw!$N273&lt;$A$9,IF(Raw!$X273&gt;$C$9,IF(Raw!$X273&lt;$A$9,Raw!L273,-999),-999),-999),-999),-999),-999)</f>
        <v>537.1</v>
      </c>
      <c r="I273" s="9">
        <f>IF(Raw!$G273&gt;$C$8,IF(Raw!$Q273&gt;$C$8,IF(Raw!$N273&gt;$C$9,IF(Raw!$N273&lt;$A$9,IF(Raw!$X273&gt;$C$9,IF(Raw!$X273&lt;$A$9,Raw!M273,-999),-999),-999),-999),-999),-999)</f>
        <v>2.5700000000000001E-4</v>
      </c>
      <c r="J273" s="9">
        <f>IF(Raw!$G273&gt;$C$8,IF(Raw!$Q273&gt;$C$8,IF(Raw!$N273&gt;$C$9,IF(Raw!$N273&lt;$A$9,IF(Raw!$X273&gt;$C$9,IF(Raw!$X273&lt;$A$9,Raw!N273,-999),-999),-999),-999),-999),-999)</f>
        <v>319</v>
      </c>
      <c r="K273" s="9">
        <f>IF(Raw!$G273&gt;$C$8,IF(Raw!$Q273&gt;$C$8,IF(Raw!$N273&gt;$C$9,IF(Raw!$N273&lt;$A$9,IF(Raw!$X273&gt;$C$9,IF(Raw!$X273&lt;$A$9,Raw!R273,-999),-999),-999),-999),-999),-999)</f>
        <v>1.5574790000000001</v>
      </c>
      <c r="L273" s="9">
        <f>IF(Raw!$G273&gt;$C$8,IF(Raw!$Q273&gt;$C$8,IF(Raw!$N273&gt;$C$9,IF(Raw!$N273&lt;$A$9,IF(Raw!$X273&gt;$C$9,IF(Raw!$X273&lt;$A$9,Raw!S273,-999),-999),-999),-999),-999),-999)</f>
        <v>2.5020030000000002</v>
      </c>
      <c r="M273" s="9">
        <f>Raw!Q273</f>
        <v>0.99573</v>
      </c>
      <c r="N273" s="9">
        <f>IF(Raw!$G273&gt;$C$8,IF(Raw!$Q273&gt;$C$8,IF(Raw!$N273&gt;$C$9,IF(Raw!$N273&lt;$A$9,IF(Raw!$X273&gt;$C$9,IF(Raw!$X273&lt;$A$9,Raw!V273,-999),-999),-999),-999),-999),-999)</f>
        <v>539.6</v>
      </c>
      <c r="O273" s="9">
        <f>IF(Raw!$G273&gt;$C$8,IF(Raw!$Q273&gt;$C$8,IF(Raw!$N273&gt;$C$9,IF(Raw!$N273&lt;$A$9,IF(Raw!$X273&gt;$C$9,IF(Raw!$X273&lt;$A$9,Raw!W273,-999),-999),-999),-999),-999),-999)</f>
        <v>8.6981000000000003E-2</v>
      </c>
      <c r="P273" s="9">
        <f>IF(Raw!$G273&gt;$C$8,IF(Raw!$Q273&gt;$C$8,IF(Raw!$N273&gt;$C$9,IF(Raw!$N273&lt;$A$9,IF(Raw!$X273&gt;$C$9,IF(Raw!$X273&lt;$A$9,Raw!X273,-999),-999),-999),-999),-999),-999)</f>
        <v>394</v>
      </c>
      <c r="R273" s="9">
        <f t="shared" si="79"/>
        <v>0.82917300000000016</v>
      </c>
      <c r="S273" s="9">
        <f t="shared" si="80"/>
        <v>0.36654557124972598</v>
      </c>
      <c r="T273" s="9">
        <f t="shared" si="81"/>
        <v>0.94452400000000014</v>
      </c>
      <c r="U273" s="9">
        <f t="shared" si="82"/>
        <v>0.37750714127840779</v>
      </c>
      <c r="V273" s="15">
        <f t="shared" si="83"/>
        <v>1.0370802434999999</v>
      </c>
      <c r="X273" s="11">
        <f t="shared" si="84"/>
        <v>7.9463999999999969E+18</v>
      </c>
      <c r="Y273" s="11">
        <f t="shared" si="85"/>
        <v>5.3710000000000002E-18</v>
      </c>
      <c r="Z273" s="11">
        <f t="shared" si="86"/>
        <v>3.19E-4</v>
      </c>
      <c r="AA273" s="16">
        <f t="shared" si="87"/>
        <v>1.3432079318065945E-2</v>
      </c>
      <c r="AB273" s="9">
        <f t="shared" si="88"/>
        <v>1.570165921285817</v>
      </c>
      <c r="AC273" s="9">
        <f t="shared" si="89"/>
        <v>0.986567920681934</v>
      </c>
      <c r="AD273" s="15">
        <f t="shared" si="90"/>
        <v>42.106831718075057</v>
      </c>
      <c r="AE273" s="3">
        <f t="shared" si="91"/>
        <v>646.66839999999979</v>
      </c>
      <c r="AF273" s="2">
        <f t="shared" si="92"/>
        <v>0.25</v>
      </c>
      <c r="AG273" s="9">
        <f t="shared" si="93"/>
        <v>1.2227407438601155E-2</v>
      </c>
      <c r="AH273" s="2">
        <f t="shared" si="94"/>
        <v>0.59167788250180131</v>
      </c>
    </row>
    <row r="274" spans="1:34">
      <c r="A274" s="1">
        <f>Raw!A274</f>
        <v>261</v>
      </c>
      <c r="B274" s="14">
        <f>Raw!B274</f>
        <v>0.71550925925925923</v>
      </c>
      <c r="C274" s="15">
        <f>Raw!C274</f>
        <v>2.9</v>
      </c>
      <c r="D274" s="15">
        <f>IF(C274&gt;0.5,Raw!D274*D$11,-999)</f>
        <v>14.1</v>
      </c>
      <c r="E274" s="9">
        <f>IF(Raw!$G274&gt;$C$8,IF(Raw!$Q274&gt;$C$8,IF(Raw!$N274&gt;$C$9,IF(Raw!$N274&lt;$A$9,IF(Raw!$X274&gt;$C$9,IF(Raw!$X274&lt;$A$9,Raw!H274,-999),-999),-999),-999),-999),-999)</f>
        <v>1.4712959999999999</v>
      </c>
      <c r="F274" s="9">
        <f>IF(Raw!$G274&gt;$C$8,IF(Raw!$Q274&gt;$C$8,IF(Raw!$N274&gt;$C$9,IF(Raw!$N274&lt;$A$9,IF(Raw!$X274&gt;$C$9,IF(Raw!$X274&lt;$A$9,Raw!I274,-999),-999),-999),-999),-999),-999)</f>
        <v>2.2925930000000001</v>
      </c>
      <c r="G274" s="9">
        <f>Raw!G274</f>
        <v>0.99676500000000001</v>
      </c>
      <c r="H274" s="9">
        <f>IF(Raw!$G274&gt;$C$8,IF(Raw!$Q274&gt;$C$8,IF(Raw!$N274&gt;$C$9,IF(Raw!$N274&lt;$A$9,IF(Raw!$X274&gt;$C$9,IF(Raw!$X274&lt;$A$9,Raw!L274,-999),-999),-999),-999),-999),-999)</f>
        <v>520</v>
      </c>
      <c r="I274" s="9">
        <f>IF(Raw!$G274&gt;$C$8,IF(Raw!$Q274&gt;$C$8,IF(Raw!$N274&gt;$C$9,IF(Raw!$N274&lt;$A$9,IF(Raw!$X274&gt;$C$9,IF(Raw!$X274&lt;$A$9,Raw!M274,-999),-999),-999),-999),-999),-999)</f>
        <v>3.6347999999999998E-2</v>
      </c>
      <c r="J274" s="9">
        <f>IF(Raw!$G274&gt;$C$8,IF(Raw!$Q274&gt;$C$8,IF(Raw!$N274&gt;$C$9,IF(Raw!$N274&lt;$A$9,IF(Raw!$X274&gt;$C$9,IF(Raw!$X274&lt;$A$9,Raw!N274,-999),-999),-999),-999),-999),-999)</f>
        <v>427</v>
      </c>
      <c r="K274" s="9">
        <f>IF(Raw!$G274&gt;$C$8,IF(Raw!$Q274&gt;$C$8,IF(Raw!$N274&gt;$C$9,IF(Raw!$N274&lt;$A$9,IF(Raw!$X274&gt;$C$9,IF(Raw!$X274&lt;$A$9,Raw!R274,-999),-999),-999),-999),-999),-999)</f>
        <v>1.5562009999999999</v>
      </c>
      <c r="L274" s="9">
        <f>IF(Raw!$G274&gt;$C$8,IF(Raw!$Q274&gt;$C$8,IF(Raw!$N274&gt;$C$9,IF(Raw!$N274&lt;$A$9,IF(Raw!$X274&gt;$C$9,IF(Raw!$X274&lt;$A$9,Raw!S274,-999),-999),-999),-999),-999),-999)</f>
        <v>2.4945140000000001</v>
      </c>
      <c r="M274" s="9">
        <f>Raw!Q274</f>
        <v>0.99759900000000001</v>
      </c>
      <c r="N274" s="9">
        <f>IF(Raw!$G274&gt;$C$8,IF(Raw!$Q274&gt;$C$8,IF(Raw!$N274&gt;$C$9,IF(Raw!$N274&lt;$A$9,IF(Raw!$X274&gt;$C$9,IF(Raw!$X274&lt;$A$9,Raw!V274,-999),-999),-999),-999),-999),-999)</f>
        <v>530.1</v>
      </c>
      <c r="O274" s="9">
        <f>IF(Raw!$G274&gt;$C$8,IF(Raw!$Q274&gt;$C$8,IF(Raw!$N274&gt;$C$9,IF(Raw!$N274&lt;$A$9,IF(Raw!$X274&gt;$C$9,IF(Raw!$X274&lt;$A$9,Raw!W274,-999),-999),-999),-999),-999),-999)</f>
        <v>3.4E-5</v>
      </c>
      <c r="P274" s="9">
        <f>IF(Raw!$G274&gt;$C$8,IF(Raw!$Q274&gt;$C$8,IF(Raw!$N274&gt;$C$9,IF(Raw!$N274&lt;$A$9,IF(Raw!$X274&gt;$C$9,IF(Raw!$X274&lt;$A$9,Raw!X274,-999),-999),-999),-999),-999),-999)</f>
        <v>421</v>
      </c>
      <c r="R274" s="9">
        <f t="shared" si="79"/>
        <v>0.82129700000000017</v>
      </c>
      <c r="S274" s="9">
        <f t="shared" si="80"/>
        <v>0.35823933860044072</v>
      </c>
      <c r="T274" s="9">
        <f t="shared" si="81"/>
        <v>0.93831300000000017</v>
      </c>
      <c r="U274" s="9">
        <f t="shared" si="82"/>
        <v>0.37615062493134943</v>
      </c>
      <c r="V274" s="15">
        <f t="shared" si="83"/>
        <v>1.033976053</v>
      </c>
      <c r="X274" s="11">
        <f t="shared" si="84"/>
        <v>8.488199999999998E+18</v>
      </c>
      <c r="Y274" s="11">
        <f t="shared" si="85"/>
        <v>5.2000000000000001E-18</v>
      </c>
      <c r="Z274" s="11">
        <f t="shared" si="86"/>
        <v>4.2699999999999997E-4</v>
      </c>
      <c r="AA274" s="16">
        <f t="shared" si="87"/>
        <v>1.8498553358461359E-2</v>
      </c>
      <c r="AB274" s="9">
        <f t="shared" si="88"/>
        <v>1.5735584330974379</v>
      </c>
      <c r="AC274" s="9">
        <f t="shared" si="89"/>
        <v>0.9815014466415386</v>
      </c>
      <c r="AD274" s="15">
        <f t="shared" si="90"/>
        <v>43.322139012790068</v>
      </c>
      <c r="AE274" s="3">
        <f t="shared" si="91"/>
        <v>626.07999999999981</v>
      </c>
      <c r="AF274" s="2">
        <f t="shared" si="92"/>
        <v>0.25</v>
      </c>
      <c r="AG274" s="9">
        <f t="shared" si="93"/>
        <v>1.2535115125402905E-2</v>
      </c>
      <c r="AH274" s="2">
        <f t="shared" si="94"/>
        <v>0.60656769732727478</v>
      </c>
    </row>
    <row r="275" spans="1:34">
      <c r="A275" s="1">
        <f>Raw!A275</f>
        <v>262</v>
      </c>
      <c r="B275" s="14">
        <f>Raw!B275</f>
        <v>0.7155555555555555</v>
      </c>
      <c r="C275" s="15">
        <f>Raw!C275</f>
        <v>2.4</v>
      </c>
      <c r="D275" s="15">
        <f>IF(C275&gt;0.5,Raw!D275*D$11,-999)</f>
        <v>15.8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0.99680800000000003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0.994614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9.5116E+18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0.71561342592592592</v>
      </c>
      <c r="C276" s="15">
        <f>Raw!C276</f>
        <v>0.2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0.57284800000000002</v>
      </c>
      <c r="F276" s="9">
        <f>IF(Raw!$G276&gt;$C$8,IF(Raw!$Q276&gt;$C$8,IF(Raw!$N276&gt;$C$9,IF(Raw!$N276&lt;$A$9,IF(Raw!$X276&gt;$C$9,IF(Raw!$X276&lt;$A$9,Raw!I276,-999),-999),-999),-999),-999),-999)</f>
        <v>0.84088200000000002</v>
      </c>
      <c r="G276" s="9">
        <f>Raw!G276</f>
        <v>0.98605799999999999</v>
      </c>
      <c r="H276" s="9">
        <f>IF(Raw!$G276&gt;$C$8,IF(Raw!$Q276&gt;$C$8,IF(Raw!$N276&gt;$C$9,IF(Raw!$N276&lt;$A$9,IF(Raw!$X276&gt;$C$9,IF(Raw!$X276&lt;$A$9,Raw!L276,-999),-999),-999),-999),-999),-999)</f>
        <v>616.4</v>
      </c>
      <c r="I276" s="9">
        <f>IF(Raw!$G276&gt;$C$8,IF(Raw!$Q276&gt;$C$8,IF(Raw!$N276&gt;$C$9,IF(Raw!$N276&lt;$A$9,IF(Raw!$X276&gt;$C$9,IF(Raw!$X276&lt;$A$9,Raw!M276,-999),-999),-999),-999),-999),-999)</f>
        <v>4.5900000000000003E-2</v>
      </c>
      <c r="J276" s="9">
        <f>IF(Raw!$G276&gt;$C$8,IF(Raw!$Q276&gt;$C$8,IF(Raw!$N276&gt;$C$9,IF(Raw!$N276&lt;$A$9,IF(Raw!$X276&gt;$C$9,IF(Raw!$X276&lt;$A$9,Raw!N276,-999),-999),-999),-999),-999),-999)</f>
        <v>534</v>
      </c>
      <c r="K276" s="9">
        <f>IF(Raw!$G276&gt;$C$8,IF(Raw!$Q276&gt;$C$8,IF(Raw!$N276&gt;$C$9,IF(Raw!$N276&lt;$A$9,IF(Raw!$X276&gt;$C$9,IF(Raw!$X276&lt;$A$9,Raw!R276,-999),-999),-999),-999),-999),-999)</f>
        <v>0.70734600000000003</v>
      </c>
      <c r="L276" s="9">
        <f>IF(Raw!$G276&gt;$C$8,IF(Raw!$Q276&gt;$C$8,IF(Raw!$N276&gt;$C$9,IF(Raw!$N276&lt;$A$9,IF(Raw!$X276&gt;$C$9,IF(Raw!$X276&lt;$A$9,Raw!S276,-999),-999),-999),-999),-999),-999)</f>
        <v>1.0746599999999999</v>
      </c>
      <c r="M276" s="9">
        <f>Raw!Q276</f>
        <v>0.98929900000000004</v>
      </c>
      <c r="N276" s="9">
        <f>IF(Raw!$G276&gt;$C$8,IF(Raw!$Q276&gt;$C$8,IF(Raw!$N276&gt;$C$9,IF(Raw!$N276&lt;$A$9,IF(Raw!$X276&gt;$C$9,IF(Raw!$X276&lt;$A$9,Raw!V276,-999),-999),-999),-999),-999),-999)</f>
        <v>697</v>
      </c>
      <c r="O276" s="9">
        <f>IF(Raw!$G276&gt;$C$8,IF(Raw!$Q276&gt;$C$8,IF(Raw!$N276&gt;$C$9,IF(Raw!$N276&lt;$A$9,IF(Raw!$X276&gt;$C$9,IF(Raw!$X276&lt;$A$9,Raw!W276,-999),-999),-999),-999),-999),-999)</f>
        <v>1.7799999999999999E-4</v>
      </c>
      <c r="P276" s="9">
        <f>IF(Raw!$G276&gt;$C$8,IF(Raw!$Q276&gt;$C$8,IF(Raw!$N276&gt;$C$9,IF(Raw!$N276&lt;$A$9,IF(Raw!$X276&gt;$C$9,IF(Raw!$X276&lt;$A$9,Raw!X276,-999),-999),-999),-999),-999),-999)</f>
        <v>475</v>
      </c>
      <c r="R276" s="9">
        <f t="shared" si="79"/>
        <v>0.26803399999999999</v>
      </c>
      <c r="S276" s="9">
        <f t="shared" si="80"/>
        <v>0.31875340416372333</v>
      </c>
      <c r="T276" s="9">
        <f t="shared" si="81"/>
        <v>0.36731399999999992</v>
      </c>
      <c r="U276" s="9">
        <f t="shared" si="82"/>
        <v>0.34179554463737361</v>
      </c>
      <c r="V276" s="15">
        <f t="shared" si="83"/>
        <v>0.44544656999999993</v>
      </c>
      <c r="X276" s="11">
        <f t="shared" si="84"/>
        <v>-6.0139799999999993E+20</v>
      </c>
      <c r="Y276" s="11">
        <f t="shared" si="85"/>
        <v>6.1639999999999997E-18</v>
      </c>
      <c r="Z276" s="11">
        <f t="shared" si="86"/>
        <v>5.3399999999999997E-4</v>
      </c>
      <c r="AA276" s="16">
        <f t="shared" si="87"/>
        <v>2.020879827196266</v>
      </c>
      <c r="AB276" s="9">
        <f t="shared" si="88"/>
        <v>1.449643452846769</v>
      </c>
      <c r="AC276" s="9">
        <f t="shared" si="89"/>
        <v>-1.0208798271962656</v>
      </c>
      <c r="AD276" s="15">
        <f t="shared" si="90"/>
        <v>-999</v>
      </c>
      <c r="AE276" s="3">
        <f t="shared" si="91"/>
        <v>742.14559999999972</v>
      </c>
      <c r="AF276" s="2">
        <f t="shared" si="92"/>
        <v>0.25</v>
      </c>
      <c r="AG276" s="9">
        <f t="shared" si="93"/>
        <v>-0.26265673007133555</v>
      </c>
      <c r="AH276" s="2">
        <f t="shared" si="94"/>
        <v>-12.709822474946012</v>
      </c>
    </row>
    <row r="277" spans="1:34">
      <c r="A277" s="1">
        <f>Raw!A277</f>
        <v>264</v>
      </c>
      <c r="B277" s="14">
        <f>Raw!B277</f>
        <v>0.71567129629629633</v>
      </c>
      <c r="C277" s="15">
        <f>Raw!C277</f>
        <v>0.2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0.55243500000000001</v>
      </c>
      <c r="F277" s="9">
        <f>IF(Raw!$G277&gt;$C$8,IF(Raw!$Q277&gt;$C$8,IF(Raw!$N277&gt;$C$9,IF(Raw!$N277&lt;$A$9,IF(Raw!$X277&gt;$C$9,IF(Raw!$X277&lt;$A$9,Raw!I277,-999),-999),-999),-999),-999),-999)</f>
        <v>0.81065900000000002</v>
      </c>
      <c r="G277" s="9">
        <f>Raw!G277</f>
        <v>0.98495600000000005</v>
      </c>
      <c r="H277" s="9">
        <f>IF(Raw!$G277&gt;$C$8,IF(Raw!$Q277&gt;$C$8,IF(Raw!$N277&gt;$C$9,IF(Raw!$N277&lt;$A$9,IF(Raw!$X277&gt;$C$9,IF(Raw!$X277&lt;$A$9,Raw!L277,-999),-999),-999),-999),-999),-999)</f>
        <v>661.7</v>
      </c>
      <c r="I277" s="9">
        <f>IF(Raw!$G277&gt;$C$8,IF(Raw!$Q277&gt;$C$8,IF(Raw!$N277&gt;$C$9,IF(Raw!$N277&lt;$A$9,IF(Raw!$X277&gt;$C$9,IF(Raw!$X277&lt;$A$9,Raw!M277,-999),-999),-999),-999),-999),-999)</f>
        <v>6.2533000000000005E-2</v>
      </c>
      <c r="J277" s="9">
        <f>IF(Raw!$G277&gt;$C$8,IF(Raw!$Q277&gt;$C$8,IF(Raw!$N277&gt;$C$9,IF(Raw!$N277&lt;$A$9,IF(Raw!$X277&gt;$C$9,IF(Raw!$X277&lt;$A$9,Raw!N277,-999),-999),-999),-999),-999),-999)</f>
        <v>712</v>
      </c>
      <c r="K277" s="9">
        <f>IF(Raw!$G277&gt;$C$8,IF(Raw!$Q277&gt;$C$8,IF(Raw!$N277&gt;$C$9,IF(Raw!$N277&lt;$A$9,IF(Raw!$X277&gt;$C$9,IF(Raw!$X277&lt;$A$9,Raw!R277,-999),-999),-999),-999),-999),-999)</f>
        <v>0.66724000000000006</v>
      </c>
      <c r="L277" s="9">
        <f>IF(Raw!$G277&gt;$C$8,IF(Raw!$Q277&gt;$C$8,IF(Raw!$N277&gt;$C$9,IF(Raw!$N277&lt;$A$9,IF(Raw!$X277&gt;$C$9,IF(Raw!$X277&lt;$A$9,Raw!S277,-999),-999),-999),-999),-999),-999)</f>
        <v>1.006335</v>
      </c>
      <c r="M277" s="9">
        <f>Raw!Q277</f>
        <v>0.98641599999999996</v>
      </c>
      <c r="N277" s="9">
        <f>IF(Raw!$G277&gt;$C$8,IF(Raw!$Q277&gt;$C$8,IF(Raw!$N277&gt;$C$9,IF(Raw!$N277&lt;$A$9,IF(Raw!$X277&gt;$C$9,IF(Raw!$X277&lt;$A$9,Raw!V277,-999),-999),-999),-999),-999),-999)</f>
        <v>670.8</v>
      </c>
      <c r="O277" s="9">
        <f>IF(Raw!$G277&gt;$C$8,IF(Raw!$Q277&gt;$C$8,IF(Raw!$N277&gt;$C$9,IF(Raw!$N277&lt;$A$9,IF(Raw!$X277&gt;$C$9,IF(Raw!$X277&lt;$A$9,Raw!W277,-999),-999),-999),-999),-999),-999)</f>
        <v>6.9999999999999999E-6</v>
      </c>
      <c r="P277" s="9">
        <f>IF(Raw!$G277&gt;$C$8,IF(Raw!$Q277&gt;$C$8,IF(Raw!$N277&gt;$C$9,IF(Raw!$N277&lt;$A$9,IF(Raw!$X277&gt;$C$9,IF(Raw!$X277&lt;$A$9,Raw!X277,-999),-999),-999),-999),-999),-999)</f>
        <v>596</v>
      </c>
      <c r="R277" s="9">
        <f t="shared" si="79"/>
        <v>0.25822400000000001</v>
      </c>
      <c r="S277" s="9">
        <f t="shared" si="80"/>
        <v>0.31853590720635927</v>
      </c>
      <c r="T277" s="9">
        <f t="shared" si="81"/>
        <v>0.33909499999999992</v>
      </c>
      <c r="U277" s="9">
        <f t="shared" si="82"/>
        <v>0.3369603561438288</v>
      </c>
      <c r="V277" s="15">
        <f t="shared" si="83"/>
        <v>0.41712585749999997</v>
      </c>
      <c r="X277" s="11">
        <f t="shared" si="84"/>
        <v>-6.0139799999999993E+20</v>
      </c>
      <c r="Y277" s="11">
        <f t="shared" si="85"/>
        <v>6.6170000000000003E-18</v>
      </c>
      <c r="Z277" s="11">
        <f t="shared" si="86"/>
        <v>7.1199999999999996E-4</v>
      </c>
      <c r="AA277" s="16">
        <f t="shared" si="87"/>
        <v>1.5454439927024128</v>
      </c>
      <c r="AB277" s="9">
        <f t="shared" si="88"/>
        <v>1.1912923307054246</v>
      </c>
      <c r="AC277" s="9">
        <f t="shared" si="89"/>
        <v>-0.54544399270241284</v>
      </c>
      <c r="AD277" s="15">
        <f t="shared" si="90"/>
        <v>-999</v>
      </c>
      <c r="AE277" s="3">
        <f t="shared" si="91"/>
        <v>796.68679999999983</v>
      </c>
      <c r="AF277" s="2">
        <f t="shared" si="92"/>
        <v>0.25</v>
      </c>
      <c r="AG277" s="9">
        <f t="shared" si="93"/>
        <v>-0.25894107368283459</v>
      </c>
      <c r="AH277" s="2">
        <f t="shared" si="94"/>
        <v>-12.53002379602802</v>
      </c>
    </row>
    <row r="278" spans="1:34">
      <c r="A278" s="1">
        <f>Raw!A278</f>
        <v>265</v>
      </c>
      <c r="B278" s="14">
        <f>Raw!B278</f>
        <v>0.7157175925925926</v>
      </c>
      <c r="C278" s="15">
        <f>Raw!C278</f>
        <v>0.2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0.53257699999999997</v>
      </c>
      <c r="F278" s="9">
        <f>IF(Raw!$G278&gt;$C$8,IF(Raw!$Q278&gt;$C$8,IF(Raw!$N278&gt;$C$9,IF(Raw!$N278&lt;$A$9,IF(Raw!$X278&gt;$C$9,IF(Raw!$X278&lt;$A$9,Raw!I278,-999),-999),-999),-999),-999),-999)</f>
        <v>0.78425800000000001</v>
      </c>
      <c r="G278" s="9">
        <f>Raw!G278</f>
        <v>0.98887100000000006</v>
      </c>
      <c r="H278" s="9">
        <f>IF(Raw!$G278&gt;$C$8,IF(Raw!$Q278&gt;$C$8,IF(Raw!$N278&gt;$C$9,IF(Raw!$N278&lt;$A$9,IF(Raw!$X278&gt;$C$9,IF(Raw!$X278&lt;$A$9,Raw!L278,-999),-999),-999),-999),-999),-999)</f>
        <v>659.1</v>
      </c>
      <c r="I278" s="9">
        <f>IF(Raw!$G278&gt;$C$8,IF(Raw!$Q278&gt;$C$8,IF(Raw!$N278&gt;$C$9,IF(Raw!$N278&lt;$A$9,IF(Raw!$X278&gt;$C$9,IF(Raw!$X278&lt;$A$9,Raw!M278,-999),-999),-999),-999),-999),-999)</f>
        <v>1.2579E-2</v>
      </c>
      <c r="J278" s="9">
        <f>IF(Raw!$G278&gt;$C$8,IF(Raw!$Q278&gt;$C$8,IF(Raw!$N278&gt;$C$9,IF(Raw!$N278&lt;$A$9,IF(Raw!$X278&gt;$C$9,IF(Raw!$X278&lt;$A$9,Raw!N278,-999),-999),-999),-999),-999),-999)</f>
        <v>453</v>
      </c>
      <c r="K278" s="9">
        <f>IF(Raw!$G278&gt;$C$8,IF(Raw!$Q278&gt;$C$8,IF(Raw!$N278&gt;$C$9,IF(Raw!$N278&lt;$A$9,IF(Raw!$X278&gt;$C$9,IF(Raw!$X278&lt;$A$9,Raw!R278,-999),-999),-999),-999),-999),-999)</f>
        <v>0.66826399999999997</v>
      </c>
      <c r="L278" s="9">
        <f>IF(Raw!$G278&gt;$C$8,IF(Raw!$Q278&gt;$C$8,IF(Raw!$N278&gt;$C$9,IF(Raw!$N278&lt;$A$9,IF(Raw!$X278&gt;$C$9,IF(Raw!$X278&lt;$A$9,Raw!S278,-999),-999),-999),-999),-999),-999)</f>
        <v>1.0109980000000001</v>
      </c>
      <c r="M278" s="9">
        <f>Raw!Q278</f>
        <v>0.98118499999999997</v>
      </c>
      <c r="N278" s="9">
        <f>IF(Raw!$G278&gt;$C$8,IF(Raw!$Q278&gt;$C$8,IF(Raw!$N278&gt;$C$9,IF(Raw!$N278&lt;$A$9,IF(Raw!$X278&gt;$C$9,IF(Raw!$X278&lt;$A$9,Raw!V278,-999),-999),-999),-999),-999),-999)</f>
        <v>738</v>
      </c>
      <c r="O278" s="9">
        <f>IF(Raw!$G278&gt;$C$8,IF(Raw!$Q278&gt;$C$8,IF(Raw!$N278&gt;$C$9,IF(Raw!$N278&lt;$A$9,IF(Raw!$X278&gt;$C$9,IF(Raw!$X278&lt;$A$9,Raw!W278,-999),-999),-999),-999),-999),-999)</f>
        <v>4.9875000000000003E-2</v>
      </c>
      <c r="P278" s="9">
        <f>IF(Raw!$G278&gt;$C$8,IF(Raw!$Q278&gt;$C$8,IF(Raw!$N278&gt;$C$9,IF(Raw!$N278&lt;$A$9,IF(Raw!$X278&gt;$C$9,IF(Raw!$X278&lt;$A$9,Raw!X278,-999),-999),-999),-999),-999),-999)</f>
        <v>443</v>
      </c>
      <c r="R278" s="9">
        <f t="shared" si="79"/>
        <v>0.25168100000000004</v>
      </c>
      <c r="S278" s="9">
        <f t="shared" si="80"/>
        <v>0.32091607608720607</v>
      </c>
      <c r="T278" s="9">
        <f t="shared" si="81"/>
        <v>0.34273400000000009</v>
      </c>
      <c r="U278" s="9">
        <f t="shared" si="82"/>
        <v>0.33900561623267311</v>
      </c>
      <c r="V278" s="15">
        <f t="shared" si="83"/>
        <v>0.41905867099999999</v>
      </c>
      <c r="X278" s="11">
        <f t="shared" si="84"/>
        <v>-6.0139799999999993E+20</v>
      </c>
      <c r="Y278" s="11">
        <f t="shared" si="85"/>
        <v>6.5909999999999998E-18</v>
      </c>
      <c r="Z278" s="11">
        <f t="shared" si="86"/>
        <v>4.5300000000000001E-4</v>
      </c>
      <c r="AA278" s="16">
        <f t="shared" si="87"/>
        <v>2.2569006346798908</v>
      </c>
      <c r="AB278" s="9">
        <f t="shared" si="88"/>
        <v>1.4417805821263778</v>
      </c>
      <c r="AC278" s="9">
        <f t="shared" si="89"/>
        <v>-1.2569006346798908</v>
      </c>
      <c r="AD278" s="15">
        <f t="shared" si="90"/>
        <v>-999</v>
      </c>
      <c r="AE278" s="3">
        <f t="shared" si="91"/>
        <v>793.55639999999971</v>
      </c>
      <c r="AF278" s="2">
        <f t="shared" si="92"/>
        <v>0.25</v>
      </c>
      <c r="AG278" s="9">
        <f t="shared" si="93"/>
        <v>-0.26051277739726186</v>
      </c>
      <c r="AH278" s="2">
        <f t="shared" si="94"/>
        <v>-12.60607772081479</v>
      </c>
    </row>
    <row r="279" spans="1:34">
      <c r="A279" s="1">
        <f>Raw!A279</f>
        <v>266</v>
      </c>
      <c r="B279" s="14">
        <f>Raw!B279</f>
        <v>0.71577546296296291</v>
      </c>
      <c r="C279" s="15">
        <f>Raw!C279</f>
        <v>0.2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0.46204600000000001</v>
      </c>
      <c r="F279" s="9">
        <f>IF(Raw!$G279&gt;$C$8,IF(Raw!$Q279&gt;$C$8,IF(Raw!$N279&gt;$C$9,IF(Raw!$N279&lt;$A$9,IF(Raw!$X279&gt;$C$9,IF(Raw!$X279&lt;$A$9,Raw!I279,-999),-999),-999),-999),-999),-999)</f>
        <v>0.68070799999999998</v>
      </c>
      <c r="G279" s="9">
        <f>Raw!G279</f>
        <v>0.98312699999999997</v>
      </c>
      <c r="H279" s="9">
        <f>IF(Raw!$G279&gt;$C$8,IF(Raw!$Q279&gt;$C$8,IF(Raw!$N279&gt;$C$9,IF(Raw!$N279&lt;$A$9,IF(Raw!$X279&gt;$C$9,IF(Raw!$X279&lt;$A$9,Raw!L279,-999),-999),-999),-999),-999),-999)</f>
        <v>665.8</v>
      </c>
      <c r="I279" s="9">
        <f>IF(Raw!$G279&gt;$C$8,IF(Raw!$Q279&gt;$C$8,IF(Raw!$N279&gt;$C$9,IF(Raw!$N279&lt;$A$9,IF(Raw!$X279&gt;$C$9,IF(Raw!$X279&lt;$A$9,Raw!M279,-999),-999),-999),-999),-999),-999)</f>
        <v>6.1048999999999999E-2</v>
      </c>
      <c r="J279" s="9">
        <f>IF(Raw!$G279&gt;$C$8,IF(Raw!$Q279&gt;$C$8,IF(Raw!$N279&gt;$C$9,IF(Raw!$N279&lt;$A$9,IF(Raw!$X279&gt;$C$9,IF(Raw!$X279&lt;$A$9,Raw!N279,-999),-999),-999),-999),-999),-999)</f>
        <v>697</v>
      </c>
      <c r="K279" s="9">
        <f>IF(Raw!$G279&gt;$C$8,IF(Raw!$Q279&gt;$C$8,IF(Raw!$N279&gt;$C$9,IF(Raw!$N279&lt;$A$9,IF(Raw!$X279&gt;$C$9,IF(Raw!$X279&lt;$A$9,Raw!R279,-999),-999),-999),-999),-999),-999)</f>
        <v>0.64649900000000005</v>
      </c>
      <c r="L279" s="9">
        <f>IF(Raw!$G279&gt;$C$8,IF(Raw!$Q279&gt;$C$8,IF(Raw!$N279&gt;$C$9,IF(Raw!$N279&lt;$A$9,IF(Raw!$X279&gt;$C$9,IF(Raw!$X279&lt;$A$9,Raw!S279,-999),-999),-999),-999),-999),-999)</f>
        <v>0.96366399999999997</v>
      </c>
      <c r="M279" s="9">
        <f>Raw!Q279</f>
        <v>0.98260099999999995</v>
      </c>
      <c r="N279" s="9">
        <f>IF(Raw!$G279&gt;$C$8,IF(Raw!$Q279&gt;$C$8,IF(Raw!$N279&gt;$C$9,IF(Raw!$N279&lt;$A$9,IF(Raw!$X279&gt;$C$9,IF(Raw!$X279&lt;$A$9,Raw!V279,-999),-999),-999),-999),-999),-999)</f>
        <v>750.3</v>
      </c>
      <c r="O279" s="9">
        <f>IF(Raw!$G279&gt;$C$8,IF(Raw!$Q279&gt;$C$8,IF(Raw!$N279&gt;$C$9,IF(Raw!$N279&lt;$A$9,IF(Raw!$X279&gt;$C$9,IF(Raw!$X279&lt;$A$9,Raw!W279,-999),-999),-999),-999),-999),-999)</f>
        <v>0.16195200000000001</v>
      </c>
      <c r="P279" s="9">
        <f>IF(Raw!$G279&gt;$C$8,IF(Raw!$Q279&gt;$C$8,IF(Raw!$N279&gt;$C$9,IF(Raw!$N279&lt;$A$9,IF(Raw!$X279&gt;$C$9,IF(Raw!$X279&lt;$A$9,Raw!X279,-999),-999),-999),-999),-999),-999)</f>
        <v>605</v>
      </c>
      <c r="R279" s="9">
        <f t="shared" si="79"/>
        <v>0.21866199999999997</v>
      </c>
      <c r="S279" s="9">
        <f t="shared" si="80"/>
        <v>0.32122731038859537</v>
      </c>
      <c r="T279" s="9">
        <f t="shared" si="81"/>
        <v>0.31716499999999992</v>
      </c>
      <c r="U279" s="9">
        <f t="shared" si="82"/>
        <v>0.3291240515366351</v>
      </c>
      <c r="V279" s="15">
        <f t="shared" si="83"/>
        <v>0.39943872799999997</v>
      </c>
      <c r="X279" s="11">
        <f t="shared" si="84"/>
        <v>-6.0139799999999993E+20</v>
      </c>
      <c r="Y279" s="11">
        <f t="shared" si="85"/>
        <v>6.6579999999999995E-18</v>
      </c>
      <c r="Z279" s="11">
        <f t="shared" si="86"/>
        <v>6.9699999999999992E-4</v>
      </c>
      <c r="AA279" s="16">
        <f t="shared" si="87"/>
        <v>1.5583899444185958</v>
      </c>
      <c r="AB279" s="9">
        <f t="shared" si="88"/>
        <v>1.1407657467215238</v>
      </c>
      <c r="AC279" s="9">
        <f t="shared" si="89"/>
        <v>-0.55838994441859546</v>
      </c>
      <c r="AD279" s="15">
        <f t="shared" si="90"/>
        <v>-999</v>
      </c>
      <c r="AE279" s="3">
        <f t="shared" si="91"/>
        <v>801.62319999999977</v>
      </c>
      <c r="AF279" s="2">
        <f t="shared" si="92"/>
        <v>0.25</v>
      </c>
      <c r="AG279" s="9">
        <f t="shared" si="93"/>
        <v>-0.25291917498853728</v>
      </c>
      <c r="AH279" s="2">
        <f t="shared" si="94"/>
        <v>-12.238627252159372</v>
      </c>
    </row>
    <row r="280" spans="1:34">
      <c r="A280" s="1">
        <f>Raw!A280</f>
        <v>267</v>
      </c>
      <c r="B280" s="14">
        <f>Raw!B280</f>
        <v>0.71583333333333332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0.47763800000000001</v>
      </c>
      <c r="F280" s="9">
        <f>IF(Raw!$G280&gt;$C$8,IF(Raw!$Q280&gt;$C$8,IF(Raw!$N280&gt;$C$9,IF(Raw!$N280&lt;$A$9,IF(Raw!$X280&gt;$C$9,IF(Raw!$X280&lt;$A$9,Raw!I280,-999),-999),-999),-999),-999),-999)</f>
        <v>0.690944</v>
      </c>
      <c r="G280" s="9">
        <f>Raw!G280</f>
        <v>0.98109400000000002</v>
      </c>
      <c r="H280" s="9">
        <f>IF(Raw!$G280&gt;$C$8,IF(Raw!$Q280&gt;$C$8,IF(Raw!$N280&gt;$C$9,IF(Raw!$N280&lt;$A$9,IF(Raw!$X280&gt;$C$9,IF(Raw!$X280&lt;$A$9,Raw!L280,-999),-999),-999),-999),-999),-999)</f>
        <v>696.2</v>
      </c>
      <c r="I280" s="9">
        <f>IF(Raw!$G280&gt;$C$8,IF(Raw!$Q280&gt;$C$8,IF(Raw!$N280&gt;$C$9,IF(Raw!$N280&lt;$A$9,IF(Raw!$X280&gt;$C$9,IF(Raw!$X280&lt;$A$9,Raw!M280,-999),-999),-999),-999),-999),-999)</f>
        <v>8.8206999999999994E-2</v>
      </c>
      <c r="J280" s="9">
        <f>IF(Raw!$G280&gt;$C$8,IF(Raw!$Q280&gt;$C$8,IF(Raw!$N280&gt;$C$9,IF(Raw!$N280&lt;$A$9,IF(Raw!$X280&gt;$C$9,IF(Raw!$X280&lt;$A$9,Raw!N280,-999),-999),-999),-999),-999),-999)</f>
        <v>718</v>
      </c>
      <c r="K280" s="9">
        <f>IF(Raw!$G280&gt;$C$8,IF(Raw!$Q280&gt;$C$8,IF(Raw!$N280&gt;$C$9,IF(Raw!$N280&lt;$A$9,IF(Raw!$X280&gt;$C$9,IF(Raw!$X280&lt;$A$9,Raw!R280,-999),-999),-999),-999),-999),-999)</f>
        <v>0.57542199999999999</v>
      </c>
      <c r="L280" s="9">
        <f>IF(Raw!$G280&gt;$C$8,IF(Raw!$Q280&gt;$C$8,IF(Raw!$N280&gt;$C$9,IF(Raw!$N280&lt;$A$9,IF(Raw!$X280&gt;$C$9,IF(Raw!$X280&lt;$A$9,Raw!S280,-999),-999),-999),-999),-999),-999)</f>
        <v>0.85685900000000004</v>
      </c>
      <c r="M280" s="9">
        <f>Raw!Q280</f>
        <v>0.98638999999999999</v>
      </c>
      <c r="N280" s="9">
        <f>IF(Raw!$G280&gt;$C$8,IF(Raw!$Q280&gt;$C$8,IF(Raw!$N280&gt;$C$9,IF(Raw!$N280&lt;$A$9,IF(Raw!$X280&gt;$C$9,IF(Raw!$X280&lt;$A$9,Raw!V280,-999),-999),-999),-999),-999),-999)</f>
        <v>762.3</v>
      </c>
      <c r="O280" s="9">
        <f>IF(Raw!$G280&gt;$C$8,IF(Raw!$Q280&gt;$C$8,IF(Raw!$N280&gt;$C$9,IF(Raw!$N280&lt;$A$9,IF(Raw!$X280&gt;$C$9,IF(Raw!$X280&lt;$A$9,Raw!W280,-999),-999),-999),-999),-999),-999)</f>
        <v>6.2974000000000002E-2</v>
      </c>
      <c r="P280" s="9">
        <f>IF(Raw!$G280&gt;$C$8,IF(Raw!$Q280&gt;$C$8,IF(Raw!$N280&gt;$C$9,IF(Raw!$N280&lt;$A$9,IF(Raw!$X280&gt;$C$9,IF(Raw!$X280&lt;$A$9,Raw!X280,-999),-999),-999),-999),-999),-999)</f>
        <v>635</v>
      </c>
      <c r="R280" s="9">
        <f t="shared" si="79"/>
        <v>0.213306</v>
      </c>
      <c r="S280" s="9">
        <f t="shared" si="80"/>
        <v>0.30871677010003706</v>
      </c>
      <c r="T280" s="9">
        <f t="shared" si="81"/>
        <v>0.28143700000000005</v>
      </c>
      <c r="U280" s="9">
        <f t="shared" si="82"/>
        <v>0.32845193900046571</v>
      </c>
      <c r="V280" s="15">
        <f t="shared" si="83"/>
        <v>0.35516805550000002</v>
      </c>
      <c r="X280" s="11">
        <f t="shared" si="84"/>
        <v>-6.0139799999999993E+20</v>
      </c>
      <c r="Y280" s="11">
        <f t="shared" si="85"/>
        <v>6.9620000000000004E-18</v>
      </c>
      <c r="Z280" s="11">
        <f t="shared" si="86"/>
        <v>7.18E-4</v>
      </c>
      <c r="AA280" s="16">
        <f t="shared" si="87"/>
        <v>1.4984503664176934</v>
      </c>
      <c r="AB280" s="9">
        <f t="shared" si="88"/>
        <v>0.99714137577349637</v>
      </c>
      <c r="AC280" s="9">
        <f t="shared" si="89"/>
        <v>-0.49845036641769319</v>
      </c>
      <c r="AD280" s="15">
        <f t="shared" si="90"/>
        <v>-999</v>
      </c>
      <c r="AE280" s="3">
        <f t="shared" si="91"/>
        <v>838.22479999999985</v>
      </c>
      <c r="AF280" s="2">
        <f t="shared" si="92"/>
        <v>0.25</v>
      </c>
      <c r="AG280" s="9">
        <f t="shared" si="93"/>
        <v>-0.25240268235497326</v>
      </c>
      <c r="AH280" s="2">
        <f t="shared" si="94"/>
        <v>-12.213634442417039</v>
      </c>
    </row>
    <row r="281" spans="1:34">
      <c r="A281" s="1">
        <f>Raw!A281</f>
        <v>268</v>
      </c>
      <c r="B281" s="14">
        <f>Raw!B281</f>
        <v>0.71589120370370374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0.39247199999999999</v>
      </c>
      <c r="F281" s="9">
        <f>IF(Raw!$G281&gt;$C$8,IF(Raw!$Q281&gt;$C$8,IF(Raw!$N281&gt;$C$9,IF(Raw!$N281&lt;$A$9,IF(Raw!$X281&gt;$C$9,IF(Raw!$X281&lt;$A$9,Raw!I281,-999),-999),-999),-999),-999),-999)</f>
        <v>0.56098999999999999</v>
      </c>
      <c r="G281" s="9">
        <f>Raw!G281</f>
        <v>0.97836999999999996</v>
      </c>
      <c r="H281" s="9">
        <f>IF(Raw!$G281&gt;$C$8,IF(Raw!$Q281&gt;$C$8,IF(Raw!$N281&gt;$C$9,IF(Raw!$N281&lt;$A$9,IF(Raw!$X281&gt;$C$9,IF(Raw!$X281&lt;$A$9,Raw!L281,-999),-999),-999),-999),-999),-999)</f>
        <v>658.6</v>
      </c>
      <c r="I281" s="9">
        <f>IF(Raw!$G281&gt;$C$8,IF(Raw!$Q281&gt;$C$8,IF(Raw!$N281&gt;$C$9,IF(Raw!$N281&lt;$A$9,IF(Raw!$X281&gt;$C$9,IF(Raw!$X281&lt;$A$9,Raw!M281,-999),-999),-999),-999),-999),-999)</f>
        <v>0.226601</v>
      </c>
      <c r="J281" s="9">
        <f>IF(Raw!$G281&gt;$C$8,IF(Raw!$Q281&gt;$C$8,IF(Raw!$N281&gt;$C$9,IF(Raw!$N281&lt;$A$9,IF(Raw!$X281&gt;$C$9,IF(Raw!$X281&lt;$A$9,Raw!N281,-999),-999),-999),-999),-999),-999)</f>
        <v>1466</v>
      </c>
      <c r="K281" s="9">
        <f>IF(Raw!$G281&gt;$C$8,IF(Raw!$Q281&gt;$C$8,IF(Raw!$N281&gt;$C$9,IF(Raw!$N281&lt;$A$9,IF(Raw!$X281&gt;$C$9,IF(Raw!$X281&lt;$A$9,Raw!R281,-999),-999),-999),-999),-999),-999)</f>
        <v>0.47092200000000001</v>
      </c>
      <c r="L281" s="9">
        <f>IF(Raw!$G281&gt;$C$8,IF(Raw!$Q281&gt;$C$8,IF(Raw!$N281&gt;$C$9,IF(Raw!$N281&lt;$A$9,IF(Raw!$X281&gt;$C$9,IF(Raw!$X281&lt;$A$9,Raw!S281,-999),-999),-999),-999),-999),-999)</f>
        <v>0.68481999999999998</v>
      </c>
      <c r="M281" s="9">
        <f>Raw!Q281</f>
        <v>0.971113</v>
      </c>
      <c r="N281" s="9">
        <f>IF(Raw!$G281&gt;$C$8,IF(Raw!$Q281&gt;$C$8,IF(Raw!$N281&gt;$C$9,IF(Raw!$N281&lt;$A$9,IF(Raw!$X281&gt;$C$9,IF(Raw!$X281&lt;$A$9,Raw!V281,-999),-999),-999),-999),-999),-999)</f>
        <v>736.5</v>
      </c>
      <c r="O281" s="9">
        <f>IF(Raw!$G281&gt;$C$8,IF(Raw!$Q281&gt;$C$8,IF(Raw!$N281&gt;$C$9,IF(Raw!$N281&lt;$A$9,IF(Raw!$X281&gt;$C$9,IF(Raw!$X281&lt;$A$9,Raw!W281,-999),-999),-999),-999),-999),-999)</f>
        <v>4.1999999999999998E-5</v>
      </c>
      <c r="P281" s="9">
        <f>IF(Raw!$G281&gt;$C$8,IF(Raw!$Q281&gt;$C$8,IF(Raw!$N281&gt;$C$9,IF(Raw!$N281&lt;$A$9,IF(Raw!$X281&gt;$C$9,IF(Raw!$X281&lt;$A$9,Raw!X281,-999),-999),-999),-999),-999),-999)</f>
        <v>709</v>
      </c>
      <c r="R281" s="9">
        <f t="shared" si="79"/>
        <v>0.168518</v>
      </c>
      <c r="S281" s="9">
        <f t="shared" si="80"/>
        <v>0.30039394641615713</v>
      </c>
      <c r="T281" s="9">
        <f t="shared" si="81"/>
        <v>0.21389799999999998</v>
      </c>
      <c r="U281" s="9">
        <f t="shared" si="82"/>
        <v>0.31234192926608451</v>
      </c>
      <c r="V281" s="15">
        <f t="shared" si="83"/>
        <v>0.28385789</v>
      </c>
      <c r="X281" s="11">
        <f t="shared" si="84"/>
        <v>-6.0139799999999993E+20</v>
      </c>
      <c r="Y281" s="11">
        <f t="shared" si="85"/>
        <v>6.5860000000000002E-18</v>
      </c>
      <c r="Z281" s="11">
        <f t="shared" si="86"/>
        <v>1.4659999999999999E-3</v>
      </c>
      <c r="AA281" s="16">
        <f t="shared" si="87"/>
        <v>1.2080497183861074</v>
      </c>
      <c r="AB281" s="9">
        <f t="shared" si="88"/>
        <v>0.72932141866335165</v>
      </c>
      <c r="AC281" s="9">
        <f t="shared" si="89"/>
        <v>-0.20804971838610772</v>
      </c>
      <c r="AD281" s="15">
        <f t="shared" si="90"/>
        <v>-999</v>
      </c>
      <c r="AE281" s="3">
        <f t="shared" si="91"/>
        <v>792.95439999999985</v>
      </c>
      <c r="AF281" s="2">
        <f t="shared" si="92"/>
        <v>0.25</v>
      </c>
      <c r="AG281" s="9">
        <f t="shared" si="93"/>
        <v>-0.24002275948986029</v>
      </c>
      <c r="AH281" s="2">
        <f t="shared" si="94"/>
        <v>-11.614576417799217</v>
      </c>
    </row>
    <row r="282" spans="1:34">
      <c r="A282" s="1">
        <f>Raw!A282</f>
        <v>269</v>
      </c>
      <c r="B282" s="14">
        <f>Raw!B282</f>
        <v>0.7159375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0.401754</v>
      </c>
      <c r="F282" s="9">
        <f>IF(Raw!$G282&gt;$C$8,IF(Raw!$Q282&gt;$C$8,IF(Raw!$N282&gt;$C$9,IF(Raw!$N282&lt;$A$9,IF(Raw!$X282&gt;$C$9,IF(Raw!$X282&lt;$A$9,Raw!I282,-999),-999),-999),-999),-999),-999)</f>
        <v>0.55386299999999999</v>
      </c>
      <c r="G282" s="9">
        <f>Raw!G282</f>
        <v>0.96145899999999995</v>
      </c>
      <c r="H282" s="9">
        <f>IF(Raw!$G282&gt;$C$8,IF(Raw!$Q282&gt;$C$8,IF(Raw!$N282&gt;$C$9,IF(Raw!$N282&lt;$A$9,IF(Raw!$X282&gt;$C$9,IF(Raw!$X282&lt;$A$9,Raw!L282,-999),-999),-999),-999),-999),-999)</f>
        <v>605.1</v>
      </c>
      <c r="I282" s="9">
        <f>IF(Raw!$G282&gt;$C$8,IF(Raw!$Q282&gt;$C$8,IF(Raw!$N282&gt;$C$9,IF(Raw!$N282&lt;$A$9,IF(Raw!$X282&gt;$C$9,IF(Raw!$X282&lt;$A$9,Raw!M282,-999),-999),-999),-999),-999),-999)</f>
        <v>6.1699999999999998E-2</v>
      </c>
      <c r="J282" s="9">
        <f>IF(Raw!$G282&gt;$C$8,IF(Raw!$Q282&gt;$C$8,IF(Raw!$N282&gt;$C$9,IF(Raw!$N282&lt;$A$9,IF(Raw!$X282&gt;$C$9,IF(Raw!$X282&lt;$A$9,Raw!N282,-999),-999),-999),-999),-999),-999)</f>
        <v>914</v>
      </c>
      <c r="K282" s="9">
        <f>IF(Raw!$G282&gt;$C$8,IF(Raw!$Q282&gt;$C$8,IF(Raw!$N282&gt;$C$9,IF(Raw!$N282&lt;$A$9,IF(Raw!$X282&gt;$C$9,IF(Raw!$X282&lt;$A$9,Raw!R282,-999),-999),-999),-999),-999),-999)</f>
        <v>0.44239899999999999</v>
      </c>
      <c r="L282" s="9">
        <f>IF(Raw!$G282&gt;$C$8,IF(Raw!$Q282&gt;$C$8,IF(Raw!$N282&gt;$C$9,IF(Raw!$N282&lt;$A$9,IF(Raw!$X282&gt;$C$9,IF(Raw!$X282&lt;$A$9,Raw!S282,-999),-999),-999),-999),-999),-999)</f>
        <v>0.66068199999999999</v>
      </c>
      <c r="M282" s="9">
        <f>Raw!Q282</f>
        <v>0.96709699999999998</v>
      </c>
      <c r="N282" s="9">
        <f>IF(Raw!$G282&gt;$C$8,IF(Raw!$Q282&gt;$C$8,IF(Raw!$N282&gt;$C$9,IF(Raw!$N282&lt;$A$9,IF(Raw!$X282&gt;$C$9,IF(Raw!$X282&lt;$A$9,Raw!V282,-999),-999),-999),-999),-999),-999)</f>
        <v>746.7</v>
      </c>
      <c r="O282" s="9">
        <f>IF(Raw!$G282&gt;$C$8,IF(Raw!$Q282&gt;$C$8,IF(Raw!$N282&gt;$C$9,IF(Raw!$N282&lt;$A$9,IF(Raw!$X282&gt;$C$9,IF(Raw!$X282&lt;$A$9,Raw!W282,-999),-999),-999),-999),-999),-999)</f>
        <v>8.5207000000000005E-2</v>
      </c>
      <c r="P282" s="9">
        <f>IF(Raw!$G282&gt;$C$8,IF(Raw!$Q282&gt;$C$8,IF(Raw!$N282&gt;$C$9,IF(Raw!$N282&lt;$A$9,IF(Raw!$X282&gt;$C$9,IF(Raw!$X282&lt;$A$9,Raw!X282,-999),-999),-999),-999),-999),-999)</f>
        <v>587</v>
      </c>
      <c r="R282" s="9">
        <f t="shared" si="79"/>
        <v>0.15210899999999999</v>
      </c>
      <c r="S282" s="9">
        <f t="shared" si="80"/>
        <v>0.27463289658272894</v>
      </c>
      <c r="T282" s="9">
        <f t="shared" si="81"/>
        <v>0.218283</v>
      </c>
      <c r="U282" s="9">
        <f t="shared" si="82"/>
        <v>0.33039041475323982</v>
      </c>
      <c r="V282" s="15">
        <f t="shared" si="83"/>
        <v>0.27385268899999998</v>
      </c>
      <c r="X282" s="11">
        <f t="shared" si="84"/>
        <v>-6.0139799999999993E+20</v>
      </c>
      <c r="Y282" s="11">
        <f t="shared" si="85"/>
        <v>6.0509999999999996E-18</v>
      </c>
      <c r="Z282" s="11">
        <f t="shared" si="86"/>
        <v>9.1399999999999999E-4</v>
      </c>
      <c r="AA282" s="16">
        <f t="shared" si="87"/>
        <v>1.4299040947160766</v>
      </c>
      <c r="AB282" s="9">
        <f t="shared" si="88"/>
        <v>0.75452275550690939</v>
      </c>
      <c r="AC282" s="9">
        <f t="shared" si="89"/>
        <v>-0.42990409471607682</v>
      </c>
      <c r="AD282" s="15">
        <f t="shared" si="90"/>
        <v>-999</v>
      </c>
      <c r="AE282" s="3">
        <f t="shared" si="91"/>
        <v>728.54039999999975</v>
      </c>
      <c r="AF282" s="2">
        <f t="shared" si="92"/>
        <v>0.25</v>
      </c>
      <c r="AG282" s="9">
        <f t="shared" si="93"/>
        <v>-0.25389232641422044</v>
      </c>
      <c r="AH282" s="2">
        <f t="shared" si="94"/>
        <v>-12.285717543195561</v>
      </c>
    </row>
    <row r="283" spans="1:34">
      <c r="A283" s="1">
        <f>Raw!A283</f>
        <v>270</v>
      </c>
      <c r="B283" s="14">
        <f>Raw!B283</f>
        <v>0.71599537037037031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0.58263100000000001</v>
      </c>
      <c r="F283" s="9">
        <f>IF(Raw!$G283&gt;$C$8,IF(Raw!$Q283&gt;$C$8,IF(Raw!$N283&gt;$C$9,IF(Raw!$N283&lt;$A$9,IF(Raw!$X283&gt;$C$9,IF(Raw!$X283&lt;$A$9,Raw!I283,-999),-999),-999),-999),-999),-999)</f>
        <v>0.86778299999999997</v>
      </c>
      <c r="G283" s="9">
        <f>Raw!G283</f>
        <v>0.98843999999999999</v>
      </c>
      <c r="H283" s="9">
        <f>IF(Raw!$G283&gt;$C$8,IF(Raw!$Q283&gt;$C$8,IF(Raw!$N283&gt;$C$9,IF(Raw!$N283&lt;$A$9,IF(Raw!$X283&gt;$C$9,IF(Raw!$X283&lt;$A$9,Raw!L283,-999),-999),-999),-999),-999),-999)</f>
        <v>615.29999999999995</v>
      </c>
      <c r="I283" s="9">
        <f>IF(Raw!$G283&gt;$C$8,IF(Raw!$Q283&gt;$C$8,IF(Raw!$N283&gt;$C$9,IF(Raw!$N283&lt;$A$9,IF(Raw!$X283&gt;$C$9,IF(Raw!$X283&lt;$A$9,Raw!M283,-999),-999),-999),-999),-999),-999)</f>
        <v>1.6642000000000001E-2</v>
      </c>
      <c r="J283" s="9">
        <f>IF(Raw!$G283&gt;$C$8,IF(Raw!$Q283&gt;$C$8,IF(Raw!$N283&gt;$C$9,IF(Raw!$N283&lt;$A$9,IF(Raw!$X283&gt;$C$9,IF(Raw!$X283&lt;$A$9,Raw!N283,-999),-999),-999),-999),-999),-999)</f>
        <v>559</v>
      </c>
      <c r="K283" s="9">
        <f>IF(Raw!$G283&gt;$C$8,IF(Raw!$Q283&gt;$C$8,IF(Raw!$N283&gt;$C$9,IF(Raw!$N283&lt;$A$9,IF(Raw!$X283&gt;$C$9,IF(Raw!$X283&lt;$A$9,Raw!R283,-999),-999),-999),-999),-999),-999)</f>
        <v>0.71517500000000001</v>
      </c>
      <c r="L283" s="9">
        <f>IF(Raw!$G283&gt;$C$8,IF(Raw!$Q283&gt;$C$8,IF(Raw!$N283&gt;$C$9,IF(Raw!$N283&lt;$A$9,IF(Raw!$X283&gt;$C$9,IF(Raw!$X283&lt;$A$9,Raw!S283,-999),-999),-999),-999),-999),-999)</f>
        <v>1.0669249999999999</v>
      </c>
      <c r="M283" s="9">
        <f>Raw!Q283</f>
        <v>0.98730399999999996</v>
      </c>
      <c r="N283" s="9">
        <f>IF(Raw!$G283&gt;$C$8,IF(Raw!$Q283&gt;$C$8,IF(Raw!$N283&gt;$C$9,IF(Raw!$N283&lt;$A$9,IF(Raw!$X283&gt;$C$9,IF(Raw!$X283&lt;$A$9,Raw!V283,-999),-999),-999),-999),-999),-999)</f>
        <v>727.5</v>
      </c>
      <c r="O283" s="9">
        <f>IF(Raw!$G283&gt;$C$8,IF(Raw!$Q283&gt;$C$8,IF(Raw!$N283&gt;$C$9,IF(Raw!$N283&lt;$A$9,IF(Raw!$X283&gt;$C$9,IF(Raw!$X283&lt;$A$9,Raw!W283,-999),-999),-999),-999),-999),-999)</f>
        <v>2.3E-5</v>
      </c>
      <c r="P283" s="9">
        <f>IF(Raw!$G283&gt;$C$8,IF(Raw!$Q283&gt;$C$8,IF(Raw!$N283&gt;$C$9,IF(Raw!$N283&lt;$A$9,IF(Raw!$X283&gt;$C$9,IF(Raw!$X283&lt;$A$9,Raw!X283,-999),-999),-999),-999),-999),-999)</f>
        <v>558</v>
      </c>
      <c r="R283" s="9">
        <f t="shared" si="79"/>
        <v>0.28515199999999996</v>
      </c>
      <c r="S283" s="9">
        <f t="shared" si="80"/>
        <v>0.32859827860190849</v>
      </c>
      <c r="T283" s="9">
        <f t="shared" si="81"/>
        <v>0.3517499999999999</v>
      </c>
      <c r="U283" s="9">
        <f t="shared" si="82"/>
        <v>0.32968577922534381</v>
      </c>
      <c r="V283" s="15">
        <f t="shared" si="83"/>
        <v>0.44224041249999996</v>
      </c>
      <c r="X283" s="11">
        <f t="shared" si="84"/>
        <v>-6.0139799999999993E+20</v>
      </c>
      <c r="Y283" s="11">
        <f t="shared" si="85"/>
        <v>6.1529999999999995E-18</v>
      </c>
      <c r="Z283" s="11">
        <f t="shared" si="86"/>
        <v>5.5899999999999993E-4</v>
      </c>
      <c r="AA283" s="16">
        <f t="shared" si="87"/>
        <v>1.9358698386741784</v>
      </c>
      <c r="AB283" s="9">
        <f t="shared" si="88"/>
        <v>1.3961172157536419</v>
      </c>
      <c r="AC283" s="9">
        <f t="shared" si="89"/>
        <v>-0.93586983867417795</v>
      </c>
      <c r="AD283" s="15">
        <f t="shared" si="90"/>
        <v>-999</v>
      </c>
      <c r="AE283" s="3">
        <f t="shared" si="91"/>
        <v>740.82119999999975</v>
      </c>
      <c r="AF283" s="2">
        <f t="shared" si="92"/>
        <v>0.25</v>
      </c>
      <c r="AG283" s="9">
        <f t="shared" si="93"/>
        <v>-0.25335084111239881</v>
      </c>
      <c r="AH283" s="2">
        <f t="shared" si="94"/>
        <v>-12.25951535124306</v>
      </c>
    </row>
    <row r="284" spans="1:34">
      <c r="A284" s="1">
        <f>Raw!A284</f>
        <v>271</v>
      </c>
      <c r="B284" s="14">
        <f>Raw!B284</f>
        <v>0.71605324074074073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0.493894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0.96701700000000002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0.71609953703703699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0.92482799999999998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0.54908800000000002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0.71615740740740741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0.83167199999999997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0.57552800000000004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0.71621527777777771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0.88133899999999998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0.67357800000000001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0.71626157407407398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0.77223200000000003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0.66762500000000002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0.7163194444444444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0.902281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0.60404000000000002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0.71637731481481481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0.189364</v>
      </c>
      <c r="F290" s="9">
        <f>IF(Raw!$G290&gt;$C$8,IF(Raw!$Q290&gt;$C$8,IF(Raw!$N290&gt;$C$9,IF(Raw!$N290&lt;$A$9,IF(Raw!$X290&gt;$C$9,IF(Raw!$X290&lt;$A$9,Raw!I290,-999),-999),-999),-999),-999),-999)</f>
        <v>0.235906</v>
      </c>
      <c r="G290" s="9">
        <f>Raw!G290</f>
        <v>0.81826500000000002</v>
      </c>
      <c r="H290" s="9">
        <f>IF(Raw!$G290&gt;$C$8,IF(Raw!$Q290&gt;$C$8,IF(Raw!$N290&gt;$C$9,IF(Raw!$N290&lt;$A$9,IF(Raw!$X290&gt;$C$9,IF(Raw!$X290&lt;$A$9,Raw!L290,-999),-999),-999),-999),-999),-999)</f>
        <v>879.8</v>
      </c>
      <c r="I290" s="9">
        <f>IF(Raw!$G290&gt;$C$8,IF(Raw!$Q290&gt;$C$8,IF(Raw!$N290&gt;$C$9,IF(Raw!$N290&lt;$A$9,IF(Raw!$X290&gt;$C$9,IF(Raw!$X290&lt;$A$9,Raw!M290,-999),-999),-999),-999),-999),-999)</f>
        <v>0.30318400000000001</v>
      </c>
      <c r="J290" s="9">
        <f>IF(Raw!$G290&gt;$C$8,IF(Raw!$Q290&gt;$C$8,IF(Raw!$N290&gt;$C$9,IF(Raw!$N290&lt;$A$9,IF(Raw!$X290&gt;$C$9,IF(Raw!$X290&lt;$A$9,Raw!N290,-999),-999),-999),-999),-999),-999)</f>
        <v>1121</v>
      </c>
      <c r="K290" s="9">
        <f>IF(Raw!$G290&gt;$C$8,IF(Raw!$Q290&gt;$C$8,IF(Raw!$N290&gt;$C$9,IF(Raw!$N290&lt;$A$9,IF(Raw!$X290&gt;$C$9,IF(Raw!$X290&lt;$A$9,Raw!R290,-999),-999),-999),-999),-999),-999)</f>
        <v>0.17683199999999999</v>
      </c>
      <c r="L290" s="9">
        <f>IF(Raw!$G290&gt;$C$8,IF(Raw!$Q290&gt;$C$8,IF(Raw!$N290&gt;$C$9,IF(Raw!$N290&lt;$A$9,IF(Raw!$X290&gt;$C$9,IF(Raw!$X290&lt;$A$9,Raw!S290,-999),-999),-999),-999),-999),-999)</f>
        <v>0.23919199999999999</v>
      </c>
      <c r="M290" s="9">
        <f>Raw!Q290</f>
        <v>0.85744500000000001</v>
      </c>
      <c r="N290" s="9">
        <f>IF(Raw!$G290&gt;$C$8,IF(Raw!$Q290&gt;$C$8,IF(Raw!$N290&gt;$C$9,IF(Raw!$N290&lt;$A$9,IF(Raw!$X290&gt;$C$9,IF(Raw!$X290&lt;$A$9,Raw!V290,-999),-999),-999),-999),-999),-999)</f>
        <v>772.4</v>
      </c>
      <c r="O290" s="9">
        <f>IF(Raw!$G290&gt;$C$8,IF(Raw!$Q290&gt;$C$8,IF(Raw!$N290&gt;$C$9,IF(Raw!$N290&lt;$A$9,IF(Raw!$X290&gt;$C$9,IF(Raw!$X290&lt;$A$9,Raw!W290,-999),-999),-999),-999),-999),-999)</f>
        <v>1.1325E-2</v>
      </c>
      <c r="P290" s="9">
        <f>IF(Raw!$G290&gt;$C$8,IF(Raw!$Q290&gt;$C$8,IF(Raw!$N290&gt;$C$9,IF(Raw!$N290&lt;$A$9,IF(Raw!$X290&gt;$C$9,IF(Raw!$X290&lt;$A$9,Raw!X290,-999),-999),-999),-999),-999),-999)</f>
        <v>1291</v>
      </c>
      <c r="R290" s="9">
        <f t="shared" si="79"/>
        <v>4.6542E-2</v>
      </c>
      <c r="S290" s="9">
        <f t="shared" si="80"/>
        <v>0.19729044619467076</v>
      </c>
      <c r="T290" s="9">
        <f t="shared" si="81"/>
        <v>6.2359999999999999E-2</v>
      </c>
      <c r="U290" s="9">
        <f t="shared" si="82"/>
        <v>0.26071106057058763</v>
      </c>
      <c r="V290" s="15">
        <f t="shared" si="83"/>
        <v>9.9145083999999994E-2</v>
      </c>
      <c r="X290" s="11">
        <f t="shared" si="84"/>
        <v>-6.0139799999999993E+20</v>
      </c>
      <c r="Y290" s="11">
        <f t="shared" si="85"/>
        <v>8.7979999999999989E-18</v>
      </c>
      <c r="Z290" s="11">
        <f t="shared" si="86"/>
        <v>1.121E-3</v>
      </c>
      <c r="AA290" s="16">
        <f t="shared" si="87"/>
        <v>1.2027853518703049</v>
      </c>
      <c r="AB290" s="9">
        <f t="shared" si="88"/>
        <v>0.25183769454263222</v>
      </c>
      <c r="AC290" s="9">
        <f t="shared" si="89"/>
        <v>-0.20278535187030516</v>
      </c>
      <c r="AD290" s="15">
        <f t="shared" si="90"/>
        <v>-999</v>
      </c>
      <c r="AE290" s="3">
        <f t="shared" si="91"/>
        <v>1059.2791999999995</v>
      </c>
      <c r="AF290" s="2">
        <f t="shared" si="92"/>
        <v>0.25</v>
      </c>
      <c r="AG290" s="9">
        <f t="shared" si="93"/>
        <v>-0.2003464227000131</v>
      </c>
      <c r="AH290" s="2">
        <f t="shared" si="94"/>
        <v>-9.6946591291077393</v>
      </c>
    </row>
    <row r="291" spans="1:34">
      <c r="A291" s="1">
        <f>Raw!A291</f>
        <v>278</v>
      </c>
      <c r="B291" s="14">
        <f>Raw!B291</f>
        <v>0.71642361111111119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0.77961199999999997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0.611904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0.71648148148148139</v>
      </c>
      <c r="C292" s="15">
        <f>Raw!C292</f>
        <v>0.2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0.59512299999999996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0.24285200000000001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0.7165393518518518</v>
      </c>
      <c r="C293" s="15">
        <f>Raw!C293</f>
        <v>0.2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0.73969600000000002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0.60174899999999998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0.71658564814814818</v>
      </c>
      <c r="C294" s="15">
        <f>Raw!C294</f>
        <v>0.2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0.70437000000000005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0.54679800000000001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0.7166435185185186</v>
      </c>
      <c r="C295" s="15">
        <f>Raw!C295</f>
        <v>0.2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0.97014699999999998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0.487983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0.71670138888888879</v>
      </c>
      <c r="C296" s="15">
        <f>Raw!C296</f>
        <v>0.2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2.826E-2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5.3759000000000001E-2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0.71674768518518517</v>
      </c>
      <c r="C297" s="15">
        <f>Raw!C297</f>
        <v>0.2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4.7941999999999999E-2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7.1220000000000006E-2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0.71680555555555558</v>
      </c>
      <c r="C298" s="15">
        <f>Raw!C298</f>
        <v>0.2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8.4677000000000002E-2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0.12038699999999999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0.716863425925926</v>
      </c>
      <c r="C299" s="15">
        <f>Raw!C299</f>
        <v>0.2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4.2799999999999998E-2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5.5391999999999997E-2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0.71690972222222227</v>
      </c>
      <c r="C300" s="15">
        <f>Raw!C300</f>
        <v>0.2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6.6310999999999995E-2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7.1006E-2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0.71696759259259257</v>
      </c>
      <c r="C301" s="15">
        <f>Raw!C301</f>
        <v>0.2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1.3963E-2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6.7957000000000004E-2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0.71702546296296299</v>
      </c>
      <c r="C302" s="15">
        <f>Raw!C302</f>
        <v>0.2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3.9979999999999998E-3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3.8479999999999999E-3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0.71707175925925926</v>
      </c>
      <c r="C303" s="15">
        <f>Raw!C303</f>
        <v>0.2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5.3400000000000003E-2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5.3068999999999998E-2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0.71712962962962967</v>
      </c>
      <c r="C304" s="15">
        <f>Raw!C304</f>
        <v>0.2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1.4519999999999999E-3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5.6474999999999997E-2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0.71718749999999998</v>
      </c>
      <c r="C305" s="15">
        <f>Raw!C305</f>
        <v>0.2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3.1280000000000001E-3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4.3420000000000004E-3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0.71723379629629624</v>
      </c>
      <c r="C306" s="15">
        <f>Raw!C306</f>
        <v>0.2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2.0858000000000002E-2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4.8284000000000001E-2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0.71729166666666666</v>
      </c>
      <c r="C307" s="15">
        <f>Raw!C307</f>
        <v>0.2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3.5645000000000003E-2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6.4700000000000001E-3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0.71734953703703708</v>
      </c>
      <c r="C308" s="15">
        <f>Raw!C308</f>
        <v>0.2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0.13563500000000001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1.409E-2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0.71739583333333334</v>
      </c>
      <c r="C309" s="15">
        <f>Raw!C309</f>
        <v>0.2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1.487E-2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9.9270999999999998E-2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0.71745370370370365</v>
      </c>
      <c r="C310" s="15">
        <f>Raw!C310</f>
        <v>0.2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6.4447000000000004E-2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6.9040000000000004E-3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0.71751157407407407</v>
      </c>
      <c r="C311" s="15">
        <f>Raw!C311</f>
        <v>0.2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7.6465000000000005E-2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1.882E-2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0.71756944444444448</v>
      </c>
      <c r="C312" s="15">
        <f>Raw!C312</f>
        <v>0.2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9.6357999999999999E-2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2.9555999999999999E-2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1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0.748</v>
      </c>
      <c r="S6" s="17">
        <v>0.748</v>
      </c>
      <c r="T6" s="17">
        <v>0.748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0.70145833333333341</v>
      </c>
      <c r="C13" s="17">
        <v>-1</v>
      </c>
      <c r="D13" s="17">
        <v>0</v>
      </c>
      <c r="E13" s="17">
        <v>0</v>
      </c>
      <c r="F13" s="17">
        <v>0</v>
      </c>
      <c r="G13" s="17">
        <v>8.0884999999999999E-2</v>
      </c>
      <c r="H13" s="17">
        <v>6.2327E-2</v>
      </c>
      <c r="I13" s="17">
        <v>6.9848999999999994E-2</v>
      </c>
      <c r="J13" s="17">
        <v>7.522E-3</v>
      </c>
      <c r="K13" s="17">
        <v>0.10768900000000001</v>
      </c>
      <c r="L13" s="17">
        <v>569.20000000000005</v>
      </c>
      <c r="M13" s="17">
        <v>0.59999899999999995</v>
      </c>
      <c r="N13" s="17">
        <v>1135</v>
      </c>
      <c r="O13" s="17">
        <v>0</v>
      </c>
      <c r="P13" s="17">
        <v>0</v>
      </c>
      <c r="Q13" s="17">
        <v>3.1229999999999999E-3</v>
      </c>
      <c r="R13" s="17">
        <v>5.5100999999999997E-2</v>
      </c>
      <c r="S13" s="17">
        <v>6.6933999999999994E-2</v>
      </c>
      <c r="T13" s="17">
        <v>1.1833E-2</v>
      </c>
      <c r="U13" s="17">
        <v>0.17679</v>
      </c>
      <c r="V13" s="17">
        <v>572.79999999999995</v>
      </c>
      <c r="W13" s="17">
        <v>0.6</v>
      </c>
      <c r="X13" s="17">
        <v>1637</v>
      </c>
      <c r="Y13" s="17">
        <v>0</v>
      </c>
      <c r="Z13" s="17">
        <v>0</v>
      </c>
    </row>
    <row r="14" spans="1:31">
      <c r="A14" s="17">
        <v>1</v>
      </c>
      <c r="B14" s="19">
        <v>0.7015162037037036</v>
      </c>
      <c r="C14" s="17">
        <v>-1</v>
      </c>
      <c r="D14" s="17">
        <v>0</v>
      </c>
      <c r="E14" s="17">
        <v>0</v>
      </c>
      <c r="F14" s="17">
        <v>0</v>
      </c>
      <c r="G14" s="17">
        <v>2.2922999999999999E-2</v>
      </c>
      <c r="H14" s="17">
        <v>6.3654000000000002E-2</v>
      </c>
      <c r="I14" s="17">
        <v>7.1401999999999993E-2</v>
      </c>
      <c r="J14" s="17">
        <v>7.7479999999999997E-3</v>
      </c>
      <c r="K14" s="17">
        <v>0.108514</v>
      </c>
      <c r="L14" s="17">
        <v>214.5</v>
      </c>
      <c r="M14" s="17">
        <v>0.37081799999999998</v>
      </c>
      <c r="N14" s="17">
        <v>1137</v>
      </c>
      <c r="O14" s="17">
        <v>0</v>
      </c>
      <c r="P14" s="17">
        <v>0</v>
      </c>
      <c r="Q14" s="17">
        <v>5.0330000000000001E-3</v>
      </c>
      <c r="R14" s="17">
        <v>5.9721000000000003E-2</v>
      </c>
      <c r="S14" s="17">
        <v>6.7058999999999994E-2</v>
      </c>
      <c r="T14" s="17">
        <v>7.3369999999999998E-3</v>
      </c>
      <c r="U14" s="17">
        <v>0.109417</v>
      </c>
      <c r="V14" s="17">
        <v>372.8</v>
      </c>
      <c r="W14" s="17">
        <v>0.59999899999999995</v>
      </c>
      <c r="X14" s="17">
        <v>2191</v>
      </c>
      <c r="Y14" s="17">
        <v>0</v>
      </c>
      <c r="Z14" s="17">
        <v>0</v>
      </c>
    </row>
    <row r="15" spans="1:31">
      <c r="A15" s="17">
        <v>2</v>
      </c>
      <c r="B15" s="19">
        <v>0.70156249999999998</v>
      </c>
      <c r="C15" s="17">
        <v>-1</v>
      </c>
      <c r="D15" s="17">
        <v>0</v>
      </c>
      <c r="E15" s="17">
        <v>0</v>
      </c>
      <c r="F15" s="17">
        <v>0</v>
      </c>
      <c r="G15" s="17">
        <v>2.6061000000000001E-2</v>
      </c>
      <c r="H15" s="17">
        <v>6.2965999999999994E-2</v>
      </c>
      <c r="I15" s="17">
        <v>6.8740999999999997E-2</v>
      </c>
      <c r="J15" s="17">
        <v>5.7749999999999998E-3</v>
      </c>
      <c r="K15" s="17">
        <v>8.4015000000000006E-2</v>
      </c>
      <c r="L15" s="17">
        <v>900</v>
      </c>
      <c r="M15" s="17">
        <v>1.4E-5</v>
      </c>
      <c r="N15" s="17">
        <v>1260</v>
      </c>
      <c r="O15" s="17">
        <v>0</v>
      </c>
      <c r="P15" s="17">
        <v>0</v>
      </c>
      <c r="Q15" s="17">
        <v>7.8710000000000002E-2</v>
      </c>
      <c r="R15" s="17">
        <v>6.0444999999999999E-2</v>
      </c>
      <c r="S15" s="17">
        <v>6.8087999999999996E-2</v>
      </c>
      <c r="T15" s="17">
        <v>7.6420000000000004E-3</v>
      </c>
      <c r="U15" s="17">
        <v>0.11224000000000001</v>
      </c>
      <c r="V15" s="17">
        <v>195.6</v>
      </c>
      <c r="W15" s="17">
        <v>2.6999999999999999E-5</v>
      </c>
      <c r="X15" s="17">
        <v>2345</v>
      </c>
      <c r="Y15" s="17">
        <v>0</v>
      </c>
      <c r="Z15" s="17">
        <v>0</v>
      </c>
    </row>
    <row r="16" spans="1:31">
      <c r="A16" s="17">
        <v>3</v>
      </c>
      <c r="B16" s="19">
        <v>0.70162037037037039</v>
      </c>
      <c r="C16" s="17">
        <v>-1</v>
      </c>
      <c r="D16" s="17">
        <v>0</v>
      </c>
      <c r="E16" s="17">
        <v>0</v>
      </c>
      <c r="F16" s="17">
        <v>0</v>
      </c>
      <c r="G16" s="17">
        <v>2.8986999999999999E-2</v>
      </c>
      <c r="H16" s="17">
        <v>6.4272999999999997E-2</v>
      </c>
      <c r="I16" s="17">
        <v>7.0608000000000004E-2</v>
      </c>
      <c r="J16" s="17">
        <v>6.3340000000000002E-3</v>
      </c>
      <c r="K16" s="17">
        <v>8.9712E-2</v>
      </c>
      <c r="L16" s="17">
        <v>502.2</v>
      </c>
      <c r="M16" s="17">
        <v>0.6</v>
      </c>
      <c r="N16" s="17">
        <v>2053</v>
      </c>
      <c r="O16" s="17">
        <v>0</v>
      </c>
      <c r="P16" s="17">
        <v>0</v>
      </c>
      <c r="Q16" s="17">
        <v>1.4571000000000001E-2</v>
      </c>
      <c r="R16" s="17">
        <v>6.0433000000000001E-2</v>
      </c>
      <c r="S16" s="17">
        <v>7.1557999999999997E-2</v>
      </c>
      <c r="T16" s="17">
        <v>1.1126E-2</v>
      </c>
      <c r="U16" s="17">
        <v>0.155475</v>
      </c>
      <c r="V16" s="17">
        <v>100</v>
      </c>
      <c r="W16" s="17">
        <v>0.22916700000000001</v>
      </c>
      <c r="X16" s="17">
        <v>1393</v>
      </c>
      <c r="Y16" s="17">
        <v>0</v>
      </c>
      <c r="Z16" s="17">
        <v>0</v>
      </c>
    </row>
    <row r="17" spans="1:31">
      <c r="A17" s="17">
        <v>4</v>
      </c>
      <c r="B17" s="19">
        <v>0.70167824074074081</v>
      </c>
      <c r="C17" s="17">
        <v>-1</v>
      </c>
      <c r="D17" s="17">
        <v>0</v>
      </c>
      <c r="E17" s="17">
        <v>0</v>
      </c>
      <c r="F17" s="17">
        <v>0</v>
      </c>
      <c r="G17" s="17">
        <v>3.3098000000000002E-2</v>
      </c>
      <c r="H17" s="17">
        <v>6.1497999999999997E-2</v>
      </c>
      <c r="I17" s="17">
        <v>6.6768999999999995E-2</v>
      </c>
      <c r="J17" s="17">
        <v>5.2709999999999996E-3</v>
      </c>
      <c r="K17" s="17">
        <v>7.8944E-2</v>
      </c>
      <c r="L17" s="17">
        <v>415</v>
      </c>
      <c r="M17" s="17">
        <v>0.59999800000000003</v>
      </c>
      <c r="N17" s="17">
        <v>3179</v>
      </c>
      <c r="O17" s="17">
        <v>0</v>
      </c>
      <c r="P17" s="17">
        <v>0</v>
      </c>
      <c r="Q17" s="17">
        <v>0.110763</v>
      </c>
      <c r="R17" s="17">
        <v>5.6027E-2</v>
      </c>
      <c r="S17" s="17">
        <v>6.5023999999999998E-2</v>
      </c>
      <c r="T17" s="17">
        <v>8.9969999999999998E-3</v>
      </c>
      <c r="U17" s="17">
        <v>0.13836300000000001</v>
      </c>
      <c r="V17" s="17">
        <v>419.5</v>
      </c>
      <c r="W17" s="17">
        <v>0.240151</v>
      </c>
      <c r="X17" s="17">
        <v>722</v>
      </c>
      <c r="Y17" s="17">
        <v>0</v>
      </c>
      <c r="Z17" s="17">
        <v>0</v>
      </c>
    </row>
    <row r="18" spans="1:31">
      <c r="A18" s="17">
        <v>5</v>
      </c>
      <c r="B18" s="19">
        <v>0.70172453703703708</v>
      </c>
      <c r="C18" s="17">
        <v>-1</v>
      </c>
      <c r="D18" s="17">
        <v>0</v>
      </c>
      <c r="E18" s="17">
        <v>0</v>
      </c>
      <c r="F18" s="17">
        <v>0</v>
      </c>
      <c r="G18" s="17">
        <v>1.5143999999999999E-2</v>
      </c>
      <c r="H18" s="17">
        <v>6.3769999999999993E-2</v>
      </c>
      <c r="I18" s="17">
        <v>7.2100999999999998E-2</v>
      </c>
      <c r="J18" s="17">
        <v>8.3309999999999999E-3</v>
      </c>
      <c r="K18" s="17">
        <v>0.11554499999999999</v>
      </c>
      <c r="L18" s="17">
        <v>100</v>
      </c>
      <c r="M18" s="17">
        <v>0.22917599999999999</v>
      </c>
      <c r="N18" s="17">
        <v>998</v>
      </c>
      <c r="O18" s="17">
        <v>0</v>
      </c>
      <c r="P18" s="17">
        <v>0</v>
      </c>
      <c r="Q18" s="17">
        <v>4.0925000000000003E-2</v>
      </c>
      <c r="R18" s="17">
        <v>5.9247000000000001E-2</v>
      </c>
      <c r="S18" s="17">
        <v>6.8366999999999997E-2</v>
      </c>
      <c r="T18" s="17">
        <v>9.1199999999999996E-3</v>
      </c>
      <c r="U18" s="17">
        <v>0.13339699999999999</v>
      </c>
      <c r="V18" s="17">
        <v>100</v>
      </c>
      <c r="W18" s="17">
        <v>8.7537000000000004E-2</v>
      </c>
      <c r="X18" s="17">
        <v>698</v>
      </c>
      <c r="Y18" s="17">
        <v>0</v>
      </c>
      <c r="Z18" s="17">
        <v>0</v>
      </c>
    </row>
    <row r="19" spans="1:31">
      <c r="A19" s="17">
        <v>6</v>
      </c>
      <c r="B19" s="19">
        <v>0.70178240740740738</v>
      </c>
      <c r="C19" s="17">
        <v>-1</v>
      </c>
      <c r="D19" s="17">
        <v>0</v>
      </c>
      <c r="E19" s="17">
        <v>0</v>
      </c>
      <c r="F19" s="17">
        <v>0</v>
      </c>
      <c r="G19" s="17">
        <v>4.8457E-2</v>
      </c>
      <c r="H19" s="17">
        <v>5.9315E-2</v>
      </c>
      <c r="I19" s="17">
        <v>6.7696999999999993E-2</v>
      </c>
      <c r="J19" s="17">
        <v>8.3820000000000006E-3</v>
      </c>
      <c r="K19" s="17">
        <v>0.12381499999999999</v>
      </c>
      <c r="L19" s="17">
        <v>543.9</v>
      </c>
      <c r="M19" s="17">
        <v>0.59999899999999995</v>
      </c>
      <c r="N19" s="17">
        <v>3861</v>
      </c>
      <c r="O19" s="17">
        <v>0</v>
      </c>
      <c r="P19" s="17">
        <v>0</v>
      </c>
      <c r="Q19" s="17">
        <v>2.1250000000000002E-3</v>
      </c>
      <c r="R19" s="17">
        <v>5.8798999999999997E-2</v>
      </c>
      <c r="S19" s="17">
        <v>6.5665000000000001E-2</v>
      </c>
      <c r="T19" s="17">
        <v>6.8659999999999997E-3</v>
      </c>
      <c r="U19" s="17">
        <v>0.104559</v>
      </c>
      <c r="V19" s="17">
        <v>900</v>
      </c>
      <c r="W19" s="17">
        <v>0.37081900000000001</v>
      </c>
      <c r="X19" s="17">
        <v>3018</v>
      </c>
      <c r="Y19" s="17">
        <v>0</v>
      </c>
      <c r="Z19" s="17">
        <v>0</v>
      </c>
    </row>
    <row r="20" spans="1:31">
      <c r="A20" s="17">
        <v>7</v>
      </c>
      <c r="B20" s="19">
        <v>0.7018402777777778</v>
      </c>
      <c r="C20" s="17">
        <v>-1</v>
      </c>
      <c r="D20" s="17">
        <v>0</v>
      </c>
      <c r="E20" s="17">
        <v>0</v>
      </c>
      <c r="F20" s="17">
        <v>0</v>
      </c>
      <c r="G20" s="17">
        <v>6.8919999999999997E-3</v>
      </c>
      <c r="H20" s="17">
        <v>5.7653999999999997E-2</v>
      </c>
      <c r="I20" s="17">
        <v>6.8551000000000001E-2</v>
      </c>
      <c r="J20" s="17">
        <v>1.0895999999999999E-2</v>
      </c>
      <c r="K20" s="17">
        <v>0.15895300000000001</v>
      </c>
      <c r="L20" s="17">
        <v>100</v>
      </c>
      <c r="M20" s="17">
        <v>0.49179200000000001</v>
      </c>
      <c r="N20" s="17">
        <v>1279</v>
      </c>
      <c r="O20" s="17">
        <v>0</v>
      </c>
      <c r="P20" s="17">
        <v>0</v>
      </c>
      <c r="Q20" s="17">
        <v>1.4581E-2</v>
      </c>
      <c r="R20" s="17">
        <v>5.2470999999999997E-2</v>
      </c>
      <c r="S20" s="17">
        <v>6.0965999999999999E-2</v>
      </c>
      <c r="T20" s="17">
        <v>8.4939999999999998E-3</v>
      </c>
      <c r="U20" s="17">
        <v>0.13933000000000001</v>
      </c>
      <c r="V20" s="17">
        <v>900</v>
      </c>
      <c r="W20" s="17">
        <v>0.6</v>
      </c>
      <c r="X20" s="17">
        <v>966</v>
      </c>
      <c r="Y20" s="17">
        <v>0</v>
      </c>
      <c r="Z20" s="17">
        <v>0</v>
      </c>
    </row>
    <row r="21" spans="1:31">
      <c r="A21" s="17">
        <v>8</v>
      </c>
      <c r="B21" s="19">
        <v>0.70188657407407407</v>
      </c>
      <c r="C21" s="17">
        <v>-1</v>
      </c>
      <c r="D21" s="17">
        <v>0</v>
      </c>
      <c r="E21" s="17">
        <v>0</v>
      </c>
      <c r="F21" s="17">
        <v>0</v>
      </c>
      <c r="G21" s="17">
        <v>1.5694E-2</v>
      </c>
      <c r="H21" s="17">
        <v>6.9191000000000003E-2</v>
      </c>
      <c r="I21" s="17">
        <v>7.6809000000000002E-2</v>
      </c>
      <c r="J21" s="17">
        <v>7.6179999999999998E-3</v>
      </c>
      <c r="K21" s="17">
        <v>9.9178000000000002E-2</v>
      </c>
      <c r="L21" s="17">
        <v>117.4</v>
      </c>
      <c r="M21" s="17">
        <v>0.37081799999999998</v>
      </c>
      <c r="N21" s="17">
        <v>1681</v>
      </c>
      <c r="O21" s="17">
        <v>0</v>
      </c>
      <c r="P21" s="17">
        <v>0</v>
      </c>
      <c r="Q21" s="17">
        <v>4.9846000000000001E-2</v>
      </c>
      <c r="R21" s="17">
        <v>6.2542E-2</v>
      </c>
      <c r="S21" s="17">
        <v>6.9916000000000006E-2</v>
      </c>
      <c r="T21" s="17">
        <v>7.3740000000000003E-3</v>
      </c>
      <c r="U21" s="17">
        <v>0.10546999999999999</v>
      </c>
      <c r="V21" s="17">
        <v>228.3</v>
      </c>
      <c r="W21" s="17">
        <v>0.59999899999999995</v>
      </c>
      <c r="X21" s="17">
        <v>2315</v>
      </c>
      <c r="Y21" s="17">
        <v>0</v>
      </c>
      <c r="Z21" s="17">
        <v>0</v>
      </c>
    </row>
    <row r="22" spans="1:31">
      <c r="A22" s="17">
        <v>9</v>
      </c>
      <c r="B22" s="19">
        <v>0.70194444444444448</v>
      </c>
      <c r="C22" s="17">
        <v>-1</v>
      </c>
      <c r="D22" s="17">
        <v>0</v>
      </c>
      <c r="E22" s="17">
        <v>0</v>
      </c>
      <c r="F22" s="17">
        <v>0</v>
      </c>
      <c r="G22" s="17">
        <v>6.7734000000000003E-2</v>
      </c>
      <c r="H22" s="17">
        <v>6.7258999999999999E-2</v>
      </c>
      <c r="I22" s="17">
        <v>7.8380000000000005E-2</v>
      </c>
      <c r="J22" s="17">
        <v>1.1121000000000001E-2</v>
      </c>
      <c r="K22" s="17">
        <v>0.14188500000000001</v>
      </c>
      <c r="L22" s="17">
        <v>100</v>
      </c>
      <c r="M22" s="17">
        <v>5.4086000000000002E-2</v>
      </c>
      <c r="N22" s="17">
        <v>457</v>
      </c>
      <c r="O22" s="17">
        <v>0</v>
      </c>
      <c r="P22" s="17">
        <v>0</v>
      </c>
      <c r="Q22" s="17">
        <v>2.2464000000000001E-2</v>
      </c>
      <c r="R22" s="17">
        <v>6.7161999999999999E-2</v>
      </c>
      <c r="S22" s="17">
        <v>7.2413000000000005E-2</v>
      </c>
      <c r="T22" s="17">
        <v>5.2500000000000003E-3</v>
      </c>
      <c r="U22" s="17">
        <v>7.2501999999999997E-2</v>
      </c>
      <c r="V22" s="17">
        <v>783.1</v>
      </c>
      <c r="W22" s="17">
        <v>0.37081999999999998</v>
      </c>
      <c r="X22" s="17">
        <v>1575</v>
      </c>
      <c r="Y22" s="17">
        <v>0</v>
      </c>
      <c r="Z22" s="17">
        <v>0</v>
      </c>
    </row>
    <row r="23" spans="1:31">
      <c r="A23" s="17">
        <v>10</v>
      </c>
      <c r="B23" s="19">
        <v>0.70200231481481479</v>
      </c>
      <c r="C23" s="17">
        <v>-1</v>
      </c>
      <c r="D23" s="17">
        <v>0</v>
      </c>
      <c r="E23" s="17">
        <v>0</v>
      </c>
      <c r="F23" s="17">
        <v>0</v>
      </c>
      <c r="G23" s="17">
        <v>0.25198100000000001</v>
      </c>
      <c r="H23" s="17">
        <v>6.8503999999999995E-2</v>
      </c>
      <c r="I23" s="17">
        <v>7.4588000000000002E-2</v>
      </c>
      <c r="J23" s="17">
        <v>6.084E-3</v>
      </c>
      <c r="K23" s="17">
        <v>8.1561999999999996E-2</v>
      </c>
      <c r="L23" s="17">
        <v>638.79999999999995</v>
      </c>
      <c r="M23" s="17">
        <v>0.59999899999999995</v>
      </c>
      <c r="N23" s="17">
        <v>1422</v>
      </c>
      <c r="O23" s="17">
        <v>0</v>
      </c>
      <c r="P23" s="17">
        <v>0</v>
      </c>
      <c r="Q23" s="17">
        <v>4.3258999999999999E-2</v>
      </c>
      <c r="R23" s="17">
        <v>6.4165E-2</v>
      </c>
      <c r="S23" s="17">
        <v>7.1100999999999998E-2</v>
      </c>
      <c r="T23" s="17">
        <v>6.9360000000000003E-3</v>
      </c>
      <c r="U23" s="17">
        <v>9.7547999999999996E-2</v>
      </c>
      <c r="V23" s="17">
        <v>577.20000000000005</v>
      </c>
      <c r="W23" s="17">
        <v>0.6</v>
      </c>
      <c r="X23" s="17">
        <v>1977</v>
      </c>
      <c r="Y23" s="17">
        <v>0</v>
      </c>
      <c r="Z23" s="17">
        <v>0</v>
      </c>
    </row>
    <row r="24" spans="1:31">
      <c r="A24" s="17">
        <v>11</v>
      </c>
      <c r="B24" s="19">
        <v>0.70204861111111105</v>
      </c>
      <c r="C24" s="17">
        <v>-1</v>
      </c>
      <c r="D24" s="17">
        <v>0</v>
      </c>
      <c r="E24" s="17">
        <v>0</v>
      </c>
      <c r="F24" s="17">
        <v>0</v>
      </c>
      <c r="G24" s="17">
        <v>4.8846000000000001E-2</v>
      </c>
      <c r="H24" s="17">
        <v>5.8874000000000003E-2</v>
      </c>
      <c r="I24" s="17">
        <v>6.9393999999999997E-2</v>
      </c>
      <c r="J24" s="17">
        <v>1.052E-2</v>
      </c>
      <c r="K24" s="17">
        <v>0.15159700000000001</v>
      </c>
      <c r="L24" s="17">
        <v>164.8</v>
      </c>
      <c r="M24" s="17">
        <v>0.369668</v>
      </c>
      <c r="N24" s="17">
        <v>974</v>
      </c>
      <c r="O24" s="17">
        <v>0</v>
      </c>
      <c r="P24" s="17">
        <v>0</v>
      </c>
      <c r="Q24" s="17">
        <v>1.0181000000000001E-2</v>
      </c>
      <c r="R24" s="17">
        <v>6.4951999999999996E-2</v>
      </c>
      <c r="S24" s="17">
        <v>7.1372000000000005E-2</v>
      </c>
      <c r="T24" s="17">
        <v>6.4200000000000004E-3</v>
      </c>
      <c r="U24" s="17">
        <v>8.9951000000000003E-2</v>
      </c>
      <c r="V24" s="17">
        <v>900</v>
      </c>
      <c r="W24" s="17">
        <v>6.9999999999999999E-6</v>
      </c>
      <c r="X24" s="17">
        <v>1216</v>
      </c>
      <c r="Y24" s="17">
        <v>0</v>
      </c>
      <c r="Z24" s="17">
        <v>0</v>
      </c>
    </row>
    <row r="25" spans="1:31">
      <c r="A25" s="17">
        <v>12</v>
      </c>
      <c r="B25" s="19">
        <v>0.70210648148148147</v>
      </c>
      <c r="C25" s="17">
        <v>-1</v>
      </c>
      <c r="D25" s="17">
        <v>0</v>
      </c>
      <c r="E25" s="17">
        <v>0</v>
      </c>
      <c r="F25" s="17">
        <v>0</v>
      </c>
      <c r="G25" s="17">
        <v>3.8554999999999999E-2</v>
      </c>
      <c r="H25" s="17">
        <v>6.0756999999999999E-2</v>
      </c>
      <c r="I25" s="17">
        <v>6.8293999999999994E-2</v>
      </c>
      <c r="J25" s="17">
        <v>7.5370000000000003E-3</v>
      </c>
      <c r="K25" s="17">
        <v>0.110358</v>
      </c>
      <c r="L25" s="17">
        <v>100</v>
      </c>
      <c r="M25" s="17">
        <v>0.22917799999999999</v>
      </c>
      <c r="N25" s="17">
        <v>3971</v>
      </c>
      <c r="O25" s="17">
        <v>0</v>
      </c>
      <c r="P25" s="17">
        <v>0</v>
      </c>
      <c r="Q25" s="17">
        <v>8.7609999999999997E-3</v>
      </c>
      <c r="R25" s="17">
        <v>6.3701999999999995E-2</v>
      </c>
      <c r="S25" s="17">
        <v>7.1190000000000003E-2</v>
      </c>
      <c r="T25" s="17">
        <v>7.489E-3</v>
      </c>
      <c r="U25" s="17">
        <v>0.10519100000000001</v>
      </c>
      <c r="V25" s="17">
        <v>900</v>
      </c>
      <c r="W25" s="17">
        <v>0.45843499999999998</v>
      </c>
      <c r="X25" s="17">
        <v>12864</v>
      </c>
      <c r="Y25" s="17">
        <v>0</v>
      </c>
      <c r="Z25" s="17">
        <v>0</v>
      </c>
    </row>
    <row r="26" spans="1:31">
      <c r="A26" s="17">
        <v>13</v>
      </c>
      <c r="B26" s="19">
        <v>0.70216435185185189</v>
      </c>
      <c r="C26" s="17">
        <v>-1</v>
      </c>
      <c r="D26" s="17">
        <v>0</v>
      </c>
      <c r="E26" s="17">
        <v>0</v>
      </c>
      <c r="F26" s="17">
        <v>0</v>
      </c>
      <c r="G26" s="17">
        <v>7.9520000000000007E-3</v>
      </c>
      <c r="H26" s="17">
        <v>6.1720999999999998E-2</v>
      </c>
      <c r="I26" s="17">
        <v>6.8847000000000005E-2</v>
      </c>
      <c r="J26" s="17">
        <v>7.1260000000000004E-3</v>
      </c>
      <c r="K26" s="17">
        <v>0.103503</v>
      </c>
      <c r="L26" s="17">
        <v>900</v>
      </c>
      <c r="M26" s="17">
        <v>0.37081999999999998</v>
      </c>
      <c r="N26" s="17">
        <v>1868</v>
      </c>
      <c r="O26" s="17">
        <v>0</v>
      </c>
      <c r="P26" s="17">
        <v>0</v>
      </c>
      <c r="Q26" s="17">
        <v>6.8471000000000004E-2</v>
      </c>
      <c r="R26" s="17">
        <v>6.6225000000000006E-2</v>
      </c>
      <c r="S26" s="17">
        <v>7.5698000000000001E-2</v>
      </c>
      <c r="T26" s="17">
        <v>9.4730000000000005E-3</v>
      </c>
      <c r="U26" s="17">
        <v>0.125142</v>
      </c>
      <c r="V26" s="17">
        <v>711.1</v>
      </c>
      <c r="W26" s="17">
        <v>6.9999999999999999E-6</v>
      </c>
      <c r="X26" s="17">
        <v>1745</v>
      </c>
      <c r="Y26" s="17">
        <v>0</v>
      </c>
      <c r="Z26" s="17">
        <v>0</v>
      </c>
    </row>
    <row r="27" spans="1:31">
      <c r="A27" s="17">
        <v>14</v>
      </c>
      <c r="B27" s="19">
        <v>0.70221064814814815</v>
      </c>
      <c r="C27" s="17">
        <v>-1</v>
      </c>
      <c r="D27" s="17">
        <v>0</v>
      </c>
      <c r="E27" s="17">
        <v>0</v>
      </c>
      <c r="F27" s="17">
        <v>0</v>
      </c>
      <c r="G27" s="17">
        <v>4.9030999999999998E-2</v>
      </c>
      <c r="H27" s="17">
        <v>5.9561000000000003E-2</v>
      </c>
      <c r="I27" s="17">
        <v>6.7310999999999996E-2</v>
      </c>
      <c r="J27" s="17">
        <v>7.7499999999999999E-3</v>
      </c>
      <c r="K27" s="17">
        <v>0.11514000000000001</v>
      </c>
      <c r="L27" s="17">
        <v>900</v>
      </c>
      <c r="M27" s="17">
        <v>0.37081799999999998</v>
      </c>
      <c r="N27" s="17">
        <v>1255</v>
      </c>
      <c r="O27" s="17">
        <v>0</v>
      </c>
      <c r="P27" s="17">
        <v>0</v>
      </c>
      <c r="Q27" s="17">
        <v>3.0145000000000002E-2</v>
      </c>
      <c r="R27" s="17">
        <v>6.3028000000000001E-2</v>
      </c>
      <c r="S27" s="17">
        <v>7.2298000000000001E-2</v>
      </c>
      <c r="T27" s="17">
        <v>9.2700000000000005E-3</v>
      </c>
      <c r="U27" s="17">
        <v>0.128219</v>
      </c>
      <c r="V27" s="17">
        <v>894.8</v>
      </c>
      <c r="W27" s="17">
        <v>0.37081999999999998</v>
      </c>
      <c r="X27" s="17">
        <v>2265</v>
      </c>
      <c r="Y27" s="17">
        <v>0</v>
      </c>
      <c r="Z27" s="17">
        <v>0</v>
      </c>
    </row>
    <row r="28" spans="1:31">
      <c r="A28" s="17">
        <v>15</v>
      </c>
      <c r="B28" s="19">
        <v>0.70226851851851846</v>
      </c>
      <c r="C28" s="17">
        <v>-1</v>
      </c>
      <c r="D28" s="17">
        <v>0</v>
      </c>
      <c r="E28" s="17">
        <v>0</v>
      </c>
      <c r="F28" s="17">
        <v>0</v>
      </c>
      <c r="G28" s="17">
        <v>7.9710000000000007E-3</v>
      </c>
      <c r="H28" s="17">
        <v>6.1598E-2</v>
      </c>
      <c r="I28" s="17">
        <v>6.7612000000000005E-2</v>
      </c>
      <c r="J28" s="17">
        <v>6.0150000000000004E-3</v>
      </c>
      <c r="K28" s="17">
        <v>8.8955999999999993E-2</v>
      </c>
      <c r="L28" s="17">
        <v>425.7</v>
      </c>
      <c r="M28" s="17">
        <v>0.59999899999999995</v>
      </c>
      <c r="N28" s="17">
        <v>2485</v>
      </c>
      <c r="O28" s="17">
        <v>0</v>
      </c>
      <c r="P28" s="17">
        <v>0</v>
      </c>
      <c r="Q28" s="17">
        <v>4.8326000000000001E-2</v>
      </c>
      <c r="R28" s="17">
        <v>6.1751E-2</v>
      </c>
      <c r="S28" s="17">
        <v>7.0545999999999998E-2</v>
      </c>
      <c r="T28" s="17">
        <v>8.7939999999999997E-3</v>
      </c>
      <c r="U28" s="17">
        <v>0.12466000000000001</v>
      </c>
      <c r="V28" s="17">
        <v>436.7</v>
      </c>
      <c r="W28" s="17">
        <v>0.59998499999999999</v>
      </c>
      <c r="X28" s="17">
        <v>1464</v>
      </c>
      <c r="Y28" s="17">
        <v>0</v>
      </c>
      <c r="Z28" s="17">
        <v>0</v>
      </c>
    </row>
    <row r="29" spans="1:31">
      <c r="A29" s="17">
        <v>16</v>
      </c>
      <c r="B29" s="19">
        <v>0.70231481481481473</v>
      </c>
      <c r="C29" s="17">
        <v>-1</v>
      </c>
      <c r="D29" s="17">
        <v>32.5</v>
      </c>
      <c r="E29" s="17">
        <v>8.0820000000000006E-3</v>
      </c>
      <c r="F29" s="17">
        <v>0.39100000000000001</v>
      </c>
      <c r="G29" s="17">
        <v>1.5430000000000001E-3</v>
      </c>
      <c r="H29" s="17">
        <v>6.003E-2</v>
      </c>
      <c r="I29" s="17">
        <v>6.8002000000000007E-2</v>
      </c>
      <c r="J29" s="17">
        <v>7.9710000000000007E-3</v>
      </c>
      <c r="K29" s="17">
        <v>0.11722299999999999</v>
      </c>
      <c r="L29" s="17">
        <v>675.4</v>
      </c>
      <c r="M29" s="17">
        <v>0.59999899999999995</v>
      </c>
      <c r="N29" s="17">
        <v>1597</v>
      </c>
      <c r="O29" s="17">
        <v>0</v>
      </c>
      <c r="P29" s="17">
        <v>0</v>
      </c>
      <c r="Q29" s="17">
        <v>1.1334E-2</v>
      </c>
      <c r="R29" s="17">
        <v>6.0088000000000003E-2</v>
      </c>
      <c r="S29" s="17">
        <v>6.6481999999999999E-2</v>
      </c>
      <c r="T29" s="17">
        <v>6.3940000000000004E-3</v>
      </c>
      <c r="U29" s="17">
        <v>9.6175999999999998E-2</v>
      </c>
      <c r="V29" s="17">
        <v>900</v>
      </c>
      <c r="W29" s="17">
        <v>0.599997</v>
      </c>
      <c r="X29" s="17">
        <v>1242</v>
      </c>
      <c r="Y29" s="17">
        <v>0</v>
      </c>
      <c r="Z29" s="17">
        <v>0</v>
      </c>
      <c r="AA29" s="17">
        <v>0.14796300000000001</v>
      </c>
      <c r="AB29" s="17">
        <v>0.17443800000000001</v>
      </c>
      <c r="AC29" s="17">
        <v>6.1203199999999999E-2</v>
      </c>
      <c r="AD29" s="17">
        <v>0.25</v>
      </c>
      <c r="AE29" s="17">
        <v>1229.7</v>
      </c>
    </row>
    <row r="30" spans="1:31">
      <c r="A30" s="17">
        <v>17</v>
      </c>
      <c r="B30" s="19">
        <v>0.70237268518518514</v>
      </c>
      <c r="C30" s="17">
        <v>-1</v>
      </c>
      <c r="D30" s="17">
        <v>40.5</v>
      </c>
      <c r="E30" s="17">
        <v>7.5969999999999996E-3</v>
      </c>
      <c r="F30" s="17">
        <v>0.36799999999999999</v>
      </c>
      <c r="G30" s="17">
        <v>1.5841000000000001E-2</v>
      </c>
      <c r="H30" s="17">
        <v>6.2982999999999997E-2</v>
      </c>
      <c r="I30" s="17">
        <v>6.9376999999999994E-2</v>
      </c>
      <c r="J30" s="17">
        <v>6.3940000000000004E-3</v>
      </c>
      <c r="K30" s="17">
        <v>9.2163999999999996E-2</v>
      </c>
      <c r="L30" s="17">
        <v>355.7</v>
      </c>
      <c r="M30" s="17">
        <v>0.283273</v>
      </c>
      <c r="N30" s="17">
        <v>2687</v>
      </c>
      <c r="O30" s="17">
        <v>0</v>
      </c>
      <c r="P30" s="17">
        <v>0</v>
      </c>
      <c r="Q30" s="17">
        <v>1.7998E-2</v>
      </c>
      <c r="R30" s="17">
        <v>5.6279000000000003E-2</v>
      </c>
      <c r="S30" s="17">
        <v>6.5479999999999997E-2</v>
      </c>
      <c r="T30" s="17">
        <v>9.2010000000000008E-3</v>
      </c>
      <c r="U30" s="17">
        <v>0.140516</v>
      </c>
      <c r="V30" s="17">
        <v>204.4</v>
      </c>
      <c r="W30" s="17">
        <v>0.22917799999999999</v>
      </c>
      <c r="X30" s="17">
        <v>3335</v>
      </c>
      <c r="Y30" s="17">
        <v>0</v>
      </c>
      <c r="Z30" s="17">
        <v>0</v>
      </c>
      <c r="AA30" s="17">
        <v>0.21617900000000001</v>
      </c>
      <c r="AB30" s="17">
        <v>0.18881500000000001</v>
      </c>
      <c r="AC30" s="17">
        <v>5.8016699999999997E-2</v>
      </c>
      <c r="AD30" s="17">
        <v>0.25</v>
      </c>
      <c r="AE30" s="17">
        <v>2334.8000000000002</v>
      </c>
    </row>
    <row r="31" spans="1:31">
      <c r="A31" s="17">
        <v>18</v>
      </c>
      <c r="B31" s="19">
        <v>0.70243055555555556</v>
      </c>
      <c r="C31" s="17">
        <v>-1</v>
      </c>
      <c r="D31" s="17">
        <v>39.6</v>
      </c>
      <c r="E31" s="17">
        <v>2.983E-3</v>
      </c>
      <c r="F31" s="17">
        <v>0.14399999999999999</v>
      </c>
      <c r="G31" s="17">
        <v>8.4123000000000003E-2</v>
      </c>
      <c r="H31" s="17">
        <v>6.4598000000000003E-2</v>
      </c>
      <c r="I31" s="17">
        <v>6.9720000000000004E-2</v>
      </c>
      <c r="J31" s="17">
        <v>5.1219999999999998E-3</v>
      </c>
      <c r="K31" s="17">
        <v>7.3465000000000003E-2</v>
      </c>
      <c r="L31" s="17">
        <v>132.30000000000001</v>
      </c>
      <c r="M31" s="17">
        <v>0.37081399999999998</v>
      </c>
      <c r="N31" s="17">
        <v>1171</v>
      </c>
      <c r="O31" s="17">
        <v>0</v>
      </c>
      <c r="P31" s="17">
        <v>0</v>
      </c>
      <c r="Q31" s="17">
        <v>7.9572000000000004E-2</v>
      </c>
      <c r="R31" s="17">
        <v>5.6453999999999997E-2</v>
      </c>
      <c r="S31" s="17">
        <v>6.4710000000000004E-2</v>
      </c>
      <c r="T31" s="17">
        <v>8.2559999999999995E-3</v>
      </c>
      <c r="U31" s="17">
        <v>0.12759100000000001</v>
      </c>
      <c r="V31" s="17">
        <v>900</v>
      </c>
      <c r="W31" s="17">
        <v>9.9999999999999995E-7</v>
      </c>
      <c r="X31" s="17">
        <v>2982</v>
      </c>
      <c r="Y31" s="17">
        <v>0</v>
      </c>
      <c r="Z31" s="17">
        <v>0</v>
      </c>
      <c r="AA31" s="17">
        <v>0.196293</v>
      </c>
      <c r="AB31" s="17">
        <v>3.5584900000000003E-2</v>
      </c>
      <c r="AC31" s="17">
        <v>5.6747499999999999E-2</v>
      </c>
      <c r="AD31" s="17">
        <v>0.25</v>
      </c>
      <c r="AE31" s="17">
        <v>6279</v>
      </c>
    </row>
    <row r="32" spans="1:31">
      <c r="A32" s="17">
        <v>19</v>
      </c>
      <c r="B32" s="19">
        <v>0.70247685185185194</v>
      </c>
      <c r="C32" s="17">
        <v>-1</v>
      </c>
      <c r="D32" s="17">
        <v>22.9</v>
      </c>
      <c r="E32" s="17">
        <v>1.1993999999999999E-2</v>
      </c>
      <c r="F32" s="17">
        <v>0.57999999999999996</v>
      </c>
      <c r="G32" s="17">
        <v>2.9812999999999999E-2</v>
      </c>
      <c r="H32" s="17">
        <v>6.336E-2</v>
      </c>
      <c r="I32" s="17">
        <v>6.8960999999999995E-2</v>
      </c>
      <c r="J32" s="17">
        <v>5.6010000000000001E-3</v>
      </c>
      <c r="K32" s="17">
        <v>8.1226000000000007E-2</v>
      </c>
      <c r="L32" s="17">
        <v>900</v>
      </c>
      <c r="M32" s="17">
        <v>3.3404999999999997E-2</v>
      </c>
      <c r="N32" s="17">
        <v>947</v>
      </c>
      <c r="O32" s="17">
        <v>0</v>
      </c>
      <c r="P32" s="17">
        <v>0</v>
      </c>
      <c r="Q32" s="17">
        <v>2.7729999999999999E-3</v>
      </c>
      <c r="R32" s="17">
        <v>5.5617E-2</v>
      </c>
      <c r="S32" s="17">
        <v>6.4717999999999998E-2</v>
      </c>
      <c r="T32" s="17">
        <v>9.1009999999999997E-3</v>
      </c>
      <c r="U32" s="17">
        <v>0.140627</v>
      </c>
      <c r="V32" s="17">
        <v>869.7</v>
      </c>
      <c r="W32" s="17">
        <v>0.6</v>
      </c>
      <c r="X32" s="17">
        <v>957</v>
      </c>
      <c r="Y32" s="17">
        <v>0</v>
      </c>
      <c r="Z32" s="17">
        <v>0</v>
      </c>
      <c r="AA32" s="17">
        <v>0.21634900000000001</v>
      </c>
      <c r="AB32" s="17">
        <v>0.10503800000000001</v>
      </c>
      <c r="AC32" s="17">
        <v>5.65733E-2</v>
      </c>
      <c r="AD32" s="17">
        <v>0.25</v>
      </c>
      <c r="AE32" s="17">
        <v>922.9</v>
      </c>
    </row>
    <row r="33" spans="1:31">
      <c r="A33" s="17">
        <v>20</v>
      </c>
      <c r="B33" s="19">
        <v>0.70253472222222213</v>
      </c>
      <c r="C33" s="17">
        <v>-1</v>
      </c>
      <c r="D33" s="17">
        <v>25.5</v>
      </c>
      <c r="E33" s="17">
        <v>1.8228999999999999E-2</v>
      </c>
      <c r="F33" s="17">
        <v>0.88200000000000001</v>
      </c>
      <c r="G33" s="17">
        <v>2.3164000000000001E-2</v>
      </c>
      <c r="H33" s="17">
        <v>6.2593999999999997E-2</v>
      </c>
      <c r="I33" s="17">
        <v>6.9053000000000003E-2</v>
      </c>
      <c r="J33" s="17">
        <v>6.4590000000000003E-3</v>
      </c>
      <c r="K33" s="17">
        <v>9.3534000000000006E-2</v>
      </c>
      <c r="L33" s="17">
        <v>900</v>
      </c>
      <c r="M33" s="17">
        <v>0.22917699999999999</v>
      </c>
      <c r="N33" s="17">
        <v>1239</v>
      </c>
      <c r="O33" s="17">
        <v>0</v>
      </c>
      <c r="P33" s="17">
        <v>0</v>
      </c>
      <c r="Q33" s="17">
        <v>6.7373000000000002E-2</v>
      </c>
      <c r="R33" s="17">
        <v>5.4078000000000001E-2</v>
      </c>
      <c r="S33" s="17">
        <v>6.7669999999999994E-2</v>
      </c>
      <c r="T33" s="17">
        <v>1.3592E-2</v>
      </c>
      <c r="U33" s="17">
        <v>0.200853</v>
      </c>
      <c r="V33" s="17">
        <v>100</v>
      </c>
      <c r="W33" s="17">
        <v>0.22917799999999999</v>
      </c>
      <c r="X33" s="17">
        <v>1098</v>
      </c>
      <c r="Y33" s="17">
        <v>0</v>
      </c>
      <c r="Z33" s="17">
        <v>0</v>
      </c>
      <c r="AA33" s="17">
        <v>0.30900499999999997</v>
      </c>
      <c r="AB33" s="17">
        <v>0.14620900000000001</v>
      </c>
      <c r="AC33" s="17">
        <v>5.6065499999999997E-2</v>
      </c>
      <c r="AD33" s="17">
        <v>0.25</v>
      </c>
      <c r="AE33" s="17">
        <v>922.9</v>
      </c>
    </row>
    <row r="34" spans="1:31">
      <c r="A34" s="17">
        <v>21</v>
      </c>
      <c r="B34" s="19">
        <v>0.70259259259259255</v>
      </c>
      <c r="C34" s="17">
        <v>-1</v>
      </c>
      <c r="D34" s="17">
        <v>34.299999999999997</v>
      </c>
      <c r="E34" s="17">
        <v>1.934E-3</v>
      </c>
      <c r="F34" s="17">
        <v>9.4E-2</v>
      </c>
      <c r="G34" s="17">
        <v>6.3032000000000005E-2</v>
      </c>
      <c r="H34" s="17">
        <v>5.9459999999999999E-2</v>
      </c>
      <c r="I34" s="17">
        <v>7.2719000000000006E-2</v>
      </c>
      <c r="J34" s="17">
        <v>1.3258000000000001E-2</v>
      </c>
      <c r="K34" s="17">
        <v>0.18232200000000001</v>
      </c>
      <c r="L34" s="17">
        <v>100</v>
      </c>
      <c r="M34" s="17">
        <v>0.59499800000000003</v>
      </c>
      <c r="N34" s="17">
        <v>1220</v>
      </c>
      <c r="O34" s="17">
        <v>0</v>
      </c>
      <c r="P34" s="17">
        <v>0</v>
      </c>
      <c r="Q34" s="17">
        <v>0.11103</v>
      </c>
      <c r="R34" s="17">
        <v>5.6475999999999998E-2</v>
      </c>
      <c r="S34" s="17">
        <v>6.4532000000000006E-2</v>
      </c>
      <c r="T34" s="17">
        <v>8.0560000000000007E-3</v>
      </c>
      <c r="U34" s="17">
        <v>0.124835</v>
      </c>
      <c r="V34" s="17">
        <v>594.4</v>
      </c>
      <c r="W34" s="17">
        <v>1.9999999999999999E-6</v>
      </c>
      <c r="X34" s="17">
        <v>1644</v>
      </c>
      <c r="Y34" s="17">
        <v>0</v>
      </c>
      <c r="Z34" s="17">
        <v>0</v>
      </c>
      <c r="AA34" s="17">
        <v>0.192053</v>
      </c>
      <c r="AB34" s="17">
        <v>2.4574700000000001E-2</v>
      </c>
      <c r="AC34" s="17">
        <v>5.6673800000000003E-2</v>
      </c>
      <c r="AD34" s="17">
        <v>0.25</v>
      </c>
      <c r="AE34" s="17">
        <v>8305.6</v>
      </c>
    </row>
    <row r="35" spans="1:31">
      <c r="A35" s="17">
        <v>22</v>
      </c>
      <c r="B35" s="19">
        <v>0.70263888888888892</v>
      </c>
      <c r="C35" s="17">
        <v>-1</v>
      </c>
      <c r="D35" s="17">
        <v>27.3</v>
      </c>
      <c r="E35" s="17">
        <v>2.0339999999999998E-3</v>
      </c>
      <c r="F35" s="17">
        <v>9.8000000000000004E-2</v>
      </c>
      <c r="G35" s="17">
        <v>7.6930000000000002E-3</v>
      </c>
      <c r="H35" s="17">
        <v>6.1388999999999999E-2</v>
      </c>
      <c r="I35" s="17">
        <v>7.0049E-2</v>
      </c>
      <c r="J35" s="17">
        <v>8.6599999999999993E-3</v>
      </c>
      <c r="K35" s="17">
        <v>0.123627</v>
      </c>
      <c r="L35" s="17">
        <v>100</v>
      </c>
      <c r="M35" s="17">
        <v>0.22917399999999999</v>
      </c>
      <c r="N35" s="17">
        <v>2235</v>
      </c>
      <c r="O35" s="17">
        <v>0</v>
      </c>
      <c r="P35" s="17">
        <v>0</v>
      </c>
      <c r="Q35" s="17">
        <v>2.4045E-2</v>
      </c>
      <c r="R35" s="17">
        <v>5.1968E-2</v>
      </c>
      <c r="S35" s="17">
        <v>6.2385999999999997E-2</v>
      </c>
      <c r="T35" s="17">
        <v>1.0418E-2</v>
      </c>
      <c r="U35" s="17">
        <v>0.166992</v>
      </c>
      <c r="V35" s="17">
        <v>900</v>
      </c>
      <c r="W35" s="17">
        <v>3.6000000000000001E-5</v>
      </c>
      <c r="X35" s="17">
        <v>2027</v>
      </c>
      <c r="Y35" s="17">
        <v>0</v>
      </c>
      <c r="Z35" s="17">
        <v>0</v>
      </c>
      <c r="AA35" s="17">
        <v>0.256911</v>
      </c>
      <c r="AB35" s="17">
        <v>3.5390499999999998E-2</v>
      </c>
      <c r="AC35" s="17">
        <v>5.2337099999999998E-2</v>
      </c>
      <c r="AD35" s="17">
        <v>0.25</v>
      </c>
      <c r="AE35" s="17">
        <v>8305.6</v>
      </c>
    </row>
    <row r="36" spans="1:31">
      <c r="A36" s="17">
        <v>23</v>
      </c>
      <c r="B36" s="19">
        <v>0.70269675925925934</v>
      </c>
      <c r="C36" s="17">
        <v>-1</v>
      </c>
      <c r="D36" s="17">
        <v>24.6</v>
      </c>
      <c r="E36" s="17">
        <v>4.2490000000000002E-3</v>
      </c>
      <c r="F36" s="17">
        <v>0.20599999999999999</v>
      </c>
      <c r="G36" s="17">
        <v>1.5192000000000001E-2</v>
      </c>
      <c r="H36" s="17">
        <v>6.2816999999999998E-2</v>
      </c>
      <c r="I36" s="17">
        <v>6.8934999999999996E-2</v>
      </c>
      <c r="J36" s="17">
        <v>6.1180000000000002E-3</v>
      </c>
      <c r="K36" s="17">
        <v>8.8751999999999998E-2</v>
      </c>
      <c r="L36" s="17">
        <v>469.3</v>
      </c>
      <c r="M36" s="17">
        <v>0.6</v>
      </c>
      <c r="N36" s="17">
        <v>1412</v>
      </c>
      <c r="O36" s="17">
        <v>0</v>
      </c>
      <c r="P36" s="17">
        <v>0</v>
      </c>
      <c r="Q36" s="17">
        <v>9.1188000000000005E-2</v>
      </c>
      <c r="R36" s="17">
        <v>5.7020000000000001E-2</v>
      </c>
      <c r="S36" s="17">
        <v>6.2466000000000001E-2</v>
      </c>
      <c r="T36" s="17">
        <v>5.4460000000000003E-3</v>
      </c>
      <c r="U36" s="17">
        <v>8.7189000000000003E-2</v>
      </c>
      <c r="V36" s="17">
        <v>611.20000000000005</v>
      </c>
      <c r="W36" s="17">
        <v>0.6</v>
      </c>
      <c r="X36" s="17">
        <v>2086</v>
      </c>
      <c r="Y36" s="17">
        <v>0</v>
      </c>
      <c r="Z36" s="17">
        <v>0</v>
      </c>
      <c r="AA36" s="17">
        <v>0.13413700000000001</v>
      </c>
      <c r="AB36" s="17">
        <v>8.9471599999999998E-2</v>
      </c>
      <c r="AC36" s="17">
        <v>5.7507099999999998E-2</v>
      </c>
      <c r="AD36" s="17">
        <v>0.25</v>
      </c>
      <c r="AE36" s="17">
        <v>1769.6</v>
      </c>
    </row>
    <row r="37" spans="1:31">
      <c r="A37" s="17">
        <v>24</v>
      </c>
      <c r="B37" s="19">
        <v>0.70275462962962953</v>
      </c>
      <c r="C37" s="17">
        <v>-1</v>
      </c>
      <c r="D37" s="17">
        <v>27.3</v>
      </c>
      <c r="E37" s="17">
        <v>7.1919999999999996E-3</v>
      </c>
      <c r="F37" s="17">
        <v>0.34799999999999998</v>
      </c>
      <c r="G37" s="17">
        <v>4.2311000000000001E-2</v>
      </c>
      <c r="H37" s="17">
        <v>6.3562999999999995E-2</v>
      </c>
      <c r="I37" s="17">
        <v>6.9776000000000005E-2</v>
      </c>
      <c r="J37" s="17">
        <v>6.2119999999999996E-3</v>
      </c>
      <c r="K37" s="17">
        <v>8.9035000000000003E-2</v>
      </c>
      <c r="L37" s="17">
        <v>356.7</v>
      </c>
      <c r="M37" s="17">
        <v>0.59999800000000003</v>
      </c>
      <c r="N37" s="17">
        <v>1214</v>
      </c>
      <c r="O37" s="17">
        <v>0</v>
      </c>
      <c r="P37" s="17">
        <v>0</v>
      </c>
      <c r="Q37" s="17">
        <v>0.10854900000000001</v>
      </c>
      <c r="R37" s="17">
        <v>5.1115000000000001E-2</v>
      </c>
      <c r="S37" s="17">
        <v>6.166E-2</v>
      </c>
      <c r="T37" s="17">
        <v>1.0546E-2</v>
      </c>
      <c r="U37" s="17">
        <v>0.17102700000000001</v>
      </c>
      <c r="V37" s="17">
        <v>668.9</v>
      </c>
      <c r="W37" s="17">
        <v>0.6</v>
      </c>
      <c r="X37" s="17">
        <v>1073</v>
      </c>
      <c r="Y37" s="17">
        <v>0</v>
      </c>
      <c r="Z37" s="17">
        <v>0</v>
      </c>
      <c r="AA37" s="17">
        <v>0.26311899999999999</v>
      </c>
      <c r="AB37" s="17">
        <v>6.6385200000000005E-2</v>
      </c>
      <c r="AC37" s="17">
        <v>5.1814800000000001E-2</v>
      </c>
      <c r="AD37" s="17">
        <v>0.25</v>
      </c>
      <c r="AE37" s="17">
        <v>2328.1999999999998</v>
      </c>
    </row>
    <row r="38" spans="1:31">
      <c r="A38" s="17">
        <v>25</v>
      </c>
      <c r="B38" s="19">
        <v>0.70280092592592591</v>
      </c>
      <c r="C38" s="17">
        <v>-1</v>
      </c>
      <c r="D38" s="17">
        <v>46.6</v>
      </c>
      <c r="E38" s="17">
        <v>1.2114E-2</v>
      </c>
      <c r="F38" s="17">
        <v>0.58599999999999997</v>
      </c>
      <c r="G38" s="17">
        <v>9.2900000000000003E-4</v>
      </c>
      <c r="H38" s="17">
        <v>6.1892999999999997E-2</v>
      </c>
      <c r="I38" s="17">
        <v>6.8900000000000003E-2</v>
      </c>
      <c r="J38" s="17">
        <v>7.0080000000000003E-3</v>
      </c>
      <c r="K38" s="17">
        <v>0.10170800000000001</v>
      </c>
      <c r="L38" s="17">
        <v>900</v>
      </c>
      <c r="M38" s="17">
        <v>0.22917999999999999</v>
      </c>
      <c r="N38" s="17">
        <v>2072</v>
      </c>
      <c r="O38" s="17">
        <v>0</v>
      </c>
      <c r="P38" s="17">
        <v>0</v>
      </c>
      <c r="Q38" s="17">
        <v>1.0411E-2</v>
      </c>
      <c r="R38" s="17">
        <v>5.6612000000000003E-2</v>
      </c>
      <c r="S38" s="17">
        <v>6.2552999999999997E-2</v>
      </c>
      <c r="T38" s="17">
        <v>5.9420000000000002E-3</v>
      </c>
      <c r="U38" s="17">
        <v>9.4986000000000001E-2</v>
      </c>
      <c r="V38" s="17">
        <v>900</v>
      </c>
      <c r="W38" s="17">
        <v>6.9999999999999999E-6</v>
      </c>
      <c r="X38" s="17">
        <v>25366</v>
      </c>
      <c r="Y38" s="17">
        <v>0</v>
      </c>
      <c r="Z38" s="17">
        <v>0</v>
      </c>
      <c r="AA38" s="17">
        <v>0.14613200000000001</v>
      </c>
      <c r="AB38" s="17">
        <v>0.34350900000000001</v>
      </c>
      <c r="AC38" s="17">
        <v>5.8652700000000002E-2</v>
      </c>
      <c r="AD38" s="17">
        <v>0.25</v>
      </c>
      <c r="AE38" s="17">
        <v>922.9</v>
      </c>
    </row>
    <row r="39" spans="1:31">
      <c r="A39" s="17">
        <v>26</v>
      </c>
      <c r="B39" s="19">
        <v>0.70285879629629633</v>
      </c>
      <c r="C39" s="17">
        <v>-1</v>
      </c>
      <c r="D39" s="17">
        <v>44.9</v>
      </c>
      <c r="E39" s="17">
        <v>2.6556E-2</v>
      </c>
      <c r="F39" s="17">
        <v>1.2849999999999999</v>
      </c>
      <c r="G39" s="17">
        <v>1.8558000000000002E-2</v>
      </c>
      <c r="H39" s="17">
        <v>6.0301E-2</v>
      </c>
      <c r="I39" s="17">
        <v>6.8866999999999998E-2</v>
      </c>
      <c r="J39" s="17">
        <v>8.5660000000000007E-3</v>
      </c>
      <c r="K39" s="17">
        <v>0.124387</v>
      </c>
      <c r="L39" s="17">
        <v>576.6</v>
      </c>
      <c r="M39" s="17">
        <v>0.229189</v>
      </c>
      <c r="N39" s="17">
        <v>1537</v>
      </c>
      <c r="O39" s="17">
        <v>0</v>
      </c>
      <c r="P39" s="17">
        <v>0</v>
      </c>
      <c r="Q39" s="17">
        <v>2.64E-3</v>
      </c>
      <c r="R39" s="17">
        <v>4.8857999999999999E-2</v>
      </c>
      <c r="S39" s="17">
        <v>6.7371E-2</v>
      </c>
      <c r="T39" s="17">
        <v>1.8513000000000002E-2</v>
      </c>
      <c r="U39" s="17">
        <v>0.27479100000000001</v>
      </c>
      <c r="V39" s="17">
        <v>108.3</v>
      </c>
      <c r="W39" s="17">
        <v>0.22917599999999999</v>
      </c>
      <c r="X39" s="17">
        <v>614</v>
      </c>
      <c r="Y39" s="17">
        <v>0</v>
      </c>
      <c r="Z39" s="17">
        <v>0</v>
      </c>
      <c r="AA39" s="17">
        <v>0.42275499999999999</v>
      </c>
      <c r="AB39" s="17">
        <v>0.193074</v>
      </c>
      <c r="AC39" s="17">
        <v>5.2432600000000003E-2</v>
      </c>
      <c r="AD39" s="17">
        <v>0.25</v>
      </c>
      <c r="AE39" s="17">
        <v>1440.5</v>
      </c>
    </row>
    <row r="40" spans="1:31">
      <c r="A40" s="17">
        <v>27</v>
      </c>
      <c r="B40" s="19">
        <v>0.70291666666666675</v>
      </c>
      <c r="C40" s="17">
        <v>-1</v>
      </c>
      <c r="D40" s="17">
        <v>51</v>
      </c>
      <c r="E40" s="17">
        <v>1.7201999999999999E-2</v>
      </c>
      <c r="F40" s="17">
        <v>0.83199999999999996</v>
      </c>
      <c r="G40" s="17">
        <v>6.7205000000000001E-2</v>
      </c>
      <c r="H40" s="17">
        <v>6.3369999999999996E-2</v>
      </c>
      <c r="I40" s="17">
        <v>6.7626000000000006E-2</v>
      </c>
      <c r="J40" s="17">
        <v>4.2550000000000001E-3</v>
      </c>
      <c r="K40" s="17">
        <v>6.2920000000000004E-2</v>
      </c>
      <c r="L40" s="17">
        <v>900</v>
      </c>
      <c r="M40" s="17">
        <v>0.37081999999999998</v>
      </c>
      <c r="N40" s="17">
        <v>2709</v>
      </c>
      <c r="O40" s="17">
        <v>0</v>
      </c>
      <c r="P40" s="17">
        <v>0</v>
      </c>
      <c r="Q40" s="17">
        <v>9.8491999999999996E-2</v>
      </c>
      <c r="R40" s="17">
        <v>5.3657999999999997E-2</v>
      </c>
      <c r="S40" s="17">
        <v>6.2502000000000002E-2</v>
      </c>
      <c r="T40" s="17">
        <v>8.8439999999999994E-3</v>
      </c>
      <c r="U40" s="17">
        <v>0.14149500000000001</v>
      </c>
      <c r="V40" s="17">
        <v>900</v>
      </c>
      <c r="W40" s="17">
        <v>0.37082199999999998</v>
      </c>
      <c r="X40" s="17">
        <v>0</v>
      </c>
      <c r="Y40" s="17">
        <v>0</v>
      </c>
      <c r="Z40" s="17">
        <v>0</v>
      </c>
      <c r="AA40" s="17">
        <v>0.21768399999999999</v>
      </c>
      <c r="AB40" s="17">
        <v>0.42814400000000002</v>
      </c>
      <c r="AC40" s="17">
        <v>5.74444E-2</v>
      </c>
      <c r="AD40" s="17">
        <v>0.25</v>
      </c>
      <c r="AE40" s="17">
        <v>922.9</v>
      </c>
    </row>
    <row r="41" spans="1:31">
      <c r="A41" s="17">
        <v>28</v>
      </c>
      <c r="B41" s="19">
        <v>0.70296296296296301</v>
      </c>
      <c r="C41" s="17">
        <v>-1</v>
      </c>
      <c r="D41" s="17">
        <v>46.6</v>
      </c>
      <c r="E41" s="17">
        <v>1.9186000000000002E-2</v>
      </c>
      <c r="F41" s="17">
        <v>0.92800000000000005</v>
      </c>
      <c r="G41" s="17">
        <v>1.9577000000000001E-2</v>
      </c>
      <c r="H41" s="17">
        <v>6.2288000000000003E-2</v>
      </c>
      <c r="I41" s="17">
        <v>6.8957000000000004E-2</v>
      </c>
      <c r="J41" s="17">
        <v>6.6689999999999996E-3</v>
      </c>
      <c r="K41" s="17">
        <v>9.6710000000000004E-2</v>
      </c>
      <c r="L41" s="17">
        <v>900</v>
      </c>
      <c r="M41" s="17">
        <v>2.0632999999999999E-2</v>
      </c>
      <c r="N41" s="17">
        <v>1965</v>
      </c>
      <c r="O41" s="17">
        <v>0</v>
      </c>
      <c r="P41" s="17">
        <v>0</v>
      </c>
      <c r="Q41" s="17">
        <v>4.5289999999999997E-2</v>
      </c>
      <c r="R41" s="17">
        <v>5.5480000000000002E-2</v>
      </c>
      <c r="S41" s="17">
        <v>6.5099000000000004E-2</v>
      </c>
      <c r="T41" s="17">
        <v>9.6200000000000001E-3</v>
      </c>
      <c r="U41" s="17">
        <v>0.14777000000000001</v>
      </c>
      <c r="V41" s="17">
        <v>173.1</v>
      </c>
      <c r="W41" s="17">
        <v>0.22916400000000001</v>
      </c>
      <c r="X41" s="17">
        <v>1654</v>
      </c>
      <c r="Y41" s="17">
        <v>0</v>
      </c>
      <c r="Z41" s="17">
        <v>0</v>
      </c>
      <c r="AA41" s="17">
        <v>0.22733800000000001</v>
      </c>
      <c r="AB41" s="17">
        <v>0.33168500000000001</v>
      </c>
      <c r="AC41" s="17">
        <v>5.8670399999999998E-2</v>
      </c>
      <c r="AD41" s="17">
        <v>0.25</v>
      </c>
      <c r="AE41" s="17">
        <v>922.9</v>
      </c>
    </row>
    <row r="42" spans="1:31">
      <c r="A42" s="17">
        <v>29</v>
      </c>
      <c r="B42" s="19">
        <v>0.70302083333333332</v>
      </c>
      <c r="C42" s="17">
        <v>-1</v>
      </c>
      <c r="D42" s="17">
        <v>42.2</v>
      </c>
      <c r="E42" s="17">
        <v>1.4177E-2</v>
      </c>
      <c r="F42" s="17">
        <v>0.68600000000000005</v>
      </c>
      <c r="G42" s="17">
        <v>2.4712000000000001E-2</v>
      </c>
      <c r="H42" s="17">
        <v>6.0659999999999999E-2</v>
      </c>
      <c r="I42" s="17">
        <v>6.8081000000000003E-2</v>
      </c>
      <c r="J42" s="17">
        <v>7.4209999999999996E-3</v>
      </c>
      <c r="K42" s="17">
        <v>0.108998</v>
      </c>
      <c r="L42" s="17">
        <v>900</v>
      </c>
      <c r="M42" s="17">
        <v>0.229158</v>
      </c>
      <c r="N42" s="17">
        <v>3354</v>
      </c>
      <c r="O42" s="17">
        <v>0</v>
      </c>
      <c r="P42" s="17">
        <v>0</v>
      </c>
      <c r="Q42" s="17">
        <v>1.338E-3</v>
      </c>
      <c r="R42" s="17">
        <v>5.4885000000000003E-2</v>
      </c>
      <c r="S42" s="17">
        <v>6.3997999999999999E-2</v>
      </c>
      <c r="T42" s="17">
        <v>9.1129999999999996E-3</v>
      </c>
      <c r="U42" s="17">
        <v>0.14238999999999999</v>
      </c>
      <c r="V42" s="17">
        <v>394.2</v>
      </c>
      <c r="W42" s="17">
        <v>0.6</v>
      </c>
      <c r="X42" s="17">
        <v>2229</v>
      </c>
      <c r="Y42" s="17">
        <v>0</v>
      </c>
      <c r="Z42" s="17">
        <v>0</v>
      </c>
      <c r="AA42" s="17">
        <v>0.21906100000000001</v>
      </c>
      <c r="AB42" s="17">
        <v>0.43411699999999998</v>
      </c>
      <c r="AC42" s="17">
        <v>5.8840999999999997E-2</v>
      </c>
      <c r="AD42" s="17">
        <v>0.25</v>
      </c>
      <c r="AE42" s="17">
        <v>922.9</v>
      </c>
    </row>
    <row r="43" spans="1:31">
      <c r="A43" s="17">
        <v>30</v>
      </c>
      <c r="B43" s="19">
        <v>0.70307870370370373</v>
      </c>
      <c r="C43" s="17">
        <v>-1</v>
      </c>
      <c r="D43" s="17">
        <v>64.2</v>
      </c>
      <c r="E43" s="17">
        <v>3.0238000000000001E-2</v>
      </c>
      <c r="F43" s="17">
        <v>1.4630000000000001</v>
      </c>
      <c r="G43" s="17">
        <v>7.0208000000000007E-2</v>
      </c>
      <c r="H43" s="17">
        <v>6.4082E-2</v>
      </c>
      <c r="I43" s="17">
        <v>6.9970000000000004E-2</v>
      </c>
      <c r="J43" s="17">
        <v>5.8869999999999999E-3</v>
      </c>
      <c r="K43" s="17">
        <v>8.4142999999999996E-2</v>
      </c>
      <c r="L43" s="17">
        <v>900</v>
      </c>
      <c r="M43" s="17">
        <v>4.5000000000000003E-5</v>
      </c>
      <c r="N43" s="17">
        <v>1120</v>
      </c>
      <c r="O43" s="17">
        <v>0</v>
      </c>
      <c r="P43" s="17">
        <v>0</v>
      </c>
      <c r="Q43" s="17">
        <v>7.7693999999999999E-2</v>
      </c>
      <c r="R43" s="17">
        <v>5.4029000000000001E-2</v>
      </c>
      <c r="S43" s="17">
        <v>6.4092999999999997E-2</v>
      </c>
      <c r="T43" s="17">
        <v>1.0064E-2</v>
      </c>
      <c r="U43" s="17">
        <v>0.157028</v>
      </c>
      <c r="V43" s="17">
        <v>404.1</v>
      </c>
      <c r="W43" s="17">
        <v>0.59999899999999995</v>
      </c>
      <c r="X43" s="17">
        <v>6328</v>
      </c>
      <c r="Y43" s="17">
        <v>0</v>
      </c>
      <c r="Z43" s="17">
        <v>0</v>
      </c>
      <c r="AA43" s="17">
        <v>0.24158199999999999</v>
      </c>
      <c r="AB43" s="17">
        <v>0.28034900000000001</v>
      </c>
      <c r="AC43" s="17">
        <v>5.6850299999999999E-2</v>
      </c>
      <c r="AD43" s="17">
        <v>0.25</v>
      </c>
      <c r="AE43" s="17">
        <v>922.9</v>
      </c>
    </row>
    <row r="44" spans="1:31">
      <c r="A44" s="17">
        <v>31</v>
      </c>
      <c r="B44" s="19">
        <v>0.703125</v>
      </c>
      <c r="C44" s="17">
        <v>-1</v>
      </c>
      <c r="D44" s="17">
        <v>60.7</v>
      </c>
      <c r="E44" s="17">
        <v>3.0338E-2</v>
      </c>
      <c r="F44" s="17">
        <v>1.468</v>
      </c>
      <c r="G44" s="17">
        <v>1.1918E-2</v>
      </c>
      <c r="H44" s="17">
        <v>6.3549999999999995E-2</v>
      </c>
      <c r="I44" s="17">
        <v>7.0731000000000002E-2</v>
      </c>
      <c r="J44" s="17">
        <v>7.1809999999999999E-3</v>
      </c>
      <c r="K44" s="17">
        <v>0.101523</v>
      </c>
      <c r="L44" s="17">
        <v>900</v>
      </c>
      <c r="M44" s="17">
        <v>1.8E-5</v>
      </c>
      <c r="N44" s="17">
        <v>876</v>
      </c>
      <c r="O44" s="17">
        <v>0</v>
      </c>
      <c r="P44" s="17">
        <v>0</v>
      </c>
      <c r="Q44" s="17">
        <v>8.9594999999999994E-2</v>
      </c>
      <c r="R44" s="17">
        <v>5.1507999999999998E-2</v>
      </c>
      <c r="S44" s="17">
        <v>6.0920000000000002E-2</v>
      </c>
      <c r="T44" s="17">
        <v>9.4120000000000002E-3</v>
      </c>
      <c r="U44" s="17">
        <v>0.15449399999999999</v>
      </c>
      <c r="V44" s="17">
        <v>100</v>
      </c>
      <c r="W44" s="17">
        <v>0.22917799999999999</v>
      </c>
      <c r="X44" s="17">
        <v>0</v>
      </c>
      <c r="Y44" s="17">
        <v>0</v>
      </c>
      <c r="Z44" s="17">
        <v>0</v>
      </c>
      <c r="AA44" s="17">
        <v>0.23768300000000001</v>
      </c>
      <c r="AB44" s="17">
        <v>0.22359100000000001</v>
      </c>
      <c r="AC44" s="17">
        <v>5.3612300000000002E-2</v>
      </c>
      <c r="AD44" s="17">
        <v>0.25</v>
      </c>
      <c r="AE44" s="17">
        <v>922.9</v>
      </c>
    </row>
    <row r="45" spans="1:31">
      <c r="A45" s="17">
        <v>32</v>
      </c>
      <c r="B45" s="19">
        <v>0.70318287037037042</v>
      </c>
      <c r="C45" s="17">
        <v>-1</v>
      </c>
      <c r="D45" s="17">
        <v>52.8</v>
      </c>
      <c r="E45" s="17">
        <v>1.7683000000000001E-2</v>
      </c>
      <c r="F45" s="17">
        <v>0.85599999999999998</v>
      </c>
      <c r="G45" s="17">
        <v>6.4409999999999995E-2</v>
      </c>
      <c r="H45" s="17">
        <v>6.5050999999999998E-2</v>
      </c>
      <c r="I45" s="17">
        <v>7.0388000000000006E-2</v>
      </c>
      <c r="J45" s="17">
        <v>5.3369999999999997E-3</v>
      </c>
      <c r="K45" s="17">
        <v>7.5818999999999998E-2</v>
      </c>
      <c r="L45" s="17">
        <v>868.9</v>
      </c>
      <c r="M45" s="17">
        <v>0.37081700000000001</v>
      </c>
      <c r="N45" s="17">
        <v>1186</v>
      </c>
      <c r="O45" s="17">
        <v>0</v>
      </c>
      <c r="P45" s="17">
        <v>0</v>
      </c>
      <c r="Q45" s="17">
        <v>2.9481E-2</v>
      </c>
      <c r="R45" s="17">
        <v>5.7453999999999998E-2</v>
      </c>
      <c r="S45" s="17">
        <v>6.4595E-2</v>
      </c>
      <c r="T45" s="17">
        <v>7.1409999999999998E-3</v>
      </c>
      <c r="U45" s="17">
        <v>0.11054700000000001</v>
      </c>
      <c r="V45" s="17">
        <v>900</v>
      </c>
      <c r="W45" s="17">
        <v>0.14164099999999999</v>
      </c>
      <c r="X45" s="17">
        <v>3021</v>
      </c>
      <c r="Y45" s="17">
        <v>0</v>
      </c>
      <c r="Z45" s="17">
        <v>0</v>
      </c>
      <c r="AA45" s="17">
        <v>0.170072</v>
      </c>
      <c r="AB45" s="17">
        <v>0.24668499999999999</v>
      </c>
      <c r="AC45" s="17">
        <v>5.9215900000000002E-2</v>
      </c>
      <c r="AD45" s="17">
        <v>0.25</v>
      </c>
      <c r="AE45" s="17">
        <v>955.8</v>
      </c>
    </row>
    <row r="46" spans="1:31">
      <c r="A46" s="17">
        <v>33</v>
      </c>
      <c r="B46" s="19">
        <v>0.70322916666666668</v>
      </c>
      <c r="C46" s="17">
        <v>-1</v>
      </c>
      <c r="D46" s="17">
        <v>41.3</v>
      </c>
      <c r="E46" s="17">
        <v>1.1774E-2</v>
      </c>
      <c r="F46" s="17">
        <v>0.56999999999999995</v>
      </c>
      <c r="G46" s="17">
        <v>4.7460000000000002E-3</v>
      </c>
      <c r="H46" s="17">
        <v>5.9651999999999997E-2</v>
      </c>
      <c r="I46" s="17">
        <v>6.9108000000000003E-2</v>
      </c>
      <c r="J46" s="17">
        <v>9.4560000000000009E-3</v>
      </c>
      <c r="K46" s="17">
        <v>0.13683300000000001</v>
      </c>
      <c r="L46" s="17">
        <v>711.2</v>
      </c>
      <c r="M46" s="17">
        <v>0.6</v>
      </c>
      <c r="N46" s="17">
        <v>1598</v>
      </c>
      <c r="O46" s="17">
        <v>0</v>
      </c>
      <c r="P46" s="17">
        <v>0</v>
      </c>
      <c r="Q46" s="17">
        <v>0.111307</v>
      </c>
      <c r="R46" s="17">
        <v>5.6141000000000003E-2</v>
      </c>
      <c r="S46" s="17">
        <v>6.3146999999999995E-2</v>
      </c>
      <c r="T46" s="17">
        <v>7.0060000000000001E-3</v>
      </c>
      <c r="U46" s="17">
        <v>0.11095099999999999</v>
      </c>
      <c r="V46" s="17">
        <v>764.8</v>
      </c>
      <c r="W46" s="17">
        <v>0.59999899999999995</v>
      </c>
      <c r="X46" s="17">
        <v>937</v>
      </c>
      <c r="Y46" s="17">
        <v>0</v>
      </c>
      <c r="Z46" s="17">
        <v>0</v>
      </c>
      <c r="AA46" s="17">
        <v>0.17069300000000001</v>
      </c>
      <c r="AB46" s="17">
        <v>0.22047600000000001</v>
      </c>
      <c r="AC46" s="17">
        <v>5.7685899999999998E-2</v>
      </c>
      <c r="AD46" s="17">
        <v>0.25</v>
      </c>
      <c r="AE46" s="17">
        <v>1167.9000000000001</v>
      </c>
    </row>
    <row r="47" spans="1:31">
      <c r="A47" s="17">
        <v>34</v>
      </c>
      <c r="B47" s="19">
        <v>0.70328703703703699</v>
      </c>
      <c r="C47" s="17">
        <v>-1</v>
      </c>
      <c r="D47" s="17">
        <v>47.5</v>
      </c>
      <c r="E47" s="17">
        <v>2.1198999999999999E-2</v>
      </c>
      <c r="F47" s="17">
        <v>1.026</v>
      </c>
      <c r="G47" s="17">
        <v>5.6280000000000002E-3</v>
      </c>
      <c r="H47" s="17">
        <v>6.2849000000000002E-2</v>
      </c>
      <c r="I47" s="17">
        <v>6.8529000000000007E-2</v>
      </c>
      <c r="J47" s="17">
        <v>5.6800000000000002E-3</v>
      </c>
      <c r="K47" s="17">
        <v>8.2882999999999998E-2</v>
      </c>
      <c r="L47" s="17">
        <v>900</v>
      </c>
      <c r="M47" s="17">
        <v>5.0000000000000004E-6</v>
      </c>
      <c r="N47" s="17">
        <v>855</v>
      </c>
      <c r="O47" s="17">
        <v>0</v>
      </c>
      <c r="P47" s="17">
        <v>0</v>
      </c>
      <c r="Q47" s="17">
        <v>1.3814999999999999E-2</v>
      </c>
      <c r="R47" s="17">
        <v>5.7258999999999997E-2</v>
      </c>
      <c r="S47" s="17">
        <v>6.5865000000000007E-2</v>
      </c>
      <c r="T47" s="17">
        <v>8.6070000000000001E-3</v>
      </c>
      <c r="U47" s="17">
        <v>0.13067200000000001</v>
      </c>
      <c r="V47" s="17">
        <v>100</v>
      </c>
      <c r="W47" s="17">
        <v>0.22916900000000001</v>
      </c>
      <c r="X47" s="17">
        <v>3994</v>
      </c>
      <c r="Y47" s="17">
        <v>0</v>
      </c>
      <c r="Z47" s="17">
        <v>0</v>
      </c>
      <c r="AA47" s="17">
        <v>0.20103299999999999</v>
      </c>
      <c r="AB47" s="17">
        <v>0.18040600000000001</v>
      </c>
      <c r="AC47" s="17">
        <v>5.88114E-2</v>
      </c>
      <c r="AD47" s="17">
        <v>0.25</v>
      </c>
      <c r="AE47" s="17">
        <v>922.9</v>
      </c>
    </row>
    <row r="48" spans="1:31">
      <c r="A48" s="17">
        <v>35</v>
      </c>
      <c r="B48" s="19">
        <v>0.70333333333333325</v>
      </c>
      <c r="C48" s="17">
        <v>-1</v>
      </c>
      <c r="D48" s="17">
        <v>70.400000000000006</v>
      </c>
      <c r="E48" s="17">
        <v>1.4834E-2</v>
      </c>
      <c r="F48" s="17">
        <v>0.71799999999999997</v>
      </c>
      <c r="G48" s="17">
        <v>2.8131E-2</v>
      </c>
      <c r="H48" s="17">
        <v>6.5780000000000005E-2</v>
      </c>
      <c r="I48" s="17">
        <v>7.2498000000000007E-2</v>
      </c>
      <c r="J48" s="17">
        <v>6.7169999999999999E-3</v>
      </c>
      <c r="K48" s="17">
        <v>9.2656000000000002E-2</v>
      </c>
      <c r="L48" s="17">
        <v>900</v>
      </c>
      <c r="M48" s="17">
        <v>0.6</v>
      </c>
      <c r="N48" s="17">
        <v>5025</v>
      </c>
      <c r="O48" s="17">
        <v>0</v>
      </c>
      <c r="P48" s="17">
        <v>0</v>
      </c>
      <c r="Q48" s="17">
        <v>9.025E-3</v>
      </c>
      <c r="R48" s="17">
        <v>5.6461999999999998E-2</v>
      </c>
      <c r="S48" s="17">
        <v>6.6229999999999997E-2</v>
      </c>
      <c r="T48" s="17">
        <v>9.7680000000000006E-3</v>
      </c>
      <c r="U48" s="17">
        <v>0.14748900000000001</v>
      </c>
      <c r="V48" s="17">
        <v>648.1</v>
      </c>
      <c r="W48" s="17">
        <v>0.48463299999999998</v>
      </c>
      <c r="X48" s="17">
        <v>2413</v>
      </c>
      <c r="Y48" s="17">
        <v>0</v>
      </c>
      <c r="Z48" s="17">
        <v>0</v>
      </c>
      <c r="AA48" s="17">
        <v>0.226905</v>
      </c>
      <c r="AB48" s="17">
        <v>0.65700999999999998</v>
      </c>
      <c r="AC48" s="17">
        <v>6.2879400000000002E-2</v>
      </c>
      <c r="AD48" s="17">
        <v>0.25</v>
      </c>
      <c r="AE48" s="17">
        <v>922.9</v>
      </c>
    </row>
    <row r="49" spans="1:31">
      <c r="A49" s="17">
        <v>36</v>
      </c>
      <c r="B49" s="19">
        <v>0.70339120370370367</v>
      </c>
      <c r="C49" s="17">
        <v>-1</v>
      </c>
      <c r="D49" s="17">
        <v>82.7</v>
      </c>
      <c r="E49" s="17">
        <v>3.0137000000000001E-2</v>
      </c>
      <c r="F49" s="17">
        <v>1.458</v>
      </c>
      <c r="G49" s="17">
        <v>6.8879999999999997E-2</v>
      </c>
      <c r="H49" s="17">
        <v>6.1342000000000001E-2</v>
      </c>
      <c r="I49" s="17">
        <v>6.7854999999999999E-2</v>
      </c>
      <c r="J49" s="17">
        <v>6.5120000000000004E-3</v>
      </c>
      <c r="K49" s="17">
        <v>9.5972000000000002E-2</v>
      </c>
      <c r="L49" s="17">
        <v>639</v>
      </c>
      <c r="M49" s="17">
        <v>0.59999499999999995</v>
      </c>
      <c r="N49" s="17">
        <v>1677</v>
      </c>
      <c r="O49" s="17">
        <v>0</v>
      </c>
      <c r="P49" s="17">
        <v>0</v>
      </c>
      <c r="Q49" s="17">
        <v>7.7137999999999998E-2</v>
      </c>
      <c r="R49" s="17">
        <v>5.6838E-2</v>
      </c>
      <c r="S49" s="17">
        <v>7.0073999999999997E-2</v>
      </c>
      <c r="T49" s="17">
        <v>1.3236E-2</v>
      </c>
      <c r="U49" s="17">
        <v>0.188892</v>
      </c>
      <c r="V49" s="17">
        <v>100</v>
      </c>
      <c r="W49" s="17">
        <v>0.37081900000000001</v>
      </c>
      <c r="X49" s="17">
        <v>1374</v>
      </c>
      <c r="Y49" s="17">
        <v>0</v>
      </c>
      <c r="Z49" s="17">
        <v>0</v>
      </c>
      <c r="AA49" s="17">
        <v>0.290603</v>
      </c>
      <c r="AB49" s="17">
        <v>0.34783799999999998</v>
      </c>
      <c r="AC49" s="17">
        <v>6.1441799999999998E-2</v>
      </c>
      <c r="AD49" s="17">
        <v>0.25</v>
      </c>
      <c r="AE49" s="17">
        <v>1299.7</v>
      </c>
    </row>
    <row r="50" spans="1:31">
      <c r="A50" s="17">
        <v>37</v>
      </c>
      <c r="B50" s="19">
        <v>0.70344907407407409</v>
      </c>
      <c r="C50" s="17">
        <v>-1</v>
      </c>
      <c r="D50" s="17">
        <v>79.2</v>
      </c>
      <c r="E50" s="17">
        <v>1.2885000000000001E-2</v>
      </c>
      <c r="F50" s="17">
        <v>0.624</v>
      </c>
      <c r="G50" s="17">
        <v>9.0487999999999999E-2</v>
      </c>
      <c r="H50" s="17">
        <v>6.0868999999999999E-2</v>
      </c>
      <c r="I50" s="17">
        <v>6.8348999999999993E-2</v>
      </c>
      <c r="J50" s="17">
        <v>7.4790000000000004E-3</v>
      </c>
      <c r="K50" s="17">
        <v>0.109431</v>
      </c>
      <c r="L50" s="17">
        <v>268.89999999999998</v>
      </c>
      <c r="M50" s="17">
        <v>0.6</v>
      </c>
      <c r="N50" s="17">
        <v>890</v>
      </c>
      <c r="O50" s="17">
        <v>0</v>
      </c>
      <c r="P50" s="17">
        <v>0</v>
      </c>
      <c r="Q50" s="17">
        <v>0.14686399999999999</v>
      </c>
      <c r="R50" s="17">
        <v>5.7195999999999997E-2</v>
      </c>
      <c r="S50" s="17">
        <v>6.6944000000000004E-2</v>
      </c>
      <c r="T50" s="17">
        <v>9.7479999999999997E-3</v>
      </c>
      <c r="U50" s="17">
        <v>0.14561399999999999</v>
      </c>
      <c r="V50" s="17">
        <v>348.4</v>
      </c>
      <c r="W50" s="17">
        <v>0.37081999999999998</v>
      </c>
      <c r="X50" s="17">
        <v>2380</v>
      </c>
      <c r="Y50" s="17">
        <v>0</v>
      </c>
      <c r="Z50" s="17">
        <v>0</v>
      </c>
      <c r="AA50" s="17">
        <v>0.224021</v>
      </c>
      <c r="AB50" s="17">
        <v>0.102356</v>
      </c>
      <c r="AC50" s="17">
        <v>5.81939E-2</v>
      </c>
      <c r="AD50" s="17">
        <v>0.25</v>
      </c>
      <c r="AE50" s="17">
        <v>3088.3</v>
      </c>
    </row>
    <row r="51" spans="1:31">
      <c r="A51" s="17">
        <v>38</v>
      </c>
      <c r="B51" s="19">
        <v>0.70349537037037047</v>
      </c>
      <c r="C51" s="17">
        <v>-1</v>
      </c>
      <c r="D51" s="17">
        <v>87.1</v>
      </c>
      <c r="E51" s="17">
        <v>4.6750000000000003E-3</v>
      </c>
      <c r="F51" s="17">
        <v>0.22600000000000001</v>
      </c>
      <c r="G51" s="17">
        <v>0.109748</v>
      </c>
      <c r="H51" s="17">
        <v>6.3353000000000007E-2</v>
      </c>
      <c r="I51" s="17">
        <v>7.4285000000000004E-2</v>
      </c>
      <c r="J51" s="17">
        <v>1.0933E-2</v>
      </c>
      <c r="K51" s="17">
        <v>0.14716899999999999</v>
      </c>
      <c r="L51" s="17">
        <v>100</v>
      </c>
      <c r="M51" s="17">
        <v>0.22917899999999999</v>
      </c>
      <c r="N51" s="17">
        <v>768</v>
      </c>
      <c r="O51" s="17">
        <v>0</v>
      </c>
      <c r="P51" s="17">
        <v>0</v>
      </c>
      <c r="Q51" s="17">
        <v>3.6269000000000003E-2</v>
      </c>
      <c r="R51" s="17">
        <v>5.7369999999999997E-2</v>
      </c>
      <c r="S51" s="17">
        <v>6.5239000000000005E-2</v>
      </c>
      <c r="T51" s="17">
        <v>7.868E-3</v>
      </c>
      <c r="U51" s="17">
        <v>0.12060800000000001</v>
      </c>
      <c r="V51" s="17">
        <v>900</v>
      </c>
      <c r="W51" s="17">
        <v>0.6</v>
      </c>
      <c r="X51" s="17">
        <v>935</v>
      </c>
      <c r="Y51" s="17">
        <v>0</v>
      </c>
      <c r="Z51" s="17">
        <v>0</v>
      </c>
      <c r="AA51" s="17">
        <v>0.18555099999999999</v>
      </c>
      <c r="AB51" s="17">
        <v>3.8711799999999998E-2</v>
      </c>
      <c r="AC51" s="17">
        <v>5.7674999999999997E-2</v>
      </c>
      <c r="AD51" s="17">
        <v>0.25</v>
      </c>
      <c r="AE51" s="17">
        <v>8305.6</v>
      </c>
    </row>
    <row r="52" spans="1:31">
      <c r="A52" s="17">
        <v>39</v>
      </c>
      <c r="B52" s="19">
        <v>0.70355324074074066</v>
      </c>
      <c r="C52" s="17">
        <v>-1</v>
      </c>
      <c r="D52" s="17">
        <v>86.2</v>
      </c>
      <c r="E52" s="17">
        <v>7.5940000000000001E-3</v>
      </c>
      <c r="F52" s="17">
        <v>0.36699999999999999</v>
      </c>
      <c r="G52" s="17">
        <v>4.8447999999999998E-2</v>
      </c>
      <c r="H52" s="17">
        <v>6.2504000000000004E-2</v>
      </c>
      <c r="I52" s="17">
        <v>7.3273000000000005E-2</v>
      </c>
      <c r="J52" s="17">
        <v>1.0769000000000001E-2</v>
      </c>
      <c r="K52" s="17">
        <v>0.14697099999999999</v>
      </c>
      <c r="L52" s="17">
        <v>168.3</v>
      </c>
      <c r="M52" s="17">
        <v>0.22917499999999999</v>
      </c>
      <c r="N52" s="17">
        <v>1374</v>
      </c>
      <c r="O52" s="17">
        <v>0</v>
      </c>
      <c r="P52" s="17">
        <v>0</v>
      </c>
      <c r="Q52" s="17">
        <v>4.0809999999999999E-2</v>
      </c>
      <c r="R52" s="17">
        <v>5.8476E-2</v>
      </c>
      <c r="S52" s="17">
        <v>6.6956000000000002E-2</v>
      </c>
      <c r="T52" s="17">
        <v>8.4799999999999997E-3</v>
      </c>
      <c r="U52" s="17">
        <v>0.12664400000000001</v>
      </c>
      <c r="V52" s="17">
        <v>216.7</v>
      </c>
      <c r="W52" s="17">
        <v>0.37081999999999998</v>
      </c>
      <c r="X52" s="17">
        <v>1352</v>
      </c>
      <c r="Y52" s="17">
        <v>0</v>
      </c>
      <c r="Z52" s="17">
        <v>0</v>
      </c>
      <c r="AA52" s="17">
        <v>0.19483800000000001</v>
      </c>
      <c r="AB52" s="17">
        <v>0.107139</v>
      </c>
      <c r="AC52" s="17">
        <v>5.9384600000000003E-2</v>
      </c>
      <c r="AD52" s="17">
        <v>0.25</v>
      </c>
      <c r="AE52" s="17">
        <v>4936.3</v>
      </c>
    </row>
    <row r="53" spans="1:31">
      <c r="A53" s="17">
        <v>40</v>
      </c>
      <c r="B53" s="19">
        <v>0.70361111111111108</v>
      </c>
      <c r="C53" s="17">
        <v>-1</v>
      </c>
      <c r="D53" s="17">
        <v>81.8</v>
      </c>
      <c r="E53" s="17">
        <v>6.6742999999999997E-2</v>
      </c>
      <c r="F53" s="17">
        <v>3.23</v>
      </c>
      <c r="G53" s="17">
        <v>0.99228899999999998</v>
      </c>
      <c r="H53" s="17">
        <v>0.669601</v>
      </c>
      <c r="I53" s="17">
        <v>1.0152490000000001</v>
      </c>
      <c r="J53" s="17">
        <v>0.34564899999999998</v>
      </c>
      <c r="K53" s="17">
        <v>0.34045700000000001</v>
      </c>
      <c r="L53" s="17">
        <v>560.29999999999995</v>
      </c>
      <c r="M53" s="17">
        <v>3.4188000000000003E-2</v>
      </c>
      <c r="N53" s="17">
        <v>288</v>
      </c>
      <c r="O53" s="17">
        <v>0</v>
      </c>
      <c r="P53" s="17">
        <v>0</v>
      </c>
      <c r="Q53" s="17">
        <v>0.99374499999999999</v>
      </c>
      <c r="R53" s="17">
        <v>0.76243799999999995</v>
      </c>
      <c r="S53" s="17">
        <v>1.154245</v>
      </c>
      <c r="T53" s="17">
        <v>0.39180700000000002</v>
      </c>
      <c r="U53" s="17">
        <v>0.339449</v>
      </c>
      <c r="V53" s="17">
        <v>566.1</v>
      </c>
      <c r="W53" s="17">
        <v>7.213E-2</v>
      </c>
      <c r="X53" s="17">
        <v>380</v>
      </c>
      <c r="Y53" s="17">
        <v>0</v>
      </c>
      <c r="Z53" s="17">
        <v>0</v>
      </c>
      <c r="AA53" s="17">
        <v>0.52222800000000003</v>
      </c>
      <c r="AB53" s="17">
        <v>7.3555999999999996E-2</v>
      </c>
      <c r="AC53" s="17">
        <v>0.79125800000000002</v>
      </c>
      <c r="AD53" s="17">
        <v>0.25</v>
      </c>
      <c r="AE53" s="17">
        <v>1482.3</v>
      </c>
    </row>
    <row r="54" spans="1:31">
      <c r="A54" s="17">
        <v>41</v>
      </c>
      <c r="B54" s="19">
        <v>0.70365740740740745</v>
      </c>
      <c r="C54" s="17">
        <v>1.1000000000000001</v>
      </c>
      <c r="D54" s="17">
        <v>19.3</v>
      </c>
      <c r="E54" s="17">
        <v>1.8157E-2</v>
      </c>
      <c r="F54" s="17">
        <v>0.879</v>
      </c>
      <c r="G54" s="17">
        <v>0.99739599999999995</v>
      </c>
      <c r="H54" s="17">
        <v>1.425217</v>
      </c>
      <c r="I54" s="17">
        <v>2.1906590000000001</v>
      </c>
      <c r="J54" s="17">
        <v>0.76544199999999996</v>
      </c>
      <c r="K54" s="17">
        <v>0.349412</v>
      </c>
      <c r="L54" s="17">
        <v>560.20000000000005</v>
      </c>
      <c r="M54" s="17">
        <v>0.14762</v>
      </c>
      <c r="N54" s="17">
        <v>499</v>
      </c>
      <c r="O54" s="17">
        <v>0</v>
      </c>
      <c r="P54" s="17">
        <v>0</v>
      </c>
      <c r="Q54" s="17">
        <v>0.99793500000000002</v>
      </c>
      <c r="R54" s="17">
        <v>1.518138</v>
      </c>
      <c r="S54" s="17">
        <v>2.4233750000000001</v>
      </c>
      <c r="T54" s="17">
        <v>0.90523699999999996</v>
      </c>
      <c r="U54" s="17">
        <v>0.37354399999999999</v>
      </c>
      <c r="V54" s="17">
        <v>569.4</v>
      </c>
      <c r="W54" s="17">
        <v>0.142682</v>
      </c>
      <c r="X54" s="17">
        <v>466</v>
      </c>
      <c r="Y54" s="17">
        <v>0</v>
      </c>
      <c r="Z54" s="17">
        <v>0</v>
      </c>
      <c r="AA54" s="17">
        <v>0.57468300000000005</v>
      </c>
      <c r="AB54" s="17">
        <v>3.1535599999999997E-2</v>
      </c>
      <c r="AC54" s="17">
        <v>1.5466899999999999</v>
      </c>
      <c r="AD54" s="17">
        <v>0.25</v>
      </c>
      <c r="AE54" s="17">
        <v>1482.7</v>
      </c>
    </row>
    <row r="55" spans="1:31">
      <c r="A55" s="17">
        <v>42</v>
      </c>
      <c r="B55" s="19">
        <v>0.70371527777777787</v>
      </c>
      <c r="C55" s="17">
        <v>2.7</v>
      </c>
      <c r="D55" s="17">
        <v>19.3</v>
      </c>
      <c r="E55" s="17">
        <v>1.8037000000000001E-2</v>
      </c>
      <c r="F55" s="17">
        <v>0.873</v>
      </c>
      <c r="G55" s="17">
        <v>0.99655899999999997</v>
      </c>
      <c r="H55" s="17">
        <v>1.346157</v>
      </c>
      <c r="I55" s="17">
        <v>2.1052599999999999</v>
      </c>
      <c r="J55" s="17">
        <v>0.75910299999999997</v>
      </c>
      <c r="K55" s="17">
        <v>0.36057499999999998</v>
      </c>
      <c r="L55" s="17">
        <v>532.9</v>
      </c>
      <c r="M55" s="17">
        <v>3.1405000000000002E-2</v>
      </c>
      <c r="N55" s="17">
        <v>375</v>
      </c>
      <c r="O55" s="17">
        <v>0</v>
      </c>
      <c r="P55" s="17">
        <v>0</v>
      </c>
      <c r="Q55" s="17">
        <v>0.99756800000000001</v>
      </c>
      <c r="R55" s="17">
        <v>1.4172940000000001</v>
      </c>
      <c r="S55" s="17">
        <v>2.310368</v>
      </c>
      <c r="T55" s="17">
        <v>0.89307300000000001</v>
      </c>
      <c r="U55" s="17">
        <v>0.38655</v>
      </c>
      <c r="V55" s="17">
        <v>553.29999999999995</v>
      </c>
      <c r="W55" s="17">
        <v>4.6967000000000002E-2</v>
      </c>
      <c r="X55" s="17">
        <v>352</v>
      </c>
      <c r="Y55" s="17">
        <v>0</v>
      </c>
      <c r="Z55" s="17">
        <v>0</v>
      </c>
      <c r="AA55" s="17">
        <v>0.59469300000000003</v>
      </c>
      <c r="AB55" s="17">
        <v>2.27294E-2</v>
      </c>
      <c r="AC55" s="17">
        <v>1.4375899999999999</v>
      </c>
      <c r="AD55" s="17">
        <v>0.25</v>
      </c>
      <c r="AE55" s="17">
        <v>1558.7</v>
      </c>
    </row>
    <row r="56" spans="1:31">
      <c r="A56" s="17">
        <v>43</v>
      </c>
      <c r="B56" s="19">
        <v>0.70377314814814806</v>
      </c>
      <c r="C56" s="17">
        <v>4.2</v>
      </c>
      <c r="D56" s="17">
        <v>14.1</v>
      </c>
      <c r="E56" s="17">
        <v>1.3263E-2</v>
      </c>
      <c r="F56" s="17">
        <v>0.64200000000000002</v>
      </c>
      <c r="G56" s="17">
        <v>0.99716199999999999</v>
      </c>
      <c r="H56" s="17">
        <v>1.4262410000000001</v>
      </c>
      <c r="I56" s="17">
        <v>2.2738550000000002</v>
      </c>
      <c r="J56" s="17">
        <v>0.84761500000000001</v>
      </c>
      <c r="K56" s="17">
        <v>0.37276500000000001</v>
      </c>
      <c r="L56" s="17">
        <v>522.79999999999995</v>
      </c>
      <c r="M56" s="17">
        <v>7.7999999999999999E-5</v>
      </c>
      <c r="N56" s="17">
        <v>560</v>
      </c>
      <c r="O56" s="17">
        <v>0</v>
      </c>
      <c r="P56" s="17">
        <v>0</v>
      </c>
      <c r="Q56" s="17">
        <v>0.99659900000000001</v>
      </c>
      <c r="R56" s="17">
        <v>1.3664959999999999</v>
      </c>
      <c r="S56" s="17">
        <v>2.273676</v>
      </c>
      <c r="T56" s="17">
        <v>0.90718100000000002</v>
      </c>
      <c r="U56" s="17">
        <v>0.39899299999999999</v>
      </c>
      <c r="V56" s="17">
        <v>527.9</v>
      </c>
      <c r="W56" s="17">
        <v>8.5500000000000003E-3</v>
      </c>
      <c r="X56" s="17">
        <v>448</v>
      </c>
      <c r="Y56" s="17">
        <v>0</v>
      </c>
      <c r="Z56" s="17">
        <v>0</v>
      </c>
      <c r="AA56" s="17">
        <v>0.61383500000000002</v>
      </c>
      <c r="AB56" s="17">
        <v>2.4197300000000001E-2</v>
      </c>
      <c r="AC56" s="17">
        <v>1.38845</v>
      </c>
      <c r="AD56" s="17">
        <v>0.25</v>
      </c>
      <c r="AE56" s="17">
        <v>1588.8</v>
      </c>
    </row>
    <row r="57" spans="1:31">
      <c r="A57" s="17">
        <v>44</v>
      </c>
      <c r="B57" s="19">
        <v>0.70381944444444444</v>
      </c>
      <c r="C57" s="17">
        <v>6</v>
      </c>
      <c r="D57" s="17">
        <v>10.6</v>
      </c>
      <c r="E57" s="17">
        <v>1.0019999999999999E-2</v>
      </c>
      <c r="F57" s="17">
        <v>0.48499999999999999</v>
      </c>
      <c r="G57" s="17">
        <v>0.99817800000000001</v>
      </c>
      <c r="H57" s="17">
        <v>1.3508899999999999</v>
      </c>
      <c r="I57" s="17">
        <v>2.1141429999999999</v>
      </c>
      <c r="J57" s="17">
        <v>0.76325299999999996</v>
      </c>
      <c r="K57" s="17">
        <v>0.36102200000000001</v>
      </c>
      <c r="L57" s="17">
        <v>539.9</v>
      </c>
      <c r="M57" s="17">
        <v>0.110003</v>
      </c>
      <c r="N57" s="17">
        <v>410</v>
      </c>
      <c r="O57" s="17">
        <v>0</v>
      </c>
      <c r="P57" s="17">
        <v>0</v>
      </c>
      <c r="Q57" s="17">
        <v>0.99796300000000004</v>
      </c>
      <c r="R57" s="17">
        <v>1.405564</v>
      </c>
      <c r="S57" s="17">
        <v>2.2856550000000002</v>
      </c>
      <c r="T57" s="17">
        <v>0.88009099999999996</v>
      </c>
      <c r="U57" s="17">
        <v>0.38505</v>
      </c>
      <c r="V57" s="17">
        <v>543.1</v>
      </c>
      <c r="W57" s="17">
        <v>5.4646E-2</v>
      </c>
      <c r="X57" s="17">
        <v>381</v>
      </c>
      <c r="Y57" s="17">
        <v>0</v>
      </c>
      <c r="Z57" s="17">
        <v>0</v>
      </c>
      <c r="AA57" s="17">
        <v>0.59238500000000005</v>
      </c>
      <c r="AB57" s="17">
        <v>1.38695E-2</v>
      </c>
      <c r="AC57" s="17">
        <v>1.41777</v>
      </c>
      <c r="AD57" s="17">
        <v>0.25</v>
      </c>
      <c r="AE57" s="17">
        <v>1538.3</v>
      </c>
    </row>
    <row r="58" spans="1:31">
      <c r="A58" s="17">
        <v>45</v>
      </c>
      <c r="B58" s="19">
        <v>0.70387731481481486</v>
      </c>
      <c r="C58" s="17">
        <v>5.3</v>
      </c>
      <c r="D58" s="17">
        <v>12.3</v>
      </c>
      <c r="E58" s="17">
        <v>1.1575E-2</v>
      </c>
      <c r="F58" s="17">
        <v>0.56000000000000005</v>
      </c>
      <c r="G58" s="17">
        <v>0.99736000000000002</v>
      </c>
      <c r="H58" s="17">
        <v>1.3395189999999999</v>
      </c>
      <c r="I58" s="17">
        <v>2.1182789999999998</v>
      </c>
      <c r="J58" s="17">
        <v>0.77876100000000004</v>
      </c>
      <c r="K58" s="17">
        <v>0.36763800000000002</v>
      </c>
      <c r="L58" s="17">
        <v>538.79999999999995</v>
      </c>
      <c r="M58" s="17">
        <v>6.2645999999999993E-2</v>
      </c>
      <c r="N58" s="17">
        <v>410</v>
      </c>
      <c r="O58" s="17">
        <v>0</v>
      </c>
      <c r="P58" s="17">
        <v>0</v>
      </c>
      <c r="Q58" s="17">
        <v>0.99714899999999995</v>
      </c>
      <c r="R58" s="17">
        <v>1.378455</v>
      </c>
      <c r="S58" s="17">
        <v>2.2339039999999999</v>
      </c>
      <c r="T58" s="17">
        <v>0.85544900000000001</v>
      </c>
      <c r="U58" s="17">
        <v>0.38293899999999997</v>
      </c>
      <c r="V58" s="17">
        <v>559.9</v>
      </c>
      <c r="W58" s="17">
        <v>0.161666</v>
      </c>
      <c r="X58" s="17">
        <v>332</v>
      </c>
      <c r="Y58" s="17">
        <v>0</v>
      </c>
      <c r="Z58" s="17">
        <v>0</v>
      </c>
      <c r="AA58" s="17">
        <v>0.58913700000000002</v>
      </c>
      <c r="AB58" s="17">
        <v>1.6104299999999998E-2</v>
      </c>
      <c r="AC58" s="17">
        <v>1.3922300000000001</v>
      </c>
      <c r="AD58" s="17">
        <v>0.25</v>
      </c>
      <c r="AE58" s="17">
        <v>1541.6</v>
      </c>
    </row>
    <row r="59" spans="1:31">
      <c r="A59" s="17">
        <v>46</v>
      </c>
      <c r="B59" s="19">
        <v>0.70393518518518527</v>
      </c>
      <c r="C59" s="17">
        <v>4.4000000000000004</v>
      </c>
      <c r="D59" s="17">
        <v>15.8</v>
      </c>
      <c r="E59" s="17">
        <v>1.5428000000000001E-2</v>
      </c>
      <c r="F59" s="17">
        <v>0.747</v>
      </c>
      <c r="G59" s="17">
        <v>0.99707100000000004</v>
      </c>
      <c r="H59" s="17">
        <v>1.35327</v>
      </c>
      <c r="I59" s="17">
        <v>2.116333</v>
      </c>
      <c r="J59" s="17">
        <v>0.76306300000000005</v>
      </c>
      <c r="K59" s="17">
        <v>0.36055900000000002</v>
      </c>
      <c r="L59" s="17">
        <v>556.1</v>
      </c>
      <c r="M59" s="17">
        <v>8.7539000000000006E-2</v>
      </c>
      <c r="N59" s="17">
        <v>487</v>
      </c>
      <c r="O59" s="17">
        <v>0</v>
      </c>
      <c r="P59" s="17">
        <v>0</v>
      </c>
      <c r="Q59" s="17">
        <v>0.99690599999999996</v>
      </c>
      <c r="R59" s="17">
        <v>1.454178</v>
      </c>
      <c r="S59" s="17">
        <v>2.3770009999999999</v>
      </c>
      <c r="T59" s="17">
        <v>0.92282200000000003</v>
      </c>
      <c r="U59" s="17">
        <v>0.38823000000000002</v>
      </c>
      <c r="V59" s="17">
        <v>562.4</v>
      </c>
      <c r="W59" s="17">
        <v>9.6794000000000005E-2</v>
      </c>
      <c r="X59" s="17">
        <v>367</v>
      </c>
      <c r="Y59" s="17">
        <v>0</v>
      </c>
      <c r="Z59" s="17">
        <v>0</v>
      </c>
      <c r="AA59" s="17">
        <v>0.59727699999999995</v>
      </c>
      <c r="AB59" s="17">
        <v>2.5159399999999998E-2</v>
      </c>
      <c r="AC59" s="17">
        <v>1.4774</v>
      </c>
      <c r="AD59" s="17">
        <v>0.25</v>
      </c>
      <c r="AE59" s="17">
        <v>1493.6</v>
      </c>
    </row>
    <row r="60" spans="1:31">
      <c r="A60" s="17">
        <v>47</v>
      </c>
      <c r="B60" s="19">
        <v>0.70398148148148154</v>
      </c>
      <c r="C60" s="17">
        <v>3.6</v>
      </c>
      <c r="D60" s="17">
        <v>16.7</v>
      </c>
      <c r="E60" s="17">
        <v>1.6212000000000001E-2</v>
      </c>
      <c r="F60" s="17">
        <v>0.78500000000000003</v>
      </c>
      <c r="G60" s="17">
        <v>0.997838</v>
      </c>
      <c r="H60" s="17">
        <v>1.3171539999999999</v>
      </c>
      <c r="I60" s="17">
        <v>2.027571</v>
      </c>
      <c r="J60" s="17">
        <v>0.71041600000000005</v>
      </c>
      <c r="K60" s="17">
        <v>0.35037800000000002</v>
      </c>
      <c r="L60" s="17">
        <v>573.20000000000005</v>
      </c>
      <c r="M60" s="17">
        <v>0.17871300000000001</v>
      </c>
      <c r="N60" s="17">
        <v>334</v>
      </c>
      <c r="O60" s="17">
        <v>0</v>
      </c>
      <c r="P60" s="17">
        <v>0</v>
      </c>
      <c r="Q60" s="17">
        <v>0.99652600000000002</v>
      </c>
      <c r="R60" s="17">
        <v>1.3951960000000001</v>
      </c>
      <c r="S60" s="17">
        <v>2.2235589999999998</v>
      </c>
      <c r="T60" s="17">
        <v>0.82836299999999996</v>
      </c>
      <c r="U60" s="17">
        <v>0.37253900000000001</v>
      </c>
      <c r="V60" s="17">
        <v>566.6</v>
      </c>
      <c r="W60" s="17">
        <v>0.13175400000000001</v>
      </c>
      <c r="X60" s="17">
        <v>316</v>
      </c>
      <c r="Y60" s="17">
        <v>0</v>
      </c>
      <c r="Z60" s="17">
        <v>0</v>
      </c>
      <c r="AA60" s="17">
        <v>0.57313700000000001</v>
      </c>
      <c r="AB60" s="17">
        <v>1.8915100000000001E-2</v>
      </c>
      <c r="AC60" s="17">
        <v>1.41086</v>
      </c>
      <c r="AD60" s="17">
        <v>0.25</v>
      </c>
      <c r="AE60" s="17">
        <v>1449</v>
      </c>
    </row>
    <row r="61" spans="1:31">
      <c r="A61" s="17">
        <v>48</v>
      </c>
      <c r="B61" s="19">
        <v>0.70403935185185185</v>
      </c>
      <c r="C61" s="17">
        <v>2.5</v>
      </c>
      <c r="D61" s="17">
        <v>22</v>
      </c>
      <c r="E61" s="17">
        <v>2.0820999999999999E-2</v>
      </c>
      <c r="F61" s="17">
        <v>1.008</v>
      </c>
      <c r="G61" s="17">
        <v>0.99612299999999998</v>
      </c>
      <c r="H61" s="17">
        <v>1.3555189999999999</v>
      </c>
      <c r="I61" s="17">
        <v>2.0922100000000001</v>
      </c>
      <c r="J61" s="17">
        <v>0.73669099999999998</v>
      </c>
      <c r="K61" s="17">
        <v>0.35211199999999998</v>
      </c>
      <c r="L61" s="17">
        <v>565.9</v>
      </c>
      <c r="M61" s="17">
        <v>9.9055000000000004E-2</v>
      </c>
      <c r="N61" s="17">
        <v>398</v>
      </c>
      <c r="O61" s="17">
        <v>0</v>
      </c>
      <c r="P61" s="17">
        <v>0</v>
      </c>
      <c r="Q61" s="17">
        <v>0.99723899999999999</v>
      </c>
      <c r="R61" s="17">
        <v>1.4275850000000001</v>
      </c>
      <c r="S61" s="17">
        <v>2.273641</v>
      </c>
      <c r="T61" s="17">
        <v>0.84605600000000003</v>
      </c>
      <c r="U61" s="17">
        <v>0.37211499999999997</v>
      </c>
      <c r="V61" s="17">
        <v>580.20000000000005</v>
      </c>
      <c r="W61" s="17">
        <v>0.13805600000000001</v>
      </c>
      <c r="X61" s="17">
        <v>354</v>
      </c>
      <c r="Y61" s="17">
        <v>0</v>
      </c>
      <c r="Z61" s="17">
        <v>0</v>
      </c>
      <c r="AA61" s="17">
        <v>0.57248399999999999</v>
      </c>
      <c r="AB61" s="17">
        <v>2.89652E-2</v>
      </c>
      <c r="AC61" s="17">
        <v>1.4520900000000001</v>
      </c>
      <c r="AD61" s="17">
        <v>0.25</v>
      </c>
      <c r="AE61" s="17">
        <v>1467.6</v>
      </c>
    </row>
    <row r="62" spans="1:31">
      <c r="A62" s="17">
        <v>49</v>
      </c>
      <c r="B62" s="19">
        <v>0.70409722222222226</v>
      </c>
      <c r="C62" s="17">
        <v>1.8</v>
      </c>
      <c r="D62" s="17">
        <v>24.6</v>
      </c>
      <c r="E62" s="17">
        <v>2.2918999999999998E-2</v>
      </c>
      <c r="F62" s="17">
        <v>1.109</v>
      </c>
      <c r="G62" s="17">
        <v>0.99551999999999996</v>
      </c>
      <c r="H62" s="17">
        <v>1.3693150000000001</v>
      </c>
      <c r="I62" s="17">
        <v>2.1035539999999999</v>
      </c>
      <c r="J62" s="17">
        <v>0.73424</v>
      </c>
      <c r="K62" s="17">
        <v>0.349047</v>
      </c>
      <c r="L62" s="17">
        <v>556.9</v>
      </c>
      <c r="M62" s="17">
        <v>9.6884999999999999E-2</v>
      </c>
      <c r="N62" s="17">
        <v>425</v>
      </c>
      <c r="O62" s="17">
        <v>0</v>
      </c>
      <c r="P62" s="17">
        <v>0</v>
      </c>
      <c r="Q62" s="17">
        <v>0.99675800000000003</v>
      </c>
      <c r="R62" s="17">
        <v>1.4372469999999999</v>
      </c>
      <c r="S62" s="17">
        <v>2.2941690000000001</v>
      </c>
      <c r="T62" s="17">
        <v>0.85692199999999996</v>
      </c>
      <c r="U62" s="17">
        <v>0.37352200000000002</v>
      </c>
      <c r="V62" s="17">
        <v>567.4</v>
      </c>
      <c r="W62" s="17">
        <v>9.7285999999999997E-2</v>
      </c>
      <c r="X62" s="17">
        <v>343</v>
      </c>
      <c r="Y62" s="17">
        <v>0</v>
      </c>
      <c r="Z62" s="17">
        <v>0</v>
      </c>
      <c r="AA62" s="17">
        <v>0.57464899999999997</v>
      </c>
      <c r="AB62" s="17">
        <v>3.3922300000000002E-2</v>
      </c>
      <c r="AC62" s="17">
        <v>1.4663200000000001</v>
      </c>
      <c r="AD62" s="17">
        <v>0.25</v>
      </c>
      <c r="AE62" s="17">
        <v>1491.3</v>
      </c>
    </row>
    <row r="63" spans="1:31">
      <c r="A63" s="17">
        <v>50</v>
      </c>
      <c r="B63" s="19">
        <v>0.70414351851851853</v>
      </c>
      <c r="C63" s="17">
        <v>2.4</v>
      </c>
      <c r="D63" s="17">
        <v>22.9</v>
      </c>
      <c r="E63" s="17">
        <v>2.1991E-2</v>
      </c>
      <c r="F63" s="17">
        <v>1.0640000000000001</v>
      </c>
      <c r="G63" s="17">
        <v>0.99730300000000005</v>
      </c>
      <c r="H63" s="17">
        <v>1.4658040000000001</v>
      </c>
      <c r="I63" s="17">
        <v>2.245155</v>
      </c>
      <c r="J63" s="17">
        <v>0.77935100000000002</v>
      </c>
      <c r="K63" s="17">
        <v>0.34712599999999999</v>
      </c>
      <c r="L63" s="17">
        <v>566.70000000000005</v>
      </c>
      <c r="M63" s="17">
        <v>0.141567</v>
      </c>
      <c r="N63" s="17">
        <v>397</v>
      </c>
      <c r="O63" s="17">
        <v>0</v>
      </c>
      <c r="P63" s="17">
        <v>0</v>
      </c>
      <c r="Q63" s="17">
        <v>0.996444</v>
      </c>
      <c r="R63" s="17">
        <v>1.4672080000000001</v>
      </c>
      <c r="S63" s="17">
        <v>2.3581270000000001</v>
      </c>
      <c r="T63" s="17">
        <v>0.89091900000000002</v>
      </c>
      <c r="U63" s="17">
        <v>0.37780799999999998</v>
      </c>
      <c r="V63" s="17">
        <v>570.20000000000005</v>
      </c>
      <c r="W63" s="17">
        <v>0.119851</v>
      </c>
      <c r="X63" s="17">
        <v>359</v>
      </c>
      <c r="Y63" s="17">
        <v>0</v>
      </c>
      <c r="Z63" s="17">
        <v>0</v>
      </c>
      <c r="AA63" s="17">
        <v>0.58124299999999995</v>
      </c>
      <c r="AB63" s="17">
        <v>3.0042200000000002E-2</v>
      </c>
      <c r="AC63" s="17">
        <v>1.49397</v>
      </c>
      <c r="AD63" s="17">
        <v>0.25</v>
      </c>
      <c r="AE63" s="17">
        <v>1465.6</v>
      </c>
    </row>
    <row r="64" spans="1:31">
      <c r="A64" s="17">
        <v>51</v>
      </c>
      <c r="B64" s="19">
        <v>0.70420138888888895</v>
      </c>
      <c r="C64" s="17">
        <v>2.4</v>
      </c>
      <c r="D64" s="17">
        <v>22.9</v>
      </c>
      <c r="E64" s="17">
        <v>2.1240999999999999E-2</v>
      </c>
      <c r="F64" s="17">
        <v>1.028</v>
      </c>
      <c r="G64" s="17">
        <v>0.99673199999999995</v>
      </c>
      <c r="H64" s="17">
        <v>1.4177329999999999</v>
      </c>
      <c r="I64" s="17">
        <v>2.2004199999999998</v>
      </c>
      <c r="J64" s="17">
        <v>0.78268700000000002</v>
      </c>
      <c r="K64" s="17">
        <v>0.35569899999999999</v>
      </c>
      <c r="L64" s="17">
        <v>537.79999999999995</v>
      </c>
      <c r="M64" s="17">
        <v>5.4510999999999997E-2</v>
      </c>
      <c r="N64" s="17">
        <v>325</v>
      </c>
      <c r="O64" s="17">
        <v>0</v>
      </c>
      <c r="P64" s="17">
        <v>0</v>
      </c>
      <c r="Q64" s="17">
        <v>0.99733799999999995</v>
      </c>
      <c r="R64" s="17">
        <v>1.4144099999999999</v>
      </c>
      <c r="S64" s="17">
        <v>2.2884500000000001</v>
      </c>
      <c r="T64" s="17">
        <v>0.87403900000000001</v>
      </c>
      <c r="U64" s="17">
        <v>0.38193500000000002</v>
      </c>
      <c r="V64" s="17">
        <v>550.20000000000005</v>
      </c>
      <c r="W64" s="17">
        <v>8.7539000000000006E-2</v>
      </c>
      <c r="X64" s="17">
        <v>421</v>
      </c>
      <c r="Y64" s="17">
        <v>0</v>
      </c>
      <c r="Z64" s="17">
        <v>0</v>
      </c>
      <c r="AA64" s="17">
        <v>0.58759300000000003</v>
      </c>
      <c r="AB64" s="17">
        <v>2.34831E-2</v>
      </c>
      <c r="AC64" s="17">
        <v>1.4349400000000001</v>
      </c>
      <c r="AD64" s="17">
        <v>0.25</v>
      </c>
      <c r="AE64" s="17">
        <v>1544.3</v>
      </c>
    </row>
    <row r="65" spans="1:31">
      <c r="A65" s="17">
        <v>52</v>
      </c>
      <c r="B65" s="19">
        <v>0.70425925925925925</v>
      </c>
      <c r="C65" s="17">
        <v>3.1</v>
      </c>
      <c r="D65" s="17">
        <v>20.2</v>
      </c>
      <c r="E65" s="17">
        <v>1.9470999999999999E-2</v>
      </c>
      <c r="F65" s="17">
        <v>0.94199999999999995</v>
      </c>
      <c r="G65" s="17">
        <v>0.99731199999999998</v>
      </c>
      <c r="H65" s="17">
        <v>1.361715</v>
      </c>
      <c r="I65" s="17">
        <v>2.1220029999999999</v>
      </c>
      <c r="J65" s="17">
        <v>0.76028799999999996</v>
      </c>
      <c r="K65" s="17">
        <v>0.358288</v>
      </c>
      <c r="L65" s="17">
        <v>562.20000000000005</v>
      </c>
      <c r="M65" s="17">
        <v>7.8867999999999994E-2</v>
      </c>
      <c r="N65" s="17">
        <v>325</v>
      </c>
      <c r="O65" s="17">
        <v>0</v>
      </c>
      <c r="P65" s="17">
        <v>0</v>
      </c>
      <c r="Q65" s="17">
        <v>0.99755700000000003</v>
      </c>
      <c r="R65" s="17">
        <v>1.406766</v>
      </c>
      <c r="S65" s="17">
        <v>2.261593</v>
      </c>
      <c r="T65" s="17">
        <v>0.854827</v>
      </c>
      <c r="U65" s="17">
        <v>0.37797500000000001</v>
      </c>
      <c r="V65" s="17">
        <v>552.29999999999995</v>
      </c>
      <c r="W65" s="17">
        <v>0.128604</v>
      </c>
      <c r="X65" s="17">
        <v>332</v>
      </c>
      <c r="Y65" s="17">
        <v>0</v>
      </c>
      <c r="Z65" s="17">
        <v>0</v>
      </c>
      <c r="AA65" s="17">
        <v>0.58150100000000005</v>
      </c>
      <c r="AB65" s="17">
        <v>2.17661E-2</v>
      </c>
      <c r="AC65" s="17">
        <v>1.42537</v>
      </c>
      <c r="AD65" s="17">
        <v>0.25</v>
      </c>
      <c r="AE65" s="17">
        <v>1477.4</v>
      </c>
    </row>
    <row r="66" spans="1:31">
      <c r="A66" s="17">
        <v>53</v>
      </c>
      <c r="B66" s="19">
        <v>0.70430555555555552</v>
      </c>
      <c r="C66" s="17">
        <v>3.5</v>
      </c>
      <c r="D66" s="17">
        <v>17.600000000000001</v>
      </c>
      <c r="E66" s="17">
        <v>1.5862999999999999E-2</v>
      </c>
      <c r="F66" s="17">
        <v>0.76800000000000002</v>
      </c>
      <c r="G66" s="17">
        <v>0.99605900000000003</v>
      </c>
      <c r="H66" s="17">
        <v>1.4029769999999999</v>
      </c>
      <c r="I66" s="17">
        <v>2.179395</v>
      </c>
      <c r="J66" s="17">
        <v>0.77641800000000005</v>
      </c>
      <c r="K66" s="17">
        <v>0.35625400000000002</v>
      </c>
      <c r="L66" s="17">
        <v>522.5</v>
      </c>
      <c r="M66" s="17">
        <v>1.1E-5</v>
      </c>
      <c r="N66" s="17">
        <v>353</v>
      </c>
      <c r="O66" s="17">
        <v>0</v>
      </c>
      <c r="P66" s="17">
        <v>0</v>
      </c>
      <c r="Q66" s="17">
        <v>0.99673800000000001</v>
      </c>
      <c r="R66" s="17">
        <v>1.452942</v>
      </c>
      <c r="S66" s="17">
        <v>2.3434759999999999</v>
      </c>
      <c r="T66" s="17">
        <v>0.89053400000000005</v>
      </c>
      <c r="U66" s="17">
        <v>0.38000600000000001</v>
      </c>
      <c r="V66" s="17">
        <v>540.29999999999995</v>
      </c>
      <c r="W66" s="17">
        <v>5.5510999999999998E-2</v>
      </c>
      <c r="X66" s="17">
        <v>385</v>
      </c>
      <c r="Y66" s="17">
        <v>0</v>
      </c>
      <c r="Z66" s="17">
        <v>0</v>
      </c>
      <c r="AA66" s="17">
        <v>0.58462400000000003</v>
      </c>
      <c r="AB66" s="17">
        <v>1.9148700000000001E-2</v>
      </c>
      <c r="AC66" s="17">
        <v>1.4699899999999999</v>
      </c>
      <c r="AD66" s="17">
        <v>0.25</v>
      </c>
      <c r="AE66" s="17">
        <v>1589.6</v>
      </c>
    </row>
    <row r="67" spans="1:31">
      <c r="A67" s="17">
        <v>54</v>
      </c>
      <c r="B67" s="19">
        <v>0.70436342592592593</v>
      </c>
      <c r="C67" s="17">
        <v>5.0999999999999996</v>
      </c>
      <c r="D67" s="17">
        <v>13.2</v>
      </c>
      <c r="E67" s="17">
        <v>1.2127000000000001E-2</v>
      </c>
      <c r="F67" s="17">
        <v>0.58699999999999997</v>
      </c>
      <c r="G67" s="17">
        <v>0.99676500000000001</v>
      </c>
      <c r="H67" s="17">
        <v>1.3705909999999999</v>
      </c>
      <c r="I67" s="17">
        <v>2.145988</v>
      </c>
      <c r="J67" s="17">
        <v>0.775397</v>
      </c>
      <c r="K67" s="17">
        <v>0.36132399999999998</v>
      </c>
      <c r="L67" s="17">
        <v>524.1</v>
      </c>
      <c r="M67" s="17">
        <v>7.0694999999999994E-2</v>
      </c>
      <c r="N67" s="17">
        <v>518</v>
      </c>
      <c r="O67" s="17">
        <v>0</v>
      </c>
      <c r="P67" s="17">
        <v>0</v>
      </c>
      <c r="Q67" s="17">
        <v>0.99644999999999995</v>
      </c>
      <c r="R67" s="17">
        <v>1.4891749999999999</v>
      </c>
      <c r="S67" s="17">
        <v>2.4289849999999999</v>
      </c>
      <c r="T67" s="17">
        <v>0.93981000000000003</v>
      </c>
      <c r="U67" s="17">
        <v>0.38691500000000001</v>
      </c>
      <c r="V67" s="17">
        <v>554.20000000000005</v>
      </c>
      <c r="W67" s="17">
        <v>8.7539000000000006E-2</v>
      </c>
      <c r="X67" s="17">
        <v>444</v>
      </c>
      <c r="Y67" s="17">
        <v>0</v>
      </c>
      <c r="Z67" s="17">
        <v>0</v>
      </c>
      <c r="AA67" s="17">
        <v>0.59525399999999995</v>
      </c>
      <c r="AB67" s="17">
        <v>2.10925E-2</v>
      </c>
      <c r="AC67" s="17">
        <v>1.5089999999999999</v>
      </c>
      <c r="AD67" s="17">
        <v>0.25</v>
      </c>
      <c r="AE67" s="17">
        <v>1584.8</v>
      </c>
    </row>
    <row r="68" spans="1:31">
      <c r="A68" s="17">
        <v>55</v>
      </c>
      <c r="B68" s="19">
        <v>0.7044097222222222</v>
      </c>
      <c r="C68" s="17">
        <v>5.6</v>
      </c>
      <c r="D68" s="17">
        <v>12.3</v>
      </c>
      <c r="E68" s="17">
        <v>1.1180000000000001E-2</v>
      </c>
      <c r="F68" s="17">
        <v>0.54100000000000004</v>
      </c>
      <c r="G68" s="17">
        <v>0.998004</v>
      </c>
      <c r="H68" s="17">
        <v>1.362001</v>
      </c>
      <c r="I68" s="17">
        <v>2.1498569999999999</v>
      </c>
      <c r="J68" s="17">
        <v>0.78785499999999997</v>
      </c>
      <c r="K68" s="17">
        <v>0.36646899999999999</v>
      </c>
      <c r="L68" s="17">
        <v>517.29999999999995</v>
      </c>
      <c r="M68" s="17">
        <v>7.3999999999999996E-5</v>
      </c>
      <c r="N68" s="17">
        <v>481</v>
      </c>
      <c r="O68" s="17">
        <v>0</v>
      </c>
      <c r="P68" s="17">
        <v>0</v>
      </c>
      <c r="Q68" s="17">
        <v>0.99812900000000004</v>
      </c>
      <c r="R68" s="17">
        <v>1.4632769999999999</v>
      </c>
      <c r="S68" s="17">
        <v>2.3831329999999999</v>
      </c>
      <c r="T68" s="17">
        <v>0.91985600000000001</v>
      </c>
      <c r="U68" s="17">
        <v>0.385986</v>
      </c>
      <c r="V68" s="17">
        <v>525</v>
      </c>
      <c r="W68" s="17">
        <v>4.1999999999999998E-5</v>
      </c>
      <c r="X68" s="17">
        <v>327</v>
      </c>
      <c r="Y68" s="17">
        <v>0</v>
      </c>
      <c r="Z68" s="17">
        <v>0</v>
      </c>
      <c r="AA68" s="17">
        <v>0.59382500000000005</v>
      </c>
      <c r="AB68" s="17">
        <v>1.80939E-2</v>
      </c>
      <c r="AC68" s="17">
        <v>1.4799199999999999</v>
      </c>
      <c r="AD68" s="17">
        <v>0.25</v>
      </c>
      <c r="AE68" s="17">
        <v>1605.5</v>
      </c>
    </row>
    <row r="69" spans="1:31">
      <c r="A69" s="17">
        <v>56</v>
      </c>
      <c r="B69" s="19">
        <v>0.70446759259259262</v>
      </c>
      <c r="C69" s="17">
        <v>6.4</v>
      </c>
      <c r="D69" s="17">
        <v>11.4</v>
      </c>
      <c r="E69" s="17">
        <v>1.124E-2</v>
      </c>
      <c r="F69" s="17">
        <v>0.54400000000000004</v>
      </c>
      <c r="G69" s="17">
        <v>0.99704599999999999</v>
      </c>
      <c r="H69" s="17">
        <v>1.3734869999999999</v>
      </c>
      <c r="I69" s="17">
        <v>2.1435300000000002</v>
      </c>
      <c r="J69" s="17">
        <v>0.770042</v>
      </c>
      <c r="K69" s="17">
        <v>0.35924</v>
      </c>
      <c r="L69" s="17">
        <v>567.5</v>
      </c>
      <c r="M69" s="17">
        <v>7.1641999999999997E-2</v>
      </c>
      <c r="N69" s="17">
        <v>464</v>
      </c>
      <c r="O69" s="17">
        <v>0</v>
      </c>
      <c r="P69" s="17">
        <v>0</v>
      </c>
      <c r="Q69" s="17">
        <v>0.99650300000000003</v>
      </c>
      <c r="R69" s="17">
        <v>1.5307869999999999</v>
      </c>
      <c r="S69" s="17">
        <v>2.472537</v>
      </c>
      <c r="T69" s="17">
        <v>0.94174999999999998</v>
      </c>
      <c r="U69" s="17">
        <v>0.380884</v>
      </c>
      <c r="V69" s="17">
        <v>559</v>
      </c>
      <c r="W69" s="17">
        <v>7.6000000000000004E-5</v>
      </c>
      <c r="X69" s="17">
        <v>376</v>
      </c>
      <c r="Y69" s="17">
        <v>0</v>
      </c>
      <c r="Z69" s="17">
        <v>0</v>
      </c>
      <c r="AA69" s="17">
        <v>0.58597500000000002</v>
      </c>
      <c r="AB69" s="17">
        <v>1.78187E-2</v>
      </c>
      <c r="AC69" s="17">
        <v>1.5475699999999999</v>
      </c>
      <c r="AD69" s="17">
        <v>0.25</v>
      </c>
      <c r="AE69" s="17">
        <v>1463.6</v>
      </c>
    </row>
    <row r="70" spans="1:31">
      <c r="A70" s="17">
        <v>57</v>
      </c>
      <c r="B70" s="19">
        <v>0.70452546296296292</v>
      </c>
      <c r="C70" s="17">
        <v>7.1</v>
      </c>
      <c r="D70" s="17">
        <v>9.6999999999999993</v>
      </c>
      <c r="E70" s="17">
        <v>9.7719999999999994E-3</v>
      </c>
      <c r="F70" s="17">
        <v>0.47299999999999998</v>
      </c>
      <c r="G70" s="17">
        <v>0.99661</v>
      </c>
      <c r="H70" s="17">
        <v>1.3814040000000001</v>
      </c>
      <c r="I70" s="17">
        <v>2.1289690000000001</v>
      </c>
      <c r="J70" s="17">
        <v>0.74756500000000004</v>
      </c>
      <c r="K70" s="17">
        <v>0.35113899999999998</v>
      </c>
      <c r="L70" s="17">
        <v>589.70000000000005</v>
      </c>
      <c r="M70" s="17">
        <v>0.193742</v>
      </c>
      <c r="N70" s="17">
        <v>338</v>
      </c>
      <c r="O70" s="17">
        <v>0</v>
      </c>
      <c r="P70" s="17">
        <v>0</v>
      </c>
      <c r="Q70" s="17">
        <v>0.99548300000000001</v>
      </c>
      <c r="R70" s="17">
        <v>1.5225489999999999</v>
      </c>
      <c r="S70" s="17">
        <v>2.4329649999999998</v>
      </c>
      <c r="T70" s="17">
        <v>0.91041700000000003</v>
      </c>
      <c r="U70" s="17">
        <v>0.37419999999999998</v>
      </c>
      <c r="V70" s="17">
        <v>584.5</v>
      </c>
      <c r="W70" s="17">
        <v>0.16753799999999999</v>
      </c>
      <c r="X70" s="17">
        <v>335</v>
      </c>
      <c r="Y70" s="17">
        <v>0</v>
      </c>
      <c r="Z70" s="17">
        <v>0</v>
      </c>
      <c r="AA70" s="17">
        <v>0.57569300000000001</v>
      </c>
      <c r="AB70" s="17">
        <v>1.1488699999999999E-2</v>
      </c>
      <c r="AC70" s="17">
        <v>1.53301</v>
      </c>
      <c r="AD70" s="17">
        <v>0.25</v>
      </c>
      <c r="AE70" s="17">
        <v>1408.5</v>
      </c>
    </row>
    <row r="71" spans="1:31">
      <c r="A71" s="17">
        <v>58</v>
      </c>
      <c r="B71" s="19">
        <v>0.70457175925925919</v>
      </c>
      <c r="C71" s="17">
        <v>8.4</v>
      </c>
      <c r="D71" s="17">
        <v>8.8000000000000007</v>
      </c>
      <c r="E71" s="17">
        <v>8.4489999999999999E-3</v>
      </c>
      <c r="F71" s="17">
        <v>0.40899999999999997</v>
      </c>
      <c r="G71" s="17">
        <v>0.997533</v>
      </c>
      <c r="H71" s="17">
        <v>1.3814249999999999</v>
      </c>
      <c r="I71" s="17">
        <v>2.147974</v>
      </c>
      <c r="J71" s="17">
        <v>0.76654900000000004</v>
      </c>
      <c r="K71" s="17">
        <v>0.35687099999999999</v>
      </c>
      <c r="L71" s="17">
        <v>569.29999999999995</v>
      </c>
      <c r="M71" s="17">
        <v>0.147063</v>
      </c>
      <c r="N71" s="17">
        <v>513</v>
      </c>
      <c r="O71" s="17">
        <v>0</v>
      </c>
      <c r="P71" s="17">
        <v>0</v>
      </c>
      <c r="Q71" s="17">
        <v>0.99738199999999999</v>
      </c>
      <c r="R71" s="17">
        <v>1.456793</v>
      </c>
      <c r="S71" s="17">
        <v>2.3122959999999999</v>
      </c>
      <c r="T71" s="17">
        <v>0.85550300000000001</v>
      </c>
      <c r="U71" s="17">
        <v>0.36997999999999998</v>
      </c>
      <c r="V71" s="17">
        <v>580</v>
      </c>
      <c r="W71" s="17">
        <v>0.16581899999999999</v>
      </c>
      <c r="X71" s="17">
        <v>305</v>
      </c>
      <c r="Y71" s="17">
        <v>0</v>
      </c>
      <c r="Z71" s="17">
        <v>0</v>
      </c>
      <c r="AA71" s="17">
        <v>0.56920000000000004</v>
      </c>
      <c r="AB71" s="17">
        <v>1.52316E-2</v>
      </c>
      <c r="AC71" s="17">
        <v>1.4698199999999999</v>
      </c>
      <c r="AD71" s="17">
        <v>0.25</v>
      </c>
      <c r="AE71" s="17">
        <v>1458.8</v>
      </c>
    </row>
    <row r="72" spans="1:31">
      <c r="A72" s="17">
        <v>59</v>
      </c>
      <c r="B72" s="19">
        <v>0.70462962962962961</v>
      </c>
      <c r="C72" s="17">
        <v>9.3000000000000007</v>
      </c>
      <c r="D72" s="17">
        <v>7.9</v>
      </c>
      <c r="E72" s="17">
        <v>7.332E-3</v>
      </c>
      <c r="F72" s="17">
        <v>0.35499999999999998</v>
      </c>
      <c r="G72" s="17">
        <v>0.99567600000000001</v>
      </c>
      <c r="H72" s="17">
        <v>1.365521</v>
      </c>
      <c r="I72" s="17">
        <v>2.1552030000000002</v>
      </c>
      <c r="J72" s="17">
        <v>0.789682</v>
      </c>
      <c r="K72" s="17">
        <v>0.36640699999999998</v>
      </c>
      <c r="L72" s="17">
        <v>536.4</v>
      </c>
      <c r="M72" s="17">
        <v>7.5160000000000001E-3</v>
      </c>
      <c r="N72" s="17">
        <v>491</v>
      </c>
      <c r="O72" s="17">
        <v>0</v>
      </c>
      <c r="P72" s="17">
        <v>0</v>
      </c>
      <c r="Q72" s="17">
        <v>0.997062</v>
      </c>
      <c r="R72" s="17">
        <v>1.460334</v>
      </c>
      <c r="S72" s="17">
        <v>2.3461810000000001</v>
      </c>
      <c r="T72" s="17">
        <v>0.88584700000000005</v>
      </c>
      <c r="U72" s="17">
        <v>0.37757000000000002</v>
      </c>
      <c r="V72" s="17">
        <v>553.4</v>
      </c>
      <c r="W72" s="17">
        <v>4.7411000000000002E-2</v>
      </c>
      <c r="X72" s="17">
        <v>419</v>
      </c>
      <c r="Y72" s="17">
        <v>0</v>
      </c>
      <c r="Z72" s="17">
        <v>0</v>
      </c>
      <c r="AA72" s="17">
        <v>0.58087599999999995</v>
      </c>
      <c r="AB72" s="17">
        <v>1.23953E-2</v>
      </c>
      <c r="AC72" s="17">
        <v>1.4713099999999999</v>
      </c>
      <c r="AD72" s="17">
        <v>0.25</v>
      </c>
      <c r="AE72" s="17">
        <v>1548.3</v>
      </c>
    </row>
    <row r="73" spans="1:31">
      <c r="A73" s="17">
        <v>60</v>
      </c>
      <c r="B73" s="19">
        <v>0.70468750000000002</v>
      </c>
      <c r="C73" s="17">
        <v>10.6</v>
      </c>
      <c r="D73" s="17">
        <v>6.2</v>
      </c>
      <c r="E73" s="17">
        <v>5.7330000000000002E-3</v>
      </c>
      <c r="F73" s="17">
        <v>0.27700000000000002</v>
      </c>
      <c r="G73" s="17">
        <v>0.99687000000000003</v>
      </c>
      <c r="H73" s="17">
        <v>1.3702989999999999</v>
      </c>
      <c r="I73" s="17">
        <v>2.166795</v>
      </c>
      <c r="J73" s="17">
        <v>0.79649599999999998</v>
      </c>
      <c r="K73" s="17">
        <v>0.36759199999999997</v>
      </c>
      <c r="L73" s="17">
        <v>533</v>
      </c>
      <c r="M73" s="17">
        <v>3.8999999999999999E-5</v>
      </c>
      <c r="N73" s="17">
        <v>526</v>
      </c>
      <c r="O73" s="17">
        <v>0</v>
      </c>
      <c r="P73" s="17">
        <v>0</v>
      </c>
      <c r="Q73" s="17">
        <v>0.99709800000000004</v>
      </c>
      <c r="R73" s="17">
        <v>1.436893</v>
      </c>
      <c r="S73" s="17">
        <v>2.3221090000000002</v>
      </c>
      <c r="T73" s="17">
        <v>0.88521499999999997</v>
      </c>
      <c r="U73" s="17">
        <v>0.381212</v>
      </c>
      <c r="V73" s="17">
        <v>538.6</v>
      </c>
      <c r="W73" s="17">
        <v>4.1029999999999997E-2</v>
      </c>
      <c r="X73" s="17">
        <v>397</v>
      </c>
      <c r="Y73" s="17">
        <v>0</v>
      </c>
      <c r="Z73" s="17">
        <v>0</v>
      </c>
      <c r="AA73" s="17">
        <v>0.58648</v>
      </c>
      <c r="AB73" s="17">
        <v>1.02763E-2</v>
      </c>
      <c r="AC73" s="17">
        <v>1.4459900000000001</v>
      </c>
      <c r="AD73" s="17">
        <v>0.25</v>
      </c>
      <c r="AE73" s="17">
        <v>1558.2</v>
      </c>
    </row>
    <row r="74" spans="1:31">
      <c r="A74" s="17">
        <v>61</v>
      </c>
      <c r="B74" s="19">
        <v>0.7047337962962964</v>
      </c>
      <c r="C74" s="17">
        <v>11.5</v>
      </c>
      <c r="D74" s="17">
        <v>6.2</v>
      </c>
      <c r="E74" s="17">
        <v>5.5409999999999999E-3</v>
      </c>
      <c r="F74" s="17">
        <v>0.26800000000000002</v>
      </c>
      <c r="G74" s="17">
        <v>0.99611300000000003</v>
      </c>
      <c r="H74" s="17">
        <v>1.388045</v>
      </c>
      <c r="I74" s="17">
        <v>2.187913</v>
      </c>
      <c r="J74" s="17">
        <v>0.79986900000000005</v>
      </c>
      <c r="K74" s="17">
        <v>0.36558499999999999</v>
      </c>
      <c r="L74" s="17">
        <v>510.1</v>
      </c>
      <c r="M74" s="17">
        <v>4.5000000000000003E-5</v>
      </c>
      <c r="N74" s="17">
        <v>378</v>
      </c>
      <c r="O74" s="17">
        <v>0</v>
      </c>
      <c r="P74" s="17">
        <v>0</v>
      </c>
      <c r="Q74" s="17">
        <v>0.99688600000000005</v>
      </c>
      <c r="R74" s="17">
        <v>1.5243059999999999</v>
      </c>
      <c r="S74" s="17">
        <v>2.4736570000000002</v>
      </c>
      <c r="T74" s="17">
        <v>0.94935099999999994</v>
      </c>
      <c r="U74" s="17">
        <v>0.38378400000000001</v>
      </c>
      <c r="V74" s="17">
        <v>510.1</v>
      </c>
      <c r="W74" s="17">
        <v>1.1E-5</v>
      </c>
      <c r="X74" s="17">
        <v>347</v>
      </c>
      <c r="Y74" s="17">
        <v>0</v>
      </c>
      <c r="Z74" s="17">
        <v>0</v>
      </c>
      <c r="AA74" s="17">
        <v>0.59043699999999999</v>
      </c>
      <c r="AB74" s="17">
        <v>7.0981799999999999E-3</v>
      </c>
      <c r="AC74" s="17">
        <v>1.53104</v>
      </c>
      <c r="AD74" s="17">
        <v>0.25</v>
      </c>
      <c r="AE74" s="17">
        <v>1628.3</v>
      </c>
    </row>
    <row r="75" spans="1:31">
      <c r="A75" s="17">
        <v>62</v>
      </c>
      <c r="B75" s="19">
        <v>0.70479166666666659</v>
      </c>
      <c r="C75" s="17">
        <v>11.8</v>
      </c>
      <c r="D75" s="17">
        <v>6.2</v>
      </c>
      <c r="E75" s="17">
        <v>5.7730000000000004E-3</v>
      </c>
      <c r="F75" s="17">
        <v>0.27900000000000003</v>
      </c>
      <c r="G75" s="17">
        <v>0.99792499999999995</v>
      </c>
      <c r="H75" s="17">
        <v>1.354481</v>
      </c>
      <c r="I75" s="17">
        <v>2.1697920000000002</v>
      </c>
      <c r="J75" s="17">
        <v>0.81531100000000001</v>
      </c>
      <c r="K75" s="17">
        <v>0.37575500000000001</v>
      </c>
      <c r="L75" s="17">
        <v>523.70000000000005</v>
      </c>
      <c r="M75" s="17">
        <v>6.3999999999999997E-5</v>
      </c>
      <c r="N75" s="17">
        <v>457</v>
      </c>
      <c r="O75" s="17">
        <v>0</v>
      </c>
      <c r="P75" s="17">
        <v>0</v>
      </c>
      <c r="Q75" s="17">
        <v>0.99776600000000004</v>
      </c>
      <c r="R75" s="17">
        <v>1.4840310000000001</v>
      </c>
      <c r="S75" s="17">
        <v>2.4333149999999999</v>
      </c>
      <c r="T75" s="17">
        <v>0.94928400000000002</v>
      </c>
      <c r="U75" s="17">
        <v>0.39012000000000002</v>
      </c>
      <c r="V75" s="17">
        <v>522.4</v>
      </c>
      <c r="W75" s="17">
        <v>3.0000000000000001E-5</v>
      </c>
      <c r="X75" s="17">
        <v>458</v>
      </c>
      <c r="Y75" s="17">
        <v>0</v>
      </c>
      <c r="Z75" s="17">
        <v>0</v>
      </c>
      <c r="AA75" s="17">
        <v>0.60018400000000005</v>
      </c>
      <c r="AB75" s="17">
        <v>8.7898000000000004E-3</v>
      </c>
      <c r="AC75" s="17">
        <v>1.49238</v>
      </c>
      <c r="AD75" s="17">
        <v>0.25</v>
      </c>
      <c r="AE75" s="17">
        <v>1586</v>
      </c>
    </row>
    <row r="76" spans="1:31">
      <c r="A76" s="17">
        <v>63</v>
      </c>
      <c r="B76" s="19">
        <v>0.70484953703703701</v>
      </c>
      <c r="C76" s="17">
        <v>13.8</v>
      </c>
      <c r="D76" s="17">
        <v>4.4000000000000004</v>
      </c>
      <c r="E76" s="17">
        <v>3.9230000000000003E-3</v>
      </c>
      <c r="F76" s="17">
        <v>0.19</v>
      </c>
      <c r="G76" s="17">
        <v>0.99779200000000001</v>
      </c>
      <c r="H76" s="17">
        <v>1.3691150000000001</v>
      </c>
      <c r="I76" s="17">
        <v>2.1872180000000001</v>
      </c>
      <c r="J76" s="17">
        <v>0.81810300000000002</v>
      </c>
      <c r="K76" s="17">
        <v>0.37403799999999998</v>
      </c>
      <c r="L76" s="17">
        <v>498.8</v>
      </c>
      <c r="M76" s="17">
        <v>4.8999999999999998E-5</v>
      </c>
      <c r="N76" s="17">
        <v>524</v>
      </c>
      <c r="O76" s="17">
        <v>0</v>
      </c>
      <c r="P76" s="17">
        <v>0</v>
      </c>
      <c r="Q76" s="17">
        <v>0.99632299999999996</v>
      </c>
      <c r="R76" s="17">
        <v>1.480318</v>
      </c>
      <c r="S76" s="17">
        <v>2.4222229999999998</v>
      </c>
      <c r="T76" s="17">
        <v>0.94190499999999999</v>
      </c>
      <c r="U76" s="17">
        <v>0.38885999999999998</v>
      </c>
      <c r="V76" s="17">
        <v>509.3</v>
      </c>
      <c r="W76" s="17">
        <v>1.2999999999999999E-5</v>
      </c>
      <c r="X76" s="17">
        <v>429</v>
      </c>
      <c r="Y76" s="17">
        <v>0</v>
      </c>
      <c r="Z76" s="17">
        <v>0</v>
      </c>
      <c r="AA76" s="17">
        <v>0.59824600000000006</v>
      </c>
      <c r="AB76" s="17">
        <v>6.8736400000000003E-3</v>
      </c>
      <c r="AC76" s="17">
        <v>1.4867900000000001</v>
      </c>
      <c r="AD76" s="17">
        <v>0.25</v>
      </c>
      <c r="AE76" s="17">
        <v>1665</v>
      </c>
    </row>
    <row r="77" spans="1:31">
      <c r="A77" s="17">
        <v>64</v>
      </c>
      <c r="B77" s="19">
        <v>0.70489583333333339</v>
      </c>
      <c r="C77" s="17">
        <v>14.2</v>
      </c>
      <c r="D77" s="17">
        <v>4.4000000000000004</v>
      </c>
      <c r="E77" s="17">
        <v>3.2450000000000001E-3</v>
      </c>
      <c r="F77" s="17">
        <v>0.157</v>
      </c>
      <c r="G77" s="17">
        <v>0.99748000000000003</v>
      </c>
      <c r="H77" s="17">
        <v>1.35409</v>
      </c>
      <c r="I77" s="17">
        <v>2.170153</v>
      </c>
      <c r="J77" s="17">
        <v>0.81606299999999998</v>
      </c>
      <c r="K77" s="17">
        <v>0.37603900000000001</v>
      </c>
      <c r="L77" s="17">
        <v>519.70000000000005</v>
      </c>
      <c r="M77" s="17">
        <v>2.9E-5</v>
      </c>
      <c r="N77" s="17">
        <v>574</v>
      </c>
      <c r="O77" s="17">
        <v>0</v>
      </c>
      <c r="P77" s="17">
        <v>0</v>
      </c>
      <c r="Q77" s="17">
        <v>0.95263100000000001</v>
      </c>
      <c r="R77" s="17">
        <v>1.6554489999999999</v>
      </c>
      <c r="S77" s="17">
        <v>2.396039</v>
      </c>
      <c r="T77" s="17">
        <v>0.74058999999999997</v>
      </c>
      <c r="U77" s="17">
        <v>0.309089</v>
      </c>
      <c r="V77" s="17">
        <v>605.20000000000005</v>
      </c>
      <c r="W77" s="17">
        <v>9.9999999999999995E-7</v>
      </c>
      <c r="X77" s="17">
        <v>0</v>
      </c>
      <c r="Y77" s="17">
        <v>0</v>
      </c>
      <c r="Z77" s="17">
        <v>0</v>
      </c>
      <c r="AA77" s="17">
        <v>0.475522</v>
      </c>
      <c r="AB77" s="17">
        <v>7.8347599999999996E-3</v>
      </c>
      <c r="AC77" s="17">
        <v>1.6612499999999999</v>
      </c>
      <c r="AD77" s="17">
        <v>0.25</v>
      </c>
      <c r="AE77" s="17">
        <v>1598.3</v>
      </c>
    </row>
    <row r="78" spans="1:31">
      <c r="A78" s="17">
        <v>65</v>
      </c>
      <c r="B78" s="19">
        <v>0.7049537037037038</v>
      </c>
      <c r="C78" s="17">
        <v>15.1</v>
      </c>
      <c r="D78" s="17">
        <v>4.4000000000000004</v>
      </c>
      <c r="E78" s="17">
        <v>4.1570000000000001E-3</v>
      </c>
      <c r="F78" s="17">
        <v>0.20100000000000001</v>
      </c>
      <c r="G78" s="17">
        <v>0.99799199999999999</v>
      </c>
      <c r="H78" s="17">
        <v>1.4417</v>
      </c>
      <c r="I78" s="17">
        <v>2.320532</v>
      </c>
      <c r="J78" s="17">
        <v>0.87883199999999995</v>
      </c>
      <c r="K78" s="17">
        <v>0.37872</v>
      </c>
      <c r="L78" s="17">
        <v>532.4</v>
      </c>
      <c r="M78" s="17">
        <v>5.0833999999999997E-2</v>
      </c>
      <c r="N78" s="17">
        <v>576</v>
      </c>
      <c r="O78" s="17">
        <v>0</v>
      </c>
      <c r="P78" s="17">
        <v>0</v>
      </c>
      <c r="Q78" s="17">
        <v>0.99672099999999997</v>
      </c>
      <c r="R78" s="17">
        <v>1.4762420000000001</v>
      </c>
      <c r="S78" s="17">
        <v>2.4065050000000001</v>
      </c>
      <c r="T78" s="17">
        <v>0.93026299999999995</v>
      </c>
      <c r="U78" s="17">
        <v>0.38656200000000002</v>
      </c>
      <c r="V78" s="17">
        <v>519.29999999999995</v>
      </c>
      <c r="W78" s="17">
        <v>1.9000000000000001E-5</v>
      </c>
      <c r="X78" s="17">
        <v>456</v>
      </c>
      <c r="Y78" s="17">
        <v>0</v>
      </c>
      <c r="Z78" s="17">
        <v>0</v>
      </c>
      <c r="AA78" s="17">
        <v>0.59470999999999996</v>
      </c>
      <c r="AB78" s="17">
        <v>8.0591599999999992E-3</v>
      </c>
      <c r="AC78" s="17">
        <v>1.4837400000000001</v>
      </c>
      <c r="AD78" s="17">
        <v>0.25</v>
      </c>
      <c r="AE78" s="17">
        <v>1559.9</v>
      </c>
    </row>
    <row r="79" spans="1:31">
      <c r="A79" s="17">
        <v>66</v>
      </c>
      <c r="B79" s="19">
        <v>0.70500000000000007</v>
      </c>
      <c r="C79" s="17">
        <v>16.600000000000001</v>
      </c>
      <c r="D79" s="17">
        <v>3.5</v>
      </c>
      <c r="E79" s="17">
        <v>4.3899999999999998E-3</v>
      </c>
      <c r="F79" s="17">
        <v>0.21199999999999999</v>
      </c>
      <c r="G79" s="17">
        <v>0.83923899999999996</v>
      </c>
      <c r="H79" s="17">
        <v>1.4149689999999999</v>
      </c>
      <c r="I79" s="17">
        <v>2.1564589999999999</v>
      </c>
      <c r="J79" s="17">
        <v>0.74148899999999995</v>
      </c>
      <c r="K79" s="17">
        <v>0.34384599999999998</v>
      </c>
      <c r="L79" s="17">
        <v>704.8</v>
      </c>
      <c r="M79" s="17">
        <v>0.32780199999999998</v>
      </c>
      <c r="N79" s="17">
        <v>1174</v>
      </c>
      <c r="O79" s="17">
        <v>0</v>
      </c>
      <c r="P79" s="17">
        <v>0</v>
      </c>
      <c r="Q79" s="17">
        <v>0.99655099999999996</v>
      </c>
      <c r="R79" s="17">
        <v>1.469098</v>
      </c>
      <c r="S79" s="17">
        <v>2.404684</v>
      </c>
      <c r="T79" s="17">
        <v>0.935585</v>
      </c>
      <c r="U79" s="17">
        <v>0.38906800000000002</v>
      </c>
      <c r="V79" s="17">
        <v>516.6</v>
      </c>
      <c r="W79" s="17">
        <v>2.3408000000000002E-2</v>
      </c>
      <c r="X79" s="17">
        <v>355</v>
      </c>
      <c r="Y79" s="17">
        <v>0</v>
      </c>
      <c r="Z79" s="17">
        <v>0</v>
      </c>
      <c r="AA79" s="17">
        <v>0.59856600000000004</v>
      </c>
      <c r="AB79" s="17">
        <v>1.7222100000000001E-2</v>
      </c>
      <c r="AC79" s="17">
        <v>1.4852099999999999</v>
      </c>
      <c r="AD79" s="17">
        <v>0.25</v>
      </c>
      <c r="AE79" s="17">
        <v>1178.4000000000001</v>
      </c>
    </row>
    <row r="80" spans="1:31">
      <c r="A80" s="17">
        <v>67</v>
      </c>
      <c r="B80" s="19">
        <v>0.70505787037037038</v>
      </c>
      <c r="C80" s="17">
        <v>17.5</v>
      </c>
      <c r="D80" s="17">
        <v>3.5</v>
      </c>
      <c r="E80" s="17">
        <v>3.339E-3</v>
      </c>
      <c r="F80" s="17">
        <v>0.16200000000000001</v>
      </c>
      <c r="G80" s="17">
        <v>0.99789799999999995</v>
      </c>
      <c r="H80" s="17">
        <v>1.364884</v>
      </c>
      <c r="I80" s="17">
        <v>2.2285080000000002</v>
      </c>
      <c r="J80" s="17">
        <v>0.86362399999999995</v>
      </c>
      <c r="K80" s="17">
        <v>0.38753500000000002</v>
      </c>
      <c r="L80" s="17">
        <v>518.20000000000005</v>
      </c>
      <c r="M80" s="17">
        <v>7.8930000000000007E-3</v>
      </c>
      <c r="N80" s="17">
        <v>384</v>
      </c>
      <c r="O80" s="17">
        <v>0</v>
      </c>
      <c r="P80" s="17">
        <v>0</v>
      </c>
      <c r="Q80" s="17">
        <v>0.99747699999999995</v>
      </c>
      <c r="R80" s="17">
        <v>1.4487399999999999</v>
      </c>
      <c r="S80" s="17">
        <v>2.4031859999999998</v>
      </c>
      <c r="T80" s="17">
        <v>0.95444700000000005</v>
      </c>
      <c r="U80" s="17">
        <v>0.39715899999999998</v>
      </c>
      <c r="V80" s="17">
        <v>528.79999999999995</v>
      </c>
      <c r="W80" s="17">
        <v>2.3845999999999999E-2</v>
      </c>
      <c r="X80" s="17">
        <v>382</v>
      </c>
      <c r="Y80" s="17">
        <v>0</v>
      </c>
      <c r="Z80" s="17">
        <v>0</v>
      </c>
      <c r="AA80" s="17">
        <v>0.61101399999999995</v>
      </c>
      <c r="AB80" s="17">
        <v>4.19207E-3</v>
      </c>
      <c r="AC80" s="17">
        <v>1.4527399999999999</v>
      </c>
      <c r="AD80" s="17">
        <v>0.25</v>
      </c>
      <c r="AE80" s="17">
        <v>1602.7</v>
      </c>
    </row>
    <row r="81" spans="1:31">
      <c r="A81" s="17">
        <v>68</v>
      </c>
      <c r="B81" s="19">
        <v>0.70511574074074079</v>
      </c>
      <c r="C81" s="17">
        <v>18.2</v>
      </c>
      <c r="D81" s="17">
        <v>3.5</v>
      </c>
      <c r="E81" s="17">
        <v>3.3700000000000002E-3</v>
      </c>
      <c r="F81" s="17">
        <v>0.16300000000000001</v>
      </c>
      <c r="G81" s="17">
        <v>0.99796899999999999</v>
      </c>
      <c r="H81" s="17">
        <v>1.4331210000000001</v>
      </c>
      <c r="I81" s="17">
        <v>2.3418770000000002</v>
      </c>
      <c r="J81" s="17">
        <v>0.90875499999999998</v>
      </c>
      <c r="K81" s="17">
        <v>0.388046</v>
      </c>
      <c r="L81" s="17">
        <v>535.4</v>
      </c>
      <c r="M81" s="17">
        <v>1.833E-3</v>
      </c>
      <c r="N81" s="17">
        <v>639</v>
      </c>
      <c r="O81" s="17">
        <v>0</v>
      </c>
      <c r="P81" s="17">
        <v>0</v>
      </c>
      <c r="Q81" s="17">
        <v>0.99710600000000005</v>
      </c>
      <c r="R81" s="17">
        <v>1.501755</v>
      </c>
      <c r="S81" s="17">
        <v>2.458742</v>
      </c>
      <c r="T81" s="17">
        <v>0.95698700000000003</v>
      </c>
      <c r="U81" s="17">
        <v>0.38921800000000001</v>
      </c>
      <c r="V81" s="17">
        <v>545.6</v>
      </c>
      <c r="W81" s="17">
        <v>7.8195000000000001E-2</v>
      </c>
      <c r="X81" s="17">
        <v>510</v>
      </c>
      <c r="Y81" s="17">
        <v>0</v>
      </c>
      <c r="Z81" s="17">
        <v>0</v>
      </c>
      <c r="AA81" s="17">
        <v>0.59879700000000002</v>
      </c>
      <c r="AB81" s="17">
        <v>7.1958999999999999E-3</v>
      </c>
      <c r="AC81" s="17">
        <v>1.50864</v>
      </c>
      <c r="AD81" s="17">
        <v>0.25</v>
      </c>
      <c r="AE81" s="17">
        <v>1551.4</v>
      </c>
    </row>
    <row r="82" spans="1:31">
      <c r="A82" s="17">
        <v>69</v>
      </c>
      <c r="B82" s="19">
        <v>0.70516203703703706</v>
      </c>
      <c r="C82" s="17">
        <v>19.3</v>
      </c>
      <c r="D82" s="17">
        <v>2.6</v>
      </c>
      <c r="E82" s="17">
        <v>2.5579999999999999E-3</v>
      </c>
      <c r="F82" s="17">
        <v>0.124</v>
      </c>
      <c r="G82" s="17">
        <v>0.99781699999999995</v>
      </c>
      <c r="H82" s="17">
        <v>1.3605590000000001</v>
      </c>
      <c r="I82" s="17">
        <v>2.2184520000000001</v>
      </c>
      <c r="J82" s="17">
        <v>0.85789300000000002</v>
      </c>
      <c r="K82" s="17">
        <v>0.386708</v>
      </c>
      <c r="L82" s="17">
        <v>540.1</v>
      </c>
      <c r="M82" s="17">
        <v>1.4567E-2</v>
      </c>
      <c r="N82" s="17">
        <v>461</v>
      </c>
      <c r="O82" s="17">
        <v>0</v>
      </c>
      <c r="P82" s="17">
        <v>0</v>
      </c>
      <c r="Q82" s="17">
        <v>0.99658800000000003</v>
      </c>
      <c r="R82" s="17">
        <v>1.5318160000000001</v>
      </c>
      <c r="S82" s="17">
        <v>2.5079050000000001</v>
      </c>
      <c r="T82" s="17">
        <v>0.97608899999999998</v>
      </c>
      <c r="U82" s="17">
        <v>0.38920500000000002</v>
      </c>
      <c r="V82" s="17">
        <v>536.79999999999995</v>
      </c>
      <c r="W82" s="17">
        <v>2.8E-5</v>
      </c>
      <c r="X82" s="17">
        <v>370</v>
      </c>
      <c r="Y82" s="17">
        <v>0</v>
      </c>
      <c r="Z82" s="17">
        <v>0</v>
      </c>
      <c r="AA82" s="17">
        <v>0.598777</v>
      </c>
      <c r="AB82" s="17">
        <v>3.9430300000000001E-3</v>
      </c>
      <c r="AC82" s="17">
        <v>1.53566</v>
      </c>
      <c r="AD82" s="17">
        <v>0.25</v>
      </c>
      <c r="AE82" s="17">
        <v>1537.7</v>
      </c>
    </row>
    <row r="83" spans="1:31">
      <c r="A83" s="17">
        <v>70</v>
      </c>
      <c r="B83" s="19">
        <v>0.70521990740740748</v>
      </c>
      <c r="C83" s="17">
        <v>20.6</v>
      </c>
      <c r="D83" s="17">
        <v>2.6</v>
      </c>
      <c r="E83" s="17">
        <v>2.5999999999999999E-3</v>
      </c>
      <c r="F83" s="17">
        <v>0.126</v>
      </c>
      <c r="G83" s="17">
        <v>0.99721599999999999</v>
      </c>
      <c r="H83" s="17">
        <v>1.375867</v>
      </c>
      <c r="I83" s="17">
        <v>2.2192409999999998</v>
      </c>
      <c r="J83" s="17">
        <v>0.84337399999999996</v>
      </c>
      <c r="K83" s="17">
        <v>0.38002799999999998</v>
      </c>
      <c r="L83" s="17">
        <v>543.4</v>
      </c>
      <c r="M83" s="17">
        <v>6.6824999999999996E-2</v>
      </c>
      <c r="N83" s="17">
        <v>430</v>
      </c>
      <c r="O83" s="17">
        <v>0</v>
      </c>
      <c r="P83" s="17">
        <v>0</v>
      </c>
      <c r="Q83" s="17">
        <v>0.997116</v>
      </c>
      <c r="R83" s="17">
        <v>1.4777880000000001</v>
      </c>
      <c r="S83" s="17">
        <v>2.4347409999999998</v>
      </c>
      <c r="T83" s="17">
        <v>0.95695300000000005</v>
      </c>
      <c r="U83" s="17">
        <v>0.39304099999999997</v>
      </c>
      <c r="V83" s="17">
        <v>552.29999999999995</v>
      </c>
      <c r="W83" s="17">
        <v>6.3522999999999996E-2</v>
      </c>
      <c r="X83" s="17">
        <v>366</v>
      </c>
      <c r="Y83" s="17">
        <v>0</v>
      </c>
      <c r="Z83" s="17">
        <v>0</v>
      </c>
      <c r="AA83" s="17">
        <v>0.60467800000000005</v>
      </c>
      <c r="AB83" s="17">
        <v>3.70164E-3</v>
      </c>
      <c r="AC83" s="17">
        <v>1.48133</v>
      </c>
      <c r="AD83" s="17">
        <v>0.25</v>
      </c>
      <c r="AE83" s="17">
        <v>1528.4</v>
      </c>
    </row>
    <row r="84" spans="1:31">
      <c r="A84" s="17">
        <v>71</v>
      </c>
      <c r="B84" s="19">
        <v>0.70527777777777778</v>
      </c>
      <c r="C84" s="17">
        <v>20.9</v>
      </c>
      <c r="D84" s="17">
        <v>2.6</v>
      </c>
      <c r="E84" s="17">
        <v>2.7369999999999998E-3</v>
      </c>
      <c r="F84" s="17">
        <v>0.13200000000000001</v>
      </c>
      <c r="G84" s="17">
        <v>0.99801600000000001</v>
      </c>
      <c r="H84" s="17">
        <v>1.4166749999999999</v>
      </c>
      <c r="I84" s="17">
        <v>2.2971469999999998</v>
      </c>
      <c r="J84" s="17">
        <v>0.88047200000000003</v>
      </c>
      <c r="K84" s="17">
        <v>0.38328899999999999</v>
      </c>
      <c r="L84" s="17">
        <v>568.6</v>
      </c>
      <c r="M84" s="17">
        <v>5.5571000000000002E-2</v>
      </c>
      <c r="N84" s="17">
        <v>491</v>
      </c>
      <c r="O84" s="17">
        <v>0</v>
      </c>
      <c r="P84" s="17">
        <v>0</v>
      </c>
      <c r="Q84" s="17">
        <v>0.99719500000000005</v>
      </c>
      <c r="R84" s="17">
        <v>1.5256190000000001</v>
      </c>
      <c r="S84" s="17">
        <v>2.5247850000000001</v>
      </c>
      <c r="T84" s="17">
        <v>0.99916499999999997</v>
      </c>
      <c r="U84" s="17">
        <v>0.39574300000000001</v>
      </c>
      <c r="V84" s="17">
        <v>559.1</v>
      </c>
      <c r="W84" s="17">
        <v>6.2811000000000006E-2</v>
      </c>
      <c r="X84" s="17">
        <v>464</v>
      </c>
      <c r="Y84" s="17">
        <v>0</v>
      </c>
      <c r="Z84" s="17">
        <v>0</v>
      </c>
      <c r="AA84" s="17">
        <v>0.60883500000000002</v>
      </c>
      <c r="AB84" s="17">
        <v>4.4133200000000001E-3</v>
      </c>
      <c r="AC84" s="17">
        <v>1.53003</v>
      </c>
      <c r="AD84" s="17">
        <v>0.25</v>
      </c>
      <c r="AE84" s="17">
        <v>1460.7</v>
      </c>
    </row>
    <row r="85" spans="1:31">
      <c r="A85" s="17">
        <v>72</v>
      </c>
      <c r="B85" s="19">
        <v>0.70532407407407405</v>
      </c>
      <c r="C85" s="17">
        <v>22</v>
      </c>
      <c r="D85" s="17">
        <v>1.8</v>
      </c>
      <c r="E85" s="17">
        <v>1.8029999999999999E-3</v>
      </c>
      <c r="F85" s="17">
        <v>8.6999999999999994E-2</v>
      </c>
      <c r="G85" s="17">
        <v>0.99731899999999996</v>
      </c>
      <c r="H85" s="17">
        <v>1.406728</v>
      </c>
      <c r="I85" s="17">
        <v>2.296557</v>
      </c>
      <c r="J85" s="17">
        <v>0.88982899999999998</v>
      </c>
      <c r="K85" s="17">
        <v>0.38746199999999997</v>
      </c>
      <c r="L85" s="17">
        <v>562.9</v>
      </c>
      <c r="M85" s="17">
        <v>7.9626000000000002E-2</v>
      </c>
      <c r="N85" s="17">
        <v>560</v>
      </c>
      <c r="O85" s="17">
        <v>0</v>
      </c>
      <c r="P85" s="17">
        <v>0</v>
      </c>
      <c r="Q85" s="17">
        <v>0.99692899999999995</v>
      </c>
      <c r="R85" s="17">
        <v>1.5558970000000001</v>
      </c>
      <c r="S85" s="17">
        <v>2.569912</v>
      </c>
      <c r="T85" s="17">
        <v>1.0140150000000001</v>
      </c>
      <c r="U85" s="17">
        <v>0.39457199999999998</v>
      </c>
      <c r="V85" s="17">
        <v>545.5</v>
      </c>
      <c r="W85" s="17">
        <v>6.1919000000000002E-2</v>
      </c>
      <c r="X85" s="17">
        <v>333</v>
      </c>
      <c r="Y85" s="17">
        <v>0</v>
      </c>
      <c r="Z85" s="17">
        <v>0</v>
      </c>
      <c r="AA85" s="17">
        <v>0.60703300000000004</v>
      </c>
      <c r="AB85" s="17">
        <v>3.3263699999999999E-3</v>
      </c>
      <c r="AC85" s="17">
        <v>1.5592699999999999</v>
      </c>
      <c r="AD85" s="17">
        <v>0.25</v>
      </c>
      <c r="AE85" s="17">
        <v>1475.6</v>
      </c>
    </row>
    <row r="86" spans="1:31">
      <c r="A86" s="17">
        <v>73</v>
      </c>
      <c r="B86" s="19">
        <v>0.70538194444444446</v>
      </c>
      <c r="C86" s="17">
        <v>23.5</v>
      </c>
      <c r="D86" s="17">
        <v>1.8</v>
      </c>
      <c r="E86" s="17">
        <v>1.892E-3</v>
      </c>
      <c r="F86" s="17">
        <v>9.1999999999999998E-2</v>
      </c>
      <c r="G86" s="17">
        <v>0.99739800000000001</v>
      </c>
      <c r="H86" s="17">
        <v>1.3650770000000001</v>
      </c>
      <c r="I86" s="17">
        <v>2.2265440000000001</v>
      </c>
      <c r="J86" s="17">
        <v>0.86146800000000001</v>
      </c>
      <c r="K86" s="17">
        <v>0.38690799999999997</v>
      </c>
      <c r="L86" s="17">
        <v>597.79999999999995</v>
      </c>
      <c r="M86" s="17">
        <v>0.105727</v>
      </c>
      <c r="N86" s="17">
        <v>388</v>
      </c>
      <c r="O86" s="17">
        <v>0</v>
      </c>
      <c r="P86" s="17">
        <v>0</v>
      </c>
      <c r="Q86" s="17">
        <v>0.99783699999999997</v>
      </c>
      <c r="R86" s="17">
        <v>1.480361</v>
      </c>
      <c r="S86" s="17">
        <v>2.4249619999999998</v>
      </c>
      <c r="T86" s="17">
        <v>0.94460100000000002</v>
      </c>
      <c r="U86" s="17">
        <v>0.38953199999999999</v>
      </c>
      <c r="V86" s="17">
        <v>555.4</v>
      </c>
      <c r="W86" s="17">
        <v>6.9455000000000003E-2</v>
      </c>
      <c r="X86" s="17">
        <v>502</v>
      </c>
      <c r="Y86" s="17">
        <v>0</v>
      </c>
      <c r="Z86" s="17">
        <v>0</v>
      </c>
      <c r="AA86" s="17">
        <v>0.59928000000000003</v>
      </c>
      <c r="AB86" s="17">
        <v>2.4528699999999998E-3</v>
      </c>
      <c r="AC86" s="17">
        <v>1.48268</v>
      </c>
      <c r="AD86" s="17">
        <v>0.25</v>
      </c>
      <c r="AE86" s="17">
        <v>1389.3</v>
      </c>
    </row>
    <row r="87" spans="1:31">
      <c r="A87" s="17">
        <v>74</v>
      </c>
      <c r="B87" s="19">
        <v>0.70543981481481488</v>
      </c>
      <c r="C87" s="17">
        <v>24.2</v>
      </c>
      <c r="D87" s="17">
        <v>1.8</v>
      </c>
      <c r="E87" s="17">
        <v>1.983E-3</v>
      </c>
      <c r="F87" s="17">
        <v>9.6000000000000002E-2</v>
      </c>
      <c r="G87" s="17">
        <v>0.99695299999999998</v>
      </c>
      <c r="H87" s="17">
        <v>1.387861</v>
      </c>
      <c r="I87" s="17">
        <v>2.265971</v>
      </c>
      <c r="J87" s="17">
        <v>0.87810900000000003</v>
      </c>
      <c r="K87" s="17">
        <v>0.38751999999999998</v>
      </c>
      <c r="L87" s="17">
        <v>613.20000000000005</v>
      </c>
      <c r="M87" s="17">
        <v>8.9867000000000002E-2</v>
      </c>
      <c r="N87" s="17">
        <v>371</v>
      </c>
      <c r="O87" s="17">
        <v>0</v>
      </c>
      <c r="P87" s="17">
        <v>0</v>
      </c>
      <c r="Q87" s="17">
        <v>0.99608399999999997</v>
      </c>
      <c r="R87" s="17">
        <v>1.498548</v>
      </c>
      <c r="S87" s="17">
        <v>2.4892289999999999</v>
      </c>
      <c r="T87" s="17">
        <v>0.99068100000000003</v>
      </c>
      <c r="U87" s="17">
        <v>0.39798699999999998</v>
      </c>
      <c r="V87" s="17">
        <v>581.1</v>
      </c>
      <c r="W87" s="17">
        <v>7.7133999999999994E-2</v>
      </c>
      <c r="X87" s="17">
        <v>531</v>
      </c>
      <c r="Y87" s="17">
        <v>0</v>
      </c>
      <c r="Z87" s="17">
        <v>0</v>
      </c>
      <c r="AA87" s="17">
        <v>0.61228800000000005</v>
      </c>
      <c r="AB87" s="17">
        <v>2.4042600000000001E-3</v>
      </c>
      <c r="AC87" s="17">
        <v>1.5009300000000001</v>
      </c>
      <c r="AD87" s="17">
        <v>0.25</v>
      </c>
      <c r="AE87" s="17">
        <v>1354.4</v>
      </c>
    </row>
    <row r="88" spans="1:31">
      <c r="A88" s="17">
        <v>75</v>
      </c>
      <c r="B88" s="19">
        <v>0.70548611111111104</v>
      </c>
      <c r="C88" s="17">
        <v>25.3</v>
      </c>
      <c r="D88" s="17">
        <v>1.8</v>
      </c>
      <c r="E88" s="17">
        <v>1.952E-3</v>
      </c>
      <c r="F88" s="17">
        <v>9.4E-2</v>
      </c>
      <c r="G88" s="17">
        <v>0.99762399999999996</v>
      </c>
      <c r="H88" s="17">
        <v>1.403907</v>
      </c>
      <c r="I88" s="17">
        <v>2.284904</v>
      </c>
      <c r="J88" s="17">
        <v>0.880996</v>
      </c>
      <c r="K88" s="17">
        <v>0.385573</v>
      </c>
      <c r="L88" s="17">
        <v>605.4</v>
      </c>
      <c r="M88" s="17">
        <v>9.239E-2</v>
      </c>
      <c r="N88" s="17">
        <v>347</v>
      </c>
      <c r="O88" s="17">
        <v>0</v>
      </c>
      <c r="P88" s="17">
        <v>0</v>
      </c>
      <c r="Q88" s="17">
        <v>0.99643199999999998</v>
      </c>
      <c r="R88" s="17">
        <v>1.4446639999999999</v>
      </c>
      <c r="S88" s="17">
        <v>2.3948309999999999</v>
      </c>
      <c r="T88" s="17">
        <v>0.95016699999999998</v>
      </c>
      <c r="U88" s="17">
        <v>0.39675700000000003</v>
      </c>
      <c r="V88" s="17">
        <v>593.9</v>
      </c>
      <c r="W88" s="17">
        <v>0.10065200000000001</v>
      </c>
      <c r="X88" s="17">
        <v>317</v>
      </c>
      <c r="Y88" s="17">
        <v>0</v>
      </c>
      <c r="Z88" s="17">
        <v>0</v>
      </c>
      <c r="AA88" s="17">
        <v>0.61039600000000005</v>
      </c>
      <c r="AB88" s="17">
        <v>2.2177099999999999E-3</v>
      </c>
      <c r="AC88" s="17">
        <v>1.4467699999999999</v>
      </c>
      <c r="AD88" s="17">
        <v>0.25</v>
      </c>
      <c r="AE88" s="17">
        <v>1372</v>
      </c>
    </row>
    <row r="89" spans="1:31">
      <c r="A89" s="17">
        <v>76</v>
      </c>
      <c r="B89" s="19">
        <v>0.70554398148148145</v>
      </c>
      <c r="C89" s="17">
        <v>26.2</v>
      </c>
      <c r="D89" s="17">
        <v>1.8</v>
      </c>
      <c r="E89" s="17">
        <v>1.9599999999999999E-3</v>
      </c>
      <c r="F89" s="17">
        <v>9.5000000000000001E-2</v>
      </c>
      <c r="G89" s="17">
        <v>0.99598399999999998</v>
      </c>
      <c r="H89" s="17">
        <v>1.354085</v>
      </c>
      <c r="I89" s="17">
        <v>2.2090130000000001</v>
      </c>
      <c r="J89" s="17">
        <v>0.85492699999999999</v>
      </c>
      <c r="K89" s="17">
        <v>0.38701799999999997</v>
      </c>
      <c r="L89" s="17">
        <v>611.5</v>
      </c>
      <c r="M89" s="17">
        <v>0.14821799999999999</v>
      </c>
      <c r="N89" s="17">
        <v>435</v>
      </c>
      <c r="O89" s="17">
        <v>0</v>
      </c>
      <c r="P89" s="17">
        <v>0</v>
      </c>
      <c r="Q89" s="17">
        <v>0.99661500000000003</v>
      </c>
      <c r="R89" s="17">
        <v>1.4704699999999999</v>
      </c>
      <c r="S89" s="17">
        <v>2.4287939999999999</v>
      </c>
      <c r="T89" s="17">
        <v>0.95832499999999998</v>
      </c>
      <c r="U89" s="17">
        <v>0.39456799999999997</v>
      </c>
      <c r="V89" s="17">
        <v>611.5</v>
      </c>
      <c r="W89" s="17">
        <v>8.8105000000000003E-2</v>
      </c>
      <c r="X89" s="17">
        <v>529</v>
      </c>
      <c r="Y89" s="17">
        <v>0</v>
      </c>
      <c r="Z89" s="17">
        <v>0</v>
      </c>
      <c r="AA89" s="17">
        <v>0.60702800000000001</v>
      </c>
      <c r="AB89" s="17">
        <v>2.8116199999999999E-3</v>
      </c>
      <c r="AC89" s="17">
        <v>1.47316</v>
      </c>
      <c r="AD89" s="17">
        <v>0.25</v>
      </c>
      <c r="AE89" s="17">
        <v>1358.2</v>
      </c>
    </row>
    <row r="90" spans="1:31">
      <c r="A90" s="17">
        <v>77</v>
      </c>
      <c r="B90" s="19">
        <v>0.70560185185185187</v>
      </c>
      <c r="C90" s="17">
        <v>27.3</v>
      </c>
      <c r="D90" s="17">
        <v>1.8</v>
      </c>
      <c r="E90" s="17">
        <v>2.0200000000000001E-3</v>
      </c>
      <c r="F90" s="17">
        <v>9.8000000000000004E-2</v>
      </c>
      <c r="G90" s="17">
        <v>0.99568999999999996</v>
      </c>
      <c r="H90" s="17">
        <v>1.332041</v>
      </c>
      <c r="I90" s="17">
        <v>2.1833469999999999</v>
      </c>
      <c r="J90" s="17">
        <v>0.85130600000000001</v>
      </c>
      <c r="K90" s="17">
        <v>0.38990900000000001</v>
      </c>
      <c r="L90" s="17">
        <v>623.79999999999995</v>
      </c>
      <c r="M90" s="17">
        <v>0.103967</v>
      </c>
      <c r="N90" s="17">
        <v>515</v>
      </c>
      <c r="O90" s="17">
        <v>0</v>
      </c>
      <c r="P90" s="17">
        <v>0</v>
      </c>
      <c r="Q90" s="17">
        <v>0.99485900000000005</v>
      </c>
      <c r="R90" s="17">
        <v>1.4025920000000001</v>
      </c>
      <c r="S90" s="17">
        <v>2.3336290000000002</v>
      </c>
      <c r="T90" s="17">
        <v>0.931037</v>
      </c>
      <c r="U90" s="17">
        <v>0.39896500000000001</v>
      </c>
      <c r="V90" s="17">
        <v>619.79999999999995</v>
      </c>
      <c r="W90" s="17">
        <v>0.11483400000000001</v>
      </c>
      <c r="X90" s="17">
        <v>413</v>
      </c>
      <c r="Y90" s="17">
        <v>0</v>
      </c>
      <c r="Z90" s="17">
        <v>0</v>
      </c>
      <c r="AA90" s="17">
        <v>0.61379300000000003</v>
      </c>
      <c r="AB90" s="17">
        <v>3.3878599999999999E-3</v>
      </c>
      <c r="AC90" s="17">
        <v>1.4057500000000001</v>
      </c>
      <c r="AD90" s="17">
        <v>0.25</v>
      </c>
      <c r="AE90" s="17">
        <v>1331.5</v>
      </c>
    </row>
    <row r="91" spans="1:31">
      <c r="A91" s="17">
        <v>78</v>
      </c>
      <c r="B91" s="19">
        <v>0.70564814814814814</v>
      </c>
      <c r="C91" s="17">
        <v>27.9</v>
      </c>
      <c r="D91" s="17">
        <v>1.8</v>
      </c>
      <c r="E91" s="17">
        <v>2.0739999999999999E-3</v>
      </c>
      <c r="F91" s="17">
        <v>0.1</v>
      </c>
      <c r="G91" s="17">
        <v>0.99613499999999999</v>
      </c>
      <c r="H91" s="17">
        <v>1.3346020000000001</v>
      </c>
      <c r="I91" s="17">
        <v>2.1745990000000002</v>
      </c>
      <c r="J91" s="17">
        <v>0.83999699999999999</v>
      </c>
      <c r="K91" s="17">
        <v>0.38627699999999998</v>
      </c>
      <c r="L91" s="17">
        <v>641.1</v>
      </c>
      <c r="M91" s="17">
        <v>0.19678200000000001</v>
      </c>
      <c r="N91" s="17">
        <v>394</v>
      </c>
      <c r="O91" s="17">
        <v>0</v>
      </c>
      <c r="P91" s="17">
        <v>0</v>
      </c>
      <c r="Q91" s="17">
        <v>0.99699099999999996</v>
      </c>
      <c r="R91" s="17">
        <v>1.349993</v>
      </c>
      <c r="S91" s="17">
        <v>2.2434759999999998</v>
      </c>
      <c r="T91" s="17">
        <v>0.89348300000000003</v>
      </c>
      <c r="U91" s="17">
        <v>0.398258</v>
      </c>
      <c r="V91" s="17">
        <v>605.79999999999995</v>
      </c>
      <c r="W91" s="17">
        <v>0.16261700000000001</v>
      </c>
      <c r="X91" s="17">
        <v>396</v>
      </c>
      <c r="Y91" s="17">
        <v>0</v>
      </c>
      <c r="Z91" s="17">
        <v>0</v>
      </c>
      <c r="AA91" s="17">
        <v>0.61270500000000006</v>
      </c>
      <c r="AB91" s="17">
        <v>2.6666900000000002E-3</v>
      </c>
      <c r="AC91" s="17">
        <v>1.3523799999999999</v>
      </c>
      <c r="AD91" s="17">
        <v>0.25</v>
      </c>
      <c r="AE91" s="17">
        <v>1295.5</v>
      </c>
    </row>
    <row r="92" spans="1:31">
      <c r="A92" s="17">
        <v>79</v>
      </c>
      <c r="B92" s="19">
        <v>0.70570601851851855</v>
      </c>
      <c r="C92" s="17">
        <v>29</v>
      </c>
      <c r="D92" s="17">
        <v>1.8</v>
      </c>
      <c r="E92" s="17">
        <v>2.0569999999999998E-3</v>
      </c>
      <c r="F92" s="17">
        <v>0.1</v>
      </c>
      <c r="G92" s="17">
        <v>0.99635099999999999</v>
      </c>
      <c r="H92" s="17">
        <v>1.1939690000000001</v>
      </c>
      <c r="I92" s="17">
        <v>1.953732</v>
      </c>
      <c r="J92" s="17">
        <v>0.75976299999999997</v>
      </c>
      <c r="K92" s="17">
        <v>0.388878</v>
      </c>
      <c r="L92" s="17">
        <v>633.70000000000005</v>
      </c>
      <c r="M92" s="17">
        <v>0.14164099999999999</v>
      </c>
      <c r="N92" s="17">
        <v>500</v>
      </c>
      <c r="O92" s="17">
        <v>0</v>
      </c>
      <c r="P92" s="17">
        <v>0</v>
      </c>
      <c r="Q92" s="17">
        <v>0.99441299999999999</v>
      </c>
      <c r="R92" s="17">
        <v>1.303512</v>
      </c>
      <c r="S92" s="17">
        <v>2.1719599999999999</v>
      </c>
      <c r="T92" s="17">
        <v>0.868448</v>
      </c>
      <c r="U92" s="17">
        <v>0.39984500000000001</v>
      </c>
      <c r="V92" s="17">
        <v>640.6</v>
      </c>
      <c r="W92" s="17">
        <v>0.12767700000000001</v>
      </c>
      <c r="X92" s="17">
        <v>492</v>
      </c>
      <c r="Y92" s="17">
        <v>0</v>
      </c>
      <c r="Z92" s="17">
        <v>0</v>
      </c>
      <c r="AA92" s="17">
        <v>0.615147</v>
      </c>
      <c r="AB92" s="17">
        <v>3.3436199999999998E-3</v>
      </c>
      <c r="AC92" s="17">
        <v>1.3064199999999999</v>
      </c>
      <c r="AD92" s="17">
        <v>0.25</v>
      </c>
      <c r="AE92" s="17">
        <v>1310.7</v>
      </c>
    </row>
    <row r="93" spans="1:31">
      <c r="A93" s="17">
        <v>80</v>
      </c>
      <c r="B93" s="19">
        <v>0.70575231481481471</v>
      </c>
      <c r="C93" s="17">
        <v>30.2</v>
      </c>
      <c r="D93" s="17">
        <v>0.9</v>
      </c>
      <c r="E93" s="17">
        <v>1.0399999999999999E-3</v>
      </c>
      <c r="F93" s="17">
        <v>0.05</v>
      </c>
      <c r="G93" s="17">
        <v>0.99582899999999996</v>
      </c>
      <c r="H93" s="17">
        <v>1.1666749999999999</v>
      </c>
      <c r="I93" s="17">
        <v>1.9062349999999999</v>
      </c>
      <c r="J93" s="17">
        <v>0.73956100000000002</v>
      </c>
      <c r="K93" s="17">
        <v>0.38796900000000001</v>
      </c>
      <c r="L93" s="17">
        <v>645.20000000000005</v>
      </c>
      <c r="M93" s="17">
        <v>0.119225</v>
      </c>
      <c r="N93" s="17">
        <v>523</v>
      </c>
      <c r="O93" s="17">
        <v>0</v>
      </c>
      <c r="P93" s="17">
        <v>0</v>
      </c>
      <c r="Q93" s="17">
        <v>0.99604599999999999</v>
      </c>
      <c r="R93" s="17">
        <v>1.3095319999999999</v>
      </c>
      <c r="S93" s="17">
        <v>2.1704650000000001</v>
      </c>
      <c r="T93" s="17">
        <v>0.86093200000000003</v>
      </c>
      <c r="U93" s="17">
        <v>0.39665800000000001</v>
      </c>
      <c r="V93" s="17">
        <v>653.9</v>
      </c>
      <c r="W93" s="17">
        <v>0.163743</v>
      </c>
      <c r="X93" s="17">
        <v>448</v>
      </c>
      <c r="Y93" s="17">
        <v>0</v>
      </c>
      <c r="Z93" s="17">
        <v>0</v>
      </c>
      <c r="AA93" s="17">
        <v>0.61024299999999998</v>
      </c>
      <c r="AB93" s="17">
        <v>1.78316E-3</v>
      </c>
      <c r="AC93" s="17">
        <v>1.31107</v>
      </c>
      <c r="AD93" s="17">
        <v>0.25</v>
      </c>
      <c r="AE93" s="17">
        <v>1287.4000000000001</v>
      </c>
    </row>
    <row r="94" spans="1:31">
      <c r="A94" s="17">
        <v>81</v>
      </c>
      <c r="B94" s="19">
        <v>0.70581018518518512</v>
      </c>
      <c r="C94" s="17">
        <v>30.8</v>
      </c>
      <c r="D94" s="17">
        <v>0.9</v>
      </c>
      <c r="E94" s="17">
        <v>1.075E-3</v>
      </c>
      <c r="F94" s="17">
        <v>5.1999999999999998E-2</v>
      </c>
      <c r="G94" s="17">
        <v>0.99541299999999999</v>
      </c>
      <c r="H94" s="17">
        <v>1.1496249999999999</v>
      </c>
      <c r="I94" s="17">
        <v>1.8676470000000001</v>
      </c>
      <c r="J94" s="17">
        <v>0.71802200000000005</v>
      </c>
      <c r="K94" s="17">
        <v>0.38445299999999999</v>
      </c>
      <c r="L94" s="17">
        <v>676.5</v>
      </c>
      <c r="M94" s="17">
        <v>0.16826099999999999</v>
      </c>
      <c r="N94" s="17">
        <v>394</v>
      </c>
      <c r="O94" s="17">
        <v>0</v>
      </c>
      <c r="P94" s="17">
        <v>0</v>
      </c>
      <c r="Q94" s="17">
        <v>0.99507400000000001</v>
      </c>
      <c r="R94" s="17">
        <v>1.252227</v>
      </c>
      <c r="S94" s="17">
        <v>2.055552</v>
      </c>
      <c r="T94" s="17">
        <v>0.80332499999999996</v>
      </c>
      <c r="U94" s="17">
        <v>0.39080799999999999</v>
      </c>
      <c r="V94" s="17">
        <v>663.4</v>
      </c>
      <c r="W94" s="17">
        <v>0.170019</v>
      </c>
      <c r="X94" s="17">
        <v>662</v>
      </c>
      <c r="Y94" s="17">
        <v>0</v>
      </c>
      <c r="Z94" s="17">
        <v>0</v>
      </c>
      <c r="AA94" s="17">
        <v>0.60124200000000005</v>
      </c>
      <c r="AB94" s="17">
        <v>1.41047E-3</v>
      </c>
      <c r="AC94" s="17">
        <v>1.25336</v>
      </c>
      <c r="AD94" s="17">
        <v>0.25</v>
      </c>
      <c r="AE94" s="17">
        <v>1227.7</v>
      </c>
    </row>
    <row r="95" spans="1:31">
      <c r="A95" s="17">
        <v>82</v>
      </c>
      <c r="B95" s="19">
        <v>0.70586805555555554</v>
      </c>
      <c r="C95" s="17">
        <v>32.200000000000003</v>
      </c>
      <c r="D95" s="17">
        <v>0.9</v>
      </c>
      <c r="E95" s="17">
        <v>1.1039999999999999E-3</v>
      </c>
      <c r="F95" s="17">
        <v>5.2999999999999999E-2</v>
      </c>
      <c r="G95" s="17">
        <v>0.99472300000000002</v>
      </c>
      <c r="H95" s="17">
        <v>1.2139489999999999</v>
      </c>
      <c r="I95" s="17">
        <v>1.956642</v>
      </c>
      <c r="J95" s="17">
        <v>0.74269300000000005</v>
      </c>
      <c r="K95" s="17">
        <v>0.379575</v>
      </c>
      <c r="L95" s="17">
        <v>692.8</v>
      </c>
      <c r="M95" s="17">
        <v>0.15170700000000001</v>
      </c>
      <c r="N95" s="17">
        <v>534</v>
      </c>
      <c r="O95" s="17">
        <v>0</v>
      </c>
      <c r="P95" s="17">
        <v>0</v>
      </c>
      <c r="Q95" s="17">
        <v>0.99524100000000004</v>
      </c>
      <c r="R95" s="17">
        <v>1.261258</v>
      </c>
      <c r="S95" s="17">
        <v>2.0748850000000001</v>
      </c>
      <c r="T95" s="17">
        <v>0.81362699999999999</v>
      </c>
      <c r="U95" s="17">
        <v>0.39213100000000001</v>
      </c>
      <c r="V95" s="17">
        <v>680.6</v>
      </c>
      <c r="W95" s="17">
        <v>0.12382700000000001</v>
      </c>
      <c r="X95" s="17">
        <v>417</v>
      </c>
      <c r="Y95" s="17">
        <v>0</v>
      </c>
      <c r="Z95" s="17">
        <v>0</v>
      </c>
      <c r="AA95" s="17">
        <v>0.60327900000000001</v>
      </c>
      <c r="AB95" s="17">
        <v>1.9544200000000001E-3</v>
      </c>
      <c r="AC95" s="17">
        <v>1.26285</v>
      </c>
      <c r="AD95" s="17">
        <v>0.25</v>
      </c>
      <c r="AE95" s="17">
        <v>1198.9000000000001</v>
      </c>
    </row>
    <row r="96" spans="1:31">
      <c r="A96" s="17">
        <v>83</v>
      </c>
      <c r="B96" s="19">
        <v>0.70591435185185192</v>
      </c>
      <c r="C96" s="17">
        <v>33.1</v>
      </c>
      <c r="D96" s="17">
        <v>0.9</v>
      </c>
      <c r="E96" s="17">
        <v>1.0939999999999999E-3</v>
      </c>
      <c r="F96" s="17">
        <v>5.2999999999999999E-2</v>
      </c>
      <c r="G96" s="17">
        <v>0.99325300000000005</v>
      </c>
      <c r="H96" s="17">
        <v>1.238585</v>
      </c>
      <c r="I96" s="17">
        <v>1.9998560000000001</v>
      </c>
      <c r="J96" s="17">
        <v>0.76127100000000003</v>
      </c>
      <c r="K96" s="17">
        <v>0.38066299999999997</v>
      </c>
      <c r="L96" s="17">
        <v>698.6</v>
      </c>
      <c r="M96" s="17">
        <v>0.15209900000000001</v>
      </c>
      <c r="N96" s="17">
        <v>433</v>
      </c>
      <c r="O96" s="17">
        <v>0</v>
      </c>
      <c r="P96" s="17">
        <v>0</v>
      </c>
      <c r="Q96" s="17">
        <v>0.99499300000000002</v>
      </c>
      <c r="R96" s="17">
        <v>1.324964</v>
      </c>
      <c r="S96" s="17">
        <v>2.1551749999999998</v>
      </c>
      <c r="T96" s="17">
        <v>0.83021100000000003</v>
      </c>
      <c r="U96" s="17">
        <v>0.385218</v>
      </c>
      <c r="V96" s="17">
        <v>675.8</v>
      </c>
      <c r="W96" s="17">
        <v>0.181364</v>
      </c>
      <c r="X96" s="17">
        <v>519</v>
      </c>
      <c r="Y96" s="17">
        <v>0</v>
      </c>
      <c r="Z96" s="17">
        <v>0</v>
      </c>
      <c r="AA96" s="17">
        <v>0.592642</v>
      </c>
      <c r="AB96" s="17">
        <v>1.60016E-3</v>
      </c>
      <c r="AC96" s="17">
        <v>1.32629</v>
      </c>
      <c r="AD96" s="17">
        <v>0.25</v>
      </c>
      <c r="AE96" s="17">
        <v>1188.9000000000001</v>
      </c>
    </row>
    <row r="97" spans="1:31">
      <c r="A97" s="17">
        <v>84</v>
      </c>
      <c r="B97" s="19">
        <v>0.70597222222222233</v>
      </c>
      <c r="C97" s="17">
        <v>34.4</v>
      </c>
      <c r="D97" s="17">
        <v>0.9</v>
      </c>
      <c r="E97" s="17">
        <v>1.116E-3</v>
      </c>
      <c r="F97" s="17">
        <v>5.3999999999999999E-2</v>
      </c>
      <c r="G97" s="17">
        <v>0.99553599999999998</v>
      </c>
      <c r="H97" s="17">
        <v>1.2098949999999999</v>
      </c>
      <c r="I97" s="17">
        <v>1.9638420000000001</v>
      </c>
      <c r="J97" s="17">
        <v>0.75394799999999995</v>
      </c>
      <c r="K97" s="17">
        <v>0.38391500000000001</v>
      </c>
      <c r="L97" s="17">
        <v>712.5</v>
      </c>
      <c r="M97" s="17">
        <v>0.161798</v>
      </c>
      <c r="N97" s="17">
        <v>542</v>
      </c>
      <c r="O97" s="17">
        <v>0</v>
      </c>
      <c r="P97" s="17">
        <v>0</v>
      </c>
      <c r="Q97" s="17">
        <v>0.99526599999999998</v>
      </c>
      <c r="R97" s="17">
        <v>1.3642540000000001</v>
      </c>
      <c r="S97" s="17">
        <v>2.2192129999999999</v>
      </c>
      <c r="T97" s="17">
        <v>0.85496000000000005</v>
      </c>
      <c r="U97" s="17">
        <v>0.38525300000000001</v>
      </c>
      <c r="V97" s="17">
        <v>697.2</v>
      </c>
      <c r="W97" s="17">
        <v>0.196439</v>
      </c>
      <c r="X97" s="17">
        <v>417</v>
      </c>
      <c r="Y97" s="17">
        <v>0</v>
      </c>
      <c r="Z97" s="17">
        <v>0</v>
      </c>
      <c r="AA97" s="17">
        <v>0.59269799999999995</v>
      </c>
      <c r="AB97" s="17">
        <v>2.0394800000000002E-3</v>
      </c>
      <c r="AC97" s="17">
        <v>1.3660000000000001</v>
      </c>
      <c r="AD97" s="17">
        <v>0.25</v>
      </c>
      <c r="AE97" s="17">
        <v>1165.5999999999999</v>
      </c>
    </row>
    <row r="98" spans="1:31">
      <c r="A98" s="17">
        <v>85</v>
      </c>
      <c r="B98" s="19">
        <v>0.70603009259259253</v>
      </c>
      <c r="C98" s="17">
        <v>35.200000000000003</v>
      </c>
      <c r="D98" s="17">
        <v>0.9</v>
      </c>
      <c r="E98" s="17">
        <v>1.168E-3</v>
      </c>
      <c r="F98" s="17">
        <v>5.7000000000000002E-2</v>
      </c>
      <c r="G98" s="17">
        <v>0.99365499999999995</v>
      </c>
      <c r="H98" s="17">
        <v>1.218234</v>
      </c>
      <c r="I98" s="17">
        <v>1.9887319999999999</v>
      </c>
      <c r="J98" s="17">
        <v>0.77049800000000002</v>
      </c>
      <c r="K98" s="17">
        <v>0.387432</v>
      </c>
      <c r="L98" s="17">
        <v>735</v>
      </c>
      <c r="M98" s="17">
        <v>0.17124600000000001</v>
      </c>
      <c r="N98" s="17">
        <v>559</v>
      </c>
      <c r="O98" s="17">
        <v>0</v>
      </c>
      <c r="P98" s="17">
        <v>0</v>
      </c>
      <c r="Q98" s="17">
        <v>0.99545600000000001</v>
      </c>
      <c r="R98" s="17">
        <v>1.3026470000000001</v>
      </c>
      <c r="S98" s="17">
        <v>2.1395029999999999</v>
      </c>
      <c r="T98" s="17">
        <v>0.83685600000000004</v>
      </c>
      <c r="U98" s="17">
        <v>0.39114500000000002</v>
      </c>
      <c r="V98" s="17">
        <v>695.1</v>
      </c>
      <c r="W98" s="17">
        <v>0.14990100000000001</v>
      </c>
      <c r="X98" s="17">
        <v>408</v>
      </c>
      <c r="Y98" s="17">
        <v>0</v>
      </c>
      <c r="Z98" s="17">
        <v>0</v>
      </c>
      <c r="AA98" s="17">
        <v>0.60176200000000002</v>
      </c>
      <c r="AB98" s="17">
        <v>2.16921E-3</v>
      </c>
      <c r="AC98" s="17">
        <v>1.30446</v>
      </c>
      <c r="AD98" s="17">
        <v>0.25</v>
      </c>
      <c r="AE98" s="17">
        <v>1130</v>
      </c>
    </row>
    <row r="99" spans="1:31">
      <c r="A99" s="17">
        <v>86</v>
      </c>
      <c r="B99" s="19">
        <v>0.70607638888888891</v>
      </c>
      <c r="C99" s="17">
        <v>36.4</v>
      </c>
      <c r="D99" s="17">
        <v>0.9</v>
      </c>
      <c r="E99" s="17">
        <v>1.1739999999999999E-3</v>
      </c>
      <c r="F99" s="17">
        <v>5.7000000000000002E-2</v>
      </c>
      <c r="G99" s="17">
        <v>0.99189400000000005</v>
      </c>
      <c r="H99" s="17">
        <v>1.136193</v>
      </c>
      <c r="I99" s="17">
        <v>1.8576680000000001</v>
      </c>
      <c r="J99" s="17">
        <v>0.72147399999999995</v>
      </c>
      <c r="K99" s="17">
        <v>0.388376</v>
      </c>
      <c r="L99" s="17">
        <v>720.2</v>
      </c>
      <c r="M99" s="17">
        <v>0.19076899999999999</v>
      </c>
      <c r="N99" s="17">
        <v>586</v>
      </c>
      <c r="O99" s="17">
        <v>0</v>
      </c>
      <c r="P99" s="17">
        <v>0</v>
      </c>
      <c r="Q99" s="17">
        <v>0.99362499999999998</v>
      </c>
      <c r="R99" s="17">
        <v>1.2120150000000001</v>
      </c>
      <c r="S99" s="17">
        <v>2.0237980000000002</v>
      </c>
      <c r="T99" s="17">
        <v>0.81178300000000003</v>
      </c>
      <c r="U99" s="17">
        <v>0.401119</v>
      </c>
      <c r="V99" s="17">
        <v>712.8</v>
      </c>
      <c r="W99" s="17">
        <v>0.206487</v>
      </c>
      <c r="X99" s="17">
        <v>426</v>
      </c>
      <c r="Y99" s="17">
        <v>0</v>
      </c>
      <c r="Z99" s="17">
        <v>0</v>
      </c>
      <c r="AA99" s="17">
        <v>0.61710600000000004</v>
      </c>
      <c r="AB99" s="17">
        <v>2.2284900000000001E-3</v>
      </c>
      <c r="AC99" s="17">
        <v>1.2138199999999999</v>
      </c>
      <c r="AD99" s="17">
        <v>0.25</v>
      </c>
      <c r="AE99" s="17">
        <v>1153.2</v>
      </c>
    </row>
    <row r="100" spans="1:31">
      <c r="A100" s="17">
        <v>87</v>
      </c>
      <c r="B100" s="19">
        <v>0.70613425925925932</v>
      </c>
      <c r="C100" s="17">
        <v>37.700000000000003</v>
      </c>
      <c r="D100" s="17">
        <v>0.9</v>
      </c>
      <c r="E100" s="17">
        <v>1.1670000000000001E-3</v>
      </c>
      <c r="F100" s="17">
        <v>5.6000000000000001E-2</v>
      </c>
      <c r="G100" s="17">
        <v>0.99091600000000002</v>
      </c>
      <c r="H100" s="17">
        <v>1.035204</v>
      </c>
      <c r="I100" s="17">
        <v>1.722926</v>
      </c>
      <c r="J100" s="17">
        <v>0.68772200000000006</v>
      </c>
      <c r="K100" s="17">
        <v>0.39916000000000001</v>
      </c>
      <c r="L100" s="17">
        <v>712.1</v>
      </c>
      <c r="M100" s="17">
        <v>0.130693</v>
      </c>
      <c r="N100" s="17">
        <v>491</v>
      </c>
      <c r="O100" s="17">
        <v>0</v>
      </c>
      <c r="P100" s="17">
        <v>0</v>
      </c>
      <c r="Q100" s="17">
        <v>0.99268000000000001</v>
      </c>
      <c r="R100" s="17">
        <v>1.1974419999999999</v>
      </c>
      <c r="S100" s="17">
        <v>2.0059300000000002</v>
      </c>
      <c r="T100" s="17">
        <v>0.80848900000000001</v>
      </c>
      <c r="U100" s="17">
        <v>0.40304899999999999</v>
      </c>
      <c r="V100" s="17">
        <v>707</v>
      </c>
      <c r="W100" s="17">
        <v>0.203789</v>
      </c>
      <c r="X100" s="17">
        <v>550</v>
      </c>
      <c r="Y100" s="17">
        <v>0</v>
      </c>
      <c r="Z100" s="17">
        <v>0</v>
      </c>
      <c r="AA100" s="17">
        <v>0.62007599999999996</v>
      </c>
      <c r="AB100" s="17">
        <v>1.84717E-3</v>
      </c>
      <c r="AC100" s="17">
        <v>1.1989399999999999</v>
      </c>
      <c r="AD100" s="17">
        <v>0.25</v>
      </c>
      <c r="AE100" s="17">
        <v>1166.3</v>
      </c>
    </row>
    <row r="101" spans="1:31">
      <c r="A101" s="17">
        <v>88</v>
      </c>
      <c r="B101" s="19">
        <v>0.70619212962962974</v>
      </c>
      <c r="C101" s="17">
        <v>38.1</v>
      </c>
      <c r="D101" s="17">
        <v>0.9</v>
      </c>
      <c r="E101" s="17">
        <v>1.152E-3</v>
      </c>
      <c r="F101" s="17">
        <v>5.6000000000000001E-2</v>
      </c>
      <c r="G101" s="17">
        <v>0.99114899999999995</v>
      </c>
      <c r="H101" s="17">
        <v>1.000407</v>
      </c>
      <c r="I101" s="17">
        <v>1.665567</v>
      </c>
      <c r="J101" s="17">
        <v>0.66515999999999997</v>
      </c>
      <c r="K101" s="17">
        <v>0.39935999999999999</v>
      </c>
      <c r="L101" s="17">
        <v>709.4</v>
      </c>
      <c r="M101" s="17">
        <v>0.20618700000000001</v>
      </c>
      <c r="N101" s="17">
        <v>520</v>
      </c>
      <c r="O101" s="17">
        <v>0</v>
      </c>
      <c r="P101" s="17">
        <v>0</v>
      </c>
      <c r="Q101" s="17">
        <v>0.99177599999999999</v>
      </c>
      <c r="R101" s="17">
        <v>1.080338</v>
      </c>
      <c r="S101" s="17">
        <v>1.7992649999999999</v>
      </c>
      <c r="T101" s="17">
        <v>0.71892599999999995</v>
      </c>
      <c r="U101" s="17">
        <v>0.39956700000000001</v>
      </c>
      <c r="V101" s="17">
        <v>698.5</v>
      </c>
      <c r="W101" s="17">
        <v>0.223858</v>
      </c>
      <c r="X101" s="17">
        <v>387</v>
      </c>
      <c r="Y101" s="17">
        <v>0</v>
      </c>
      <c r="Z101" s="17">
        <v>0</v>
      </c>
      <c r="AA101" s="17">
        <v>0.61471799999999999</v>
      </c>
      <c r="AB101" s="17">
        <v>1.9490200000000001E-3</v>
      </c>
      <c r="AC101" s="17">
        <v>1.0817399999999999</v>
      </c>
      <c r="AD101" s="17">
        <v>0.25</v>
      </c>
      <c r="AE101" s="17">
        <v>1170.7</v>
      </c>
    </row>
    <row r="102" spans="1:31">
      <c r="A102" s="17">
        <v>89</v>
      </c>
      <c r="B102" s="19">
        <v>0.70623842592592589</v>
      </c>
      <c r="C102" s="17">
        <v>40.200000000000003</v>
      </c>
      <c r="D102" s="17">
        <v>0.9</v>
      </c>
      <c r="E102" s="17">
        <v>1.1529999999999999E-3</v>
      </c>
      <c r="F102" s="17">
        <v>5.6000000000000001E-2</v>
      </c>
      <c r="G102" s="17">
        <v>0.99243400000000004</v>
      </c>
      <c r="H102" s="17">
        <v>1.021844</v>
      </c>
      <c r="I102" s="17">
        <v>1.685543</v>
      </c>
      <c r="J102" s="17">
        <v>0.66369800000000001</v>
      </c>
      <c r="K102" s="17">
        <v>0.39376</v>
      </c>
      <c r="L102" s="17">
        <v>703.1</v>
      </c>
      <c r="M102" s="17">
        <v>0.22656100000000001</v>
      </c>
      <c r="N102" s="17">
        <v>497</v>
      </c>
      <c r="O102" s="17">
        <v>0</v>
      </c>
      <c r="P102" s="17">
        <v>0</v>
      </c>
      <c r="Q102" s="17">
        <v>0.99212</v>
      </c>
      <c r="R102" s="17">
        <v>0.97944100000000001</v>
      </c>
      <c r="S102" s="17">
        <v>1.641799</v>
      </c>
      <c r="T102" s="17">
        <v>0.662358</v>
      </c>
      <c r="U102" s="17">
        <v>0.40343400000000001</v>
      </c>
      <c r="V102" s="17">
        <v>722.2</v>
      </c>
      <c r="W102" s="17">
        <v>0.216281</v>
      </c>
      <c r="X102" s="17">
        <v>402</v>
      </c>
      <c r="Y102" s="17">
        <v>0</v>
      </c>
      <c r="Z102" s="17">
        <v>0</v>
      </c>
      <c r="AA102" s="17">
        <v>0.620668</v>
      </c>
      <c r="AB102" s="17">
        <v>1.84654E-3</v>
      </c>
      <c r="AC102" s="17">
        <v>0.98066399999999998</v>
      </c>
      <c r="AD102" s="17">
        <v>0.25</v>
      </c>
      <c r="AE102" s="17">
        <v>1181.3</v>
      </c>
    </row>
    <row r="103" spans="1:31">
      <c r="A103" s="17">
        <v>90</v>
      </c>
      <c r="B103" s="19">
        <v>0.70629629629629631</v>
      </c>
      <c r="C103" s="17">
        <v>40.1</v>
      </c>
      <c r="D103" s="17">
        <v>0.9</v>
      </c>
      <c r="E103" s="17">
        <v>1.121E-3</v>
      </c>
      <c r="F103" s="17">
        <v>5.3999999999999999E-2</v>
      </c>
      <c r="G103" s="17">
        <v>0.99324100000000004</v>
      </c>
      <c r="H103" s="17">
        <v>0.838256</v>
      </c>
      <c r="I103" s="17">
        <v>1.3913949999999999</v>
      </c>
      <c r="J103" s="17">
        <v>0.55313900000000005</v>
      </c>
      <c r="K103" s="17">
        <v>0.39754299999999998</v>
      </c>
      <c r="L103" s="17">
        <v>686.1</v>
      </c>
      <c r="M103" s="17">
        <v>0.191468</v>
      </c>
      <c r="N103" s="17">
        <v>648</v>
      </c>
      <c r="O103" s="17">
        <v>0</v>
      </c>
      <c r="P103" s="17">
        <v>0</v>
      </c>
      <c r="Q103" s="17">
        <v>0.98866200000000004</v>
      </c>
      <c r="R103" s="17">
        <v>0.87733399999999995</v>
      </c>
      <c r="S103" s="17">
        <v>1.467741</v>
      </c>
      <c r="T103" s="17">
        <v>0.59040800000000004</v>
      </c>
      <c r="U103" s="17">
        <v>0.402256</v>
      </c>
      <c r="V103" s="17">
        <v>704.2</v>
      </c>
      <c r="W103" s="17">
        <v>0.276146</v>
      </c>
      <c r="X103" s="17">
        <v>454</v>
      </c>
      <c r="Y103" s="17">
        <v>0</v>
      </c>
      <c r="Z103" s="17">
        <v>0</v>
      </c>
      <c r="AA103" s="17">
        <v>0.61885500000000004</v>
      </c>
      <c r="AB103" s="17">
        <v>2.3483699999999998E-3</v>
      </c>
      <c r="AC103" s="17">
        <v>0.87871999999999995</v>
      </c>
      <c r="AD103" s="17">
        <v>0.25</v>
      </c>
      <c r="AE103" s="17">
        <v>1210.5999999999999</v>
      </c>
    </row>
    <row r="104" spans="1:31">
      <c r="A104" s="17">
        <v>91</v>
      </c>
      <c r="B104" s="19">
        <v>0.70635416666666673</v>
      </c>
      <c r="C104" s="17">
        <v>41.7</v>
      </c>
      <c r="D104" s="17">
        <v>0.9</v>
      </c>
      <c r="E104" s="17">
        <v>1.2359999999999999E-3</v>
      </c>
      <c r="F104" s="17">
        <v>0.06</v>
      </c>
      <c r="G104" s="17">
        <v>0.98921599999999998</v>
      </c>
      <c r="H104" s="17">
        <v>0.79136399999999996</v>
      </c>
      <c r="I104" s="17">
        <v>1.3423179999999999</v>
      </c>
      <c r="J104" s="17">
        <v>0.55095400000000005</v>
      </c>
      <c r="K104" s="17">
        <v>0.41044999999999998</v>
      </c>
      <c r="L104" s="17">
        <v>744.1</v>
      </c>
      <c r="M104" s="17">
        <v>0.184141</v>
      </c>
      <c r="N104" s="17">
        <v>525</v>
      </c>
      <c r="O104" s="17">
        <v>0</v>
      </c>
      <c r="P104" s="17">
        <v>0</v>
      </c>
      <c r="Q104" s="17">
        <v>0.99103799999999997</v>
      </c>
      <c r="R104" s="17">
        <v>0.88149599999999995</v>
      </c>
      <c r="S104" s="17">
        <v>1.4910270000000001</v>
      </c>
      <c r="T104" s="17">
        <v>0.60953100000000004</v>
      </c>
      <c r="U104" s="17">
        <v>0.40879900000000002</v>
      </c>
      <c r="V104" s="17">
        <v>709.1</v>
      </c>
      <c r="W104" s="17">
        <v>0.21143100000000001</v>
      </c>
      <c r="X104" s="17">
        <v>471</v>
      </c>
      <c r="Y104" s="17">
        <v>0</v>
      </c>
      <c r="Z104" s="17">
        <v>0</v>
      </c>
      <c r="AA104" s="17">
        <v>0.62892199999999998</v>
      </c>
      <c r="AB104" s="17">
        <v>2.06486E-3</v>
      </c>
      <c r="AC104" s="17">
        <v>0.88275400000000004</v>
      </c>
      <c r="AD104" s="17">
        <v>0.25</v>
      </c>
      <c r="AE104" s="17">
        <v>1116.2</v>
      </c>
    </row>
    <row r="105" spans="1:31">
      <c r="A105" s="17">
        <v>92</v>
      </c>
      <c r="B105" s="19">
        <v>0.70640046296296299</v>
      </c>
      <c r="C105" s="17">
        <v>43</v>
      </c>
      <c r="D105" s="17">
        <v>0.9</v>
      </c>
      <c r="E105" s="17">
        <v>1.196E-3</v>
      </c>
      <c r="F105" s="17">
        <v>5.8000000000000003E-2</v>
      </c>
      <c r="G105" s="17">
        <v>0.99348999999999998</v>
      </c>
      <c r="H105" s="17">
        <v>0.86555499999999996</v>
      </c>
      <c r="I105" s="17">
        <v>1.4422029999999999</v>
      </c>
      <c r="J105" s="17">
        <v>0.57664800000000005</v>
      </c>
      <c r="K105" s="17">
        <v>0.39983800000000003</v>
      </c>
      <c r="L105" s="17">
        <v>725.7</v>
      </c>
      <c r="M105" s="17">
        <v>0.25612400000000002</v>
      </c>
      <c r="N105" s="17">
        <v>531</v>
      </c>
      <c r="O105" s="17">
        <v>0</v>
      </c>
      <c r="P105" s="17">
        <v>0</v>
      </c>
      <c r="Q105" s="17">
        <v>0.99016800000000005</v>
      </c>
      <c r="R105" s="17">
        <v>0.87817500000000004</v>
      </c>
      <c r="S105" s="17">
        <v>1.4772289999999999</v>
      </c>
      <c r="T105" s="17">
        <v>0.59905399999999998</v>
      </c>
      <c r="U105" s="17">
        <v>0.405526</v>
      </c>
      <c r="V105" s="17">
        <v>704.5</v>
      </c>
      <c r="W105" s="17">
        <v>0.255602</v>
      </c>
      <c r="X105" s="17">
        <v>530</v>
      </c>
      <c r="Y105" s="17">
        <v>0</v>
      </c>
      <c r="Z105" s="17">
        <v>0</v>
      </c>
      <c r="AA105" s="17">
        <v>0.62388500000000002</v>
      </c>
      <c r="AB105" s="17">
        <v>2.0379600000000001E-3</v>
      </c>
      <c r="AC105" s="17">
        <v>0.87939599999999996</v>
      </c>
      <c r="AD105" s="17">
        <v>0.25</v>
      </c>
      <c r="AE105" s="17">
        <v>1144.5</v>
      </c>
    </row>
    <row r="106" spans="1:31">
      <c r="A106" s="17">
        <v>93</v>
      </c>
      <c r="B106" s="19">
        <v>0.7064583333333333</v>
      </c>
      <c r="C106" s="17">
        <v>43.5</v>
      </c>
      <c r="D106" s="17">
        <v>0.9</v>
      </c>
      <c r="E106" s="17">
        <v>1.2019999999999999E-3</v>
      </c>
      <c r="F106" s="17">
        <v>5.8000000000000003E-2</v>
      </c>
      <c r="G106" s="17">
        <v>0.99263800000000002</v>
      </c>
      <c r="H106" s="17">
        <v>0.81169599999999997</v>
      </c>
      <c r="I106" s="17">
        <v>1.362954</v>
      </c>
      <c r="J106" s="17">
        <v>0.55125900000000005</v>
      </c>
      <c r="K106" s="17">
        <v>0.40445900000000001</v>
      </c>
      <c r="L106" s="17">
        <v>731.2</v>
      </c>
      <c r="M106" s="17">
        <v>0.24573600000000001</v>
      </c>
      <c r="N106" s="17">
        <v>516</v>
      </c>
      <c r="O106" s="17">
        <v>0</v>
      </c>
      <c r="P106" s="17">
        <v>0</v>
      </c>
      <c r="Q106" s="17">
        <v>0.99345700000000003</v>
      </c>
      <c r="R106" s="17">
        <v>0.88614800000000005</v>
      </c>
      <c r="S106" s="17">
        <v>1.487887</v>
      </c>
      <c r="T106" s="17">
        <v>0.60173900000000002</v>
      </c>
      <c r="U106" s="17">
        <v>0.40442499999999998</v>
      </c>
      <c r="V106" s="17">
        <v>706.2</v>
      </c>
      <c r="W106" s="17">
        <v>0.24659400000000001</v>
      </c>
      <c r="X106" s="17">
        <v>500</v>
      </c>
      <c r="Y106" s="17">
        <v>0</v>
      </c>
      <c r="Z106" s="17">
        <v>0</v>
      </c>
      <c r="AA106" s="17">
        <v>0.62219199999999997</v>
      </c>
      <c r="AB106" s="17">
        <v>1.9926100000000001E-3</v>
      </c>
      <c r="AC106" s="17">
        <v>0.887347</v>
      </c>
      <c r="AD106" s="17">
        <v>0.25</v>
      </c>
      <c r="AE106" s="17">
        <v>1135.8</v>
      </c>
    </row>
    <row r="107" spans="1:31">
      <c r="A107" s="17">
        <v>94</v>
      </c>
      <c r="B107" s="19">
        <v>0.70651620370370372</v>
      </c>
      <c r="C107" s="17">
        <v>45</v>
      </c>
      <c r="D107" s="17">
        <v>0.9</v>
      </c>
      <c r="E107" s="17">
        <v>1.227E-3</v>
      </c>
      <c r="F107" s="17">
        <v>5.8999999999999997E-2</v>
      </c>
      <c r="G107" s="17">
        <v>0.98784400000000006</v>
      </c>
      <c r="H107" s="17">
        <v>0.78392799999999996</v>
      </c>
      <c r="I107" s="17">
        <v>1.326371</v>
      </c>
      <c r="J107" s="17">
        <v>0.54244300000000001</v>
      </c>
      <c r="K107" s="17">
        <v>0.408968</v>
      </c>
      <c r="L107" s="17">
        <v>744.7</v>
      </c>
      <c r="M107" s="17">
        <v>0.246006</v>
      </c>
      <c r="N107" s="17">
        <v>510</v>
      </c>
      <c r="O107" s="17">
        <v>0</v>
      </c>
      <c r="P107" s="17">
        <v>0</v>
      </c>
      <c r="Q107" s="17">
        <v>0.99106399999999994</v>
      </c>
      <c r="R107" s="17">
        <v>0.900146</v>
      </c>
      <c r="S107" s="17">
        <v>1.5134840000000001</v>
      </c>
      <c r="T107" s="17">
        <v>0.61333800000000005</v>
      </c>
      <c r="U107" s="17">
        <v>0.40524900000000003</v>
      </c>
      <c r="V107" s="17">
        <v>709.6</v>
      </c>
      <c r="W107" s="17">
        <v>0.233788</v>
      </c>
      <c r="X107" s="17">
        <v>549</v>
      </c>
      <c r="Y107" s="17">
        <v>0</v>
      </c>
      <c r="Z107" s="17">
        <v>0</v>
      </c>
      <c r="AA107" s="17">
        <v>0.62346000000000001</v>
      </c>
      <c r="AB107" s="17">
        <v>2.0055300000000002E-3</v>
      </c>
      <c r="AC107" s="17">
        <v>0.90137599999999996</v>
      </c>
      <c r="AD107" s="17">
        <v>0.25</v>
      </c>
      <c r="AE107" s="17">
        <v>1115.3</v>
      </c>
    </row>
    <row r="108" spans="1:31">
      <c r="A108" s="17">
        <v>95</v>
      </c>
      <c r="B108" s="19">
        <v>0.70656249999999998</v>
      </c>
      <c r="C108" s="17">
        <v>45.7</v>
      </c>
      <c r="D108" s="17">
        <v>0.9</v>
      </c>
      <c r="E108" s="17">
        <v>1.189E-3</v>
      </c>
      <c r="F108" s="17">
        <v>5.8000000000000003E-2</v>
      </c>
      <c r="G108" s="17">
        <v>0.99002599999999996</v>
      </c>
      <c r="H108" s="17">
        <v>0.73365100000000005</v>
      </c>
      <c r="I108" s="17">
        <v>1.243239</v>
      </c>
      <c r="J108" s="17">
        <v>0.50958800000000004</v>
      </c>
      <c r="K108" s="17">
        <v>0.409887</v>
      </c>
      <c r="L108" s="17">
        <v>725.2</v>
      </c>
      <c r="M108" s="17">
        <v>0.24906500000000001</v>
      </c>
      <c r="N108" s="17">
        <v>516</v>
      </c>
      <c r="O108" s="17">
        <v>0</v>
      </c>
      <c r="P108" s="17">
        <v>0</v>
      </c>
      <c r="Q108" s="17">
        <v>0.99107699999999999</v>
      </c>
      <c r="R108" s="17">
        <v>0.80292300000000005</v>
      </c>
      <c r="S108" s="17">
        <v>1.34552</v>
      </c>
      <c r="T108" s="17">
        <v>0.542597</v>
      </c>
      <c r="U108" s="17">
        <v>0.40326200000000001</v>
      </c>
      <c r="V108" s="17">
        <v>691.1</v>
      </c>
      <c r="W108" s="17">
        <v>0.21510199999999999</v>
      </c>
      <c r="X108" s="17">
        <v>458</v>
      </c>
      <c r="Y108" s="17">
        <v>0</v>
      </c>
      <c r="Z108" s="17">
        <v>0</v>
      </c>
      <c r="AA108" s="17">
        <v>0.62040300000000004</v>
      </c>
      <c r="AB108" s="17">
        <v>1.9768899999999998E-3</v>
      </c>
      <c r="AC108" s="17">
        <v>0.80399600000000004</v>
      </c>
      <c r="AD108" s="17">
        <v>0.25</v>
      </c>
      <c r="AE108" s="17">
        <v>1145.2</v>
      </c>
    </row>
    <row r="109" spans="1:31">
      <c r="A109" s="17">
        <v>96</v>
      </c>
      <c r="B109" s="19">
        <v>0.7066203703703704</v>
      </c>
      <c r="C109" s="17">
        <v>47.2</v>
      </c>
      <c r="D109" s="17">
        <v>0.9</v>
      </c>
      <c r="E109" s="17">
        <v>1.2409999999999999E-3</v>
      </c>
      <c r="F109" s="17">
        <v>0.06</v>
      </c>
      <c r="G109" s="17">
        <v>0.98677700000000002</v>
      </c>
      <c r="H109" s="17">
        <v>0.68193599999999999</v>
      </c>
      <c r="I109" s="17">
        <v>1.153961</v>
      </c>
      <c r="J109" s="17">
        <v>0.47202499999999997</v>
      </c>
      <c r="K109" s="17">
        <v>0.40904800000000002</v>
      </c>
      <c r="L109" s="17">
        <v>741.4</v>
      </c>
      <c r="M109" s="17">
        <v>0.25746599999999997</v>
      </c>
      <c r="N109" s="17">
        <v>517</v>
      </c>
      <c r="O109" s="17">
        <v>0</v>
      </c>
      <c r="P109" s="17">
        <v>0</v>
      </c>
      <c r="Q109" s="17">
        <v>0.98880100000000004</v>
      </c>
      <c r="R109" s="17">
        <v>0.78438699999999995</v>
      </c>
      <c r="S109" s="17">
        <v>1.3334410000000001</v>
      </c>
      <c r="T109" s="17">
        <v>0.54905400000000004</v>
      </c>
      <c r="U109" s="17">
        <v>0.41175699999999998</v>
      </c>
      <c r="V109" s="17">
        <v>701.9</v>
      </c>
      <c r="W109" s="17">
        <v>0.233458</v>
      </c>
      <c r="X109" s="17">
        <v>492</v>
      </c>
      <c r="Y109" s="17">
        <v>0</v>
      </c>
      <c r="Z109" s="17">
        <v>0</v>
      </c>
      <c r="AA109" s="17">
        <v>0.63347299999999995</v>
      </c>
      <c r="AB109" s="17">
        <v>2.02637E-3</v>
      </c>
      <c r="AC109" s="17">
        <v>0.78549899999999995</v>
      </c>
      <c r="AD109" s="17">
        <v>0.25</v>
      </c>
      <c r="AE109" s="17">
        <v>1120.3</v>
      </c>
    </row>
    <row r="110" spans="1:31">
      <c r="A110" s="17">
        <v>97</v>
      </c>
      <c r="B110" s="19">
        <v>0.70666666666666667</v>
      </c>
      <c r="C110" s="17">
        <v>47.5</v>
      </c>
      <c r="D110" s="17">
        <v>0.9</v>
      </c>
      <c r="E110" s="17">
        <v>1.212E-3</v>
      </c>
      <c r="F110" s="17">
        <v>5.8999999999999997E-2</v>
      </c>
      <c r="G110" s="17">
        <v>0.98811199999999999</v>
      </c>
      <c r="H110" s="17">
        <v>0.59875500000000004</v>
      </c>
      <c r="I110" s="17">
        <v>1.0156769999999999</v>
      </c>
      <c r="J110" s="17">
        <v>0.41692200000000001</v>
      </c>
      <c r="K110" s="17">
        <v>0.41048699999999999</v>
      </c>
      <c r="L110" s="17">
        <v>726.6</v>
      </c>
      <c r="M110" s="17">
        <v>0.219357</v>
      </c>
      <c r="N110" s="17">
        <v>495</v>
      </c>
      <c r="O110" s="17">
        <v>0</v>
      </c>
      <c r="P110" s="17">
        <v>0</v>
      </c>
      <c r="Q110" s="17">
        <v>0.98911899999999997</v>
      </c>
      <c r="R110" s="17">
        <v>0.66234899999999997</v>
      </c>
      <c r="S110" s="17">
        <v>1.1231660000000001</v>
      </c>
      <c r="T110" s="17">
        <v>0.46081699999999998</v>
      </c>
      <c r="U110" s="17">
        <v>0.41028399999999998</v>
      </c>
      <c r="V110" s="17">
        <v>705.4</v>
      </c>
      <c r="W110" s="17">
        <v>0.28900199999999998</v>
      </c>
      <c r="X110" s="17">
        <v>356</v>
      </c>
      <c r="Y110" s="17">
        <v>0</v>
      </c>
      <c r="Z110" s="17">
        <v>0</v>
      </c>
      <c r="AA110" s="17">
        <v>0.63120600000000004</v>
      </c>
      <c r="AB110" s="17">
        <v>1.9023200000000001E-3</v>
      </c>
      <c r="AC110" s="17">
        <v>0.66322499999999995</v>
      </c>
      <c r="AD110" s="17">
        <v>0.25</v>
      </c>
      <c r="AE110" s="17">
        <v>1143</v>
      </c>
    </row>
    <row r="111" spans="1:31">
      <c r="A111" s="17">
        <v>98</v>
      </c>
      <c r="B111" s="19">
        <v>0.70672453703703697</v>
      </c>
      <c r="C111" s="17">
        <v>49.2</v>
      </c>
      <c r="D111" s="17">
        <v>0.9</v>
      </c>
      <c r="E111" s="17">
        <v>1.2130000000000001E-3</v>
      </c>
      <c r="F111" s="17">
        <v>5.8999999999999997E-2</v>
      </c>
      <c r="G111" s="17">
        <v>0.99052099999999998</v>
      </c>
      <c r="H111" s="17">
        <v>0.57895799999999997</v>
      </c>
      <c r="I111" s="17">
        <v>0.98585400000000001</v>
      </c>
      <c r="J111" s="17">
        <v>0.40689599999999998</v>
      </c>
      <c r="K111" s="17">
        <v>0.41273500000000002</v>
      </c>
      <c r="L111" s="17">
        <v>728.5</v>
      </c>
      <c r="M111" s="17">
        <v>0.25856299999999999</v>
      </c>
      <c r="N111" s="17">
        <v>539</v>
      </c>
      <c r="O111" s="17">
        <v>0</v>
      </c>
      <c r="P111" s="17">
        <v>0</v>
      </c>
      <c r="Q111" s="17">
        <v>0.99082599999999998</v>
      </c>
      <c r="R111" s="17">
        <v>0.64170899999999997</v>
      </c>
      <c r="S111" s="17">
        <v>1.0869610000000001</v>
      </c>
      <c r="T111" s="17">
        <v>0.44525199999999998</v>
      </c>
      <c r="U111" s="17">
        <v>0.40962999999999999</v>
      </c>
      <c r="V111" s="17">
        <v>693.6</v>
      </c>
      <c r="W111" s="17">
        <v>0.28533599999999998</v>
      </c>
      <c r="X111" s="17">
        <v>500</v>
      </c>
      <c r="Y111" s="17">
        <v>0</v>
      </c>
      <c r="Z111" s="17">
        <v>0</v>
      </c>
      <c r="AA111" s="17">
        <v>0.63020100000000001</v>
      </c>
      <c r="AB111" s="17">
        <v>2.0764400000000001E-3</v>
      </c>
      <c r="AC111" s="17">
        <v>0.64263300000000001</v>
      </c>
      <c r="AD111" s="17">
        <v>0.25</v>
      </c>
      <c r="AE111" s="17">
        <v>1140</v>
      </c>
    </row>
    <row r="112" spans="1:31">
      <c r="A112" s="17">
        <v>99</v>
      </c>
      <c r="B112" s="19">
        <v>0.70678240740740739</v>
      </c>
      <c r="C112" s="17">
        <v>49.5</v>
      </c>
      <c r="D112" s="17">
        <v>0.9</v>
      </c>
      <c r="E112" s="17">
        <v>1.2390000000000001E-3</v>
      </c>
      <c r="F112" s="17">
        <v>0.06</v>
      </c>
      <c r="G112" s="17">
        <v>0.98826499999999995</v>
      </c>
      <c r="H112" s="17">
        <v>0.57858100000000001</v>
      </c>
      <c r="I112" s="17">
        <v>0.98440700000000003</v>
      </c>
      <c r="J112" s="17">
        <v>0.40582600000000002</v>
      </c>
      <c r="K112" s="17">
        <v>0.41225400000000001</v>
      </c>
      <c r="L112" s="17">
        <v>725.8</v>
      </c>
      <c r="M112" s="17">
        <v>0.27132499999999998</v>
      </c>
      <c r="N112" s="17">
        <v>628</v>
      </c>
      <c r="O112" s="17">
        <v>0</v>
      </c>
      <c r="P112" s="17">
        <v>0</v>
      </c>
      <c r="Q112" s="17">
        <v>0.98832299999999995</v>
      </c>
      <c r="R112" s="17">
        <v>0.61149399999999998</v>
      </c>
      <c r="S112" s="17">
        <v>1.054738</v>
      </c>
      <c r="T112" s="17">
        <v>0.44324400000000003</v>
      </c>
      <c r="U112" s="17">
        <v>0.42024099999999998</v>
      </c>
      <c r="V112" s="17">
        <v>698.3</v>
      </c>
      <c r="W112" s="17">
        <v>0.18429100000000001</v>
      </c>
      <c r="X112" s="17">
        <v>495</v>
      </c>
      <c r="Y112" s="17">
        <v>0</v>
      </c>
      <c r="Z112" s="17">
        <v>0</v>
      </c>
      <c r="AA112" s="17">
        <v>0.64652500000000002</v>
      </c>
      <c r="AB112" s="17">
        <v>2.4092499999999999E-3</v>
      </c>
      <c r="AC112" s="17">
        <v>0.61256200000000005</v>
      </c>
      <c r="AD112" s="17">
        <v>0.25</v>
      </c>
      <c r="AE112" s="17">
        <v>1144.3</v>
      </c>
    </row>
    <row r="113" spans="1:31">
      <c r="A113" s="17">
        <v>100</v>
      </c>
      <c r="B113" s="19">
        <v>0.70682870370370365</v>
      </c>
      <c r="C113" s="17">
        <v>51</v>
      </c>
      <c r="D113" s="17">
        <v>0.9</v>
      </c>
      <c r="E113" s="17">
        <v>1.2539999999999999E-3</v>
      </c>
      <c r="F113" s="17">
        <v>6.0999999999999999E-2</v>
      </c>
      <c r="G113" s="17">
        <v>0.98313099999999998</v>
      </c>
      <c r="H113" s="17">
        <v>0.56479999999999997</v>
      </c>
      <c r="I113" s="17">
        <v>0.96739699999999995</v>
      </c>
      <c r="J113" s="17">
        <v>0.40259699999999998</v>
      </c>
      <c r="K113" s="17">
        <v>0.41616500000000001</v>
      </c>
      <c r="L113" s="17">
        <v>720.4</v>
      </c>
      <c r="M113" s="17">
        <v>0.25051200000000001</v>
      </c>
      <c r="N113" s="17">
        <v>397</v>
      </c>
      <c r="O113" s="17">
        <v>0</v>
      </c>
      <c r="P113" s="17">
        <v>0</v>
      </c>
      <c r="Q113" s="17">
        <v>0.99082199999999998</v>
      </c>
      <c r="R113" s="17">
        <v>0.60120200000000001</v>
      </c>
      <c r="S113" s="17">
        <v>1.0509580000000001</v>
      </c>
      <c r="T113" s="17">
        <v>0.44975599999999999</v>
      </c>
      <c r="U113" s="17">
        <v>0.42794900000000002</v>
      </c>
      <c r="V113" s="17">
        <v>713.3</v>
      </c>
      <c r="W113" s="17">
        <v>0.17133000000000001</v>
      </c>
      <c r="X113" s="17">
        <v>406</v>
      </c>
      <c r="Y113" s="17">
        <v>0</v>
      </c>
      <c r="Z113" s="17">
        <v>0</v>
      </c>
      <c r="AA113" s="17">
        <v>0.65838300000000005</v>
      </c>
      <c r="AB113" s="17">
        <v>1.51223E-3</v>
      </c>
      <c r="AC113" s="17">
        <v>0.60188200000000003</v>
      </c>
      <c r="AD113" s="17">
        <v>0.25</v>
      </c>
      <c r="AE113" s="17">
        <v>1153</v>
      </c>
    </row>
    <row r="114" spans="1:31">
      <c r="A114" s="17">
        <v>101</v>
      </c>
      <c r="B114" s="19">
        <v>0.70688657407407407</v>
      </c>
      <c r="C114" s="17">
        <v>51.7</v>
      </c>
      <c r="D114" s="17">
        <v>0.9</v>
      </c>
      <c r="E114" s="17">
        <v>1.2960000000000001E-3</v>
      </c>
      <c r="F114" s="17">
        <v>6.3E-2</v>
      </c>
      <c r="G114" s="17">
        <v>0.98517299999999997</v>
      </c>
      <c r="H114" s="17">
        <v>0.58176499999999998</v>
      </c>
      <c r="I114" s="17">
        <v>0.98473599999999994</v>
      </c>
      <c r="J114" s="17">
        <v>0.40296999999999999</v>
      </c>
      <c r="K114" s="17">
        <v>0.409217</v>
      </c>
      <c r="L114" s="17">
        <v>759.7</v>
      </c>
      <c r="M114" s="17">
        <v>0.215696</v>
      </c>
      <c r="N114" s="17">
        <v>552</v>
      </c>
      <c r="O114" s="17">
        <v>0</v>
      </c>
      <c r="P114" s="17">
        <v>0</v>
      </c>
      <c r="Q114" s="17">
        <v>0.98679700000000004</v>
      </c>
      <c r="R114" s="17">
        <v>0.59319699999999997</v>
      </c>
      <c r="S114" s="17">
        <v>1.022499</v>
      </c>
      <c r="T114" s="17">
        <v>0.42930200000000002</v>
      </c>
      <c r="U114" s="17">
        <v>0.41985600000000001</v>
      </c>
      <c r="V114" s="17">
        <v>711.9</v>
      </c>
      <c r="W114" s="17">
        <v>0.25558500000000001</v>
      </c>
      <c r="X114" s="17">
        <v>395</v>
      </c>
      <c r="Y114" s="17">
        <v>0</v>
      </c>
      <c r="Z114" s="17">
        <v>0</v>
      </c>
      <c r="AA114" s="17">
        <v>0.64593199999999995</v>
      </c>
      <c r="AB114" s="17">
        <v>2.2144E-3</v>
      </c>
      <c r="AC114" s="17">
        <v>0.59414800000000001</v>
      </c>
      <c r="AD114" s="17">
        <v>0.25</v>
      </c>
      <c r="AE114" s="17">
        <v>1093.3</v>
      </c>
    </row>
    <row r="115" spans="1:31">
      <c r="A115" s="17">
        <v>102</v>
      </c>
      <c r="B115" s="19">
        <v>0.70694444444444438</v>
      </c>
      <c r="C115" s="17">
        <v>52.8</v>
      </c>
      <c r="D115" s="17">
        <v>0.9</v>
      </c>
      <c r="E115" s="17">
        <v>1.2359999999999999E-3</v>
      </c>
      <c r="F115" s="17">
        <v>0.06</v>
      </c>
      <c r="G115" s="17">
        <v>0.981263</v>
      </c>
      <c r="H115" s="17">
        <v>0.568469</v>
      </c>
      <c r="I115" s="17">
        <v>0.95063500000000001</v>
      </c>
      <c r="J115" s="17">
        <v>0.38216600000000001</v>
      </c>
      <c r="K115" s="17">
        <v>0.40201100000000001</v>
      </c>
      <c r="L115" s="17">
        <v>728.8</v>
      </c>
      <c r="M115" s="17">
        <v>0.30166700000000002</v>
      </c>
      <c r="N115" s="17">
        <v>558</v>
      </c>
      <c r="O115" s="17">
        <v>0</v>
      </c>
      <c r="P115" s="17">
        <v>0</v>
      </c>
      <c r="Q115" s="17">
        <v>0.98988200000000004</v>
      </c>
      <c r="R115" s="17">
        <v>0.62359699999999996</v>
      </c>
      <c r="S115" s="17">
        <v>1.070336</v>
      </c>
      <c r="T115" s="17">
        <v>0.446739</v>
      </c>
      <c r="U115" s="17">
        <v>0.41738199999999998</v>
      </c>
      <c r="V115" s="17">
        <v>710.3</v>
      </c>
      <c r="W115" s="17">
        <v>0.206148</v>
      </c>
      <c r="X115" s="17">
        <v>378</v>
      </c>
      <c r="Y115" s="17">
        <v>0</v>
      </c>
      <c r="Z115" s="17">
        <v>0</v>
      </c>
      <c r="AA115" s="17">
        <v>0.64212599999999997</v>
      </c>
      <c r="AB115" s="17">
        <v>2.14898E-3</v>
      </c>
      <c r="AC115" s="17">
        <v>0.62455700000000003</v>
      </c>
      <c r="AD115" s="17">
        <v>0.25</v>
      </c>
      <c r="AE115" s="17">
        <v>1139.7</v>
      </c>
    </row>
    <row r="116" spans="1:31">
      <c r="A116" s="17">
        <v>103</v>
      </c>
      <c r="B116" s="19">
        <v>0.70699074074074064</v>
      </c>
      <c r="C116" s="17">
        <v>54.1</v>
      </c>
      <c r="D116" s="17">
        <v>0.9</v>
      </c>
      <c r="E116" s="17">
        <v>1.256E-3</v>
      </c>
      <c r="F116" s="17">
        <v>6.0999999999999999E-2</v>
      </c>
      <c r="G116" s="17">
        <v>0.98904800000000004</v>
      </c>
      <c r="H116" s="17">
        <v>0.55218599999999995</v>
      </c>
      <c r="I116" s="17">
        <v>0.93257800000000002</v>
      </c>
      <c r="J116" s="17">
        <v>0.38039200000000001</v>
      </c>
      <c r="K116" s="17">
        <v>0.40789300000000001</v>
      </c>
      <c r="L116" s="17">
        <v>711.9</v>
      </c>
      <c r="M116" s="17">
        <v>0.31180600000000003</v>
      </c>
      <c r="N116" s="17">
        <v>548</v>
      </c>
      <c r="O116" s="17">
        <v>0</v>
      </c>
      <c r="P116" s="17">
        <v>0</v>
      </c>
      <c r="Q116" s="17">
        <v>0.989398</v>
      </c>
      <c r="R116" s="17">
        <v>0.61353599999999997</v>
      </c>
      <c r="S116" s="17">
        <v>1.0838300000000001</v>
      </c>
      <c r="T116" s="17">
        <v>0.47029399999999999</v>
      </c>
      <c r="U116" s="17">
        <v>0.433919</v>
      </c>
      <c r="V116" s="17">
        <v>733.1</v>
      </c>
      <c r="W116" s="17">
        <v>0.25494899999999998</v>
      </c>
      <c r="X116" s="17">
        <v>417</v>
      </c>
      <c r="Y116" s="17">
        <v>0</v>
      </c>
      <c r="Z116" s="17">
        <v>0</v>
      </c>
      <c r="AA116" s="17">
        <v>0.66756700000000002</v>
      </c>
      <c r="AB116" s="17">
        <v>2.0617399999999998E-3</v>
      </c>
      <c r="AC116" s="17">
        <v>0.614506</v>
      </c>
      <c r="AD116" s="17">
        <v>0.25</v>
      </c>
      <c r="AE116" s="17">
        <v>1166.7</v>
      </c>
    </row>
    <row r="117" spans="1:31">
      <c r="A117" s="17">
        <v>104</v>
      </c>
      <c r="B117" s="19">
        <v>0.70704861111111106</v>
      </c>
      <c r="C117" s="17">
        <v>54.5</v>
      </c>
      <c r="D117" s="17">
        <v>0.9</v>
      </c>
      <c r="E117" s="17">
        <v>1.2570000000000001E-3</v>
      </c>
      <c r="F117" s="17">
        <v>6.0999999999999999E-2</v>
      </c>
      <c r="G117" s="17">
        <v>0.98859600000000003</v>
      </c>
      <c r="H117" s="17">
        <v>0.50489200000000001</v>
      </c>
      <c r="I117" s="17">
        <v>0.86288500000000001</v>
      </c>
      <c r="J117" s="17">
        <v>0.35799300000000001</v>
      </c>
      <c r="K117" s="17">
        <v>0.414879</v>
      </c>
      <c r="L117" s="17">
        <v>746.1</v>
      </c>
      <c r="M117" s="17">
        <v>0.30197499999999999</v>
      </c>
      <c r="N117" s="17">
        <v>548</v>
      </c>
      <c r="O117" s="17">
        <v>0</v>
      </c>
      <c r="P117" s="17">
        <v>0</v>
      </c>
      <c r="Q117" s="17">
        <v>0.98544399999999999</v>
      </c>
      <c r="R117" s="17">
        <v>0.54642500000000005</v>
      </c>
      <c r="S117" s="17">
        <v>0.93323599999999995</v>
      </c>
      <c r="T117" s="17">
        <v>0.38681100000000002</v>
      </c>
      <c r="U117" s="17">
        <v>0.41448299999999999</v>
      </c>
      <c r="V117" s="17">
        <v>705.8</v>
      </c>
      <c r="W117" s="17">
        <v>0.31067499999999998</v>
      </c>
      <c r="X117" s="17">
        <v>546</v>
      </c>
      <c r="Y117" s="17">
        <v>0</v>
      </c>
      <c r="Z117" s="17">
        <v>0</v>
      </c>
      <c r="AA117" s="17">
        <v>0.63766699999999998</v>
      </c>
      <c r="AB117" s="17">
        <v>2.16125E-3</v>
      </c>
      <c r="AC117" s="17">
        <v>0.547261</v>
      </c>
      <c r="AD117" s="17">
        <v>0.25</v>
      </c>
      <c r="AE117" s="17">
        <v>1113.0999999999999</v>
      </c>
    </row>
    <row r="118" spans="1:31">
      <c r="A118" s="17">
        <v>105</v>
      </c>
      <c r="B118" s="19">
        <v>0.70710648148148147</v>
      </c>
      <c r="C118" s="17">
        <v>56.1</v>
      </c>
      <c r="D118" s="17">
        <v>0.9</v>
      </c>
      <c r="E118" s="17">
        <v>1.183E-3</v>
      </c>
      <c r="F118" s="17">
        <v>5.7000000000000002E-2</v>
      </c>
      <c r="G118" s="17">
        <v>0.98367400000000005</v>
      </c>
      <c r="H118" s="17">
        <v>0.42844399999999999</v>
      </c>
      <c r="I118" s="17">
        <v>0.72526400000000002</v>
      </c>
      <c r="J118" s="17">
        <v>0.29681999999999997</v>
      </c>
      <c r="K118" s="17">
        <v>0.40925800000000001</v>
      </c>
      <c r="L118" s="17">
        <v>691.8</v>
      </c>
      <c r="M118" s="17">
        <v>0.295879</v>
      </c>
      <c r="N118" s="17">
        <v>532</v>
      </c>
      <c r="O118" s="17">
        <v>0</v>
      </c>
      <c r="P118" s="17">
        <v>0</v>
      </c>
      <c r="Q118" s="17">
        <v>0.97984099999999996</v>
      </c>
      <c r="R118" s="17">
        <v>0.47705199999999998</v>
      </c>
      <c r="S118" s="17">
        <v>0.82366099999999998</v>
      </c>
      <c r="T118" s="17">
        <v>0.34660800000000003</v>
      </c>
      <c r="U118" s="17">
        <v>0.42081499999999999</v>
      </c>
      <c r="V118" s="17">
        <v>687</v>
      </c>
      <c r="W118" s="17">
        <v>0.26046599999999998</v>
      </c>
      <c r="X118" s="17">
        <v>589</v>
      </c>
      <c r="Y118" s="17">
        <v>0</v>
      </c>
      <c r="Z118" s="17">
        <v>0</v>
      </c>
      <c r="AA118" s="17">
        <v>0.64740699999999995</v>
      </c>
      <c r="AB118" s="17">
        <v>1.9450100000000001E-3</v>
      </c>
      <c r="AC118" s="17">
        <v>0.47772599999999998</v>
      </c>
      <c r="AD118" s="17">
        <v>0.25</v>
      </c>
      <c r="AE118" s="17">
        <v>1200.7</v>
      </c>
    </row>
    <row r="119" spans="1:31">
      <c r="A119" s="17">
        <v>106</v>
      </c>
      <c r="B119" s="19">
        <v>0.70715277777777785</v>
      </c>
      <c r="C119" s="17">
        <v>56.3</v>
      </c>
      <c r="D119" s="17">
        <v>0.9</v>
      </c>
      <c r="E119" s="17">
        <v>1.1820000000000001E-3</v>
      </c>
      <c r="F119" s="17">
        <v>5.7000000000000002E-2</v>
      </c>
      <c r="G119" s="17">
        <v>0.98549299999999995</v>
      </c>
      <c r="H119" s="17">
        <v>0.41158099999999997</v>
      </c>
      <c r="I119" s="17">
        <v>0.70106999999999997</v>
      </c>
      <c r="J119" s="17">
        <v>0.28948800000000002</v>
      </c>
      <c r="K119" s="17">
        <v>0.41292400000000001</v>
      </c>
      <c r="L119" s="17">
        <v>690.7</v>
      </c>
      <c r="M119" s="17">
        <v>0.33738400000000002</v>
      </c>
      <c r="N119" s="17">
        <v>540</v>
      </c>
      <c r="O119" s="17">
        <v>0</v>
      </c>
      <c r="P119" s="17">
        <v>0</v>
      </c>
      <c r="Q119" s="17">
        <v>0.98420200000000002</v>
      </c>
      <c r="R119" s="17">
        <v>0.44252000000000002</v>
      </c>
      <c r="S119" s="17">
        <v>0.76452900000000001</v>
      </c>
      <c r="T119" s="17">
        <v>0.32200800000000002</v>
      </c>
      <c r="U119" s="17">
        <v>0.42118499999999998</v>
      </c>
      <c r="V119" s="17">
        <v>680.6</v>
      </c>
      <c r="W119" s="17">
        <v>0.30976900000000002</v>
      </c>
      <c r="X119" s="17">
        <v>581</v>
      </c>
      <c r="Y119" s="17">
        <v>0</v>
      </c>
      <c r="Z119" s="17">
        <v>0</v>
      </c>
      <c r="AA119" s="17">
        <v>0.64797800000000005</v>
      </c>
      <c r="AB119" s="17">
        <v>1.96984E-3</v>
      </c>
      <c r="AC119" s="17">
        <v>0.44315500000000002</v>
      </c>
      <c r="AD119" s="17">
        <v>0.25</v>
      </c>
      <c r="AE119" s="17">
        <v>1202.5</v>
      </c>
    </row>
    <row r="120" spans="1:31">
      <c r="A120" s="17">
        <v>107</v>
      </c>
      <c r="B120" s="19">
        <v>0.70721064814814805</v>
      </c>
      <c r="C120" s="17">
        <v>57.7</v>
      </c>
      <c r="D120" s="17">
        <v>0.9</v>
      </c>
      <c r="E120" s="17">
        <v>1.194E-3</v>
      </c>
      <c r="F120" s="17">
        <v>5.8000000000000003E-2</v>
      </c>
      <c r="G120" s="17">
        <v>0.98344100000000001</v>
      </c>
      <c r="H120" s="17">
        <v>0.36954900000000002</v>
      </c>
      <c r="I120" s="17">
        <v>0.63267799999999996</v>
      </c>
      <c r="J120" s="17">
        <v>0.263129</v>
      </c>
      <c r="K120" s="17">
        <v>0.41589700000000002</v>
      </c>
      <c r="L120" s="17">
        <v>706</v>
      </c>
      <c r="M120" s="17">
        <v>0.26299400000000001</v>
      </c>
      <c r="N120" s="17">
        <v>473</v>
      </c>
      <c r="O120" s="17">
        <v>0</v>
      </c>
      <c r="P120" s="17">
        <v>0</v>
      </c>
      <c r="Q120" s="17">
        <v>0.98384000000000005</v>
      </c>
      <c r="R120" s="17">
        <v>0.41479700000000003</v>
      </c>
      <c r="S120" s="17">
        <v>0.710476</v>
      </c>
      <c r="T120" s="17">
        <v>0.29568</v>
      </c>
      <c r="U120" s="17">
        <v>0.41617100000000001</v>
      </c>
      <c r="V120" s="17">
        <v>673.9</v>
      </c>
      <c r="W120" s="17">
        <v>0.30652600000000002</v>
      </c>
      <c r="X120" s="17">
        <v>501</v>
      </c>
      <c r="Y120" s="17">
        <v>0</v>
      </c>
      <c r="Z120" s="17">
        <v>0</v>
      </c>
      <c r="AA120" s="17">
        <v>0.64026300000000003</v>
      </c>
      <c r="AB120" s="17">
        <v>1.7631700000000001E-3</v>
      </c>
      <c r="AC120" s="17">
        <v>0.41531800000000002</v>
      </c>
      <c r="AD120" s="17">
        <v>0.25</v>
      </c>
      <c r="AE120" s="17">
        <v>1176.5</v>
      </c>
    </row>
    <row r="121" spans="1:31">
      <c r="A121" s="17">
        <v>108</v>
      </c>
      <c r="B121" s="19">
        <v>0.70726851851851846</v>
      </c>
      <c r="C121" s="17">
        <v>59</v>
      </c>
      <c r="D121" s="17">
        <v>0.9</v>
      </c>
      <c r="E121" s="17">
        <v>1.1999999999999999E-3</v>
      </c>
      <c r="F121" s="17">
        <v>5.8000000000000003E-2</v>
      </c>
      <c r="G121" s="17">
        <v>0.98793799999999998</v>
      </c>
      <c r="H121" s="17">
        <v>0.372693</v>
      </c>
      <c r="I121" s="17">
        <v>0.63306600000000002</v>
      </c>
      <c r="J121" s="17">
        <v>0.26037300000000002</v>
      </c>
      <c r="K121" s="17">
        <v>0.41128900000000002</v>
      </c>
      <c r="L121" s="17">
        <v>688.3</v>
      </c>
      <c r="M121" s="17">
        <v>0.31825500000000001</v>
      </c>
      <c r="N121" s="17">
        <v>444</v>
      </c>
      <c r="O121" s="17">
        <v>0</v>
      </c>
      <c r="P121" s="17">
        <v>0</v>
      </c>
      <c r="Q121" s="17">
        <v>0.98636999999999997</v>
      </c>
      <c r="R121" s="17">
        <v>0.390621</v>
      </c>
      <c r="S121" s="17">
        <v>0.68398800000000004</v>
      </c>
      <c r="T121" s="17">
        <v>0.29336800000000002</v>
      </c>
      <c r="U121" s="17">
        <v>0.42890800000000001</v>
      </c>
      <c r="V121" s="17">
        <v>645.4</v>
      </c>
      <c r="W121" s="17">
        <v>0.24185599999999999</v>
      </c>
      <c r="X121" s="17">
        <v>474</v>
      </c>
      <c r="Y121" s="17">
        <v>0</v>
      </c>
      <c r="Z121" s="17">
        <v>0</v>
      </c>
      <c r="AA121" s="17">
        <v>0.65985799999999994</v>
      </c>
      <c r="AB121" s="17">
        <v>1.61425E-3</v>
      </c>
      <c r="AC121" s="17">
        <v>0.391094</v>
      </c>
      <c r="AD121" s="17">
        <v>0.25</v>
      </c>
      <c r="AE121" s="17">
        <v>1206.5999999999999</v>
      </c>
    </row>
    <row r="122" spans="1:31">
      <c r="A122" s="17">
        <v>109</v>
      </c>
      <c r="B122" s="19">
        <v>0.70731481481481484</v>
      </c>
      <c r="C122" s="17">
        <v>59.4</v>
      </c>
      <c r="D122" s="17">
        <v>0.9</v>
      </c>
      <c r="E122" s="17">
        <v>1.1349999999999999E-3</v>
      </c>
      <c r="F122" s="17">
        <v>5.5E-2</v>
      </c>
      <c r="G122" s="17">
        <v>0.98455400000000004</v>
      </c>
      <c r="H122" s="17">
        <v>0.34330100000000002</v>
      </c>
      <c r="I122" s="17">
        <v>0.57783499999999999</v>
      </c>
      <c r="J122" s="17">
        <v>0.23453399999999999</v>
      </c>
      <c r="K122" s="17">
        <v>0.40588400000000002</v>
      </c>
      <c r="L122" s="17">
        <v>681.2</v>
      </c>
      <c r="M122" s="17">
        <v>0.30746699999999999</v>
      </c>
      <c r="N122" s="17">
        <v>544</v>
      </c>
      <c r="O122" s="17">
        <v>0</v>
      </c>
      <c r="P122" s="17">
        <v>0</v>
      </c>
      <c r="Q122" s="17">
        <v>0.98655599999999999</v>
      </c>
      <c r="R122" s="17">
        <v>0.39595799999999998</v>
      </c>
      <c r="S122" s="17">
        <v>0.67112300000000003</v>
      </c>
      <c r="T122" s="17">
        <v>0.27516499999999999</v>
      </c>
      <c r="U122" s="17">
        <v>0.41000700000000001</v>
      </c>
      <c r="V122" s="17">
        <v>669.4</v>
      </c>
      <c r="W122" s="17">
        <v>0.36157699999999998</v>
      </c>
      <c r="X122" s="17">
        <v>525</v>
      </c>
      <c r="Y122" s="17">
        <v>0</v>
      </c>
      <c r="Z122" s="17">
        <v>0</v>
      </c>
      <c r="AA122" s="17">
        <v>0.63078000000000001</v>
      </c>
      <c r="AB122" s="17">
        <v>1.95693E-3</v>
      </c>
      <c r="AC122" s="17">
        <v>0.39649600000000002</v>
      </c>
      <c r="AD122" s="17">
        <v>0.25</v>
      </c>
      <c r="AE122" s="17">
        <v>1219.3</v>
      </c>
    </row>
    <row r="123" spans="1:31">
      <c r="A123" s="17">
        <v>110</v>
      </c>
      <c r="B123" s="19">
        <v>0.70737268518518526</v>
      </c>
      <c r="C123" s="17">
        <v>60.8</v>
      </c>
      <c r="D123" s="17">
        <v>0.9</v>
      </c>
      <c r="E123" s="17">
        <v>1.1789999999999999E-3</v>
      </c>
      <c r="F123" s="17">
        <v>5.7000000000000002E-2</v>
      </c>
      <c r="G123" s="17">
        <v>0.981263</v>
      </c>
      <c r="H123" s="17">
        <v>0.35166999999999998</v>
      </c>
      <c r="I123" s="17">
        <v>0.58665800000000001</v>
      </c>
      <c r="J123" s="17">
        <v>0.234988</v>
      </c>
      <c r="K123" s="17">
        <v>0.40055299999999999</v>
      </c>
      <c r="L123" s="17">
        <v>696.3</v>
      </c>
      <c r="M123" s="17">
        <v>0.28584100000000001</v>
      </c>
      <c r="N123" s="17">
        <v>600</v>
      </c>
      <c r="O123" s="17">
        <v>0</v>
      </c>
      <c r="P123" s="17">
        <v>0</v>
      </c>
      <c r="Q123" s="17">
        <v>0.98211899999999996</v>
      </c>
      <c r="R123" s="17">
        <v>0.35613099999999998</v>
      </c>
      <c r="S123" s="17">
        <v>0.61055700000000002</v>
      </c>
      <c r="T123" s="17">
        <v>0.25442599999999999</v>
      </c>
      <c r="U123" s="17">
        <v>0.41671200000000003</v>
      </c>
      <c r="V123" s="17">
        <v>685.7</v>
      </c>
      <c r="W123" s="17">
        <v>0.27190399999999998</v>
      </c>
      <c r="X123" s="17">
        <v>477</v>
      </c>
      <c r="Y123" s="17">
        <v>0</v>
      </c>
      <c r="Z123" s="17">
        <v>0</v>
      </c>
      <c r="AA123" s="17">
        <v>0.64109499999999997</v>
      </c>
      <c r="AB123" s="17">
        <v>2.2062200000000001E-3</v>
      </c>
      <c r="AC123" s="17">
        <v>0.35669200000000001</v>
      </c>
      <c r="AD123" s="17">
        <v>0.25</v>
      </c>
      <c r="AE123" s="17">
        <v>1192.8</v>
      </c>
    </row>
    <row r="124" spans="1:31">
      <c r="A124" s="17">
        <v>111</v>
      </c>
      <c r="B124" s="19">
        <v>0.70743055555555545</v>
      </c>
      <c r="C124" s="17">
        <v>61.9</v>
      </c>
      <c r="D124" s="17">
        <v>0.9</v>
      </c>
      <c r="E124" s="17">
        <v>1.1230000000000001E-3</v>
      </c>
      <c r="F124" s="17">
        <v>5.3999999999999999E-2</v>
      </c>
      <c r="G124" s="17">
        <v>0.98422200000000004</v>
      </c>
      <c r="H124" s="17">
        <v>0.31939499999999998</v>
      </c>
      <c r="I124" s="17">
        <v>0.52053000000000005</v>
      </c>
      <c r="J124" s="17">
        <v>0.20113500000000001</v>
      </c>
      <c r="K124" s="17">
        <v>0.38640400000000003</v>
      </c>
      <c r="L124" s="17">
        <v>663.3</v>
      </c>
      <c r="M124" s="17">
        <v>0.33194499999999999</v>
      </c>
      <c r="N124" s="17">
        <v>767</v>
      </c>
      <c r="O124" s="17">
        <v>0</v>
      </c>
      <c r="P124" s="17">
        <v>0</v>
      </c>
      <c r="Q124" s="17">
        <v>0.98192900000000005</v>
      </c>
      <c r="R124" s="17">
        <v>0.349437</v>
      </c>
      <c r="S124" s="17">
        <v>0.59916700000000001</v>
      </c>
      <c r="T124" s="17">
        <v>0.24973000000000001</v>
      </c>
      <c r="U124" s="17">
        <v>0.416796</v>
      </c>
      <c r="V124" s="17">
        <v>681</v>
      </c>
      <c r="W124" s="17">
        <v>0.26366600000000001</v>
      </c>
      <c r="X124" s="17">
        <v>578</v>
      </c>
      <c r="Y124" s="17">
        <v>0</v>
      </c>
      <c r="Z124" s="17">
        <v>0</v>
      </c>
      <c r="AA124" s="17">
        <v>0.64122400000000002</v>
      </c>
      <c r="AB124" s="17">
        <v>2.6872699999999998E-3</v>
      </c>
      <c r="AC124" s="17">
        <v>0.35010799999999997</v>
      </c>
      <c r="AD124" s="17">
        <v>0.25</v>
      </c>
      <c r="AE124" s="17">
        <v>1252.2</v>
      </c>
    </row>
    <row r="125" spans="1:31">
      <c r="A125" s="17">
        <v>112</v>
      </c>
      <c r="B125" s="19">
        <v>0.70747685185185183</v>
      </c>
      <c r="C125" s="17">
        <v>62.5</v>
      </c>
      <c r="D125" s="17">
        <v>0.9</v>
      </c>
      <c r="E125" s="17">
        <v>1.14E-3</v>
      </c>
      <c r="F125" s="17">
        <v>5.5E-2</v>
      </c>
      <c r="G125" s="17">
        <v>0.97695399999999999</v>
      </c>
      <c r="H125" s="17">
        <v>0.29687599999999997</v>
      </c>
      <c r="I125" s="17">
        <v>0.50742100000000001</v>
      </c>
      <c r="J125" s="17">
        <v>0.21054500000000001</v>
      </c>
      <c r="K125" s="17">
        <v>0.41493099999999999</v>
      </c>
      <c r="L125" s="17">
        <v>690.9</v>
      </c>
      <c r="M125" s="17">
        <v>0.229154</v>
      </c>
      <c r="N125" s="17">
        <v>615</v>
      </c>
      <c r="O125" s="17">
        <v>0</v>
      </c>
      <c r="P125" s="17">
        <v>0</v>
      </c>
      <c r="Q125" s="17">
        <v>0.98565999999999998</v>
      </c>
      <c r="R125" s="17">
        <v>0.33666699999999999</v>
      </c>
      <c r="S125" s="17">
        <v>0.56693000000000005</v>
      </c>
      <c r="T125" s="17">
        <v>0.230263</v>
      </c>
      <c r="U125" s="17">
        <v>0.40615699999999999</v>
      </c>
      <c r="V125" s="17">
        <v>668.1</v>
      </c>
      <c r="W125" s="17">
        <v>0.32242199999999999</v>
      </c>
      <c r="X125" s="17">
        <v>447</v>
      </c>
      <c r="Y125" s="17">
        <v>0</v>
      </c>
      <c r="Z125" s="17">
        <v>0</v>
      </c>
      <c r="AA125" s="17">
        <v>0.624857</v>
      </c>
      <c r="AB125" s="17">
        <v>2.2440699999999999E-3</v>
      </c>
      <c r="AC125" s="17">
        <v>0.33718399999999998</v>
      </c>
      <c r="AD125" s="17">
        <v>0.25</v>
      </c>
      <c r="AE125" s="17">
        <v>1202.2</v>
      </c>
    </row>
    <row r="126" spans="1:31">
      <c r="A126" s="17">
        <v>113</v>
      </c>
      <c r="B126" s="19">
        <v>0.70753472222222225</v>
      </c>
      <c r="C126" s="17">
        <v>64.099999999999994</v>
      </c>
      <c r="D126" s="17">
        <v>0.9</v>
      </c>
      <c r="E126" s="17">
        <v>1.0679999999999999E-3</v>
      </c>
      <c r="F126" s="17">
        <v>5.1999999999999998E-2</v>
      </c>
      <c r="G126" s="17">
        <v>0.98138400000000003</v>
      </c>
      <c r="H126" s="17">
        <v>0.31061499999999997</v>
      </c>
      <c r="I126" s="17">
        <v>0.50532900000000003</v>
      </c>
      <c r="J126" s="17">
        <v>0.194714</v>
      </c>
      <c r="K126" s="17">
        <v>0.385322</v>
      </c>
      <c r="L126" s="17">
        <v>667</v>
      </c>
      <c r="M126" s="17">
        <v>0.35609099999999999</v>
      </c>
      <c r="N126" s="17">
        <v>482</v>
      </c>
      <c r="O126" s="17">
        <v>0</v>
      </c>
      <c r="P126" s="17">
        <v>0</v>
      </c>
      <c r="Q126" s="17">
        <v>0.97334799999999999</v>
      </c>
      <c r="R126" s="17">
        <v>0.321662</v>
      </c>
      <c r="S126" s="17">
        <v>0.53062399999999998</v>
      </c>
      <c r="T126" s="17">
        <v>0.20896300000000001</v>
      </c>
      <c r="U126" s="17">
        <v>0.39380500000000002</v>
      </c>
      <c r="V126" s="17">
        <v>635.20000000000005</v>
      </c>
      <c r="W126" s="17">
        <v>0.325235</v>
      </c>
      <c r="X126" s="17">
        <v>433</v>
      </c>
      <c r="Y126" s="17">
        <v>0</v>
      </c>
      <c r="Z126" s="17">
        <v>0</v>
      </c>
      <c r="AA126" s="17">
        <v>0.605854</v>
      </c>
      <c r="AB126" s="17">
        <v>1.69926E-3</v>
      </c>
      <c r="AC126" s="17">
        <v>0.322017</v>
      </c>
      <c r="AD126" s="17">
        <v>0.25</v>
      </c>
      <c r="AE126" s="17">
        <v>1245.3</v>
      </c>
    </row>
    <row r="127" spans="1:31">
      <c r="A127" s="17">
        <v>114</v>
      </c>
      <c r="B127" s="19">
        <v>0.70758101851851851</v>
      </c>
      <c r="C127" s="17">
        <v>64.5</v>
      </c>
      <c r="D127" s="17">
        <v>0.9</v>
      </c>
      <c r="E127" s="17">
        <v>1.06E-3</v>
      </c>
      <c r="F127" s="17">
        <v>5.0999999999999997E-2</v>
      </c>
      <c r="G127" s="17">
        <v>0.98181200000000002</v>
      </c>
      <c r="H127" s="17">
        <v>0.28669499999999998</v>
      </c>
      <c r="I127" s="17">
        <v>0.47101999999999999</v>
      </c>
      <c r="J127" s="17">
        <v>0.18432599999999999</v>
      </c>
      <c r="K127" s="17">
        <v>0.39133299999999999</v>
      </c>
      <c r="L127" s="17">
        <v>655.4</v>
      </c>
      <c r="M127" s="17">
        <v>0.32409900000000003</v>
      </c>
      <c r="N127" s="17">
        <v>669</v>
      </c>
      <c r="O127" s="17">
        <v>0</v>
      </c>
      <c r="P127" s="17">
        <v>0</v>
      </c>
      <c r="Q127" s="17">
        <v>0.97641100000000003</v>
      </c>
      <c r="R127" s="17">
        <v>0.30477700000000002</v>
      </c>
      <c r="S127" s="17">
        <v>0.50622100000000003</v>
      </c>
      <c r="T127" s="17">
        <v>0.20144400000000001</v>
      </c>
      <c r="U127" s="17">
        <v>0.39793699999999999</v>
      </c>
      <c r="V127" s="17">
        <v>652.70000000000005</v>
      </c>
      <c r="W127" s="17">
        <v>0.28327200000000002</v>
      </c>
      <c r="X127" s="17">
        <v>560</v>
      </c>
      <c r="Y127" s="17">
        <v>0</v>
      </c>
      <c r="Z127" s="17">
        <v>0</v>
      </c>
      <c r="AA127" s="17">
        <v>0.61221099999999995</v>
      </c>
      <c r="AB127" s="17">
        <v>2.3175600000000002E-3</v>
      </c>
      <c r="AC127" s="17">
        <v>0.30524400000000002</v>
      </c>
      <c r="AD127" s="17">
        <v>0.25</v>
      </c>
      <c r="AE127" s="17">
        <v>1267.3</v>
      </c>
    </row>
    <row r="128" spans="1:31">
      <c r="A128" s="17">
        <v>115</v>
      </c>
      <c r="B128" s="19">
        <v>0.70763888888888893</v>
      </c>
      <c r="C128" s="17">
        <v>65.7</v>
      </c>
      <c r="D128" s="17">
        <v>0.9</v>
      </c>
      <c r="E128" s="17">
        <v>1.08E-3</v>
      </c>
      <c r="F128" s="17">
        <v>5.1999999999999998E-2</v>
      </c>
      <c r="G128" s="17">
        <v>0.96807100000000001</v>
      </c>
      <c r="H128" s="17">
        <v>0.27528200000000003</v>
      </c>
      <c r="I128" s="17">
        <v>0.44537399999999999</v>
      </c>
      <c r="J128" s="17">
        <v>0.17009099999999999</v>
      </c>
      <c r="K128" s="17">
        <v>0.381907</v>
      </c>
      <c r="L128" s="17">
        <v>665.6</v>
      </c>
      <c r="M128" s="17">
        <v>0.37081999999999998</v>
      </c>
      <c r="N128" s="17">
        <v>569</v>
      </c>
      <c r="O128" s="17">
        <v>0</v>
      </c>
      <c r="P128" s="17">
        <v>0</v>
      </c>
      <c r="Q128" s="17">
        <v>0.97631500000000004</v>
      </c>
      <c r="R128" s="17">
        <v>0.28528799999999999</v>
      </c>
      <c r="S128" s="17">
        <v>0.47485300000000003</v>
      </c>
      <c r="T128" s="17">
        <v>0.18956500000000001</v>
      </c>
      <c r="U128" s="17">
        <v>0.39920800000000001</v>
      </c>
      <c r="V128" s="17">
        <v>644.70000000000005</v>
      </c>
      <c r="W128" s="17">
        <v>0.25278600000000001</v>
      </c>
      <c r="X128" s="17">
        <v>410</v>
      </c>
      <c r="Y128" s="17">
        <v>0</v>
      </c>
      <c r="Z128" s="17">
        <v>0</v>
      </c>
      <c r="AA128" s="17">
        <v>0.61416599999999999</v>
      </c>
      <c r="AB128" s="17">
        <v>2.0010399999999999E-3</v>
      </c>
      <c r="AC128" s="17">
        <v>0.285667</v>
      </c>
      <c r="AD128" s="17">
        <v>0.25</v>
      </c>
      <c r="AE128" s="17">
        <v>1247.9000000000001</v>
      </c>
    </row>
    <row r="129" spans="1:31">
      <c r="A129" s="17">
        <v>116</v>
      </c>
      <c r="B129" s="19">
        <v>0.70769675925925923</v>
      </c>
      <c r="C129" s="17">
        <v>66.7</v>
      </c>
      <c r="D129" s="17">
        <v>0.9</v>
      </c>
      <c r="E129" s="17">
        <v>9.7999999999999997E-4</v>
      </c>
      <c r="F129" s="17">
        <v>4.7E-2</v>
      </c>
      <c r="G129" s="17">
        <v>0.98045700000000002</v>
      </c>
      <c r="H129" s="17">
        <v>0.256743</v>
      </c>
      <c r="I129" s="17">
        <v>0.421879</v>
      </c>
      <c r="J129" s="17">
        <v>0.16513600000000001</v>
      </c>
      <c r="K129" s="17">
        <v>0.39143</v>
      </c>
      <c r="L129" s="17">
        <v>626.70000000000005</v>
      </c>
      <c r="M129" s="17">
        <v>0.279555</v>
      </c>
      <c r="N129" s="17">
        <v>651</v>
      </c>
      <c r="O129" s="17">
        <v>0</v>
      </c>
      <c r="P129" s="17">
        <v>0</v>
      </c>
      <c r="Q129" s="17">
        <v>0.97428599999999999</v>
      </c>
      <c r="R129" s="17">
        <v>0.27249200000000001</v>
      </c>
      <c r="S129" s="17">
        <v>0.44290200000000002</v>
      </c>
      <c r="T129" s="17">
        <v>0.17041000000000001</v>
      </c>
      <c r="U129" s="17">
        <v>0.38475700000000002</v>
      </c>
      <c r="V129" s="17">
        <v>621.79999999999995</v>
      </c>
      <c r="W129" s="17">
        <v>0.28228199999999998</v>
      </c>
      <c r="X129" s="17">
        <v>787</v>
      </c>
      <c r="Y129" s="17">
        <v>0</v>
      </c>
      <c r="Z129" s="17">
        <v>0</v>
      </c>
      <c r="AA129" s="17">
        <v>0.59193399999999996</v>
      </c>
      <c r="AB129" s="17">
        <v>2.1558599999999999E-3</v>
      </c>
      <c r="AC129" s="17">
        <v>0.27285999999999999</v>
      </c>
      <c r="AD129" s="17">
        <v>0.25</v>
      </c>
      <c r="AE129" s="17">
        <v>1325.2</v>
      </c>
    </row>
    <row r="130" spans="1:31">
      <c r="A130" s="17">
        <v>117</v>
      </c>
      <c r="B130" s="19">
        <v>0.7077430555555555</v>
      </c>
      <c r="C130" s="17">
        <v>67.8</v>
      </c>
      <c r="D130" s="17">
        <v>0.9</v>
      </c>
      <c r="E130" s="17">
        <v>1.0660000000000001E-3</v>
      </c>
      <c r="F130" s="17">
        <v>5.1999999999999998E-2</v>
      </c>
      <c r="G130" s="17">
        <v>0.97343000000000002</v>
      </c>
      <c r="H130" s="17">
        <v>0.19653999999999999</v>
      </c>
      <c r="I130" s="17">
        <v>0.31297999999999998</v>
      </c>
      <c r="J130" s="17">
        <v>0.11644</v>
      </c>
      <c r="K130" s="17">
        <v>0.37203599999999998</v>
      </c>
      <c r="L130" s="17">
        <v>676</v>
      </c>
      <c r="M130" s="17">
        <v>0.40946100000000002</v>
      </c>
      <c r="N130" s="17">
        <v>683</v>
      </c>
      <c r="O130" s="17">
        <v>0</v>
      </c>
      <c r="P130" s="17">
        <v>0</v>
      </c>
      <c r="Q130" s="17">
        <v>0.96972100000000006</v>
      </c>
      <c r="R130" s="17">
        <v>0.21435000000000001</v>
      </c>
      <c r="S130" s="17">
        <v>0.35028100000000001</v>
      </c>
      <c r="T130" s="17">
        <v>0.135931</v>
      </c>
      <c r="U130" s="17">
        <v>0.38806299999999999</v>
      </c>
      <c r="V130" s="17">
        <v>651.4</v>
      </c>
      <c r="W130" s="17">
        <v>0.28310299999999999</v>
      </c>
      <c r="X130" s="17">
        <v>721</v>
      </c>
      <c r="Y130" s="17">
        <v>0</v>
      </c>
      <c r="Z130" s="17">
        <v>0</v>
      </c>
      <c r="AA130" s="17">
        <v>0.59702</v>
      </c>
      <c r="AB130" s="17">
        <v>2.4378300000000002E-3</v>
      </c>
      <c r="AC130" s="17">
        <v>0.21468100000000001</v>
      </c>
      <c r="AD130" s="17">
        <v>0.25</v>
      </c>
      <c r="AE130" s="17">
        <v>1228.5999999999999</v>
      </c>
    </row>
    <row r="131" spans="1:31">
      <c r="A131" s="17">
        <v>118</v>
      </c>
      <c r="B131" s="19">
        <v>0.70780092592592592</v>
      </c>
      <c r="C131" s="17">
        <v>69</v>
      </c>
      <c r="D131" s="17">
        <v>0.9</v>
      </c>
      <c r="E131" s="17">
        <v>1.062E-3</v>
      </c>
      <c r="F131" s="17">
        <v>5.0999999999999997E-2</v>
      </c>
      <c r="G131" s="17">
        <v>0.96806800000000004</v>
      </c>
      <c r="H131" s="17">
        <v>0.173767</v>
      </c>
      <c r="I131" s="17">
        <v>0.28286699999999998</v>
      </c>
      <c r="J131" s="17">
        <v>0.1091</v>
      </c>
      <c r="K131" s="17">
        <v>0.38569500000000001</v>
      </c>
      <c r="L131" s="17">
        <v>678.5</v>
      </c>
      <c r="M131" s="17">
        <v>0.27304099999999998</v>
      </c>
      <c r="N131" s="17">
        <v>934</v>
      </c>
      <c r="O131" s="17">
        <v>0</v>
      </c>
      <c r="P131" s="17">
        <v>0</v>
      </c>
      <c r="Q131" s="17">
        <v>0.97615499999999999</v>
      </c>
      <c r="R131" s="17">
        <v>0.191965</v>
      </c>
      <c r="S131" s="17">
        <v>0.31246499999999999</v>
      </c>
      <c r="T131" s="17">
        <v>0.120501</v>
      </c>
      <c r="U131" s="17">
        <v>0.38564500000000002</v>
      </c>
      <c r="V131" s="17">
        <v>626.79999999999995</v>
      </c>
      <c r="W131" s="17">
        <v>0.27217999999999998</v>
      </c>
      <c r="X131" s="17">
        <v>362</v>
      </c>
      <c r="Y131" s="17">
        <v>0</v>
      </c>
      <c r="Z131" s="17">
        <v>0</v>
      </c>
      <c r="AA131" s="17">
        <v>0.59330099999999997</v>
      </c>
      <c r="AB131" s="17">
        <v>3.34315E-3</v>
      </c>
      <c r="AC131" s="17">
        <v>0.19236700000000001</v>
      </c>
      <c r="AD131" s="17">
        <v>0.25</v>
      </c>
      <c r="AE131" s="17">
        <v>1224.0999999999999</v>
      </c>
    </row>
    <row r="132" spans="1:31">
      <c r="A132" s="17">
        <v>119</v>
      </c>
      <c r="B132" s="19">
        <v>0.70785879629629633</v>
      </c>
      <c r="C132" s="17">
        <v>69.400000000000006</v>
      </c>
      <c r="D132" s="17">
        <v>0.9</v>
      </c>
      <c r="E132" s="17">
        <v>9.7400000000000004E-4</v>
      </c>
      <c r="F132" s="17">
        <v>4.7E-2</v>
      </c>
      <c r="G132" s="17">
        <v>0.97264899999999999</v>
      </c>
      <c r="H132" s="17">
        <v>0.173596</v>
      </c>
      <c r="I132" s="17">
        <v>0.28616999999999998</v>
      </c>
      <c r="J132" s="17">
        <v>0.11257399999999999</v>
      </c>
      <c r="K132" s="17">
        <v>0.39338000000000001</v>
      </c>
      <c r="L132" s="17">
        <v>668.8</v>
      </c>
      <c r="M132" s="17">
        <v>0.15081900000000001</v>
      </c>
      <c r="N132" s="17">
        <v>698</v>
      </c>
      <c r="O132" s="17">
        <v>0</v>
      </c>
      <c r="P132" s="17">
        <v>0</v>
      </c>
      <c r="Q132" s="17">
        <v>0.96050800000000003</v>
      </c>
      <c r="R132" s="17">
        <v>0.19494500000000001</v>
      </c>
      <c r="S132" s="17">
        <v>0.30387500000000001</v>
      </c>
      <c r="T132" s="17">
        <v>0.10893</v>
      </c>
      <c r="U132" s="17">
        <v>0.35847000000000001</v>
      </c>
      <c r="V132" s="17">
        <v>641.29999999999995</v>
      </c>
      <c r="W132" s="17">
        <v>0.33650200000000002</v>
      </c>
      <c r="X132" s="17">
        <v>459</v>
      </c>
      <c r="Y132" s="17">
        <v>0</v>
      </c>
      <c r="Z132" s="17">
        <v>0</v>
      </c>
      <c r="AA132" s="17">
        <v>0.55149199999999998</v>
      </c>
      <c r="AB132" s="17">
        <v>2.4665199999999998E-3</v>
      </c>
      <c r="AC132" s="17">
        <v>0.195214</v>
      </c>
      <c r="AD132" s="17">
        <v>0.25</v>
      </c>
      <c r="AE132" s="17">
        <v>1241.9000000000001</v>
      </c>
    </row>
    <row r="133" spans="1:31">
      <c r="A133" s="17">
        <v>120</v>
      </c>
      <c r="B133" s="19">
        <v>0.7079050925925926</v>
      </c>
      <c r="C133" s="17">
        <v>70.7</v>
      </c>
      <c r="D133" s="17">
        <v>0.9</v>
      </c>
      <c r="E133" s="17">
        <v>9.7199999999999999E-4</v>
      </c>
      <c r="F133" s="17">
        <v>4.7E-2</v>
      </c>
      <c r="G133" s="17">
        <v>0.96113999999999999</v>
      </c>
      <c r="H133" s="17">
        <v>0.16239100000000001</v>
      </c>
      <c r="I133" s="17">
        <v>0.25658599999999998</v>
      </c>
      <c r="J133" s="17">
        <v>9.4195000000000001E-2</v>
      </c>
      <c r="K133" s="17">
        <v>0.36710999999999999</v>
      </c>
      <c r="L133" s="17">
        <v>642</v>
      </c>
      <c r="M133" s="17">
        <v>0.258214</v>
      </c>
      <c r="N133" s="17">
        <v>561</v>
      </c>
      <c r="O133" s="17">
        <v>0</v>
      </c>
      <c r="P133" s="17">
        <v>0</v>
      </c>
      <c r="Q133" s="17">
        <v>0.96490900000000002</v>
      </c>
      <c r="R133" s="17">
        <v>0.180366</v>
      </c>
      <c r="S133" s="17">
        <v>0.28737099999999999</v>
      </c>
      <c r="T133" s="17">
        <v>0.107005</v>
      </c>
      <c r="U133" s="17">
        <v>0.372359</v>
      </c>
      <c r="V133" s="17">
        <v>635.79999999999995</v>
      </c>
      <c r="W133" s="17">
        <v>0.31057899999999999</v>
      </c>
      <c r="X133" s="17">
        <v>550</v>
      </c>
      <c r="Y133" s="17">
        <v>0</v>
      </c>
      <c r="Z133" s="17">
        <v>0</v>
      </c>
      <c r="AA133" s="17">
        <v>0.57286000000000004</v>
      </c>
      <c r="AB133" s="17">
        <v>1.9027600000000001E-3</v>
      </c>
      <c r="AC133" s="17">
        <v>0.18056900000000001</v>
      </c>
      <c r="AD133" s="17">
        <v>0.25</v>
      </c>
      <c r="AE133" s="17">
        <v>1293.7</v>
      </c>
    </row>
    <row r="134" spans="1:31">
      <c r="A134" s="17">
        <v>121</v>
      </c>
      <c r="B134" s="19">
        <v>0.70796296296296291</v>
      </c>
      <c r="C134" s="17">
        <v>72.099999999999994</v>
      </c>
      <c r="D134" s="17">
        <v>0.9</v>
      </c>
      <c r="E134" s="17">
        <v>1.049E-3</v>
      </c>
      <c r="F134" s="17">
        <v>5.0999999999999997E-2</v>
      </c>
      <c r="G134" s="17">
        <v>0.95635099999999995</v>
      </c>
      <c r="H134" s="17">
        <v>0.13824500000000001</v>
      </c>
      <c r="I134" s="17">
        <v>0.21318999999999999</v>
      </c>
      <c r="J134" s="17">
        <v>7.4943999999999997E-2</v>
      </c>
      <c r="K134" s="17">
        <v>0.35153800000000002</v>
      </c>
      <c r="L134" s="17">
        <v>698.8</v>
      </c>
      <c r="M134" s="17">
        <v>0.24077000000000001</v>
      </c>
      <c r="N134" s="17">
        <v>634</v>
      </c>
      <c r="O134" s="17">
        <v>0</v>
      </c>
      <c r="P134" s="17">
        <v>0</v>
      </c>
      <c r="Q134" s="17">
        <v>0.95301499999999995</v>
      </c>
      <c r="R134" s="17">
        <v>0.16193099999999999</v>
      </c>
      <c r="S134" s="17">
        <v>0.25688</v>
      </c>
      <c r="T134" s="17">
        <v>9.4950000000000007E-2</v>
      </c>
      <c r="U134" s="17">
        <v>0.36962699999999998</v>
      </c>
      <c r="V134" s="17">
        <v>655.8</v>
      </c>
      <c r="W134" s="17">
        <v>0.36700100000000002</v>
      </c>
      <c r="X134" s="17">
        <v>658</v>
      </c>
      <c r="Y134" s="17">
        <v>0</v>
      </c>
      <c r="Z134" s="17">
        <v>0</v>
      </c>
      <c r="AA134" s="17">
        <v>0.56865600000000005</v>
      </c>
      <c r="AB134" s="17">
        <v>2.3394000000000002E-3</v>
      </c>
      <c r="AC134" s="17">
        <v>0.16215299999999999</v>
      </c>
      <c r="AD134" s="17">
        <v>0.25</v>
      </c>
      <c r="AE134" s="17">
        <v>1188.5999999999999</v>
      </c>
    </row>
    <row r="135" spans="1:31">
      <c r="A135" s="17">
        <v>122</v>
      </c>
      <c r="B135" s="19">
        <v>0.70802083333333332</v>
      </c>
      <c r="C135" s="17">
        <v>72.7</v>
      </c>
      <c r="D135" s="17">
        <v>0.9</v>
      </c>
      <c r="E135" s="17">
        <v>1.0150000000000001E-3</v>
      </c>
      <c r="F135" s="17">
        <v>4.9000000000000002E-2</v>
      </c>
      <c r="G135" s="17">
        <v>0.95013599999999998</v>
      </c>
      <c r="H135" s="17">
        <v>0.135934</v>
      </c>
      <c r="I135" s="17">
        <v>0.20687900000000001</v>
      </c>
      <c r="J135" s="17">
        <v>7.0943999999999993E-2</v>
      </c>
      <c r="K135" s="17">
        <v>0.34292699999999998</v>
      </c>
      <c r="L135" s="17">
        <v>690.9</v>
      </c>
      <c r="M135" s="17">
        <v>0.342252</v>
      </c>
      <c r="N135" s="17">
        <v>677</v>
      </c>
      <c r="O135" s="17">
        <v>0</v>
      </c>
      <c r="P135" s="17">
        <v>0</v>
      </c>
      <c r="Q135" s="17">
        <v>0.96158999999999994</v>
      </c>
      <c r="R135" s="17">
        <v>0.14424400000000001</v>
      </c>
      <c r="S135" s="17">
        <v>0.22597800000000001</v>
      </c>
      <c r="T135" s="17">
        <v>8.1734000000000001E-2</v>
      </c>
      <c r="U135" s="17">
        <v>0.36168899999999998</v>
      </c>
      <c r="V135" s="17">
        <v>628.20000000000005</v>
      </c>
      <c r="W135" s="17">
        <v>0.26318399999999997</v>
      </c>
      <c r="X135" s="17">
        <v>574</v>
      </c>
      <c r="Y135" s="17">
        <v>0</v>
      </c>
      <c r="Z135" s="17">
        <v>0</v>
      </c>
      <c r="AA135" s="17">
        <v>0.55644400000000005</v>
      </c>
      <c r="AB135" s="17">
        <v>2.4694700000000001E-3</v>
      </c>
      <c r="AC135" s="17">
        <v>0.14444599999999999</v>
      </c>
      <c r="AD135" s="17">
        <v>0.25</v>
      </c>
      <c r="AE135" s="17">
        <v>1202.2</v>
      </c>
    </row>
    <row r="136" spans="1:31">
      <c r="A136" s="17">
        <v>123</v>
      </c>
      <c r="B136" s="19">
        <v>0.70806712962962959</v>
      </c>
      <c r="C136" s="17">
        <v>73.900000000000006</v>
      </c>
      <c r="D136" s="17">
        <v>0.9</v>
      </c>
      <c r="E136" s="17">
        <v>9.9500000000000001E-4</v>
      </c>
      <c r="F136" s="17">
        <v>4.8000000000000001E-2</v>
      </c>
      <c r="G136" s="17">
        <v>0.96205600000000002</v>
      </c>
      <c r="H136" s="17">
        <v>0.124555</v>
      </c>
      <c r="I136" s="17">
        <v>0.19076699999999999</v>
      </c>
      <c r="J136" s="17">
        <v>6.6211999999999993E-2</v>
      </c>
      <c r="K136" s="17">
        <v>0.34708299999999997</v>
      </c>
      <c r="L136" s="17">
        <v>646.70000000000005</v>
      </c>
      <c r="M136" s="17">
        <v>0.35326000000000002</v>
      </c>
      <c r="N136" s="17">
        <v>687</v>
      </c>
      <c r="O136" s="17">
        <v>0</v>
      </c>
      <c r="P136" s="17">
        <v>0</v>
      </c>
      <c r="Q136" s="17">
        <v>0.97517299999999996</v>
      </c>
      <c r="R136" s="17">
        <v>0.13655500000000001</v>
      </c>
      <c r="S136" s="17">
        <v>0.219719</v>
      </c>
      <c r="T136" s="17">
        <v>8.3163000000000001E-2</v>
      </c>
      <c r="U136" s="17">
        <v>0.3785</v>
      </c>
      <c r="V136" s="17">
        <v>610.1</v>
      </c>
      <c r="W136" s="17">
        <v>0.13445799999999999</v>
      </c>
      <c r="X136" s="17">
        <v>775</v>
      </c>
      <c r="Y136" s="17">
        <v>0</v>
      </c>
      <c r="Z136" s="17">
        <v>0</v>
      </c>
      <c r="AA136" s="17">
        <v>0.58230800000000005</v>
      </c>
      <c r="AB136" s="17">
        <v>2.3481600000000002E-3</v>
      </c>
      <c r="AC136" s="17">
        <v>0.13675000000000001</v>
      </c>
      <c r="AD136" s="17">
        <v>0.25</v>
      </c>
      <c r="AE136" s="17">
        <v>1284.3</v>
      </c>
    </row>
    <row r="137" spans="1:31">
      <c r="A137" s="17">
        <v>124</v>
      </c>
      <c r="B137" s="19">
        <v>0.708125</v>
      </c>
      <c r="C137" s="17">
        <v>74.7</v>
      </c>
      <c r="D137" s="17">
        <v>0.9</v>
      </c>
      <c r="E137" s="17">
        <v>1.0790000000000001E-3</v>
      </c>
      <c r="F137" s="17">
        <v>5.1999999999999998E-2</v>
      </c>
      <c r="G137" s="17">
        <v>0.96373900000000001</v>
      </c>
      <c r="H137" s="17">
        <v>0.144568</v>
      </c>
      <c r="I137" s="17">
        <v>0.22853399999999999</v>
      </c>
      <c r="J137" s="17">
        <v>8.3965999999999999E-2</v>
      </c>
      <c r="K137" s="17">
        <v>0.36741000000000001</v>
      </c>
      <c r="L137" s="17">
        <v>730</v>
      </c>
      <c r="M137" s="17">
        <v>0.29534100000000002</v>
      </c>
      <c r="N137" s="17">
        <v>719</v>
      </c>
      <c r="O137" s="17">
        <v>0</v>
      </c>
      <c r="P137" s="17">
        <v>0</v>
      </c>
      <c r="Q137" s="17">
        <v>0.94595200000000002</v>
      </c>
      <c r="R137" s="17">
        <v>0.13836999999999999</v>
      </c>
      <c r="S137" s="17">
        <v>0.217552</v>
      </c>
      <c r="T137" s="17">
        <v>7.9182000000000002E-2</v>
      </c>
      <c r="U137" s="17">
        <v>0.36396699999999998</v>
      </c>
      <c r="V137" s="17">
        <v>656.5</v>
      </c>
      <c r="W137" s="17">
        <v>0.200789</v>
      </c>
      <c r="X137" s="17">
        <v>773</v>
      </c>
      <c r="Y137" s="17">
        <v>0</v>
      </c>
      <c r="Z137" s="17">
        <v>0</v>
      </c>
      <c r="AA137" s="17">
        <v>0.55994999999999995</v>
      </c>
      <c r="AB137" s="17">
        <v>2.7705500000000001E-3</v>
      </c>
      <c r="AC137" s="17">
        <v>0.13858999999999999</v>
      </c>
      <c r="AD137" s="17">
        <v>0.25</v>
      </c>
      <c r="AE137" s="17">
        <v>1137.8</v>
      </c>
    </row>
    <row r="138" spans="1:31">
      <c r="A138" s="17">
        <v>125</v>
      </c>
      <c r="B138" s="19">
        <v>0.70818287037037031</v>
      </c>
      <c r="C138" s="17">
        <v>75.599999999999994</v>
      </c>
      <c r="D138" s="17">
        <v>0.9</v>
      </c>
      <c r="E138" s="17">
        <v>9.68E-4</v>
      </c>
      <c r="F138" s="17">
        <v>4.7E-2</v>
      </c>
      <c r="G138" s="17">
        <v>0.95509100000000002</v>
      </c>
      <c r="H138" s="17">
        <v>0.13142699999999999</v>
      </c>
      <c r="I138" s="17">
        <v>0.19947799999999999</v>
      </c>
      <c r="J138" s="17">
        <v>6.8051E-2</v>
      </c>
      <c r="K138" s="17">
        <v>0.34114800000000001</v>
      </c>
      <c r="L138" s="17">
        <v>657.1</v>
      </c>
      <c r="M138" s="17">
        <v>0.192722</v>
      </c>
      <c r="N138" s="17">
        <v>508</v>
      </c>
      <c r="O138" s="17">
        <v>0</v>
      </c>
      <c r="P138" s="17">
        <v>0</v>
      </c>
      <c r="Q138" s="17">
        <v>0.95278700000000005</v>
      </c>
      <c r="R138" s="17">
        <v>0.123099</v>
      </c>
      <c r="S138" s="17">
        <v>0.193</v>
      </c>
      <c r="T138" s="17">
        <v>6.9901000000000005E-2</v>
      </c>
      <c r="U138" s="17">
        <v>0.362182</v>
      </c>
      <c r="V138" s="17">
        <v>657.8</v>
      </c>
      <c r="W138" s="17">
        <v>0.19902600000000001</v>
      </c>
      <c r="X138" s="17">
        <v>1274</v>
      </c>
      <c r="Y138" s="17">
        <v>0</v>
      </c>
      <c r="Z138" s="17">
        <v>0</v>
      </c>
      <c r="AA138" s="17">
        <v>0.55720400000000003</v>
      </c>
      <c r="AB138" s="17">
        <v>1.76406E-3</v>
      </c>
      <c r="AC138" s="17">
        <v>0.123222</v>
      </c>
      <c r="AD138" s="17">
        <v>0.25</v>
      </c>
      <c r="AE138" s="17">
        <v>1264.0999999999999</v>
      </c>
    </row>
    <row r="139" spans="1:31">
      <c r="A139" s="17">
        <v>126</v>
      </c>
      <c r="B139" s="19">
        <v>0.70822916666666658</v>
      </c>
      <c r="C139" s="17">
        <v>77</v>
      </c>
      <c r="D139" s="17">
        <v>0.9</v>
      </c>
      <c r="E139" s="17">
        <v>1.0189999999999999E-3</v>
      </c>
      <c r="F139" s="17">
        <v>4.9000000000000002E-2</v>
      </c>
      <c r="G139" s="17">
        <v>0.94228999999999996</v>
      </c>
      <c r="H139" s="17">
        <v>0.139761</v>
      </c>
      <c r="I139" s="17">
        <v>0.21212800000000001</v>
      </c>
      <c r="J139" s="17">
        <v>7.2368000000000002E-2</v>
      </c>
      <c r="K139" s="17">
        <v>0.34114899999999998</v>
      </c>
      <c r="L139" s="17">
        <v>656.7</v>
      </c>
      <c r="M139" s="17">
        <v>0.31671199999999999</v>
      </c>
      <c r="N139" s="17">
        <v>740</v>
      </c>
      <c r="O139" s="17">
        <v>0</v>
      </c>
      <c r="P139" s="17">
        <v>0</v>
      </c>
      <c r="Q139" s="17">
        <v>0.93282699999999996</v>
      </c>
      <c r="R139" s="17">
        <v>0.123115</v>
      </c>
      <c r="S139" s="17">
        <v>0.19914200000000001</v>
      </c>
      <c r="T139" s="17">
        <v>7.6026999999999997E-2</v>
      </c>
      <c r="U139" s="17">
        <v>0.38177299999999997</v>
      </c>
      <c r="V139" s="17">
        <v>618.4</v>
      </c>
      <c r="W139" s="17">
        <v>0.102316</v>
      </c>
      <c r="X139" s="17">
        <v>657</v>
      </c>
      <c r="Y139" s="17">
        <v>0</v>
      </c>
      <c r="Z139" s="17">
        <v>0</v>
      </c>
      <c r="AA139" s="17">
        <v>0.58734299999999995</v>
      </c>
      <c r="AB139" s="17">
        <v>2.5678799999999998E-3</v>
      </c>
      <c r="AC139" s="17">
        <v>0.12331</v>
      </c>
      <c r="AD139" s="17">
        <v>0.25</v>
      </c>
      <c r="AE139" s="17">
        <v>1264.7</v>
      </c>
    </row>
    <row r="140" spans="1:31">
      <c r="A140" s="17">
        <v>127</v>
      </c>
      <c r="B140" s="19">
        <v>0.70828703703703699</v>
      </c>
      <c r="C140" s="17">
        <v>77.599999999999994</v>
      </c>
      <c r="D140" s="17">
        <v>0.9</v>
      </c>
      <c r="E140" s="17">
        <v>1.1789999999999999E-3</v>
      </c>
      <c r="F140" s="17">
        <v>5.7000000000000002E-2</v>
      </c>
      <c r="G140" s="17">
        <v>0.93053399999999997</v>
      </c>
      <c r="H140" s="17">
        <v>0.12479999999999999</v>
      </c>
      <c r="I140" s="17">
        <v>0.18812300000000001</v>
      </c>
      <c r="J140" s="17">
        <v>6.3323000000000004E-2</v>
      </c>
      <c r="K140" s="17">
        <v>0.33660499999999999</v>
      </c>
      <c r="L140" s="17">
        <v>751.3</v>
      </c>
      <c r="M140" s="17">
        <v>0.35528999999999999</v>
      </c>
      <c r="N140" s="17">
        <v>684</v>
      </c>
      <c r="O140" s="17">
        <v>0</v>
      </c>
      <c r="P140" s="17">
        <v>0</v>
      </c>
      <c r="Q140" s="17">
        <v>0.946133</v>
      </c>
      <c r="R140" s="17">
        <v>0.119965</v>
      </c>
      <c r="S140" s="17">
        <v>0.19548299999999999</v>
      </c>
      <c r="T140" s="17">
        <v>7.5518000000000002E-2</v>
      </c>
      <c r="U140" s="17">
        <v>0.38631399999999999</v>
      </c>
      <c r="V140" s="17">
        <v>661.2</v>
      </c>
      <c r="W140" s="17">
        <v>0.14164099999999999</v>
      </c>
      <c r="X140" s="17">
        <v>806</v>
      </c>
      <c r="Y140" s="17">
        <v>0</v>
      </c>
      <c r="Z140" s="17">
        <v>0</v>
      </c>
      <c r="AA140" s="17">
        <v>0.594329</v>
      </c>
      <c r="AB140" s="17">
        <v>2.7118400000000001E-3</v>
      </c>
      <c r="AC140" s="17">
        <v>0.12017</v>
      </c>
      <c r="AD140" s="17">
        <v>0.25</v>
      </c>
      <c r="AE140" s="17">
        <v>1105.5</v>
      </c>
    </row>
    <row r="141" spans="1:31">
      <c r="A141" s="17">
        <v>128</v>
      </c>
      <c r="B141" s="19">
        <v>0.70833333333333337</v>
      </c>
      <c r="C141" s="17">
        <v>78.7</v>
      </c>
      <c r="D141" s="17">
        <v>0.9</v>
      </c>
      <c r="E141" s="17">
        <v>9.0799999999999995E-4</v>
      </c>
      <c r="F141" s="17">
        <v>4.3999999999999997E-2</v>
      </c>
      <c r="G141" s="17">
        <v>0.94222799999999995</v>
      </c>
      <c r="H141" s="17">
        <v>0.114455</v>
      </c>
      <c r="I141" s="17">
        <v>0.16844200000000001</v>
      </c>
      <c r="J141" s="17">
        <v>5.3987E-2</v>
      </c>
      <c r="K141" s="17">
        <v>0.32050699999999999</v>
      </c>
      <c r="L141" s="17">
        <v>653.5</v>
      </c>
      <c r="M141" s="17">
        <v>0.120932</v>
      </c>
      <c r="N141" s="17">
        <v>932</v>
      </c>
      <c r="O141" s="17">
        <v>0</v>
      </c>
      <c r="P141" s="17">
        <v>0</v>
      </c>
      <c r="Q141" s="17">
        <v>0.91886299999999999</v>
      </c>
      <c r="R141" s="17">
        <v>0.12633900000000001</v>
      </c>
      <c r="S141" s="17">
        <v>0.19205700000000001</v>
      </c>
      <c r="T141" s="17">
        <v>6.5717999999999999E-2</v>
      </c>
      <c r="U141" s="17">
        <v>0.34217799999999998</v>
      </c>
      <c r="V141" s="17">
        <v>584.20000000000005</v>
      </c>
      <c r="W141" s="17">
        <v>0.2515</v>
      </c>
      <c r="X141" s="17">
        <v>506</v>
      </c>
      <c r="Y141" s="17">
        <v>0</v>
      </c>
      <c r="Z141" s="17">
        <v>0</v>
      </c>
      <c r="AA141" s="17">
        <v>0.52642800000000001</v>
      </c>
      <c r="AB141" s="17">
        <v>3.2159100000000002E-3</v>
      </c>
      <c r="AC141" s="17">
        <v>0.126551</v>
      </c>
      <c r="AD141" s="17">
        <v>0.25</v>
      </c>
      <c r="AE141" s="17">
        <v>1270.9000000000001</v>
      </c>
    </row>
    <row r="142" spans="1:31">
      <c r="A142" s="17">
        <v>129</v>
      </c>
      <c r="B142" s="19">
        <v>0.70839120370370379</v>
      </c>
      <c r="C142" s="17">
        <v>79.8</v>
      </c>
      <c r="D142" s="17">
        <v>0.9</v>
      </c>
      <c r="E142" s="17">
        <v>7.67E-4</v>
      </c>
      <c r="F142" s="17">
        <v>3.6999999999999998E-2</v>
      </c>
      <c r="G142" s="17">
        <v>0.94463699999999995</v>
      </c>
      <c r="H142" s="17">
        <v>0.116135</v>
      </c>
      <c r="I142" s="17">
        <v>0.16655600000000001</v>
      </c>
      <c r="J142" s="17">
        <v>5.0421000000000001E-2</v>
      </c>
      <c r="K142" s="17">
        <v>0.302728</v>
      </c>
      <c r="L142" s="17">
        <v>580.79999999999995</v>
      </c>
      <c r="M142" s="17">
        <v>0.42003699999999999</v>
      </c>
      <c r="N142" s="17">
        <v>676</v>
      </c>
      <c r="O142" s="17">
        <v>0</v>
      </c>
      <c r="P142" s="17">
        <v>0</v>
      </c>
      <c r="Q142" s="17">
        <v>0.92053399999999996</v>
      </c>
      <c r="R142" s="17">
        <v>0.123031</v>
      </c>
      <c r="S142" s="17">
        <v>0.182203</v>
      </c>
      <c r="T142" s="17">
        <v>5.9172000000000002E-2</v>
      </c>
      <c r="U142" s="17">
        <v>0.32475700000000002</v>
      </c>
      <c r="V142" s="17">
        <v>589.29999999999995</v>
      </c>
      <c r="W142" s="17">
        <v>0.35014200000000001</v>
      </c>
      <c r="X142" s="17">
        <v>551</v>
      </c>
      <c r="Y142" s="17">
        <v>0</v>
      </c>
      <c r="Z142" s="17">
        <v>0</v>
      </c>
      <c r="AA142" s="17">
        <v>0.49962600000000001</v>
      </c>
      <c r="AB142" s="17">
        <v>2.0733399999999999E-3</v>
      </c>
      <c r="AC142" s="17">
        <v>0.123154</v>
      </c>
      <c r="AD142" s="17">
        <v>0.25</v>
      </c>
      <c r="AE142" s="17">
        <v>1430.1</v>
      </c>
    </row>
    <row r="143" spans="1:31">
      <c r="A143" s="17">
        <v>130</v>
      </c>
      <c r="B143" s="19">
        <v>0.70844907407407398</v>
      </c>
      <c r="C143" s="17">
        <v>80.7</v>
      </c>
      <c r="D143" s="17">
        <v>0.9</v>
      </c>
      <c r="E143" s="17">
        <v>9.8700000000000003E-4</v>
      </c>
      <c r="F143" s="17">
        <v>4.8000000000000001E-2</v>
      </c>
      <c r="G143" s="17">
        <v>0.93276300000000001</v>
      </c>
      <c r="H143" s="17">
        <v>0.108546</v>
      </c>
      <c r="I143" s="17">
        <v>0.167992</v>
      </c>
      <c r="J143" s="17">
        <v>5.9445999999999999E-2</v>
      </c>
      <c r="K143" s="17">
        <v>0.35386200000000001</v>
      </c>
      <c r="L143" s="17">
        <v>656.6</v>
      </c>
      <c r="M143" s="17">
        <v>3.8934999999999997E-2</v>
      </c>
      <c r="N143" s="17">
        <v>944</v>
      </c>
      <c r="O143" s="17">
        <v>0</v>
      </c>
      <c r="P143" s="17">
        <v>0</v>
      </c>
      <c r="Q143" s="17">
        <v>0.94387200000000004</v>
      </c>
      <c r="R143" s="17">
        <v>0.10655199999999999</v>
      </c>
      <c r="S143" s="17">
        <v>0.16922200000000001</v>
      </c>
      <c r="T143" s="17">
        <v>6.2669000000000002E-2</v>
      </c>
      <c r="U143" s="17">
        <v>0.37034</v>
      </c>
      <c r="V143" s="17">
        <v>703.1</v>
      </c>
      <c r="W143" s="17">
        <v>0.29372100000000001</v>
      </c>
      <c r="X143" s="17">
        <v>575</v>
      </c>
      <c r="Y143" s="17">
        <v>0</v>
      </c>
      <c r="Z143" s="17">
        <v>0</v>
      </c>
      <c r="AA143" s="17">
        <v>0.56975299999999995</v>
      </c>
      <c r="AB143" s="17">
        <v>3.2699700000000001E-3</v>
      </c>
      <c r="AC143" s="17">
        <v>0.106757</v>
      </c>
      <c r="AD143" s="17">
        <v>0.25</v>
      </c>
      <c r="AE143" s="17">
        <v>1264.9000000000001</v>
      </c>
    </row>
    <row r="144" spans="1:31">
      <c r="A144" s="17">
        <v>131</v>
      </c>
      <c r="B144" s="19">
        <v>0.70849537037037036</v>
      </c>
      <c r="C144" s="17">
        <v>82</v>
      </c>
      <c r="D144" s="17">
        <v>0.9</v>
      </c>
      <c r="E144" s="17">
        <v>9.2800000000000001E-4</v>
      </c>
      <c r="F144" s="17">
        <v>4.4999999999999998E-2</v>
      </c>
      <c r="G144" s="17">
        <v>0.93491599999999997</v>
      </c>
      <c r="H144" s="17">
        <v>0.104652</v>
      </c>
      <c r="I144" s="17">
        <v>0.16071299999999999</v>
      </c>
      <c r="J144" s="17">
        <v>5.6061E-2</v>
      </c>
      <c r="K144" s="17">
        <v>0.34882800000000003</v>
      </c>
      <c r="L144" s="17">
        <v>663.1</v>
      </c>
      <c r="M144" s="17">
        <v>9.3843999999999997E-2</v>
      </c>
      <c r="N144" s="17">
        <v>804</v>
      </c>
      <c r="O144" s="17">
        <v>0</v>
      </c>
      <c r="P144" s="17">
        <v>0</v>
      </c>
      <c r="Q144" s="17">
        <v>0.93606500000000004</v>
      </c>
      <c r="R144" s="17">
        <v>0.10986799999999999</v>
      </c>
      <c r="S144" s="17">
        <v>0.167631</v>
      </c>
      <c r="T144" s="17">
        <v>5.7763000000000002E-2</v>
      </c>
      <c r="U144" s="17">
        <v>0.344586</v>
      </c>
      <c r="V144" s="17">
        <v>609.9</v>
      </c>
      <c r="W144" s="17">
        <v>0.135437</v>
      </c>
      <c r="X144" s="17">
        <v>787</v>
      </c>
      <c r="Y144" s="17">
        <v>0</v>
      </c>
      <c r="Z144" s="17">
        <v>0</v>
      </c>
      <c r="AA144" s="17">
        <v>0.53013200000000005</v>
      </c>
      <c r="AB144" s="17">
        <v>2.8165E-3</v>
      </c>
      <c r="AC144" s="17">
        <v>0.11003</v>
      </c>
      <c r="AD144" s="17">
        <v>0.25</v>
      </c>
      <c r="AE144" s="17">
        <v>1252.5</v>
      </c>
    </row>
    <row r="145" spans="1:31">
      <c r="A145" s="17">
        <v>132</v>
      </c>
      <c r="B145" s="19">
        <v>0.70855324074074078</v>
      </c>
      <c r="C145" s="17">
        <v>82.3</v>
      </c>
      <c r="D145" s="17">
        <v>0.9</v>
      </c>
      <c r="E145" s="17">
        <v>8.2799999999999996E-4</v>
      </c>
      <c r="F145" s="17">
        <v>0.04</v>
      </c>
      <c r="G145" s="17">
        <v>0.91769199999999995</v>
      </c>
      <c r="H145" s="17">
        <v>9.8093E-2</v>
      </c>
      <c r="I145" s="17">
        <v>0.14052500000000001</v>
      </c>
      <c r="J145" s="17">
        <v>4.2432999999999998E-2</v>
      </c>
      <c r="K145" s="17">
        <v>0.301958</v>
      </c>
      <c r="L145" s="17">
        <v>644</v>
      </c>
      <c r="M145" s="17">
        <v>0.198458</v>
      </c>
      <c r="N145" s="17">
        <v>604</v>
      </c>
      <c r="O145" s="17">
        <v>0</v>
      </c>
      <c r="P145" s="17">
        <v>0</v>
      </c>
      <c r="Q145" s="17">
        <v>0.91053499999999998</v>
      </c>
      <c r="R145" s="17">
        <v>0.10320799999999999</v>
      </c>
      <c r="S145" s="17">
        <v>0.150922</v>
      </c>
      <c r="T145" s="17">
        <v>4.7715E-2</v>
      </c>
      <c r="U145" s="17">
        <v>0.31615300000000002</v>
      </c>
      <c r="V145" s="17">
        <v>615.5</v>
      </c>
      <c r="W145" s="17">
        <v>0.25584699999999999</v>
      </c>
      <c r="X145" s="17">
        <v>1008</v>
      </c>
      <c r="Y145" s="17">
        <v>0</v>
      </c>
      <c r="Z145" s="17">
        <v>0</v>
      </c>
      <c r="AA145" s="17">
        <v>0.48638999999999999</v>
      </c>
      <c r="AB145" s="17">
        <v>2.0540300000000001E-3</v>
      </c>
      <c r="AC145" s="17">
        <v>0.103306</v>
      </c>
      <c r="AD145" s="17">
        <v>0.25</v>
      </c>
      <c r="AE145" s="17">
        <v>1289.7</v>
      </c>
    </row>
    <row r="146" spans="1:31">
      <c r="A146" s="17">
        <v>133</v>
      </c>
      <c r="B146" s="19">
        <v>0.70861111111111119</v>
      </c>
      <c r="C146" s="17">
        <v>84.1</v>
      </c>
      <c r="D146" s="17">
        <v>0.9</v>
      </c>
      <c r="E146" s="17">
        <v>9.5100000000000002E-4</v>
      </c>
      <c r="F146" s="17">
        <v>4.5999999999999999E-2</v>
      </c>
      <c r="G146" s="17">
        <v>0.92086299999999999</v>
      </c>
      <c r="H146" s="17">
        <v>9.1586000000000001E-2</v>
      </c>
      <c r="I146" s="17">
        <v>0.134548</v>
      </c>
      <c r="J146" s="17">
        <v>4.2962E-2</v>
      </c>
      <c r="K146" s="17">
        <v>0.31930599999999998</v>
      </c>
      <c r="L146" s="17">
        <v>690.9</v>
      </c>
      <c r="M146" s="17">
        <v>6.0000000000000002E-6</v>
      </c>
      <c r="N146" s="17">
        <v>401</v>
      </c>
      <c r="O146" s="17">
        <v>0</v>
      </c>
      <c r="P146" s="17">
        <v>0</v>
      </c>
      <c r="Q146" s="17">
        <v>0.87543000000000004</v>
      </c>
      <c r="R146" s="17">
        <v>9.8366999999999996E-2</v>
      </c>
      <c r="S146" s="17">
        <v>0.14866599999999999</v>
      </c>
      <c r="T146" s="17">
        <v>5.0299000000000003E-2</v>
      </c>
      <c r="U146" s="17">
        <v>0.33833299999999999</v>
      </c>
      <c r="V146" s="17">
        <v>620.29999999999995</v>
      </c>
      <c r="W146" s="17">
        <v>0.16682900000000001</v>
      </c>
      <c r="X146" s="17">
        <v>1072</v>
      </c>
      <c r="Y146" s="17">
        <v>0</v>
      </c>
      <c r="Z146" s="17">
        <v>0</v>
      </c>
      <c r="AA146" s="17">
        <v>0.52051199999999997</v>
      </c>
      <c r="AB146" s="17">
        <v>1.4631100000000001E-3</v>
      </c>
      <c r="AC146" s="17">
        <v>9.8441100000000004E-2</v>
      </c>
      <c r="AD146" s="17">
        <v>0.25</v>
      </c>
      <c r="AE146" s="17">
        <v>1202.0999999999999</v>
      </c>
    </row>
    <row r="147" spans="1:31">
      <c r="A147" s="17">
        <v>134</v>
      </c>
      <c r="B147" s="19">
        <v>0.70865740740740746</v>
      </c>
      <c r="C147" s="17">
        <v>84.5</v>
      </c>
      <c r="D147" s="17">
        <v>0.9</v>
      </c>
      <c r="E147" s="17">
        <v>6.69E-4</v>
      </c>
      <c r="F147" s="17">
        <v>3.2000000000000001E-2</v>
      </c>
      <c r="G147" s="17">
        <v>0.88482499999999997</v>
      </c>
      <c r="H147" s="17">
        <v>9.2009999999999995E-2</v>
      </c>
      <c r="I147" s="17">
        <v>0.12482500000000001</v>
      </c>
      <c r="J147" s="17">
        <v>3.2814999999999997E-2</v>
      </c>
      <c r="K147" s="17">
        <v>0.26288800000000001</v>
      </c>
      <c r="L147" s="17">
        <v>554</v>
      </c>
      <c r="M147" s="17">
        <v>0.45835900000000002</v>
      </c>
      <c r="N147" s="17">
        <v>878</v>
      </c>
      <c r="O147" s="17">
        <v>0</v>
      </c>
      <c r="P147" s="17">
        <v>0</v>
      </c>
      <c r="Q147" s="17">
        <v>0.85944299999999996</v>
      </c>
      <c r="R147" s="17">
        <v>9.4299999999999995E-2</v>
      </c>
      <c r="S147" s="17">
        <v>0.134156</v>
      </c>
      <c r="T147" s="17">
        <v>3.9856000000000003E-2</v>
      </c>
      <c r="U147" s="17">
        <v>0.29708699999999999</v>
      </c>
      <c r="V147" s="17">
        <v>592.4</v>
      </c>
      <c r="W147" s="17">
        <v>0.18148900000000001</v>
      </c>
      <c r="X147" s="17">
        <v>1109</v>
      </c>
      <c r="Y147" s="17">
        <v>0</v>
      </c>
      <c r="Z147" s="17">
        <v>0</v>
      </c>
      <c r="AA147" s="17">
        <v>0.45705600000000002</v>
      </c>
      <c r="AB147" s="17">
        <v>2.5695000000000002E-3</v>
      </c>
      <c r="AC147" s="17">
        <v>9.4402299999999995E-2</v>
      </c>
      <c r="AD147" s="17">
        <v>0.25</v>
      </c>
      <c r="AE147" s="17">
        <v>1499.3</v>
      </c>
    </row>
    <row r="148" spans="1:31">
      <c r="A148" s="17">
        <v>135</v>
      </c>
      <c r="B148" s="19">
        <v>0.70871527777777776</v>
      </c>
      <c r="C148" s="17">
        <v>86</v>
      </c>
      <c r="D148" s="17">
        <v>0.9</v>
      </c>
      <c r="E148" s="17">
        <v>8.0500000000000005E-4</v>
      </c>
      <c r="F148" s="17">
        <v>3.9E-2</v>
      </c>
      <c r="G148" s="17">
        <v>0.91087099999999999</v>
      </c>
      <c r="H148" s="17">
        <v>9.2686000000000004E-2</v>
      </c>
      <c r="I148" s="17">
        <v>0.129908</v>
      </c>
      <c r="J148" s="17">
        <v>3.7221999999999998E-2</v>
      </c>
      <c r="K148" s="17">
        <v>0.286528</v>
      </c>
      <c r="L148" s="17">
        <v>679</v>
      </c>
      <c r="M148" s="17">
        <v>7.0881E-2</v>
      </c>
      <c r="N148" s="17">
        <v>746</v>
      </c>
      <c r="O148" s="17">
        <v>0</v>
      </c>
      <c r="P148" s="17">
        <v>0</v>
      </c>
      <c r="Q148" s="17">
        <v>0.889374</v>
      </c>
      <c r="R148" s="17">
        <v>0.101996</v>
      </c>
      <c r="S148" s="17">
        <v>0.144014</v>
      </c>
      <c r="T148" s="17">
        <v>4.2018E-2</v>
      </c>
      <c r="U148" s="17">
        <v>0.29176400000000002</v>
      </c>
      <c r="V148" s="17">
        <v>572.29999999999995</v>
      </c>
      <c r="W148" s="17">
        <v>0.15486900000000001</v>
      </c>
      <c r="X148" s="17">
        <v>654</v>
      </c>
      <c r="Y148" s="17">
        <v>0</v>
      </c>
      <c r="Z148" s="17">
        <v>0</v>
      </c>
      <c r="AA148" s="17">
        <v>0.44886799999999999</v>
      </c>
      <c r="AB148" s="17">
        <v>2.6759499999999999E-3</v>
      </c>
      <c r="AC148" s="17">
        <v>0.102108</v>
      </c>
      <c r="AD148" s="17">
        <v>0.25</v>
      </c>
      <c r="AE148" s="17">
        <v>1223.2</v>
      </c>
    </row>
    <row r="149" spans="1:31">
      <c r="A149" s="17">
        <v>136</v>
      </c>
      <c r="B149" s="19">
        <v>0.70877314814814818</v>
      </c>
      <c r="C149" s="17">
        <v>86.9</v>
      </c>
      <c r="D149" s="17">
        <v>0.9</v>
      </c>
      <c r="E149" s="17">
        <v>7.3700000000000002E-4</v>
      </c>
      <c r="F149" s="17">
        <v>3.5999999999999997E-2</v>
      </c>
      <c r="G149" s="17">
        <v>0.905304</v>
      </c>
      <c r="H149" s="17">
        <v>9.4847000000000001E-2</v>
      </c>
      <c r="I149" s="17">
        <v>0.13587199999999999</v>
      </c>
      <c r="J149" s="17">
        <v>4.1024999999999999E-2</v>
      </c>
      <c r="K149" s="17">
        <v>0.30193999999999999</v>
      </c>
      <c r="L149" s="17">
        <v>555.5</v>
      </c>
      <c r="M149" s="17">
        <v>0.112474</v>
      </c>
      <c r="N149" s="17">
        <v>846</v>
      </c>
      <c r="O149" s="17">
        <v>0</v>
      </c>
      <c r="P149" s="17">
        <v>0</v>
      </c>
      <c r="Q149" s="17">
        <v>0.87953000000000003</v>
      </c>
      <c r="R149" s="17">
        <v>8.4717000000000001E-2</v>
      </c>
      <c r="S149" s="17">
        <v>0.12582399999999999</v>
      </c>
      <c r="T149" s="17">
        <v>4.1106999999999998E-2</v>
      </c>
      <c r="U149" s="17">
        <v>0.32670500000000002</v>
      </c>
      <c r="V149" s="17">
        <v>713.9</v>
      </c>
      <c r="W149" s="17">
        <v>1.5999999999999999E-5</v>
      </c>
      <c r="X149" s="17">
        <v>934</v>
      </c>
      <c r="Y149" s="17">
        <v>0</v>
      </c>
      <c r="Z149" s="17">
        <v>0</v>
      </c>
      <c r="AA149" s="17">
        <v>0.50262200000000001</v>
      </c>
      <c r="AB149" s="17">
        <v>2.48205E-3</v>
      </c>
      <c r="AC149" s="17">
        <v>8.4819000000000006E-2</v>
      </c>
      <c r="AD149" s="17">
        <v>0.25</v>
      </c>
      <c r="AE149" s="17">
        <v>1495.3</v>
      </c>
    </row>
    <row r="150" spans="1:31">
      <c r="A150" s="17">
        <v>137</v>
      </c>
      <c r="B150" s="19">
        <v>0.70881944444444445</v>
      </c>
      <c r="C150" s="17">
        <v>87.8</v>
      </c>
      <c r="D150" s="17">
        <v>0.9</v>
      </c>
      <c r="E150" s="17">
        <v>6.9800000000000005E-4</v>
      </c>
      <c r="F150" s="17">
        <v>3.4000000000000002E-2</v>
      </c>
      <c r="G150" s="17">
        <v>0.86762399999999995</v>
      </c>
      <c r="H150" s="17">
        <v>9.2002E-2</v>
      </c>
      <c r="I150" s="17">
        <v>0.13156300000000001</v>
      </c>
      <c r="J150" s="17">
        <v>3.9560999999999999E-2</v>
      </c>
      <c r="K150" s="17">
        <v>0.30070200000000002</v>
      </c>
      <c r="L150" s="17">
        <v>664.6</v>
      </c>
      <c r="M150" s="17">
        <v>0.25330399999999997</v>
      </c>
      <c r="N150" s="17">
        <v>649</v>
      </c>
      <c r="O150" s="17">
        <v>0</v>
      </c>
      <c r="P150" s="17">
        <v>0</v>
      </c>
      <c r="Q150" s="17">
        <v>0.85444500000000001</v>
      </c>
      <c r="R150" s="17">
        <v>9.4740000000000005E-2</v>
      </c>
      <c r="S150" s="17">
        <v>0.12775700000000001</v>
      </c>
      <c r="T150" s="17">
        <v>3.3017999999999999E-2</v>
      </c>
      <c r="U150" s="17">
        <v>0.25844</v>
      </c>
      <c r="V150" s="17">
        <v>617.29999999999995</v>
      </c>
      <c r="W150" s="17">
        <v>0.30525999999999998</v>
      </c>
      <c r="X150" s="17">
        <v>1019</v>
      </c>
      <c r="Y150" s="17">
        <v>0</v>
      </c>
      <c r="Z150" s="17">
        <v>0</v>
      </c>
      <c r="AA150" s="17">
        <v>0.39760000000000001</v>
      </c>
      <c r="AB150" s="17">
        <v>2.2779300000000001E-3</v>
      </c>
      <c r="AC150" s="17">
        <v>9.4814700000000002E-2</v>
      </c>
      <c r="AD150" s="17">
        <v>0.25</v>
      </c>
      <c r="AE150" s="17">
        <v>1249.5999999999999</v>
      </c>
    </row>
    <row r="151" spans="1:31">
      <c r="A151" s="17">
        <v>138</v>
      </c>
      <c r="B151" s="19">
        <v>0.70887731481481486</v>
      </c>
      <c r="C151" s="17">
        <v>88.7</v>
      </c>
      <c r="D151" s="17">
        <v>0.9</v>
      </c>
      <c r="E151" s="17">
        <v>7.6599999999999997E-4</v>
      </c>
      <c r="F151" s="17">
        <v>3.6999999999999998E-2</v>
      </c>
      <c r="G151" s="17">
        <v>0.92227599999999998</v>
      </c>
      <c r="H151" s="17">
        <v>8.3214999999999997E-2</v>
      </c>
      <c r="I151" s="17">
        <v>0.120703</v>
      </c>
      <c r="J151" s="17">
        <v>3.7486999999999999E-2</v>
      </c>
      <c r="K151" s="17">
        <v>0.31057600000000002</v>
      </c>
      <c r="L151" s="17">
        <v>665.3</v>
      </c>
      <c r="M151" s="17">
        <v>0.42587599999999998</v>
      </c>
      <c r="N151" s="17">
        <v>1141</v>
      </c>
      <c r="O151" s="17">
        <v>0</v>
      </c>
      <c r="P151" s="17">
        <v>0</v>
      </c>
      <c r="Q151" s="17">
        <v>0.85358000000000001</v>
      </c>
      <c r="R151" s="17">
        <v>9.2895000000000005E-2</v>
      </c>
      <c r="S151" s="17">
        <v>0.12967799999999999</v>
      </c>
      <c r="T151" s="17">
        <v>3.6783000000000003E-2</v>
      </c>
      <c r="U151" s="17">
        <v>0.28364699999999998</v>
      </c>
      <c r="V151" s="17">
        <v>542.29999999999995</v>
      </c>
      <c r="W151" s="17">
        <v>0.214786</v>
      </c>
      <c r="X151" s="17">
        <v>674</v>
      </c>
      <c r="Y151" s="17">
        <v>0</v>
      </c>
      <c r="Z151" s="17">
        <v>0</v>
      </c>
      <c r="AA151" s="17">
        <v>0.43637999999999999</v>
      </c>
      <c r="AB151" s="17">
        <v>4.0035899999999996E-3</v>
      </c>
      <c r="AC151" s="17">
        <v>9.3042399999999997E-2</v>
      </c>
      <c r="AD151" s="17">
        <v>0.25</v>
      </c>
      <c r="AE151" s="17">
        <v>1248.4000000000001</v>
      </c>
    </row>
    <row r="152" spans="1:31">
      <c r="A152" s="17">
        <v>139</v>
      </c>
      <c r="B152" s="19">
        <v>0.70893518518518517</v>
      </c>
      <c r="C152" s="17">
        <v>89.8</v>
      </c>
      <c r="D152" s="17">
        <v>0.9</v>
      </c>
      <c r="E152" s="17">
        <v>6.6E-4</v>
      </c>
      <c r="F152" s="17">
        <v>3.2000000000000001E-2</v>
      </c>
      <c r="G152" s="17">
        <v>0.95048699999999997</v>
      </c>
      <c r="H152" s="17">
        <v>8.9190000000000005E-2</v>
      </c>
      <c r="I152" s="17">
        <v>0.127136</v>
      </c>
      <c r="J152" s="17">
        <v>3.7945E-2</v>
      </c>
      <c r="K152" s="17">
        <v>0.29846400000000001</v>
      </c>
      <c r="L152" s="17">
        <v>604.5</v>
      </c>
      <c r="M152" s="17">
        <v>0.14022000000000001</v>
      </c>
      <c r="N152" s="17">
        <v>946</v>
      </c>
      <c r="O152" s="17">
        <v>0</v>
      </c>
      <c r="P152" s="17">
        <v>0</v>
      </c>
      <c r="Q152" s="17">
        <v>0.83740499999999995</v>
      </c>
      <c r="R152" s="17">
        <v>9.4787999999999997E-2</v>
      </c>
      <c r="S152" s="17">
        <v>0.12967899999999999</v>
      </c>
      <c r="T152" s="17">
        <v>3.4891999999999999E-2</v>
      </c>
      <c r="U152" s="17">
        <v>0.26906099999999999</v>
      </c>
      <c r="V152" s="17">
        <v>506.8</v>
      </c>
      <c r="W152" s="17">
        <v>0.122192</v>
      </c>
      <c r="X152" s="17">
        <v>1397</v>
      </c>
      <c r="Y152" s="17">
        <v>0</v>
      </c>
      <c r="Z152" s="17">
        <v>0</v>
      </c>
      <c r="AA152" s="17">
        <v>0.41393999999999997</v>
      </c>
      <c r="AB152" s="17">
        <v>3.0189399999999999E-3</v>
      </c>
      <c r="AC152" s="17">
        <v>9.4892900000000002E-2</v>
      </c>
      <c r="AD152" s="17">
        <v>0.25</v>
      </c>
      <c r="AE152" s="17">
        <v>1374.1</v>
      </c>
    </row>
    <row r="153" spans="1:31">
      <c r="A153" s="17">
        <v>140</v>
      </c>
      <c r="B153" s="19">
        <v>0.70898148148148143</v>
      </c>
      <c r="C153" s="17">
        <v>90.7</v>
      </c>
      <c r="D153" s="17">
        <v>0.9</v>
      </c>
      <c r="E153" s="17">
        <v>6.7500000000000004E-4</v>
      </c>
      <c r="F153" s="17">
        <v>3.3000000000000002E-2</v>
      </c>
      <c r="G153" s="17">
        <v>0.87356500000000004</v>
      </c>
      <c r="H153" s="17">
        <v>8.7510000000000004E-2</v>
      </c>
      <c r="I153" s="17">
        <v>0.120896</v>
      </c>
      <c r="J153" s="17">
        <v>3.3385999999999999E-2</v>
      </c>
      <c r="K153" s="17">
        <v>0.27615699999999999</v>
      </c>
      <c r="L153" s="17">
        <v>614.29999999999995</v>
      </c>
      <c r="M153" s="17">
        <v>0.17532600000000001</v>
      </c>
      <c r="N153" s="17">
        <v>971</v>
      </c>
      <c r="O153" s="17">
        <v>0</v>
      </c>
      <c r="P153" s="17">
        <v>0</v>
      </c>
      <c r="Q153" s="17">
        <v>0.87110699999999996</v>
      </c>
      <c r="R153" s="17">
        <v>8.9394000000000001E-2</v>
      </c>
      <c r="S153" s="17">
        <v>0.122531</v>
      </c>
      <c r="T153" s="17">
        <v>3.3137E-2</v>
      </c>
      <c r="U153" s="17">
        <v>0.27043699999999998</v>
      </c>
      <c r="V153" s="17">
        <v>548.5</v>
      </c>
      <c r="W153" s="17">
        <v>3.0000000000000001E-6</v>
      </c>
      <c r="X153" s="17">
        <v>825</v>
      </c>
      <c r="Y153" s="17">
        <v>0</v>
      </c>
      <c r="Z153" s="17">
        <v>0</v>
      </c>
      <c r="AA153" s="17">
        <v>0.41605799999999998</v>
      </c>
      <c r="AB153" s="17">
        <v>3.1477699999999998E-3</v>
      </c>
      <c r="AC153" s="17">
        <v>8.9498099999999997E-2</v>
      </c>
      <c r="AD153" s="17">
        <v>0.25</v>
      </c>
      <c r="AE153" s="17">
        <v>1352</v>
      </c>
    </row>
    <row r="154" spans="1:31">
      <c r="A154" s="17">
        <v>141</v>
      </c>
      <c r="B154" s="19">
        <v>0.70903935185185185</v>
      </c>
      <c r="C154" s="17">
        <v>92</v>
      </c>
      <c r="D154" s="17">
        <v>0.9</v>
      </c>
      <c r="E154" s="17">
        <v>7.3399999999999995E-4</v>
      </c>
      <c r="F154" s="17">
        <v>3.5000000000000003E-2</v>
      </c>
      <c r="G154" s="17">
        <v>0.86663000000000001</v>
      </c>
      <c r="H154" s="17">
        <v>8.4946999999999995E-2</v>
      </c>
      <c r="I154" s="17">
        <v>0.115393</v>
      </c>
      <c r="J154" s="17">
        <v>3.0446000000000001E-2</v>
      </c>
      <c r="K154" s="17">
        <v>0.263845</v>
      </c>
      <c r="L154" s="17">
        <v>611.9</v>
      </c>
      <c r="M154" s="17">
        <v>0.370813</v>
      </c>
      <c r="N154" s="17">
        <v>552</v>
      </c>
      <c r="O154" s="17">
        <v>0</v>
      </c>
      <c r="P154" s="17">
        <v>0</v>
      </c>
      <c r="Q154" s="17">
        <v>0.87865400000000005</v>
      </c>
      <c r="R154" s="17">
        <v>8.9145000000000002E-2</v>
      </c>
      <c r="S154" s="17">
        <v>0.12642600000000001</v>
      </c>
      <c r="T154" s="17">
        <v>3.7281000000000002E-2</v>
      </c>
      <c r="U154" s="17">
        <v>0.29488399999999998</v>
      </c>
      <c r="V154" s="17">
        <v>532.20000000000005</v>
      </c>
      <c r="W154" s="17">
        <v>0.178425</v>
      </c>
      <c r="X154" s="17">
        <v>508</v>
      </c>
      <c r="Y154" s="17">
        <v>0</v>
      </c>
      <c r="Z154" s="17">
        <v>0</v>
      </c>
      <c r="AA154" s="17">
        <v>0.45366699999999999</v>
      </c>
      <c r="AB154" s="17">
        <v>1.7855099999999999E-3</v>
      </c>
      <c r="AC154" s="17">
        <v>8.9211899999999997E-2</v>
      </c>
      <c r="AD154" s="17">
        <v>0.25</v>
      </c>
      <c r="AE154" s="17">
        <v>1357.4</v>
      </c>
    </row>
    <row r="155" spans="1:31">
      <c r="A155" s="17">
        <v>142</v>
      </c>
      <c r="B155" s="19">
        <v>0.70909722222222227</v>
      </c>
      <c r="C155" s="17">
        <v>93.1</v>
      </c>
      <c r="D155" s="17">
        <v>0.9</v>
      </c>
      <c r="E155" s="17">
        <v>6.3299999999999999E-4</v>
      </c>
      <c r="F155" s="17">
        <v>3.1E-2</v>
      </c>
      <c r="G155" s="17">
        <v>0.86508600000000002</v>
      </c>
      <c r="H155" s="17">
        <v>7.7457999999999999E-2</v>
      </c>
      <c r="I155" s="17">
        <v>0.10967300000000001</v>
      </c>
      <c r="J155" s="17">
        <v>3.2215000000000001E-2</v>
      </c>
      <c r="K155" s="17">
        <v>0.29373199999999999</v>
      </c>
      <c r="L155" s="17">
        <v>609.4</v>
      </c>
      <c r="M155" s="17">
        <v>0.13276199999999999</v>
      </c>
      <c r="N155" s="17">
        <v>896</v>
      </c>
      <c r="O155" s="17">
        <v>0</v>
      </c>
      <c r="P155" s="17">
        <v>0</v>
      </c>
      <c r="Q155" s="17">
        <v>0.813141</v>
      </c>
      <c r="R155" s="17">
        <v>8.6957000000000007E-2</v>
      </c>
      <c r="S155" s="17">
        <v>0.11685</v>
      </c>
      <c r="T155" s="17">
        <v>2.9892999999999999E-2</v>
      </c>
      <c r="U155" s="17">
        <v>0.25582500000000002</v>
      </c>
      <c r="V155" s="17">
        <v>535</v>
      </c>
      <c r="W155" s="17">
        <v>0.22917599999999999</v>
      </c>
      <c r="X155" s="17">
        <v>1036</v>
      </c>
      <c r="Y155" s="17">
        <v>0</v>
      </c>
      <c r="Z155" s="17">
        <v>0</v>
      </c>
      <c r="AA155" s="17">
        <v>0.39357700000000001</v>
      </c>
      <c r="AB155" s="17">
        <v>2.8815300000000002E-3</v>
      </c>
      <c r="AC155" s="17">
        <v>8.7043200000000001E-2</v>
      </c>
      <c r="AD155" s="17">
        <v>0.25</v>
      </c>
      <c r="AE155" s="17">
        <v>1362.9</v>
      </c>
    </row>
    <row r="156" spans="1:31">
      <c r="A156" s="17">
        <v>143</v>
      </c>
      <c r="B156" s="19">
        <v>0.70914351851851853</v>
      </c>
      <c r="C156" s="17">
        <v>94</v>
      </c>
      <c r="D156" s="17">
        <v>0.9</v>
      </c>
      <c r="E156" s="17">
        <v>7.6199999999999998E-4</v>
      </c>
      <c r="F156" s="17">
        <v>3.6999999999999998E-2</v>
      </c>
      <c r="G156" s="17">
        <v>0.79289699999999996</v>
      </c>
      <c r="H156" s="17">
        <v>7.3663999999999993E-2</v>
      </c>
      <c r="I156" s="17">
        <v>0.10212300000000001</v>
      </c>
      <c r="J156" s="17">
        <v>2.8459000000000002E-2</v>
      </c>
      <c r="K156" s="17">
        <v>0.27867399999999998</v>
      </c>
      <c r="L156" s="17">
        <v>707.3</v>
      </c>
      <c r="M156" s="17">
        <v>0.37081900000000001</v>
      </c>
      <c r="N156" s="17">
        <v>524</v>
      </c>
      <c r="O156" s="17">
        <v>0</v>
      </c>
      <c r="P156" s="17">
        <v>0</v>
      </c>
      <c r="Q156" s="17">
        <v>0.83801999999999999</v>
      </c>
      <c r="R156" s="17">
        <v>7.9984E-2</v>
      </c>
      <c r="S156" s="17">
        <v>0.108819</v>
      </c>
      <c r="T156" s="17">
        <v>2.8835E-2</v>
      </c>
      <c r="U156" s="17">
        <v>0.26497999999999999</v>
      </c>
      <c r="V156" s="17">
        <v>551.4</v>
      </c>
      <c r="W156" s="17">
        <v>0.30678899999999998</v>
      </c>
      <c r="X156" s="17">
        <v>918</v>
      </c>
      <c r="Y156" s="17">
        <v>0</v>
      </c>
      <c r="Z156" s="17">
        <v>0</v>
      </c>
      <c r="AA156" s="17">
        <v>0.407661</v>
      </c>
      <c r="AB156" s="17">
        <v>1.9574700000000002E-3</v>
      </c>
      <c r="AC156" s="17">
        <v>8.0040600000000003E-2</v>
      </c>
      <c r="AD156" s="17">
        <v>0.25</v>
      </c>
      <c r="AE156" s="17">
        <v>1174.3</v>
      </c>
    </row>
    <row r="157" spans="1:31">
      <c r="A157" s="17">
        <v>144</v>
      </c>
      <c r="B157" s="19">
        <v>0.70920138888888884</v>
      </c>
      <c r="C157" s="17">
        <v>94.5</v>
      </c>
      <c r="D157" s="17">
        <v>0.9</v>
      </c>
      <c r="E157" s="17">
        <v>6.8400000000000004E-4</v>
      </c>
      <c r="F157" s="17">
        <v>3.3000000000000002E-2</v>
      </c>
      <c r="G157" s="17">
        <v>0.82413400000000003</v>
      </c>
      <c r="H157" s="17">
        <v>7.4731000000000006E-2</v>
      </c>
      <c r="I157" s="17">
        <v>0.101149</v>
      </c>
      <c r="J157" s="17">
        <v>2.6418000000000001E-2</v>
      </c>
      <c r="K157" s="17">
        <v>0.261181</v>
      </c>
      <c r="L157" s="17">
        <v>648.9</v>
      </c>
      <c r="M157" s="17">
        <v>0.37079600000000001</v>
      </c>
      <c r="N157" s="17">
        <v>680</v>
      </c>
      <c r="O157" s="17">
        <v>0</v>
      </c>
      <c r="P157" s="17">
        <v>0</v>
      </c>
      <c r="Q157" s="17">
        <v>0.82182200000000005</v>
      </c>
      <c r="R157" s="17">
        <v>7.9936999999999994E-2</v>
      </c>
      <c r="S157" s="17">
        <v>0.107934</v>
      </c>
      <c r="T157" s="17">
        <v>2.7997000000000001E-2</v>
      </c>
      <c r="U157" s="17">
        <v>0.25939099999999998</v>
      </c>
      <c r="V157" s="17">
        <v>643.6</v>
      </c>
      <c r="W157" s="17">
        <v>0.37081799999999998</v>
      </c>
      <c r="X157" s="17">
        <v>1200</v>
      </c>
      <c r="Y157" s="17">
        <v>0</v>
      </c>
      <c r="Z157" s="17">
        <v>0</v>
      </c>
      <c r="AA157" s="17">
        <v>0.399063</v>
      </c>
      <c r="AB157" s="17">
        <v>2.33022E-3</v>
      </c>
      <c r="AC157" s="17">
        <v>8.0001799999999998E-2</v>
      </c>
      <c r="AD157" s="17">
        <v>0.25</v>
      </c>
      <c r="AE157" s="17">
        <v>1279.9000000000001</v>
      </c>
    </row>
    <row r="158" spans="1:31">
      <c r="A158" s="17">
        <v>145</v>
      </c>
      <c r="B158" s="19">
        <v>0.70925925925925926</v>
      </c>
      <c r="C158" s="17">
        <v>96.2</v>
      </c>
      <c r="D158" s="17">
        <v>0.9</v>
      </c>
      <c r="E158" s="17">
        <v>7.4600000000000003E-4</v>
      </c>
      <c r="F158" s="17">
        <v>3.5999999999999997E-2</v>
      </c>
      <c r="G158" s="17">
        <v>0.83690299999999995</v>
      </c>
      <c r="H158" s="17">
        <v>7.1451000000000001E-2</v>
      </c>
      <c r="I158" s="17">
        <v>9.9114999999999995E-2</v>
      </c>
      <c r="J158" s="17">
        <v>2.7664000000000001E-2</v>
      </c>
      <c r="K158" s="17">
        <v>0.279109</v>
      </c>
      <c r="L158" s="17">
        <v>599.70000000000005</v>
      </c>
      <c r="M158" s="17">
        <v>9.0000000000000002E-6</v>
      </c>
      <c r="N158" s="17">
        <v>752</v>
      </c>
      <c r="O158" s="17">
        <v>0</v>
      </c>
      <c r="P158" s="17">
        <v>0</v>
      </c>
      <c r="Q158" s="17">
        <v>0.84924100000000002</v>
      </c>
      <c r="R158" s="17">
        <v>7.4568999999999996E-2</v>
      </c>
      <c r="S158" s="17">
        <v>0.107501</v>
      </c>
      <c r="T158" s="17">
        <v>3.2932000000000003E-2</v>
      </c>
      <c r="U158" s="17">
        <v>0.30634299999999998</v>
      </c>
      <c r="V158" s="17">
        <v>562.20000000000005</v>
      </c>
      <c r="W158" s="17">
        <v>2.3E-5</v>
      </c>
      <c r="X158" s="17">
        <v>601</v>
      </c>
      <c r="Y158" s="17">
        <v>0</v>
      </c>
      <c r="Z158" s="17">
        <v>0</v>
      </c>
      <c r="AA158" s="17">
        <v>0.47129799999999999</v>
      </c>
      <c r="AB158" s="17">
        <v>2.3807799999999999E-3</v>
      </c>
      <c r="AC158" s="17">
        <v>7.46473E-2</v>
      </c>
      <c r="AD158" s="17">
        <v>0.25</v>
      </c>
      <c r="AE158" s="17">
        <v>1385</v>
      </c>
    </row>
    <row r="159" spans="1:31">
      <c r="A159" s="17">
        <v>146</v>
      </c>
      <c r="B159" s="19">
        <v>0.70930555555555552</v>
      </c>
      <c r="C159" s="17">
        <v>97.3</v>
      </c>
      <c r="D159" s="17">
        <v>0.9</v>
      </c>
      <c r="E159" s="17">
        <v>5.8E-4</v>
      </c>
      <c r="F159" s="17">
        <v>2.8000000000000001E-2</v>
      </c>
      <c r="G159" s="17">
        <v>0.79099699999999995</v>
      </c>
      <c r="H159" s="17">
        <v>7.3615E-2</v>
      </c>
      <c r="I159" s="17">
        <v>9.7324999999999995E-2</v>
      </c>
      <c r="J159" s="17">
        <v>2.3709999999999998E-2</v>
      </c>
      <c r="K159" s="17">
        <v>0.243617</v>
      </c>
      <c r="L159" s="17">
        <v>509</v>
      </c>
      <c r="M159" s="17">
        <v>9.0000000000000002E-6</v>
      </c>
      <c r="N159" s="17">
        <v>788</v>
      </c>
      <c r="O159" s="17">
        <v>0</v>
      </c>
      <c r="P159" s="17">
        <v>0</v>
      </c>
      <c r="Q159" s="17">
        <v>0.81638500000000003</v>
      </c>
      <c r="R159" s="17">
        <v>7.4941999999999995E-2</v>
      </c>
      <c r="S159" s="17">
        <v>0.10410700000000001</v>
      </c>
      <c r="T159" s="17">
        <v>2.9165E-2</v>
      </c>
      <c r="U159" s="17">
        <v>0.280142</v>
      </c>
      <c r="V159" s="17">
        <v>602.29999999999995</v>
      </c>
      <c r="W159" s="17">
        <v>8.5020999999999999E-2</v>
      </c>
      <c r="X159" s="17">
        <v>1210</v>
      </c>
      <c r="Y159" s="17">
        <v>0</v>
      </c>
      <c r="Z159" s="17">
        <v>0</v>
      </c>
      <c r="AA159" s="17">
        <v>0.43098799999999998</v>
      </c>
      <c r="AB159" s="17">
        <v>2.1186500000000001E-3</v>
      </c>
      <c r="AC159" s="17">
        <v>7.5003799999999995E-2</v>
      </c>
      <c r="AD159" s="17">
        <v>0.25</v>
      </c>
      <c r="AE159" s="17">
        <v>1631.8</v>
      </c>
    </row>
    <row r="160" spans="1:31">
      <c r="A160" s="17">
        <v>147</v>
      </c>
      <c r="B160" s="19">
        <v>0.70936342592592594</v>
      </c>
      <c r="C160" s="17">
        <v>98.2</v>
      </c>
      <c r="D160" s="17">
        <v>0.9</v>
      </c>
      <c r="E160" s="17">
        <v>4.8099999999999998E-4</v>
      </c>
      <c r="F160" s="17">
        <v>2.3E-2</v>
      </c>
      <c r="G160" s="17">
        <v>0.80058399999999996</v>
      </c>
      <c r="H160" s="17">
        <v>7.4200000000000002E-2</v>
      </c>
      <c r="I160" s="17">
        <v>9.5225000000000004E-2</v>
      </c>
      <c r="J160" s="17">
        <v>2.1024999999999999E-2</v>
      </c>
      <c r="K160" s="17">
        <v>0.22079399999999999</v>
      </c>
      <c r="L160" s="17">
        <v>470.1</v>
      </c>
      <c r="M160" s="17">
        <v>0.13342300000000001</v>
      </c>
      <c r="N160" s="17">
        <v>819</v>
      </c>
      <c r="O160" s="17">
        <v>0</v>
      </c>
      <c r="P160" s="17">
        <v>0</v>
      </c>
      <c r="Q160" s="17">
        <v>0.81085399999999996</v>
      </c>
      <c r="R160" s="17">
        <v>7.4118000000000003E-2</v>
      </c>
      <c r="S160" s="17">
        <v>9.9033999999999997E-2</v>
      </c>
      <c r="T160" s="17">
        <v>2.4916000000000001E-2</v>
      </c>
      <c r="U160" s="17">
        <v>0.25159199999999998</v>
      </c>
      <c r="V160" s="17">
        <v>527.20000000000005</v>
      </c>
      <c r="W160" s="17">
        <v>0.27023799999999998</v>
      </c>
      <c r="X160" s="17">
        <v>789</v>
      </c>
      <c r="Y160" s="17">
        <v>0</v>
      </c>
      <c r="Z160" s="17">
        <v>0</v>
      </c>
      <c r="AA160" s="17">
        <v>0.38706499999999999</v>
      </c>
      <c r="AB160" s="17">
        <v>2.0332100000000001E-3</v>
      </c>
      <c r="AC160" s="17">
        <v>7.4168600000000001E-2</v>
      </c>
      <c r="AD160" s="17">
        <v>0.25</v>
      </c>
      <c r="AE160" s="17">
        <v>1766.9</v>
      </c>
    </row>
    <row r="161" spans="1:31">
      <c r="A161" s="17">
        <v>148</v>
      </c>
      <c r="B161" s="19">
        <v>0.70942129629629624</v>
      </c>
      <c r="C161" s="17">
        <v>98.9</v>
      </c>
      <c r="D161" s="17">
        <v>0.9</v>
      </c>
      <c r="E161" s="17">
        <v>7.0600000000000003E-4</v>
      </c>
      <c r="F161" s="17">
        <v>3.4000000000000002E-2</v>
      </c>
      <c r="G161" s="17">
        <v>0.77290499999999995</v>
      </c>
      <c r="H161" s="17">
        <v>7.3969999999999994E-2</v>
      </c>
      <c r="I161" s="17">
        <v>9.3526999999999999E-2</v>
      </c>
      <c r="J161" s="17">
        <v>1.9557999999999999E-2</v>
      </c>
      <c r="K161" s="17">
        <v>0.20911199999999999</v>
      </c>
      <c r="L161" s="17">
        <v>703.9</v>
      </c>
      <c r="M161" s="17">
        <v>0.15715100000000001</v>
      </c>
      <c r="N161" s="17">
        <v>1008</v>
      </c>
      <c r="O161" s="17">
        <v>0</v>
      </c>
      <c r="P161" s="17">
        <v>0</v>
      </c>
      <c r="Q161" s="17">
        <v>0.68006900000000003</v>
      </c>
      <c r="R161" s="17">
        <v>7.3824000000000001E-2</v>
      </c>
      <c r="S161" s="17">
        <v>9.8081000000000002E-2</v>
      </c>
      <c r="T161" s="17">
        <v>2.4257000000000001E-2</v>
      </c>
      <c r="U161" s="17">
        <v>0.24731500000000001</v>
      </c>
      <c r="V161" s="17">
        <v>512.70000000000005</v>
      </c>
      <c r="W161" s="17">
        <v>0.18110000000000001</v>
      </c>
      <c r="X161" s="17">
        <v>686</v>
      </c>
      <c r="Y161" s="17">
        <v>0</v>
      </c>
      <c r="Z161" s="17">
        <v>0</v>
      </c>
      <c r="AA161" s="17">
        <v>0.38048399999999999</v>
      </c>
      <c r="AB161" s="17">
        <v>3.7437799999999999E-3</v>
      </c>
      <c r="AC161" s="17">
        <v>7.39152E-2</v>
      </c>
      <c r="AD161" s="17">
        <v>0.25</v>
      </c>
      <c r="AE161" s="17">
        <v>1179.9000000000001</v>
      </c>
    </row>
    <row r="162" spans="1:31">
      <c r="A162" s="17">
        <v>149</v>
      </c>
      <c r="B162" s="19">
        <v>0.70946759259259251</v>
      </c>
      <c r="C162" s="17">
        <v>100.2</v>
      </c>
      <c r="D162" s="17">
        <v>0.9</v>
      </c>
      <c r="E162" s="17">
        <v>5.9999999999999995E-4</v>
      </c>
      <c r="F162" s="17">
        <v>2.9000000000000001E-2</v>
      </c>
      <c r="G162" s="17">
        <v>0.84914699999999999</v>
      </c>
      <c r="H162" s="17">
        <v>7.2272000000000003E-2</v>
      </c>
      <c r="I162" s="17">
        <v>9.4826999999999995E-2</v>
      </c>
      <c r="J162" s="17">
        <v>2.2556E-2</v>
      </c>
      <c r="K162" s="17">
        <v>0.23785899999999999</v>
      </c>
      <c r="L162" s="17">
        <v>626.4</v>
      </c>
      <c r="M162" s="17">
        <v>0.42485400000000001</v>
      </c>
      <c r="N162" s="17">
        <v>857</v>
      </c>
      <c r="O162" s="17">
        <v>0</v>
      </c>
      <c r="P162" s="17">
        <v>0</v>
      </c>
      <c r="Q162" s="17">
        <v>0.81412300000000004</v>
      </c>
      <c r="R162" s="17">
        <v>7.5225E-2</v>
      </c>
      <c r="S162" s="17">
        <v>9.8468E-2</v>
      </c>
      <c r="T162" s="17">
        <v>2.3243E-2</v>
      </c>
      <c r="U162" s="17">
        <v>0.23604900000000001</v>
      </c>
      <c r="V162" s="17">
        <v>497.4</v>
      </c>
      <c r="W162" s="17">
        <v>0.39625199999999999</v>
      </c>
      <c r="X162" s="17">
        <v>1011</v>
      </c>
      <c r="Y162" s="17">
        <v>0</v>
      </c>
      <c r="Z162" s="17">
        <v>0</v>
      </c>
      <c r="AA162" s="17">
        <v>0.36315199999999997</v>
      </c>
      <c r="AB162" s="17">
        <v>2.8354700000000001E-3</v>
      </c>
      <c r="AC162" s="17">
        <v>7.5290499999999996E-2</v>
      </c>
      <c r="AD162" s="17">
        <v>0.25</v>
      </c>
      <c r="AE162" s="17">
        <v>1325.9</v>
      </c>
    </row>
    <row r="163" spans="1:31">
      <c r="A163" s="17">
        <v>150</v>
      </c>
      <c r="B163" s="19">
        <v>0.70952546296296293</v>
      </c>
      <c r="C163" s="17">
        <v>101.1</v>
      </c>
      <c r="D163" s="17">
        <v>0.9</v>
      </c>
      <c r="E163" s="17">
        <v>7.5799999999999999E-4</v>
      </c>
      <c r="F163" s="17">
        <v>3.6999999999999998E-2</v>
      </c>
      <c r="G163" s="17">
        <v>0.79785799999999996</v>
      </c>
      <c r="H163" s="17">
        <v>6.9986999999999994E-2</v>
      </c>
      <c r="I163" s="17">
        <v>9.5347000000000001E-2</v>
      </c>
      <c r="J163" s="17">
        <v>2.5360000000000001E-2</v>
      </c>
      <c r="K163" s="17">
        <v>0.26597500000000002</v>
      </c>
      <c r="L163" s="17">
        <v>687.6</v>
      </c>
      <c r="M163" s="17">
        <v>8.2000000000000001E-5</v>
      </c>
      <c r="N163" s="17">
        <v>1074</v>
      </c>
      <c r="O163" s="17">
        <v>0</v>
      </c>
      <c r="P163" s="17">
        <v>0</v>
      </c>
      <c r="Q163" s="17">
        <v>0.76415</v>
      </c>
      <c r="R163" s="17">
        <v>6.9367999999999999E-2</v>
      </c>
      <c r="S163" s="17">
        <v>9.5246999999999998E-2</v>
      </c>
      <c r="T163" s="17">
        <v>2.588E-2</v>
      </c>
      <c r="U163" s="17">
        <v>0.27170899999999998</v>
      </c>
      <c r="V163" s="17">
        <v>550.4</v>
      </c>
      <c r="W163" s="17">
        <v>7.9999999999999996E-6</v>
      </c>
      <c r="X163" s="17">
        <v>625</v>
      </c>
      <c r="Y163" s="17">
        <v>0</v>
      </c>
      <c r="Z163" s="17">
        <v>0</v>
      </c>
      <c r="AA163" s="17">
        <v>0.418014</v>
      </c>
      <c r="AB163" s="17">
        <v>3.8949200000000001E-3</v>
      </c>
      <c r="AC163" s="17">
        <v>6.94684E-2</v>
      </c>
      <c r="AD163" s="17">
        <v>0.25</v>
      </c>
      <c r="AE163" s="17">
        <v>1207.9000000000001</v>
      </c>
    </row>
    <row r="164" spans="1:31">
      <c r="A164" s="17">
        <v>151</v>
      </c>
      <c r="B164" s="19">
        <v>0.70958333333333334</v>
      </c>
      <c r="C164" s="17">
        <v>102</v>
      </c>
      <c r="D164" s="17">
        <v>0.9</v>
      </c>
      <c r="E164" s="17">
        <v>5.7300000000000005E-4</v>
      </c>
      <c r="F164" s="17">
        <v>2.8000000000000001E-2</v>
      </c>
      <c r="G164" s="17">
        <v>0.76394899999999999</v>
      </c>
      <c r="H164" s="17">
        <v>7.2369000000000003E-2</v>
      </c>
      <c r="I164" s="17">
        <v>9.5946000000000004E-2</v>
      </c>
      <c r="J164" s="17">
        <v>2.3577000000000001E-2</v>
      </c>
      <c r="K164" s="17">
        <v>0.245731</v>
      </c>
      <c r="L164" s="17">
        <v>529.6</v>
      </c>
      <c r="M164" s="17">
        <v>1.1E-5</v>
      </c>
      <c r="N164" s="17">
        <v>1266</v>
      </c>
      <c r="O164" s="17">
        <v>0</v>
      </c>
      <c r="P164" s="17">
        <v>0</v>
      </c>
      <c r="Q164" s="17">
        <v>0.73377000000000003</v>
      </c>
      <c r="R164" s="17">
        <v>6.8616999999999997E-2</v>
      </c>
      <c r="S164" s="17">
        <v>9.3562999999999993E-2</v>
      </c>
      <c r="T164" s="17">
        <v>2.4947E-2</v>
      </c>
      <c r="U164" s="17">
        <v>0.266627</v>
      </c>
      <c r="V164" s="17">
        <v>579.70000000000005</v>
      </c>
      <c r="W164" s="17">
        <v>0.47926099999999999</v>
      </c>
      <c r="X164" s="17">
        <v>1533</v>
      </c>
      <c r="Y164" s="17">
        <v>0</v>
      </c>
      <c r="Z164" s="17">
        <v>0</v>
      </c>
      <c r="AA164" s="17">
        <v>0.41019600000000001</v>
      </c>
      <c r="AB164" s="17">
        <v>3.53784E-3</v>
      </c>
      <c r="AC164" s="17">
        <v>6.8705000000000002E-2</v>
      </c>
      <c r="AD164" s="17">
        <v>0.25</v>
      </c>
      <c r="AE164" s="17">
        <v>1568.3</v>
      </c>
    </row>
    <row r="165" spans="1:31">
      <c r="A165" s="17">
        <v>152</v>
      </c>
      <c r="B165" s="19">
        <v>0.70962962962962972</v>
      </c>
      <c r="C165" s="17">
        <v>103.3</v>
      </c>
      <c r="D165" s="17">
        <v>0.9</v>
      </c>
      <c r="E165" s="17">
        <v>5.5999999999999995E-4</v>
      </c>
      <c r="F165" s="17">
        <v>2.7E-2</v>
      </c>
      <c r="G165" s="17">
        <v>0.77420699999999998</v>
      </c>
      <c r="H165" s="17">
        <v>6.4368999999999996E-2</v>
      </c>
      <c r="I165" s="17">
        <v>8.2903000000000004E-2</v>
      </c>
      <c r="J165" s="17">
        <v>1.8533999999999998E-2</v>
      </c>
      <c r="K165" s="17">
        <v>0.22356100000000001</v>
      </c>
      <c r="L165" s="17">
        <v>574.79999999999995</v>
      </c>
      <c r="M165" s="17">
        <v>2.9138000000000001E-2</v>
      </c>
      <c r="N165" s="17">
        <v>659</v>
      </c>
      <c r="O165" s="17">
        <v>0</v>
      </c>
      <c r="P165" s="17">
        <v>0</v>
      </c>
      <c r="Q165" s="17">
        <v>0.70853299999999997</v>
      </c>
      <c r="R165" s="17">
        <v>6.7919999999999994E-2</v>
      </c>
      <c r="S165" s="17">
        <v>8.9331999999999995E-2</v>
      </c>
      <c r="T165" s="17">
        <v>2.1410999999999999E-2</v>
      </c>
      <c r="U165" s="17">
        <v>0.23968500000000001</v>
      </c>
      <c r="V165" s="17">
        <v>554.79999999999995</v>
      </c>
      <c r="W165" s="17">
        <v>0.175065</v>
      </c>
      <c r="X165" s="17">
        <v>674</v>
      </c>
      <c r="Y165" s="17">
        <v>0</v>
      </c>
      <c r="Z165" s="17">
        <v>0</v>
      </c>
      <c r="AA165" s="17">
        <v>0.36874699999999999</v>
      </c>
      <c r="AB165" s="17">
        <v>2.0024600000000002E-3</v>
      </c>
      <c r="AC165" s="17">
        <v>6.7962999999999996E-2</v>
      </c>
      <c r="AD165" s="17">
        <v>0.25</v>
      </c>
      <c r="AE165" s="17">
        <v>1445.1</v>
      </c>
    </row>
    <row r="166" spans="1:31">
      <c r="A166" s="17">
        <v>153</v>
      </c>
      <c r="B166" s="19">
        <v>0.70968749999999992</v>
      </c>
      <c r="C166" s="17">
        <v>104</v>
      </c>
      <c r="D166" s="17">
        <v>0.9</v>
      </c>
      <c r="E166" s="17">
        <v>5.5500000000000005E-4</v>
      </c>
      <c r="F166" s="17">
        <v>2.7E-2</v>
      </c>
      <c r="G166" s="17">
        <v>0.72986600000000001</v>
      </c>
      <c r="H166" s="17">
        <v>5.6431000000000002E-2</v>
      </c>
      <c r="I166" s="17">
        <v>7.7215000000000006E-2</v>
      </c>
      <c r="J166" s="17">
        <v>2.0784E-2</v>
      </c>
      <c r="K166" s="17">
        <v>0.26916899999999999</v>
      </c>
      <c r="L166" s="17">
        <v>694.1</v>
      </c>
      <c r="M166" s="17">
        <v>3.0000000000000001E-6</v>
      </c>
      <c r="N166" s="17">
        <v>941</v>
      </c>
      <c r="O166" s="17">
        <v>0</v>
      </c>
      <c r="P166" s="17">
        <v>0</v>
      </c>
      <c r="Q166" s="17">
        <v>0.65306399999999998</v>
      </c>
      <c r="R166" s="17">
        <v>7.0124000000000006E-2</v>
      </c>
      <c r="S166" s="17">
        <v>8.7308999999999998E-2</v>
      </c>
      <c r="T166" s="17">
        <v>1.7184999999999999E-2</v>
      </c>
      <c r="U166" s="17">
        <v>0.19683200000000001</v>
      </c>
      <c r="V166" s="17">
        <v>450.3</v>
      </c>
      <c r="W166" s="17">
        <v>0.14158699999999999</v>
      </c>
      <c r="X166" s="17">
        <v>881</v>
      </c>
      <c r="Y166" s="17">
        <v>0</v>
      </c>
      <c r="Z166" s="17">
        <v>0</v>
      </c>
      <c r="AA166" s="17">
        <v>0.302819</v>
      </c>
      <c r="AB166" s="17">
        <v>3.44721E-3</v>
      </c>
      <c r="AC166" s="17">
        <v>7.0182800000000004E-2</v>
      </c>
      <c r="AD166" s="17">
        <v>0.25</v>
      </c>
      <c r="AE166" s="17">
        <v>1196.5999999999999</v>
      </c>
    </row>
    <row r="167" spans="1:31">
      <c r="A167" s="17">
        <v>154</v>
      </c>
      <c r="B167" s="19">
        <v>0.70974537037037033</v>
      </c>
      <c r="C167" s="17">
        <v>104.5</v>
      </c>
      <c r="D167" s="17">
        <v>0.9</v>
      </c>
      <c r="E167" s="17">
        <v>3.8400000000000001E-4</v>
      </c>
      <c r="F167" s="17">
        <v>1.9E-2</v>
      </c>
      <c r="G167" s="17">
        <v>0.729989</v>
      </c>
      <c r="H167" s="17">
        <v>6.3869999999999996E-2</v>
      </c>
      <c r="I167" s="17">
        <v>7.9177999999999998E-2</v>
      </c>
      <c r="J167" s="17">
        <v>1.5308E-2</v>
      </c>
      <c r="K167" s="17">
        <v>0.19333400000000001</v>
      </c>
      <c r="L167" s="17">
        <v>462.7</v>
      </c>
      <c r="M167" s="17">
        <v>0.45835799999999999</v>
      </c>
      <c r="N167" s="17">
        <v>1024</v>
      </c>
      <c r="O167" s="17">
        <v>0</v>
      </c>
      <c r="P167" s="17">
        <v>0</v>
      </c>
      <c r="Q167" s="17">
        <v>0.66590899999999997</v>
      </c>
      <c r="R167" s="17">
        <v>7.0884000000000003E-2</v>
      </c>
      <c r="S167" s="17">
        <v>8.9088000000000001E-2</v>
      </c>
      <c r="T167" s="17">
        <v>1.8204999999999999E-2</v>
      </c>
      <c r="U167" s="17">
        <v>0.204344</v>
      </c>
      <c r="V167" s="17">
        <v>540</v>
      </c>
      <c r="W167" s="17">
        <v>0.6</v>
      </c>
      <c r="X167" s="17">
        <v>574</v>
      </c>
      <c r="Y167" s="17">
        <v>0</v>
      </c>
      <c r="Z167" s="17">
        <v>0</v>
      </c>
      <c r="AA167" s="17">
        <v>0.31437599999999999</v>
      </c>
      <c r="AB167" s="17">
        <v>2.50191E-3</v>
      </c>
      <c r="AC167" s="17">
        <v>7.0929199999999998E-2</v>
      </c>
      <c r="AD167" s="17">
        <v>0.25</v>
      </c>
      <c r="AE167" s="17">
        <v>1795.1</v>
      </c>
    </row>
    <row r="168" spans="1:31">
      <c r="A168" s="17">
        <v>155</v>
      </c>
      <c r="B168" s="19">
        <v>0.70979166666666671</v>
      </c>
      <c r="C168" s="17">
        <v>105.1</v>
      </c>
      <c r="D168" s="17">
        <v>0.9</v>
      </c>
      <c r="E168" s="17">
        <v>3.9800000000000002E-4</v>
      </c>
      <c r="F168" s="17">
        <v>1.9E-2</v>
      </c>
      <c r="G168" s="17">
        <v>0.67194200000000004</v>
      </c>
      <c r="H168" s="17">
        <v>6.4403000000000002E-2</v>
      </c>
      <c r="I168" s="17">
        <v>7.6581999999999997E-2</v>
      </c>
      <c r="J168" s="17">
        <v>1.2179000000000001E-2</v>
      </c>
      <c r="K168" s="17">
        <v>0.15903100000000001</v>
      </c>
      <c r="L168" s="17">
        <v>498.8</v>
      </c>
      <c r="M168" s="17">
        <v>0.42563400000000001</v>
      </c>
      <c r="N168" s="17">
        <v>1311</v>
      </c>
      <c r="O168" s="17">
        <v>0</v>
      </c>
      <c r="P168" s="17">
        <v>0</v>
      </c>
      <c r="Q168" s="17">
        <v>0.67586500000000005</v>
      </c>
      <c r="R168" s="17">
        <v>6.6183000000000006E-2</v>
      </c>
      <c r="S168" s="17">
        <v>8.2392999999999994E-2</v>
      </c>
      <c r="T168" s="17">
        <v>1.6209999999999999E-2</v>
      </c>
      <c r="U168" s="17">
        <v>0.196742</v>
      </c>
      <c r="V168" s="17">
        <v>684.3</v>
      </c>
      <c r="W168" s="17">
        <v>0.59999899999999995</v>
      </c>
      <c r="X168" s="17">
        <v>915</v>
      </c>
      <c r="Y168" s="17">
        <v>0</v>
      </c>
      <c r="Z168" s="17">
        <v>0</v>
      </c>
      <c r="AA168" s="17">
        <v>0.30267899999999998</v>
      </c>
      <c r="AB168" s="17">
        <v>3.4500199999999998E-3</v>
      </c>
      <c r="AC168" s="17">
        <v>6.62388E-2</v>
      </c>
      <c r="AD168" s="17">
        <v>0.25</v>
      </c>
      <c r="AE168" s="17">
        <v>1665.3</v>
      </c>
    </row>
    <row r="169" spans="1:31">
      <c r="A169" s="17">
        <v>156</v>
      </c>
      <c r="B169" s="19">
        <v>0.70984953703703713</v>
      </c>
      <c r="C169" s="17">
        <v>103.4</v>
      </c>
      <c r="D169" s="17">
        <v>0.9</v>
      </c>
      <c r="E169" s="17">
        <v>5.2700000000000002E-4</v>
      </c>
      <c r="F169" s="17">
        <v>2.5999999999999999E-2</v>
      </c>
      <c r="G169" s="17">
        <v>0.70606899999999995</v>
      </c>
      <c r="H169" s="17">
        <v>6.3605999999999996E-2</v>
      </c>
      <c r="I169" s="17">
        <v>8.0959000000000003E-2</v>
      </c>
      <c r="J169" s="17">
        <v>1.7353E-2</v>
      </c>
      <c r="K169" s="17">
        <v>0.214342</v>
      </c>
      <c r="L169" s="17">
        <v>706</v>
      </c>
      <c r="M169" s="17">
        <v>3.6000000000000001E-5</v>
      </c>
      <c r="N169" s="17">
        <v>1058</v>
      </c>
      <c r="O169" s="17">
        <v>0</v>
      </c>
      <c r="P169" s="17">
        <v>0</v>
      </c>
      <c r="Q169" s="17">
        <v>0.55913599999999997</v>
      </c>
      <c r="R169" s="17">
        <v>6.4876000000000003E-2</v>
      </c>
      <c r="S169" s="17">
        <v>7.9515000000000002E-2</v>
      </c>
      <c r="T169" s="17">
        <v>1.4638999999999999E-2</v>
      </c>
      <c r="U169" s="17">
        <v>0.18410399999999999</v>
      </c>
      <c r="V169" s="17">
        <v>572.20000000000005</v>
      </c>
      <c r="W169" s="17">
        <v>0.404252</v>
      </c>
      <c r="X169" s="17">
        <v>1060</v>
      </c>
      <c r="Y169" s="17">
        <v>0</v>
      </c>
      <c r="Z169" s="17">
        <v>0</v>
      </c>
      <c r="AA169" s="17">
        <v>0.28323599999999999</v>
      </c>
      <c r="AB169" s="17">
        <v>3.9378199999999999E-3</v>
      </c>
      <c r="AC169" s="17">
        <v>6.4934000000000006E-2</v>
      </c>
      <c r="AD169" s="17">
        <v>0.25</v>
      </c>
      <c r="AE169" s="17">
        <v>1176.4000000000001</v>
      </c>
    </row>
    <row r="170" spans="1:31">
      <c r="A170" s="17">
        <v>157</v>
      </c>
      <c r="B170" s="19">
        <v>0.70990740740740732</v>
      </c>
      <c r="C170" s="17">
        <v>102.9</v>
      </c>
      <c r="D170" s="17">
        <v>0.9</v>
      </c>
      <c r="E170" s="17">
        <v>6.1799999999999995E-4</v>
      </c>
      <c r="F170" s="17">
        <v>0.03</v>
      </c>
      <c r="G170" s="17">
        <v>0.78206100000000001</v>
      </c>
      <c r="H170" s="17">
        <v>7.2294999999999998E-2</v>
      </c>
      <c r="I170" s="17">
        <v>9.5008999999999996E-2</v>
      </c>
      <c r="J170" s="17">
        <v>2.2714000000000002E-2</v>
      </c>
      <c r="K170" s="17">
        <v>0.23907600000000001</v>
      </c>
      <c r="L170" s="17">
        <v>613.4</v>
      </c>
      <c r="M170" s="17">
        <v>0.145368</v>
      </c>
      <c r="N170" s="17">
        <v>626</v>
      </c>
      <c r="O170" s="17">
        <v>0</v>
      </c>
      <c r="P170" s="17">
        <v>0</v>
      </c>
      <c r="Q170" s="17">
        <v>0.77517199999999997</v>
      </c>
      <c r="R170" s="17">
        <v>7.0987999999999996E-2</v>
      </c>
      <c r="S170" s="17">
        <v>9.4380000000000006E-2</v>
      </c>
      <c r="T170" s="17">
        <v>2.3392E-2</v>
      </c>
      <c r="U170" s="17">
        <v>0.24784900000000001</v>
      </c>
      <c r="V170" s="17">
        <v>591.29999999999995</v>
      </c>
      <c r="W170" s="17">
        <v>9.0000000000000002E-6</v>
      </c>
      <c r="X170" s="17">
        <v>503</v>
      </c>
      <c r="Y170" s="17">
        <v>0</v>
      </c>
      <c r="Z170" s="17">
        <v>0</v>
      </c>
      <c r="AA170" s="17">
        <v>0.38130599999999998</v>
      </c>
      <c r="AB170" s="17">
        <v>2.0279899999999999E-3</v>
      </c>
      <c r="AC170" s="17">
        <v>7.1035600000000004E-2</v>
      </c>
      <c r="AD170" s="17">
        <v>0.25</v>
      </c>
      <c r="AE170" s="17">
        <v>1354.1</v>
      </c>
    </row>
    <row r="171" spans="1:31">
      <c r="A171" s="17">
        <v>158</v>
      </c>
      <c r="B171" s="19">
        <v>0.7099537037037037</v>
      </c>
      <c r="C171" s="17">
        <v>101.8</v>
      </c>
      <c r="D171" s="17">
        <v>0.9</v>
      </c>
      <c r="E171" s="17">
        <v>8.2399999999999997E-4</v>
      </c>
      <c r="F171" s="17">
        <v>0.04</v>
      </c>
      <c r="G171" s="17">
        <v>0.81488400000000005</v>
      </c>
      <c r="H171" s="17">
        <v>6.9168999999999994E-2</v>
      </c>
      <c r="I171" s="17">
        <v>9.2600000000000002E-2</v>
      </c>
      <c r="J171" s="17">
        <v>2.3432000000000001E-2</v>
      </c>
      <c r="K171" s="17">
        <v>0.25303999999999999</v>
      </c>
      <c r="L171" s="17">
        <v>699</v>
      </c>
      <c r="M171" s="17">
        <v>0.566554</v>
      </c>
      <c r="N171" s="17">
        <v>1006</v>
      </c>
      <c r="O171" s="17">
        <v>0</v>
      </c>
      <c r="P171" s="17">
        <v>0</v>
      </c>
      <c r="Q171" s="17">
        <v>0.85535300000000003</v>
      </c>
      <c r="R171" s="17">
        <v>6.7170999999999995E-2</v>
      </c>
      <c r="S171" s="17">
        <v>9.4667000000000001E-2</v>
      </c>
      <c r="T171" s="17">
        <v>2.7496E-2</v>
      </c>
      <c r="U171" s="17">
        <v>0.29045300000000002</v>
      </c>
      <c r="V171" s="17">
        <v>556.79999999999995</v>
      </c>
      <c r="W171" s="17">
        <v>0.15007999999999999</v>
      </c>
      <c r="X171" s="17">
        <v>489</v>
      </c>
      <c r="Y171" s="17">
        <v>0</v>
      </c>
      <c r="Z171" s="17">
        <v>0</v>
      </c>
      <c r="AA171" s="17">
        <v>0.44685000000000002</v>
      </c>
      <c r="AB171" s="17">
        <v>3.70894E-3</v>
      </c>
      <c r="AC171" s="17">
        <v>6.7272700000000005E-2</v>
      </c>
      <c r="AD171" s="17">
        <v>0.25</v>
      </c>
      <c r="AE171" s="17">
        <v>1188.2</v>
      </c>
    </row>
    <row r="172" spans="1:31">
      <c r="A172" s="17">
        <v>159</v>
      </c>
      <c r="B172" s="19">
        <v>0.71001157407407411</v>
      </c>
      <c r="C172" s="17">
        <v>101.1</v>
      </c>
      <c r="D172" s="17">
        <v>0.9</v>
      </c>
      <c r="E172" s="17">
        <v>4.17E-4</v>
      </c>
      <c r="F172" s="17">
        <v>0.02</v>
      </c>
      <c r="G172" s="17">
        <v>0.75789799999999996</v>
      </c>
      <c r="H172" s="17">
        <v>7.1218000000000004E-2</v>
      </c>
      <c r="I172" s="17">
        <v>9.0785000000000005E-2</v>
      </c>
      <c r="J172" s="17">
        <v>1.9567000000000001E-2</v>
      </c>
      <c r="K172" s="17">
        <v>0.215531</v>
      </c>
      <c r="L172" s="17">
        <v>545.29999999999995</v>
      </c>
      <c r="M172" s="17">
        <v>9.0000000000000002E-6</v>
      </c>
      <c r="N172" s="17">
        <v>840</v>
      </c>
      <c r="O172" s="17">
        <v>0</v>
      </c>
      <c r="P172" s="17">
        <v>0</v>
      </c>
      <c r="Q172" s="17">
        <v>0.67071099999999995</v>
      </c>
      <c r="R172" s="17">
        <v>7.4927999999999995E-2</v>
      </c>
      <c r="S172" s="17">
        <v>9.2296000000000003E-2</v>
      </c>
      <c r="T172" s="17">
        <v>1.7368000000000001E-2</v>
      </c>
      <c r="U172" s="17">
        <v>0.18818199999999999</v>
      </c>
      <c r="V172" s="17">
        <v>451.2</v>
      </c>
      <c r="W172" s="17">
        <v>0.51244100000000004</v>
      </c>
      <c r="X172" s="17">
        <v>2581</v>
      </c>
      <c r="Y172" s="17">
        <v>0</v>
      </c>
      <c r="Z172" s="17">
        <v>0</v>
      </c>
      <c r="AA172" s="17">
        <v>0.28951100000000002</v>
      </c>
      <c r="AB172" s="17">
        <v>2.4199099999999999E-3</v>
      </c>
      <c r="AC172" s="17">
        <v>7.4969800000000003E-2</v>
      </c>
      <c r="AD172" s="17">
        <v>0.25</v>
      </c>
      <c r="AE172" s="17">
        <v>1523</v>
      </c>
    </row>
    <row r="173" spans="1:31">
      <c r="A173" s="17">
        <v>160</v>
      </c>
      <c r="B173" s="19">
        <v>0.71006944444444453</v>
      </c>
      <c r="C173" s="17">
        <v>99.6</v>
      </c>
      <c r="D173" s="17">
        <v>0.9</v>
      </c>
      <c r="E173" s="17">
        <v>5.9599999999999996E-4</v>
      </c>
      <c r="F173" s="17">
        <v>2.9000000000000001E-2</v>
      </c>
      <c r="G173" s="17">
        <v>0.85403399999999996</v>
      </c>
      <c r="H173" s="17">
        <v>7.1748999999999993E-2</v>
      </c>
      <c r="I173" s="17">
        <v>9.5661999999999997E-2</v>
      </c>
      <c r="J173" s="17">
        <v>2.3911999999999999E-2</v>
      </c>
      <c r="K173" s="17">
        <v>0.24996699999999999</v>
      </c>
      <c r="L173" s="17">
        <v>597.5</v>
      </c>
      <c r="M173" s="17">
        <v>0.114396</v>
      </c>
      <c r="N173" s="17">
        <v>890</v>
      </c>
      <c r="O173" s="17">
        <v>0</v>
      </c>
      <c r="P173" s="17">
        <v>0</v>
      </c>
      <c r="Q173" s="17">
        <v>0.76633399999999996</v>
      </c>
      <c r="R173" s="17">
        <v>7.2742000000000001E-2</v>
      </c>
      <c r="S173" s="17">
        <v>9.6410999999999997E-2</v>
      </c>
      <c r="T173" s="17">
        <v>2.3668999999999999E-2</v>
      </c>
      <c r="U173" s="17">
        <v>0.24549799999999999</v>
      </c>
      <c r="V173" s="17">
        <v>601</v>
      </c>
      <c r="W173" s="17">
        <v>0.37081900000000001</v>
      </c>
      <c r="X173" s="17">
        <v>1011</v>
      </c>
      <c r="Y173" s="17">
        <v>0</v>
      </c>
      <c r="Z173" s="17">
        <v>0</v>
      </c>
      <c r="AA173" s="17">
        <v>0.37769000000000003</v>
      </c>
      <c r="AB173" s="17">
        <v>2.8062899999999999E-3</v>
      </c>
      <c r="AC173" s="17">
        <v>7.2808899999999996E-2</v>
      </c>
      <c r="AD173" s="17">
        <v>0.25</v>
      </c>
      <c r="AE173" s="17">
        <v>1390.1</v>
      </c>
    </row>
    <row r="174" spans="1:31">
      <c r="A174" s="17">
        <v>161</v>
      </c>
      <c r="B174" s="19">
        <v>0.7101157407407408</v>
      </c>
      <c r="C174" s="17">
        <v>99.1</v>
      </c>
      <c r="D174" s="17">
        <v>0.9</v>
      </c>
      <c r="E174" s="17">
        <v>5.5800000000000001E-4</v>
      </c>
      <c r="F174" s="17">
        <v>2.7E-2</v>
      </c>
      <c r="G174" s="17">
        <v>0.88438099999999997</v>
      </c>
      <c r="H174" s="17">
        <v>7.1472999999999995E-2</v>
      </c>
      <c r="I174" s="17">
        <v>9.5658999999999994E-2</v>
      </c>
      <c r="J174" s="17">
        <v>2.4185999999999999E-2</v>
      </c>
      <c r="K174" s="17">
        <v>0.25283600000000001</v>
      </c>
      <c r="L174" s="17">
        <v>513.20000000000005</v>
      </c>
      <c r="M174" s="17">
        <v>7.1411000000000002E-2</v>
      </c>
      <c r="N174" s="17">
        <v>1001</v>
      </c>
      <c r="O174" s="17">
        <v>0</v>
      </c>
      <c r="P174" s="17">
        <v>0</v>
      </c>
      <c r="Q174" s="17">
        <v>0.77054100000000003</v>
      </c>
      <c r="R174" s="17">
        <v>7.3034000000000002E-2</v>
      </c>
      <c r="S174" s="17">
        <v>9.9754999999999996E-2</v>
      </c>
      <c r="T174" s="17">
        <v>2.6721000000000002E-2</v>
      </c>
      <c r="U174" s="17">
        <v>0.26786399999999999</v>
      </c>
      <c r="V174" s="17">
        <v>610.29999999999995</v>
      </c>
      <c r="W174" s="17">
        <v>1.9999999999999999E-6</v>
      </c>
      <c r="X174" s="17">
        <v>692</v>
      </c>
      <c r="Y174" s="17">
        <v>0</v>
      </c>
      <c r="Z174" s="17">
        <v>0</v>
      </c>
      <c r="AA174" s="17">
        <v>0.41209899999999999</v>
      </c>
      <c r="AB174" s="17">
        <v>2.7132699999999998E-3</v>
      </c>
      <c r="AC174" s="17">
        <v>7.3106900000000002E-2</v>
      </c>
      <c r="AD174" s="17">
        <v>0.25</v>
      </c>
      <c r="AE174" s="17">
        <v>1618.4</v>
      </c>
    </row>
    <row r="175" spans="1:31">
      <c r="A175" s="17">
        <v>162</v>
      </c>
      <c r="B175" s="19">
        <v>0.7101736111111111</v>
      </c>
      <c r="C175" s="17">
        <v>98</v>
      </c>
      <c r="D175" s="17">
        <v>0.9</v>
      </c>
      <c r="E175" s="17">
        <v>6.0999999999999997E-4</v>
      </c>
      <c r="F175" s="17">
        <v>2.9000000000000001E-2</v>
      </c>
      <c r="G175" s="17">
        <v>0.84881899999999999</v>
      </c>
      <c r="H175" s="17">
        <v>7.0326E-2</v>
      </c>
      <c r="I175" s="17">
        <v>9.6178E-2</v>
      </c>
      <c r="J175" s="17">
        <v>2.5852E-2</v>
      </c>
      <c r="K175" s="17">
        <v>0.26879399999999998</v>
      </c>
      <c r="L175" s="17">
        <v>582.29999999999995</v>
      </c>
      <c r="M175" s="17">
        <v>3.0000000000000001E-6</v>
      </c>
      <c r="N175" s="17">
        <v>659</v>
      </c>
      <c r="O175" s="17">
        <v>0</v>
      </c>
      <c r="P175" s="17">
        <v>0</v>
      </c>
      <c r="Q175" s="17">
        <v>0.75905699999999998</v>
      </c>
      <c r="R175" s="17">
        <v>7.5730000000000006E-2</v>
      </c>
      <c r="S175" s="17">
        <v>0.101995</v>
      </c>
      <c r="T175" s="17">
        <v>2.6265E-2</v>
      </c>
      <c r="U175" s="17">
        <v>0.25751200000000002</v>
      </c>
      <c r="V175" s="17">
        <v>544</v>
      </c>
      <c r="W175" s="17">
        <v>0.14165700000000001</v>
      </c>
      <c r="X175" s="17">
        <v>1341</v>
      </c>
      <c r="Y175" s="17">
        <v>0</v>
      </c>
      <c r="Z175" s="17">
        <v>0</v>
      </c>
      <c r="AA175" s="17">
        <v>0.39617200000000002</v>
      </c>
      <c r="AB175" s="17">
        <v>2.0274199999999998E-3</v>
      </c>
      <c r="AC175" s="17">
        <v>7.5783100000000006E-2</v>
      </c>
      <c r="AD175" s="17">
        <v>0.25</v>
      </c>
      <c r="AE175" s="17">
        <v>1426.3</v>
      </c>
    </row>
    <row r="176" spans="1:31">
      <c r="A176" s="17">
        <v>163</v>
      </c>
      <c r="B176" s="19">
        <v>0.71021990740740737</v>
      </c>
      <c r="C176" s="17">
        <v>96.9</v>
      </c>
      <c r="D176" s="17">
        <v>0.9</v>
      </c>
      <c r="E176" s="17">
        <v>6.7299999999999999E-4</v>
      </c>
      <c r="F176" s="17">
        <v>3.3000000000000002E-2</v>
      </c>
      <c r="G176" s="17">
        <v>0.85508899999999999</v>
      </c>
      <c r="H176" s="17">
        <v>7.3462E-2</v>
      </c>
      <c r="I176" s="17">
        <v>9.7479999999999997E-2</v>
      </c>
      <c r="J176" s="17">
        <v>2.4017E-2</v>
      </c>
      <c r="K176" s="17">
        <v>0.24638299999999999</v>
      </c>
      <c r="L176" s="17">
        <v>649.5</v>
      </c>
      <c r="M176" s="17">
        <v>0.12053</v>
      </c>
      <c r="N176" s="17">
        <v>832</v>
      </c>
      <c r="O176" s="17">
        <v>0</v>
      </c>
      <c r="P176" s="17">
        <v>0</v>
      </c>
      <c r="Q176" s="17">
        <v>0.77238300000000004</v>
      </c>
      <c r="R176" s="17">
        <v>7.7279E-2</v>
      </c>
      <c r="S176" s="17">
        <v>0.103727</v>
      </c>
      <c r="T176" s="17">
        <v>2.6449E-2</v>
      </c>
      <c r="U176" s="17">
        <v>0.25498199999999999</v>
      </c>
      <c r="V176" s="17">
        <v>746.9</v>
      </c>
      <c r="W176" s="17">
        <v>0.6</v>
      </c>
      <c r="X176" s="17">
        <v>1319</v>
      </c>
      <c r="Y176" s="17">
        <v>0</v>
      </c>
      <c r="Z176" s="17">
        <v>0</v>
      </c>
      <c r="AA176" s="17">
        <v>0.39228099999999999</v>
      </c>
      <c r="AB176" s="17">
        <v>2.85301E-3</v>
      </c>
      <c r="AC176" s="17">
        <v>7.7354000000000006E-2</v>
      </c>
      <c r="AD176" s="17">
        <v>0.25</v>
      </c>
      <c r="AE176" s="17">
        <v>1278.7</v>
      </c>
    </row>
    <row r="177" spans="1:31">
      <c r="A177" s="17">
        <v>164</v>
      </c>
      <c r="B177" s="19">
        <v>0.71027777777777779</v>
      </c>
      <c r="C177" s="17">
        <v>96.2</v>
      </c>
      <c r="D177" s="17">
        <v>0.9</v>
      </c>
      <c r="E177" s="17">
        <v>6.2200000000000005E-4</v>
      </c>
      <c r="F177" s="17">
        <v>0.03</v>
      </c>
      <c r="G177" s="17">
        <v>0.877328</v>
      </c>
      <c r="H177" s="17">
        <v>8.2611000000000004E-2</v>
      </c>
      <c r="I177" s="17">
        <v>0.115207</v>
      </c>
      <c r="J177" s="17">
        <v>3.2597000000000001E-2</v>
      </c>
      <c r="K177" s="17">
        <v>0.282939</v>
      </c>
      <c r="L177" s="17">
        <v>566</v>
      </c>
      <c r="M177" s="17">
        <v>1.2050999999999999E-2</v>
      </c>
      <c r="N177" s="17">
        <v>1089</v>
      </c>
      <c r="O177" s="17">
        <v>0</v>
      </c>
      <c r="P177" s="17">
        <v>0</v>
      </c>
      <c r="Q177" s="17">
        <v>0.80614200000000003</v>
      </c>
      <c r="R177" s="17">
        <v>7.7182000000000001E-2</v>
      </c>
      <c r="S177" s="17">
        <v>0.105806</v>
      </c>
      <c r="T177" s="17">
        <v>2.8624E-2</v>
      </c>
      <c r="U177" s="17">
        <v>0.27053100000000002</v>
      </c>
      <c r="V177" s="17">
        <v>573.1</v>
      </c>
      <c r="W177" s="17">
        <v>0.316718</v>
      </c>
      <c r="X177" s="17">
        <v>701</v>
      </c>
      <c r="Y177" s="17">
        <v>0</v>
      </c>
      <c r="Z177" s="17">
        <v>0</v>
      </c>
      <c r="AA177" s="17">
        <v>0.41620200000000002</v>
      </c>
      <c r="AB177" s="17">
        <v>3.2540199999999998E-3</v>
      </c>
      <c r="AC177" s="17">
        <v>7.72756E-2</v>
      </c>
      <c r="AD177" s="17">
        <v>0.25</v>
      </c>
      <c r="AE177" s="17">
        <v>1467.4</v>
      </c>
    </row>
    <row r="178" spans="1:31">
      <c r="A178" s="17">
        <v>165</v>
      </c>
      <c r="B178" s="19">
        <v>0.71032407407407405</v>
      </c>
      <c r="C178" s="17">
        <v>95.4</v>
      </c>
      <c r="D178" s="17">
        <v>0.9</v>
      </c>
      <c r="E178" s="17">
        <v>6.87E-4</v>
      </c>
      <c r="F178" s="17">
        <v>3.3000000000000002E-2</v>
      </c>
      <c r="G178" s="17">
        <v>0.84332300000000004</v>
      </c>
      <c r="H178" s="17">
        <v>7.1250999999999995E-2</v>
      </c>
      <c r="I178" s="17">
        <v>0.101559</v>
      </c>
      <c r="J178" s="17">
        <v>3.0308000000000002E-2</v>
      </c>
      <c r="K178" s="17">
        <v>0.29842600000000002</v>
      </c>
      <c r="L178" s="17">
        <v>624.9</v>
      </c>
      <c r="M178" s="17">
        <v>2.8E-5</v>
      </c>
      <c r="N178" s="17">
        <v>894</v>
      </c>
      <c r="O178" s="17">
        <v>0</v>
      </c>
      <c r="P178" s="17">
        <v>0</v>
      </c>
      <c r="Q178" s="17">
        <v>0.81255999999999995</v>
      </c>
      <c r="R178" s="17">
        <v>7.7456999999999998E-2</v>
      </c>
      <c r="S178" s="17">
        <v>0.106222</v>
      </c>
      <c r="T178" s="17">
        <v>2.8766E-2</v>
      </c>
      <c r="U178" s="17">
        <v>0.27080599999999999</v>
      </c>
      <c r="V178" s="17">
        <v>634.29999999999995</v>
      </c>
      <c r="W178" s="17">
        <v>0.370811</v>
      </c>
      <c r="X178" s="17">
        <v>782</v>
      </c>
      <c r="Y178" s="17">
        <v>0</v>
      </c>
      <c r="Z178" s="17">
        <v>0</v>
      </c>
      <c r="AA178" s="17">
        <v>0.41662399999999999</v>
      </c>
      <c r="AB178" s="17">
        <v>2.9476300000000001E-3</v>
      </c>
      <c r="AC178" s="17">
        <v>7.7541499999999999E-2</v>
      </c>
      <c r="AD178" s="17">
        <v>0.25</v>
      </c>
      <c r="AE178" s="17">
        <v>1329.2</v>
      </c>
    </row>
    <row r="179" spans="1:31">
      <c r="A179" s="17">
        <v>166</v>
      </c>
      <c r="B179" s="19">
        <v>0.71038194444444447</v>
      </c>
      <c r="C179" s="17">
        <v>93.8</v>
      </c>
      <c r="D179" s="17">
        <v>0.9</v>
      </c>
      <c r="E179" s="17">
        <v>7.4799999999999997E-4</v>
      </c>
      <c r="F179" s="17">
        <v>3.5999999999999997E-2</v>
      </c>
      <c r="G179" s="17">
        <v>0.81780399999999998</v>
      </c>
      <c r="H179" s="17">
        <v>7.4345999999999995E-2</v>
      </c>
      <c r="I179" s="17">
        <v>0.105422</v>
      </c>
      <c r="J179" s="17">
        <v>3.1075999999999999E-2</v>
      </c>
      <c r="K179" s="17">
        <v>0.29477399999999998</v>
      </c>
      <c r="L179" s="17">
        <v>729.6</v>
      </c>
      <c r="M179" s="17">
        <v>3.9999999999999998E-6</v>
      </c>
      <c r="N179" s="17">
        <v>1035</v>
      </c>
      <c r="O179" s="17">
        <v>0</v>
      </c>
      <c r="P179" s="17">
        <v>0</v>
      </c>
      <c r="Q179" s="17">
        <v>0.82023000000000001</v>
      </c>
      <c r="R179" s="17">
        <v>8.5789000000000004E-2</v>
      </c>
      <c r="S179" s="17">
        <v>0.114825</v>
      </c>
      <c r="T179" s="17">
        <v>2.9035999999999999E-2</v>
      </c>
      <c r="U179" s="17">
        <v>0.25287100000000001</v>
      </c>
      <c r="V179" s="17">
        <v>562.70000000000005</v>
      </c>
      <c r="W179" s="17">
        <v>0.52403100000000002</v>
      </c>
      <c r="X179" s="17">
        <v>1047</v>
      </c>
      <c r="Y179" s="17">
        <v>0</v>
      </c>
      <c r="Z179" s="17">
        <v>0</v>
      </c>
      <c r="AA179" s="17">
        <v>0.38903199999999999</v>
      </c>
      <c r="AB179" s="17">
        <v>3.9837800000000001E-3</v>
      </c>
      <c r="AC179" s="17">
        <v>8.5904999999999995E-2</v>
      </c>
      <c r="AD179" s="17">
        <v>0.25</v>
      </c>
      <c r="AE179" s="17">
        <v>1138.3</v>
      </c>
    </row>
    <row r="180" spans="1:31">
      <c r="A180" s="17">
        <v>167</v>
      </c>
      <c r="B180" s="19">
        <v>0.71043981481481477</v>
      </c>
      <c r="C180" s="17">
        <v>93.4</v>
      </c>
      <c r="D180" s="17">
        <v>0.9</v>
      </c>
      <c r="E180" s="17">
        <v>7.1500000000000003E-4</v>
      </c>
      <c r="F180" s="17">
        <v>3.5000000000000003E-2</v>
      </c>
      <c r="G180" s="17">
        <v>0.92284100000000002</v>
      </c>
      <c r="H180" s="17">
        <v>8.2573999999999995E-2</v>
      </c>
      <c r="I180" s="17">
        <v>0.112424</v>
      </c>
      <c r="J180" s="17">
        <v>2.9850000000000002E-2</v>
      </c>
      <c r="K180" s="17">
        <v>0.265509</v>
      </c>
      <c r="L180" s="17">
        <v>556.1</v>
      </c>
      <c r="M180" s="17">
        <v>0.37081500000000001</v>
      </c>
      <c r="N180" s="17">
        <v>597</v>
      </c>
      <c r="O180" s="17">
        <v>0</v>
      </c>
      <c r="P180" s="17">
        <v>0</v>
      </c>
      <c r="Q180" s="17">
        <v>0.81317499999999998</v>
      </c>
      <c r="R180" s="17">
        <v>8.2462999999999995E-2</v>
      </c>
      <c r="S180" s="17">
        <v>0.12062100000000001</v>
      </c>
      <c r="T180" s="17">
        <v>3.8157000000000003E-2</v>
      </c>
      <c r="U180" s="17">
        <v>0.31634099999999998</v>
      </c>
      <c r="V180" s="17">
        <v>747.1</v>
      </c>
      <c r="W180" s="17">
        <v>3.0000000000000001E-6</v>
      </c>
      <c r="X180" s="17">
        <v>673</v>
      </c>
      <c r="Y180" s="17">
        <v>0</v>
      </c>
      <c r="Z180" s="17">
        <v>0</v>
      </c>
      <c r="AA180" s="17">
        <v>0.486678</v>
      </c>
      <c r="AB180" s="17">
        <v>1.7561300000000001E-3</v>
      </c>
      <c r="AC180" s="17">
        <v>8.2530500000000007E-2</v>
      </c>
      <c r="AD180" s="17">
        <v>0.25</v>
      </c>
      <c r="AE180" s="17">
        <v>1493.5</v>
      </c>
    </row>
    <row r="181" spans="1:31">
      <c r="A181" s="17">
        <v>168</v>
      </c>
      <c r="B181" s="19">
        <v>0.71048611111111104</v>
      </c>
      <c r="C181" s="17">
        <v>92.3</v>
      </c>
      <c r="D181" s="17">
        <v>0.9</v>
      </c>
      <c r="E181" s="17">
        <v>8.2799999999999996E-4</v>
      </c>
      <c r="F181" s="17">
        <v>0.04</v>
      </c>
      <c r="G181" s="17">
        <v>0.86003099999999999</v>
      </c>
      <c r="H181" s="17">
        <v>8.3282999999999996E-2</v>
      </c>
      <c r="I181" s="17">
        <v>0.11271</v>
      </c>
      <c r="J181" s="17">
        <v>2.9426999999999998E-2</v>
      </c>
      <c r="K181" s="17">
        <v>0.26108700000000001</v>
      </c>
      <c r="L181" s="17">
        <v>646.20000000000005</v>
      </c>
      <c r="M181" s="17">
        <v>0.24993899999999999</v>
      </c>
      <c r="N181" s="17">
        <v>754</v>
      </c>
      <c r="O181" s="17">
        <v>0</v>
      </c>
      <c r="P181" s="17">
        <v>0</v>
      </c>
      <c r="Q181" s="17">
        <v>0.81514399999999998</v>
      </c>
      <c r="R181" s="17">
        <v>8.0795000000000006E-2</v>
      </c>
      <c r="S181" s="17">
        <v>0.117995</v>
      </c>
      <c r="T181" s="17">
        <v>3.7199999999999997E-2</v>
      </c>
      <c r="U181" s="17">
        <v>0.31526900000000002</v>
      </c>
      <c r="V181" s="17">
        <v>739.7</v>
      </c>
      <c r="W181" s="17">
        <v>0.343246</v>
      </c>
      <c r="X181" s="17">
        <v>822</v>
      </c>
      <c r="Y181" s="17">
        <v>0</v>
      </c>
      <c r="Z181" s="17">
        <v>0</v>
      </c>
      <c r="AA181" s="17">
        <v>0.48503000000000002</v>
      </c>
      <c r="AB181" s="17">
        <v>2.5725700000000002E-3</v>
      </c>
      <c r="AC181" s="17">
        <v>8.0890699999999996E-2</v>
      </c>
      <c r="AD181" s="17">
        <v>0.25</v>
      </c>
      <c r="AE181" s="17">
        <v>1285.3</v>
      </c>
    </row>
    <row r="182" spans="1:31">
      <c r="A182" s="17">
        <v>169</v>
      </c>
      <c r="B182" s="19">
        <v>0.71054398148148146</v>
      </c>
      <c r="C182" s="17">
        <v>91.2</v>
      </c>
      <c r="D182" s="17">
        <v>0.9</v>
      </c>
      <c r="E182" s="17">
        <v>6.3299999999999999E-4</v>
      </c>
      <c r="F182" s="17">
        <v>3.1E-2</v>
      </c>
      <c r="G182" s="17">
        <v>0.90141499999999997</v>
      </c>
      <c r="H182" s="17">
        <v>8.4213999999999997E-2</v>
      </c>
      <c r="I182" s="17">
        <v>0.118421</v>
      </c>
      <c r="J182" s="17">
        <v>3.4207000000000001E-2</v>
      </c>
      <c r="K182" s="17">
        <v>0.28886099999999998</v>
      </c>
      <c r="L182" s="17">
        <v>606.70000000000005</v>
      </c>
      <c r="M182" s="17">
        <v>0.37081799999999998</v>
      </c>
      <c r="N182" s="17">
        <v>1141</v>
      </c>
      <c r="O182" s="17">
        <v>0</v>
      </c>
      <c r="P182" s="17">
        <v>0</v>
      </c>
      <c r="Q182" s="17">
        <v>0.84052899999999997</v>
      </c>
      <c r="R182" s="17">
        <v>9.8804000000000003E-2</v>
      </c>
      <c r="S182" s="17">
        <v>0.13298399999999999</v>
      </c>
      <c r="T182" s="17">
        <v>3.4181000000000003E-2</v>
      </c>
      <c r="U182" s="17">
        <v>0.25702700000000001</v>
      </c>
      <c r="V182" s="17">
        <v>559.20000000000005</v>
      </c>
      <c r="W182" s="17">
        <v>0.38437399999999999</v>
      </c>
      <c r="X182" s="17">
        <v>509</v>
      </c>
      <c r="Y182" s="17">
        <v>0</v>
      </c>
      <c r="Z182" s="17">
        <v>0</v>
      </c>
      <c r="AA182" s="17">
        <v>0.395426</v>
      </c>
      <c r="AB182" s="17">
        <v>3.6508399999999998E-3</v>
      </c>
      <c r="AC182" s="17">
        <v>9.8928500000000003E-2</v>
      </c>
      <c r="AD182" s="17">
        <v>0.25</v>
      </c>
      <c r="AE182" s="17">
        <v>1369</v>
      </c>
    </row>
    <row r="183" spans="1:31">
      <c r="A183" s="17">
        <v>170</v>
      </c>
      <c r="B183" s="19">
        <v>0.71060185185185187</v>
      </c>
      <c r="C183" s="17">
        <v>90.5</v>
      </c>
      <c r="D183" s="17">
        <v>0.9</v>
      </c>
      <c r="E183" s="17">
        <v>7.6999999999999996E-4</v>
      </c>
      <c r="F183" s="17">
        <v>3.6999999999999998E-2</v>
      </c>
      <c r="G183" s="17">
        <v>0.84096899999999997</v>
      </c>
      <c r="H183" s="17">
        <v>9.1521000000000005E-2</v>
      </c>
      <c r="I183" s="17">
        <v>0.12514900000000001</v>
      </c>
      <c r="J183" s="17">
        <v>3.3626999999999997E-2</v>
      </c>
      <c r="K183" s="17">
        <v>0.26869999999999999</v>
      </c>
      <c r="L183" s="17">
        <v>638.4</v>
      </c>
      <c r="M183" s="17">
        <v>0.37081199999999997</v>
      </c>
      <c r="N183" s="17">
        <v>904</v>
      </c>
      <c r="O183" s="17">
        <v>0</v>
      </c>
      <c r="P183" s="17">
        <v>0</v>
      </c>
      <c r="Q183" s="17">
        <v>0.87913699999999995</v>
      </c>
      <c r="R183" s="17">
        <v>8.8481000000000004E-2</v>
      </c>
      <c r="S183" s="17">
        <v>0.12588199999999999</v>
      </c>
      <c r="T183" s="17">
        <v>3.7400999999999997E-2</v>
      </c>
      <c r="U183" s="17">
        <v>0.29711199999999999</v>
      </c>
      <c r="V183" s="17">
        <v>553.20000000000005</v>
      </c>
      <c r="W183" s="17">
        <v>0.21912899999999999</v>
      </c>
      <c r="X183" s="17">
        <v>1061</v>
      </c>
      <c r="Y183" s="17">
        <v>0</v>
      </c>
      <c r="Z183" s="17">
        <v>0</v>
      </c>
      <c r="AA183" s="17">
        <v>0.45709499999999997</v>
      </c>
      <c r="AB183" s="17">
        <v>3.0458099999999999E-3</v>
      </c>
      <c r="AC183" s="17">
        <v>8.8595199999999999E-2</v>
      </c>
      <c r="AD183" s="17">
        <v>0.25</v>
      </c>
      <c r="AE183" s="17">
        <v>1301</v>
      </c>
    </row>
    <row r="184" spans="1:31">
      <c r="A184" s="17">
        <v>171</v>
      </c>
      <c r="B184" s="19">
        <v>0.71064814814814825</v>
      </c>
      <c r="C184" s="17">
        <v>89.2</v>
      </c>
      <c r="D184" s="17">
        <v>0.9</v>
      </c>
      <c r="E184" s="17">
        <v>7.4100000000000001E-4</v>
      </c>
      <c r="F184" s="17">
        <v>3.5999999999999997E-2</v>
      </c>
      <c r="G184" s="17">
        <v>0.90914200000000001</v>
      </c>
      <c r="H184" s="17">
        <v>8.5757E-2</v>
      </c>
      <c r="I184" s="17">
        <v>0.12268999999999999</v>
      </c>
      <c r="J184" s="17">
        <v>3.6933000000000001E-2</v>
      </c>
      <c r="K184" s="17">
        <v>0.30103000000000002</v>
      </c>
      <c r="L184" s="17">
        <v>636.1</v>
      </c>
      <c r="M184" s="17">
        <v>0.14391799999999999</v>
      </c>
      <c r="N184" s="17">
        <v>873</v>
      </c>
      <c r="O184" s="17">
        <v>0</v>
      </c>
      <c r="P184" s="17">
        <v>0</v>
      </c>
      <c r="Q184" s="17">
        <v>0.88708299999999995</v>
      </c>
      <c r="R184" s="17">
        <v>9.1942999999999997E-2</v>
      </c>
      <c r="S184" s="17">
        <v>0.12893199999999999</v>
      </c>
      <c r="T184" s="17">
        <v>3.6989000000000001E-2</v>
      </c>
      <c r="U184" s="17">
        <v>0.28688900000000001</v>
      </c>
      <c r="V184" s="17">
        <v>601.6</v>
      </c>
      <c r="W184" s="17">
        <v>0.43034899999999998</v>
      </c>
      <c r="X184" s="17">
        <v>1315</v>
      </c>
      <c r="Y184" s="17">
        <v>0</v>
      </c>
      <c r="Z184" s="17">
        <v>0</v>
      </c>
      <c r="AA184" s="17">
        <v>0.44136700000000001</v>
      </c>
      <c r="AB184" s="17">
        <v>2.9323000000000001E-3</v>
      </c>
      <c r="AC184" s="17">
        <v>9.2050999999999994E-2</v>
      </c>
      <c r="AD184" s="17">
        <v>0.25</v>
      </c>
      <c r="AE184" s="17">
        <v>1305.8</v>
      </c>
    </row>
    <row r="185" spans="1:31">
      <c r="A185" s="17">
        <v>172</v>
      </c>
      <c r="B185" s="19">
        <v>0.71070601851851845</v>
      </c>
      <c r="C185" s="17">
        <v>88.9</v>
      </c>
      <c r="D185" s="17">
        <v>0.9</v>
      </c>
      <c r="E185" s="17">
        <v>8.3500000000000002E-4</v>
      </c>
      <c r="F185" s="17">
        <v>0.04</v>
      </c>
      <c r="G185" s="17">
        <v>0.88337399999999999</v>
      </c>
      <c r="H185" s="17">
        <v>8.8966000000000003E-2</v>
      </c>
      <c r="I185" s="17">
        <v>0.125335</v>
      </c>
      <c r="J185" s="17">
        <v>3.6368999999999999E-2</v>
      </c>
      <c r="K185" s="17">
        <v>0.29017300000000001</v>
      </c>
      <c r="L185" s="17">
        <v>662.9</v>
      </c>
      <c r="M185" s="17">
        <v>0.238675</v>
      </c>
      <c r="N185" s="17">
        <v>837</v>
      </c>
      <c r="O185" s="17">
        <v>0</v>
      </c>
      <c r="P185" s="17">
        <v>0</v>
      </c>
      <c r="Q185" s="17">
        <v>0.87067399999999995</v>
      </c>
      <c r="R185" s="17">
        <v>9.4402E-2</v>
      </c>
      <c r="S185" s="17">
        <v>0.13685900000000001</v>
      </c>
      <c r="T185" s="17">
        <v>4.2456000000000001E-2</v>
      </c>
      <c r="U185" s="17">
        <v>0.31022</v>
      </c>
      <c r="V185" s="17">
        <v>651.20000000000005</v>
      </c>
      <c r="W185" s="17">
        <v>0.248726</v>
      </c>
      <c r="X185" s="17">
        <v>644</v>
      </c>
      <c r="Y185" s="17">
        <v>0</v>
      </c>
      <c r="Z185" s="17">
        <v>0</v>
      </c>
      <c r="AA185" s="17">
        <v>0.47726099999999999</v>
      </c>
      <c r="AB185" s="17">
        <v>2.9290000000000002E-3</v>
      </c>
      <c r="AC185" s="17">
        <v>9.4526700000000005E-2</v>
      </c>
      <c r="AD185" s="17">
        <v>0.25</v>
      </c>
      <c r="AE185" s="17">
        <v>1252.9000000000001</v>
      </c>
    </row>
    <row r="186" spans="1:31">
      <c r="A186" s="17">
        <v>173</v>
      </c>
      <c r="B186" s="19">
        <v>0.71076388888888886</v>
      </c>
      <c r="C186" s="17">
        <v>87.2</v>
      </c>
      <c r="D186" s="17">
        <v>0.9</v>
      </c>
      <c r="E186" s="17">
        <v>7.9299999999999998E-4</v>
      </c>
      <c r="F186" s="17">
        <v>3.7999999999999999E-2</v>
      </c>
      <c r="G186" s="17">
        <v>0.91390099999999996</v>
      </c>
      <c r="H186" s="17">
        <v>9.5043000000000002E-2</v>
      </c>
      <c r="I186" s="17">
        <v>0.13289999999999999</v>
      </c>
      <c r="J186" s="17">
        <v>3.7857000000000002E-2</v>
      </c>
      <c r="K186" s="17">
        <v>0.28485500000000002</v>
      </c>
      <c r="L186" s="17">
        <v>585.79999999999995</v>
      </c>
      <c r="M186" s="17">
        <v>0.458341</v>
      </c>
      <c r="N186" s="17">
        <v>899</v>
      </c>
      <c r="O186" s="17">
        <v>0</v>
      </c>
      <c r="P186" s="17">
        <v>0</v>
      </c>
      <c r="Q186" s="17">
        <v>0.89123600000000003</v>
      </c>
      <c r="R186" s="17">
        <v>9.0869000000000005E-2</v>
      </c>
      <c r="S186" s="17">
        <v>0.13633899999999999</v>
      </c>
      <c r="T186" s="17">
        <v>4.5469999999999997E-2</v>
      </c>
      <c r="U186" s="17">
        <v>0.333507</v>
      </c>
      <c r="V186" s="17">
        <v>568.4</v>
      </c>
      <c r="W186" s="17">
        <v>1.9999999999999999E-6</v>
      </c>
      <c r="X186" s="17">
        <v>710</v>
      </c>
      <c r="Y186" s="17">
        <v>0</v>
      </c>
      <c r="Z186" s="17">
        <v>0</v>
      </c>
      <c r="AA186" s="17">
        <v>0.51308799999999999</v>
      </c>
      <c r="AB186" s="17">
        <v>2.7802500000000002E-3</v>
      </c>
      <c r="AC186" s="17">
        <v>9.0995099999999995E-2</v>
      </c>
      <c r="AD186" s="17">
        <v>0.25</v>
      </c>
      <c r="AE186" s="17">
        <v>1417.8</v>
      </c>
    </row>
    <row r="187" spans="1:31">
      <c r="A187" s="17">
        <v>174</v>
      </c>
      <c r="B187" s="19">
        <v>0.71081018518518524</v>
      </c>
      <c r="C187" s="17">
        <v>86.9</v>
      </c>
      <c r="D187" s="17">
        <v>0.9</v>
      </c>
      <c r="E187" s="17">
        <v>8.25E-4</v>
      </c>
      <c r="F187" s="17">
        <v>0.04</v>
      </c>
      <c r="G187" s="17">
        <v>0.89519099999999996</v>
      </c>
      <c r="H187" s="17">
        <v>8.0514000000000002E-2</v>
      </c>
      <c r="I187" s="17">
        <v>0.121521</v>
      </c>
      <c r="J187" s="17">
        <v>4.1007000000000002E-2</v>
      </c>
      <c r="K187" s="17">
        <v>0.337451</v>
      </c>
      <c r="L187" s="17">
        <v>699.2</v>
      </c>
      <c r="M187" s="17">
        <v>1.7E-5</v>
      </c>
      <c r="N187" s="17">
        <v>1560</v>
      </c>
      <c r="O187" s="17">
        <v>0</v>
      </c>
      <c r="P187" s="17">
        <v>0</v>
      </c>
      <c r="Q187" s="17">
        <v>0.87721000000000005</v>
      </c>
      <c r="R187" s="17">
        <v>9.4752000000000003E-2</v>
      </c>
      <c r="S187" s="17">
        <v>0.13367999999999999</v>
      </c>
      <c r="T187" s="17">
        <v>3.8927000000000003E-2</v>
      </c>
      <c r="U187" s="17">
        <v>0.29119899999999999</v>
      </c>
      <c r="V187" s="17">
        <v>630.20000000000005</v>
      </c>
      <c r="W187" s="17">
        <v>0.44547399999999998</v>
      </c>
      <c r="X187" s="17">
        <v>718</v>
      </c>
      <c r="Y187" s="17">
        <v>0</v>
      </c>
      <c r="Z187" s="17">
        <v>0</v>
      </c>
      <c r="AA187" s="17">
        <v>0.44799899999999998</v>
      </c>
      <c r="AB187" s="17">
        <v>5.74078E-3</v>
      </c>
      <c r="AC187" s="17">
        <v>9.4975799999999999E-2</v>
      </c>
      <c r="AD187" s="17">
        <v>0.25</v>
      </c>
      <c r="AE187" s="17">
        <v>1187.8</v>
      </c>
    </row>
    <row r="188" spans="1:31">
      <c r="A188" s="17">
        <v>175</v>
      </c>
      <c r="B188" s="19">
        <v>0.71086805555555566</v>
      </c>
      <c r="C188" s="17">
        <v>85.1</v>
      </c>
      <c r="D188" s="17">
        <v>0.9</v>
      </c>
      <c r="E188" s="17">
        <v>8.3100000000000003E-4</v>
      </c>
      <c r="F188" s="17">
        <v>0.04</v>
      </c>
      <c r="G188" s="17">
        <v>0.90756599999999998</v>
      </c>
      <c r="H188" s="17">
        <v>8.8820999999999997E-2</v>
      </c>
      <c r="I188" s="17">
        <v>0.12554100000000001</v>
      </c>
      <c r="J188" s="17">
        <v>3.6720000000000003E-2</v>
      </c>
      <c r="K188" s="17">
        <v>0.29249199999999997</v>
      </c>
      <c r="L188" s="17">
        <v>607.9</v>
      </c>
      <c r="M188" s="17">
        <v>0.27002500000000002</v>
      </c>
      <c r="N188" s="17">
        <v>1013</v>
      </c>
      <c r="O188" s="17">
        <v>0</v>
      </c>
      <c r="P188" s="17">
        <v>0</v>
      </c>
      <c r="Q188" s="17">
        <v>0.85863</v>
      </c>
      <c r="R188" s="17">
        <v>8.6021E-2</v>
      </c>
      <c r="S188" s="17">
        <v>0.12967200000000001</v>
      </c>
      <c r="T188" s="17">
        <v>4.3652000000000003E-2</v>
      </c>
      <c r="U188" s="17">
        <v>0.33663100000000001</v>
      </c>
      <c r="V188" s="17">
        <v>680.7</v>
      </c>
      <c r="W188" s="17">
        <v>3.0000000000000001E-5</v>
      </c>
      <c r="X188" s="17">
        <v>625</v>
      </c>
      <c r="Y188" s="17">
        <v>0</v>
      </c>
      <c r="Z188" s="17">
        <v>0</v>
      </c>
      <c r="AA188" s="17">
        <v>0.51789399999999997</v>
      </c>
      <c r="AB188" s="17">
        <v>3.2497200000000002E-3</v>
      </c>
      <c r="AC188" s="17">
        <v>8.61624E-2</v>
      </c>
      <c r="AD188" s="17">
        <v>0.25</v>
      </c>
      <c r="AE188" s="17">
        <v>1366.2</v>
      </c>
    </row>
    <row r="189" spans="1:31">
      <c r="A189" s="17">
        <v>176</v>
      </c>
      <c r="B189" s="19">
        <v>0.71092592592592585</v>
      </c>
      <c r="C189" s="17">
        <v>85.2</v>
      </c>
      <c r="D189" s="17">
        <v>0.9</v>
      </c>
      <c r="E189" s="17">
        <v>9.59E-4</v>
      </c>
      <c r="F189" s="17">
        <v>4.5999999999999999E-2</v>
      </c>
      <c r="G189" s="17">
        <v>0.88636899999999996</v>
      </c>
      <c r="H189" s="17">
        <v>9.7137000000000001E-2</v>
      </c>
      <c r="I189" s="17">
        <v>0.14202400000000001</v>
      </c>
      <c r="J189" s="17">
        <v>4.4887999999999997E-2</v>
      </c>
      <c r="K189" s="17">
        <v>0.31605699999999998</v>
      </c>
      <c r="L189" s="17">
        <v>737</v>
      </c>
      <c r="M189" s="17">
        <v>0.37081900000000001</v>
      </c>
      <c r="N189" s="17">
        <v>849</v>
      </c>
      <c r="O189" s="17">
        <v>0</v>
      </c>
      <c r="P189" s="17">
        <v>0</v>
      </c>
      <c r="Q189" s="17">
        <v>0.87827500000000003</v>
      </c>
      <c r="R189" s="17">
        <v>9.8808000000000007E-2</v>
      </c>
      <c r="S189" s="17">
        <v>0.145424</v>
      </c>
      <c r="T189" s="17">
        <v>4.6614999999999997E-2</v>
      </c>
      <c r="U189" s="17">
        <v>0.32054899999999997</v>
      </c>
      <c r="V189" s="17">
        <v>675.9</v>
      </c>
      <c r="W189" s="17">
        <v>0.28157599999999999</v>
      </c>
      <c r="X189" s="17">
        <v>721</v>
      </c>
      <c r="Y189" s="17">
        <v>0</v>
      </c>
      <c r="Z189" s="17">
        <v>0</v>
      </c>
      <c r="AA189" s="17">
        <v>0.49315199999999998</v>
      </c>
      <c r="AB189" s="17">
        <v>3.3014899999999998E-3</v>
      </c>
      <c r="AC189" s="17">
        <v>9.8962099999999997E-2</v>
      </c>
      <c r="AD189" s="17">
        <v>0.25</v>
      </c>
      <c r="AE189" s="17">
        <v>1127</v>
      </c>
    </row>
    <row r="190" spans="1:31">
      <c r="A190" s="17">
        <v>177</v>
      </c>
      <c r="B190" s="19">
        <v>0.71097222222222223</v>
      </c>
      <c r="C190" s="17">
        <v>83.4</v>
      </c>
      <c r="D190" s="17">
        <v>0.9</v>
      </c>
      <c r="E190" s="17">
        <v>8.8199999999999997E-4</v>
      </c>
      <c r="F190" s="17">
        <v>4.2999999999999997E-2</v>
      </c>
      <c r="G190" s="17">
        <v>0.90880000000000005</v>
      </c>
      <c r="H190" s="17">
        <v>0.109113</v>
      </c>
      <c r="I190" s="17">
        <v>0.1522</v>
      </c>
      <c r="J190" s="17">
        <v>4.3087E-2</v>
      </c>
      <c r="K190" s="17">
        <v>0.28309800000000002</v>
      </c>
      <c r="L190" s="17">
        <v>675.6</v>
      </c>
      <c r="M190" s="17">
        <v>0.330984</v>
      </c>
      <c r="N190" s="17">
        <v>528</v>
      </c>
      <c r="O190" s="17">
        <v>0</v>
      </c>
      <c r="P190" s="17">
        <v>0</v>
      </c>
      <c r="Q190" s="17">
        <v>0.89758599999999999</v>
      </c>
      <c r="R190" s="17">
        <v>0.100854</v>
      </c>
      <c r="S190" s="17">
        <v>0.148558</v>
      </c>
      <c r="T190" s="17">
        <v>4.7704000000000003E-2</v>
      </c>
      <c r="U190" s="17">
        <v>0.32111299999999998</v>
      </c>
      <c r="V190" s="17">
        <v>660.5</v>
      </c>
      <c r="W190" s="17">
        <v>0.37079200000000001</v>
      </c>
      <c r="X190" s="17">
        <v>913</v>
      </c>
      <c r="Y190" s="17">
        <v>0</v>
      </c>
      <c r="Z190" s="17">
        <v>0</v>
      </c>
      <c r="AA190" s="17">
        <v>0.49402000000000001</v>
      </c>
      <c r="AB190" s="17">
        <v>1.8849100000000001E-3</v>
      </c>
      <c r="AC190" s="17">
        <v>0.10094400000000001</v>
      </c>
      <c r="AD190" s="17">
        <v>0.25</v>
      </c>
      <c r="AE190" s="17">
        <v>1229.4000000000001</v>
      </c>
    </row>
    <row r="191" spans="1:31">
      <c r="A191" s="17">
        <v>178</v>
      </c>
      <c r="B191" s="19">
        <v>0.71103009259259264</v>
      </c>
      <c r="C191" s="17">
        <v>83</v>
      </c>
      <c r="D191" s="17">
        <v>0.9</v>
      </c>
      <c r="E191" s="17">
        <v>9.0300000000000005E-4</v>
      </c>
      <c r="F191" s="17">
        <v>4.3999999999999997E-2</v>
      </c>
      <c r="G191" s="17">
        <v>0.92764400000000002</v>
      </c>
      <c r="H191" s="17">
        <v>0.112576</v>
      </c>
      <c r="I191" s="17">
        <v>0.16567699999999999</v>
      </c>
      <c r="J191" s="17">
        <v>5.3101000000000002E-2</v>
      </c>
      <c r="K191" s="17">
        <v>0.32051000000000002</v>
      </c>
      <c r="L191" s="17">
        <v>661.3</v>
      </c>
      <c r="M191" s="17">
        <v>0.29161999999999999</v>
      </c>
      <c r="N191" s="17">
        <v>589</v>
      </c>
      <c r="O191" s="17">
        <v>0</v>
      </c>
      <c r="P191" s="17">
        <v>0</v>
      </c>
      <c r="Q191" s="17">
        <v>0.91283999999999998</v>
      </c>
      <c r="R191" s="17">
        <v>0.109523</v>
      </c>
      <c r="S191" s="17">
        <v>0.16494600000000001</v>
      </c>
      <c r="T191" s="17">
        <v>5.5423E-2</v>
      </c>
      <c r="U191" s="17">
        <v>0.33600999999999998</v>
      </c>
      <c r="V191" s="17">
        <v>699.1</v>
      </c>
      <c r="W191" s="17">
        <v>0.37081999999999998</v>
      </c>
      <c r="X191" s="17">
        <v>732</v>
      </c>
      <c r="Y191" s="17">
        <v>0</v>
      </c>
      <c r="Z191" s="17">
        <v>0</v>
      </c>
      <c r="AA191" s="17">
        <v>0.51693800000000001</v>
      </c>
      <c r="AB191" s="17">
        <v>2.0576399999999999E-3</v>
      </c>
      <c r="AC191" s="17">
        <v>0.109637</v>
      </c>
      <c r="AD191" s="17">
        <v>0.25</v>
      </c>
      <c r="AE191" s="17">
        <v>1256</v>
      </c>
    </row>
    <row r="192" spans="1:31">
      <c r="A192" s="17">
        <v>179</v>
      </c>
      <c r="B192" s="19">
        <v>0.71108796296296306</v>
      </c>
      <c r="C192" s="17">
        <v>81.400000000000006</v>
      </c>
      <c r="D192" s="17">
        <v>0.9</v>
      </c>
      <c r="E192" s="17">
        <v>8.8599999999999996E-4</v>
      </c>
      <c r="F192" s="17">
        <v>4.2999999999999997E-2</v>
      </c>
      <c r="G192" s="17">
        <v>0.92894299999999996</v>
      </c>
      <c r="H192" s="17">
        <v>0.10974100000000001</v>
      </c>
      <c r="I192" s="17">
        <v>0.16451299999999999</v>
      </c>
      <c r="J192" s="17">
        <v>5.4772000000000001E-2</v>
      </c>
      <c r="K192" s="17">
        <v>0.33293499999999998</v>
      </c>
      <c r="L192" s="17">
        <v>680</v>
      </c>
      <c r="M192" s="17">
        <v>0.19930100000000001</v>
      </c>
      <c r="N192" s="17">
        <v>627</v>
      </c>
      <c r="O192" s="17">
        <v>0</v>
      </c>
      <c r="P192" s="17">
        <v>0</v>
      </c>
      <c r="Q192" s="17">
        <v>0.89935900000000002</v>
      </c>
      <c r="R192" s="17">
        <v>0.112912</v>
      </c>
      <c r="S192" s="17">
        <v>0.166237</v>
      </c>
      <c r="T192" s="17">
        <v>5.3324999999999997E-2</v>
      </c>
      <c r="U192" s="17">
        <v>0.32077899999999998</v>
      </c>
      <c r="V192" s="17">
        <v>609.5</v>
      </c>
      <c r="W192" s="17">
        <v>0.17516799999999999</v>
      </c>
      <c r="X192" s="17">
        <v>617</v>
      </c>
      <c r="Y192" s="17">
        <v>0</v>
      </c>
      <c r="Z192" s="17">
        <v>0</v>
      </c>
      <c r="AA192" s="17">
        <v>0.49350699999999997</v>
      </c>
      <c r="AB192" s="17">
        <v>2.25224E-3</v>
      </c>
      <c r="AC192" s="17">
        <v>0.11303199999999999</v>
      </c>
      <c r="AD192" s="17">
        <v>0.25</v>
      </c>
      <c r="AE192" s="17">
        <v>1221.4000000000001</v>
      </c>
    </row>
    <row r="193" spans="1:31">
      <c r="A193" s="17">
        <v>180</v>
      </c>
      <c r="B193" s="19">
        <v>0.71113425925925933</v>
      </c>
      <c r="C193" s="17">
        <v>80.7</v>
      </c>
      <c r="D193" s="17">
        <v>0.9</v>
      </c>
      <c r="E193" s="17">
        <v>9.6599999999999995E-4</v>
      </c>
      <c r="F193" s="17">
        <v>4.7E-2</v>
      </c>
      <c r="G193" s="17">
        <v>0.95604999999999996</v>
      </c>
      <c r="H193" s="17">
        <v>0.113246</v>
      </c>
      <c r="I193" s="17">
        <v>0.17072499999999999</v>
      </c>
      <c r="J193" s="17">
        <v>5.7479000000000002E-2</v>
      </c>
      <c r="K193" s="17">
        <v>0.33667599999999998</v>
      </c>
      <c r="L193" s="17">
        <v>689.3</v>
      </c>
      <c r="M193" s="17">
        <v>0.171486</v>
      </c>
      <c r="N193" s="17">
        <v>745</v>
      </c>
      <c r="O193" s="17">
        <v>0</v>
      </c>
      <c r="P193" s="17">
        <v>0</v>
      </c>
      <c r="Q193" s="17">
        <v>0.92823500000000003</v>
      </c>
      <c r="R193" s="17">
        <v>0.120822</v>
      </c>
      <c r="S193" s="17">
        <v>0.18448100000000001</v>
      </c>
      <c r="T193" s="17">
        <v>6.3658999999999993E-2</v>
      </c>
      <c r="U193" s="17">
        <v>0.34507199999999999</v>
      </c>
      <c r="V193" s="17">
        <v>601</v>
      </c>
      <c r="W193" s="17">
        <v>1.0767000000000001E-2</v>
      </c>
      <c r="X193" s="17">
        <v>555</v>
      </c>
      <c r="Y193" s="17">
        <v>0</v>
      </c>
      <c r="Z193" s="17">
        <v>0</v>
      </c>
      <c r="AA193" s="17">
        <v>0.53087899999999999</v>
      </c>
      <c r="AB193" s="17">
        <v>2.7104E-3</v>
      </c>
      <c r="AC193" s="17">
        <v>0.120994</v>
      </c>
      <c r="AD193" s="17">
        <v>0.25</v>
      </c>
      <c r="AE193" s="17">
        <v>1205</v>
      </c>
    </row>
    <row r="194" spans="1:31">
      <c r="A194" s="17">
        <v>181</v>
      </c>
      <c r="B194" s="19">
        <v>0.71119212962962963</v>
      </c>
      <c r="C194" s="17">
        <v>80.099999999999994</v>
      </c>
      <c r="D194" s="17">
        <v>0.9</v>
      </c>
      <c r="E194" s="17">
        <v>9.1600000000000004E-4</v>
      </c>
      <c r="F194" s="17">
        <v>4.3999999999999997E-2</v>
      </c>
      <c r="G194" s="17">
        <v>0.91752999999999996</v>
      </c>
      <c r="H194" s="17">
        <v>0.114706</v>
      </c>
      <c r="I194" s="17">
        <v>0.171156</v>
      </c>
      <c r="J194" s="17">
        <v>5.645E-2</v>
      </c>
      <c r="K194" s="17">
        <v>0.32981500000000002</v>
      </c>
      <c r="L194" s="17">
        <v>670.6</v>
      </c>
      <c r="M194" s="17">
        <v>0.223608</v>
      </c>
      <c r="N194" s="17">
        <v>567</v>
      </c>
      <c r="O194" s="17">
        <v>0</v>
      </c>
      <c r="P194" s="17">
        <v>0</v>
      </c>
      <c r="Q194" s="17">
        <v>0.91184500000000002</v>
      </c>
      <c r="R194" s="17">
        <v>0.123309</v>
      </c>
      <c r="S194" s="17">
        <v>0.18576699999999999</v>
      </c>
      <c r="T194" s="17">
        <v>6.2458E-2</v>
      </c>
      <c r="U194" s="17">
        <v>0.33621699999999999</v>
      </c>
      <c r="V194" s="17">
        <v>653.5</v>
      </c>
      <c r="W194" s="17">
        <v>0.34961199999999998</v>
      </c>
      <c r="X194" s="17">
        <v>524</v>
      </c>
      <c r="Y194" s="17">
        <v>0</v>
      </c>
      <c r="Z194" s="17">
        <v>0</v>
      </c>
      <c r="AA194" s="17">
        <v>0.51725600000000005</v>
      </c>
      <c r="AB194" s="17">
        <v>2.0104300000000001E-3</v>
      </c>
      <c r="AC194" s="17">
        <v>0.123435</v>
      </c>
      <c r="AD194" s="17">
        <v>0.25</v>
      </c>
      <c r="AE194" s="17">
        <v>1238.5</v>
      </c>
    </row>
    <row r="195" spans="1:31">
      <c r="A195" s="17">
        <v>182</v>
      </c>
      <c r="B195" s="19">
        <v>0.71125000000000005</v>
      </c>
      <c r="C195" s="17">
        <v>78.7</v>
      </c>
      <c r="D195" s="17">
        <v>0.9</v>
      </c>
      <c r="E195" s="17">
        <v>9.9700000000000006E-4</v>
      </c>
      <c r="F195" s="17">
        <v>4.8000000000000001E-2</v>
      </c>
      <c r="G195" s="17">
        <v>0.94713499999999995</v>
      </c>
      <c r="H195" s="17">
        <v>0.116226</v>
      </c>
      <c r="I195" s="17">
        <v>0.18412700000000001</v>
      </c>
      <c r="J195" s="17">
        <v>6.7901000000000003E-2</v>
      </c>
      <c r="K195" s="17">
        <v>0.36877100000000002</v>
      </c>
      <c r="L195" s="17">
        <v>733.3</v>
      </c>
      <c r="M195" s="17">
        <v>0.17916299999999999</v>
      </c>
      <c r="N195" s="17">
        <v>586</v>
      </c>
      <c r="O195" s="17">
        <v>0</v>
      </c>
      <c r="P195" s="17">
        <v>0</v>
      </c>
      <c r="Q195" s="17">
        <v>0.92267100000000002</v>
      </c>
      <c r="R195" s="17">
        <v>0.12515799999999999</v>
      </c>
      <c r="S195" s="17">
        <v>0.18810499999999999</v>
      </c>
      <c r="T195" s="17">
        <v>6.2947000000000003E-2</v>
      </c>
      <c r="U195" s="17">
        <v>0.33463500000000002</v>
      </c>
      <c r="V195" s="17">
        <v>617.79999999999995</v>
      </c>
      <c r="W195" s="17">
        <v>0.15739900000000001</v>
      </c>
      <c r="X195" s="17">
        <v>791</v>
      </c>
      <c r="Y195" s="17">
        <v>0</v>
      </c>
      <c r="Z195" s="17">
        <v>0</v>
      </c>
      <c r="AA195" s="17">
        <v>0.51482399999999995</v>
      </c>
      <c r="AB195" s="17">
        <v>2.2704299999999999E-3</v>
      </c>
      <c r="AC195" s="17">
        <v>0.125301</v>
      </c>
      <c r="AD195" s="17">
        <v>0.25</v>
      </c>
      <c r="AE195" s="17">
        <v>1132.7</v>
      </c>
    </row>
    <row r="196" spans="1:31">
      <c r="A196" s="17">
        <v>183</v>
      </c>
      <c r="B196" s="19">
        <v>0.71129629629629632</v>
      </c>
      <c r="C196" s="17">
        <v>77.900000000000006</v>
      </c>
      <c r="D196" s="17">
        <v>0.9</v>
      </c>
      <c r="E196" s="17">
        <v>9.1399999999999999E-4</v>
      </c>
      <c r="F196" s="17">
        <v>4.3999999999999997E-2</v>
      </c>
      <c r="G196" s="17">
        <v>0.95190900000000001</v>
      </c>
      <c r="H196" s="17">
        <v>0.122382</v>
      </c>
      <c r="I196" s="17">
        <v>0.18554399999999999</v>
      </c>
      <c r="J196" s="17">
        <v>6.3161999999999996E-2</v>
      </c>
      <c r="K196" s="17">
        <v>0.34041399999999999</v>
      </c>
      <c r="L196" s="17">
        <v>681.1</v>
      </c>
      <c r="M196" s="17">
        <v>0.28977900000000001</v>
      </c>
      <c r="N196" s="17">
        <v>595</v>
      </c>
      <c r="O196" s="17">
        <v>0</v>
      </c>
      <c r="P196" s="17">
        <v>0</v>
      </c>
      <c r="Q196" s="17">
        <v>0.95084900000000006</v>
      </c>
      <c r="R196" s="17">
        <v>0.13195499999999999</v>
      </c>
      <c r="S196" s="17">
        <v>0.19703399999999999</v>
      </c>
      <c r="T196" s="17">
        <v>6.5078999999999998E-2</v>
      </c>
      <c r="U196" s="17">
        <v>0.33029199999999997</v>
      </c>
      <c r="V196" s="17">
        <v>594.1</v>
      </c>
      <c r="W196" s="17">
        <v>0.334096</v>
      </c>
      <c r="X196" s="17">
        <v>830</v>
      </c>
      <c r="Y196" s="17">
        <v>0</v>
      </c>
      <c r="Z196" s="17">
        <v>0</v>
      </c>
      <c r="AA196" s="17">
        <v>0.50814199999999998</v>
      </c>
      <c r="AB196" s="17">
        <v>2.1410499999999998E-3</v>
      </c>
      <c r="AC196" s="17">
        <v>0.13209399999999999</v>
      </c>
      <c r="AD196" s="17">
        <v>0.25</v>
      </c>
      <c r="AE196" s="17">
        <v>1219.4000000000001</v>
      </c>
    </row>
    <row r="197" spans="1:31">
      <c r="A197" s="17">
        <v>184</v>
      </c>
      <c r="B197" s="19">
        <v>0.71135416666666673</v>
      </c>
      <c r="C197" s="17">
        <v>77.400000000000006</v>
      </c>
      <c r="D197" s="17">
        <v>0.9</v>
      </c>
      <c r="E197" s="17">
        <v>9.4399999999999996E-4</v>
      </c>
      <c r="F197" s="17">
        <v>4.5999999999999999E-2</v>
      </c>
      <c r="G197" s="17">
        <v>0.95702399999999999</v>
      </c>
      <c r="H197" s="17">
        <v>0.135606</v>
      </c>
      <c r="I197" s="17">
        <v>0.20819399999999999</v>
      </c>
      <c r="J197" s="17">
        <v>7.2588E-2</v>
      </c>
      <c r="K197" s="17">
        <v>0.34865600000000002</v>
      </c>
      <c r="L197" s="17">
        <v>669</v>
      </c>
      <c r="M197" s="17">
        <v>0.35728100000000002</v>
      </c>
      <c r="N197" s="17">
        <v>785</v>
      </c>
      <c r="O197" s="17">
        <v>0</v>
      </c>
      <c r="P197" s="17">
        <v>0</v>
      </c>
      <c r="Q197" s="17">
        <v>0.91189100000000001</v>
      </c>
      <c r="R197" s="17">
        <v>0.131437</v>
      </c>
      <c r="S197" s="17">
        <v>0.20139499999999999</v>
      </c>
      <c r="T197" s="17">
        <v>6.9958000000000006E-2</v>
      </c>
      <c r="U197" s="17">
        <v>0.34736600000000001</v>
      </c>
      <c r="V197" s="17">
        <v>662.4</v>
      </c>
      <c r="W197" s="17">
        <v>0.37081999999999998</v>
      </c>
      <c r="X197" s="17">
        <v>587</v>
      </c>
      <c r="Y197" s="17">
        <v>0</v>
      </c>
      <c r="Z197" s="17">
        <v>0</v>
      </c>
      <c r="AA197" s="17">
        <v>0.53440900000000002</v>
      </c>
      <c r="AB197" s="17">
        <v>2.7738799999999998E-3</v>
      </c>
      <c r="AC197" s="17">
        <v>0.131631</v>
      </c>
      <c r="AD197" s="17">
        <v>0.25</v>
      </c>
      <c r="AE197" s="17">
        <v>1241.5999999999999</v>
      </c>
    </row>
    <row r="198" spans="1:31">
      <c r="A198" s="17">
        <v>185</v>
      </c>
      <c r="B198" s="19">
        <v>0.71141203703703704</v>
      </c>
      <c r="C198" s="17">
        <v>75.8</v>
      </c>
      <c r="D198" s="17">
        <v>0.9</v>
      </c>
      <c r="E198" s="17">
        <v>1.054E-3</v>
      </c>
      <c r="F198" s="17">
        <v>5.0999999999999997E-2</v>
      </c>
      <c r="G198" s="17">
        <v>0.95042300000000002</v>
      </c>
      <c r="H198" s="17">
        <v>0.12887000000000001</v>
      </c>
      <c r="I198" s="17">
        <v>0.19634399999999999</v>
      </c>
      <c r="J198" s="17">
        <v>6.7474000000000006E-2</v>
      </c>
      <c r="K198" s="17">
        <v>0.34365299999999999</v>
      </c>
      <c r="L198" s="17">
        <v>722.9</v>
      </c>
      <c r="M198" s="17">
        <v>0.32088299999999997</v>
      </c>
      <c r="N198" s="17">
        <v>510</v>
      </c>
      <c r="O198" s="17">
        <v>0</v>
      </c>
      <c r="P198" s="17">
        <v>0</v>
      </c>
      <c r="Q198" s="17">
        <v>0.93961099999999997</v>
      </c>
      <c r="R198" s="17">
        <v>0.13608200000000001</v>
      </c>
      <c r="S198" s="17">
        <v>0.21221000000000001</v>
      </c>
      <c r="T198" s="17">
        <v>7.6128000000000001E-2</v>
      </c>
      <c r="U198" s="17">
        <v>0.35874</v>
      </c>
      <c r="V198" s="17">
        <v>703.7</v>
      </c>
      <c r="W198" s="17">
        <v>0.31260700000000002</v>
      </c>
      <c r="X198" s="17">
        <v>392</v>
      </c>
      <c r="Y198" s="17">
        <v>0</v>
      </c>
      <c r="Z198" s="17">
        <v>0</v>
      </c>
      <c r="AA198" s="17">
        <v>0.55190700000000004</v>
      </c>
      <c r="AB198" s="17">
        <v>1.9495199999999999E-3</v>
      </c>
      <c r="AC198" s="17">
        <v>0.13622999999999999</v>
      </c>
      <c r="AD198" s="17">
        <v>0.25</v>
      </c>
      <c r="AE198" s="17">
        <v>1148.9000000000001</v>
      </c>
    </row>
    <row r="199" spans="1:31">
      <c r="A199" s="17">
        <v>186</v>
      </c>
      <c r="B199" s="19">
        <v>0.7114583333333333</v>
      </c>
      <c r="C199" s="17">
        <v>74.900000000000006</v>
      </c>
      <c r="D199" s="17">
        <v>0.9</v>
      </c>
      <c r="E199" s="17">
        <v>9.5799999999999998E-4</v>
      </c>
      <c r="F199" s="17">
        <v>4.5999999999999999E-2</v>
      </c>
      <c r="G199" s="17">
        <v>0.95504900000000004</v>
      </c>
      <c r="H199" s="17">
        <v>0.13098099999999999</v>
      </c>
      <c r="I199" s="17">
        <v>0.20561099999999999</v>
      </c>
      <c r="J199" s="17">
        <v>7.4630000000000002E-2</v>
      </c>
      <c r="K199" s="17">
        <v>0.36296699999999998</v>
      </c>
      <c r="L199" s="17">
        <v>656.4</v>
      </c>
      <c r="M199" s="17">
        <v>0.23191600000000001</v>
      </c>
      <c r="N199" s="17">
        <v>832</v>
      </c>
      <c r="O199" s="17">
        <v>0</v>
      </c>
      <c r="P199" s="17">
        <v>0</v>
      </c>
      <c r="Q199" s="17">
        <v>0.93355500000000002</v>
      </c>
      <c r="R199" s="17">
        <v>0.13486699999999999</v>
      </c>
      <c r="S199" s="17">
        <v>0.21057899999999999</v>
      </c>
      <c r="T199" s="17">
        <v>7.5712000000000002E-2</v>
      </c>
      <c r="U199" s="17">
        <v>0.35954199999999997</v>
      </c>
      <c r="V199" s="17">
        <v>629.20000000000005</v>
      </c>
      <c r="W199" s="17">
        <v>0.343918</v>
      </c>
      <c r="X199" s="17">
        <v>553</v>
      </c>
      <c r="Y199" s="17">
        <v>0</v>
      </c>
      <c r="Z199" s="17">
        <v>0</v>
      </c>
      <c r="AA199" s="17">
        <v>0.55314099999999999</v>
      </c>
      <c r="AB199" s="17">
        <v>2.8841299999999999E-3</v>
      </c>
      <c r="AC199" s="17">
        <v>0.13508500000000001</v>
      </c>
      <c r="AD199" s="17">
        <v>0.25</v>
      </c>
      <c r="AE199" s="17">
        <v>1265.3</v>
      </c>
    </row>
    <row r="200" spans="1:31">
      <c r="A200" s="17">
        <v>187</v>
      </c>
      <c r="B200" s="19">
        <v>0.71151620370370372</v>
      </c>
      <c r="C200" s="17">
        <v>74.3</v>
      </c>
      <c r="D200" s="17">
        <v>0.9</v>
      </c>
      <c r="E200" s="17">
        <v>1.0709999999999999E-3</v>
      </c>
      <c r="F200" s="17">
        <v>5.1999999999999998E-2</v>
      </c>
      <c r="G200" s="17">
        <v>0.95266499999999998</v>
      </c>
      <c r="H200" s="17">
        <v>0.14324100000000001</v>
      </c>
      <c r="I200" s="17">
        <v>0.215916</v>
      </c>
      <c r="J200" s="17">
        <v>7.2675000000000003E-2</v>
      </c>
      <c r="K200" s="17">
        <v>0.33659099999999997</v>
      </c>
      <c r="L200" s="17">
        <v>731.1</v>
      </c>
      <c r="M200" s="17">
        <v>0.42319699999999999</v>
      </c>
      <c r="N200" s="17">
        <v>834</v>
      </c>
      <c r="O200" s="17">
        <v>0</v>
      </c>
      <c r="P200" s="17">
        <v>0</v>
      </c>
      <c r="Q200" s="17">
        <v>0.93367800000000001</v>
      </c>
      <c r="R200" s="17">
        <v>0.14593300000000001</v>
      </c>
      <c r="S200" s="17">
        <v>0.22831000000000001</v>
      </c>
      <c r="T200" s="17">
        <v>8.2377000000000006E-2</v>
      </c>
      <c r="U200" s="17">
        <v>0.36081200000000002</v>
      </c>
      <c r="V200" s="17">
        <v>609.9</v>
      </c>
      <c r="W200" s="17">
        <v>0.20966799999999999</v>
      </c>
      <c r="X200" s="17">
        <v>469</v>
      </c>
      <c r="Y200" s="17">
        <v>0</v>
      </c>
      <c r="Z200" s="17">
        <v>0</v>
      </c>
      <c r="AA200" s="17">
        <v>0.55509500000000001</v>
      </c>
      <c r="AB200" s="17">
        <v>3.2189900000000001E-3</v>
      </c>
      <c r="AC200" s="17">
        <v>0.14619799999999999</v>
      </c>
      <c r="AD200" s="17">
        <v>0.25</v>
      </c>
      <c r="AE200" s="17">
        <v>1136.0999999999999</v>
      </c>
    </row>
    <row r="201" spans="1:31">
      <c r="A201" s="17">
        <v>188</v>
      </c>
      <c r="B201" s="19">
        <v>0.71157407407407414</v>
      </c>
      <c r="C201" s="17">
        <v>73.2</v>
      </c>
      <c r="D201" s="17">
        <v>0.9</v>
      </c>
      <c r="E201" s="17">
        <v>1.183E-3</v>
      </c>
      <c r="F201" s="17">
        <v>5.7000000000000002E-2</v>
      </c>
      <c r="G201" s="17">
        <v>0.93484900000000004</v>
      </c>
      <c r="H201" s="17">
        <v>0.15043999999999999</v>
      </c>
      <c r="I201" s="17">
        <v>0.237536</v>
      </c>
      <c r="J201" s="17">
        <v>8.7096000000000007E-2</v>
      </c>
      <c r="K201" s="17">
        <v>0.36666500000000002</v>
      </c>
      <c r="L201" s="17">
        <v>765.6</v>
      </c>
      <c r="M201" s="17">
        <v>0.31023699999999999</v>
      </c>
      <c r="N201" s="17">
        <v>912</v>
      </c>
      <c r="O201" s="17">
        <v>0</v>
      </c>
      <c r="P201" s="17">
        <v>0</v>
      </c>
      <c r="Q201" s="17">
        <v>0.94131900000000002</v>
      </c>
      <c r="R201" s="17">
        <v>0.15162300000000001</v>
      </c>
      <c r="S201" s="17">
        <v>0.244863</v>
      </c>
      <c r="T201" s="17">
        <v>9.3241000000000004E-2</v>
      </c>
      <c r="U201" s="17">
        <v>0.38078600000000001</v>
      </c>
      <c r="V201" s="17">
        <v>681.3</v>
      </c>
      <c r="W201" s="17">
        <v>0.119341</v>
      </c>
      <c r="X201" s="17">
        <v>681</v>
      </c>
      <c r="Y201" s="17">
        <v>0</v>
      </c>
      <c r="Z201" s="17">
        <v>0</v>
      </c>
      <c r="AA201" s="17">
        <v>0.58582500000000004</v>
      </c>
      <c r="AB201" s="17">
        <v>3.6832700000000002E-3</v>
      </c>
      <c r="AC201" s="17">
        <v>0.15196599999999999</v>
      </c>
      <c r="AD201" s="17">
        <v>0.25</v>
      </c>
      <c r="AE201" s="17">
        <v>1084.8</v>
      </c>
    </row>
    <row r="202" spans="1:31">
      <c r="A202" s="17">
        <v>189</v>
      </c>
      <c r="B202" s="19">
        <v>0.7116203703703704</v>
      </c>
      <c r="C202" s="17">
        <v>72.099999999999994</v>
      </c>
      <c r="D202" s="17">
        <v>0.9</v>
      </c>
      <c r="E202" s="17">
        <v>1.008E-3</v>
      </c>
      <c r="F202" s="17">
        <v>4.9000000000000002E-2</v>
      </c>
      <c r="G202" s="17">
        <v>0.97187599999999996</v>
      </c>
      <c r="H202" s="17">
        <v>0.17950199999999999</v>
      </c>
      <c r="I202" s="17">
        <v>0.28667700000000002</v>
      </c>
      <c r="J202" s="17">
        <v>0.10717500000000001</v>
      </c>
      <c r="K202" s="17">
        <v>0.37385200000000002</v>
      </c>
      <c r="L202" s="17">
        <v>651.4</v>
      </c>
      <c r="M202" s="17">
        <v>0.39343299999999998</v>
      </c>
      <c r="N202" s="17">
        <v>642</v>
      </c>
      <c r="O202" s="17">
        <v>0</v>
      </c>
      <c r="P202" s="17">
        <v>0</v>
      </c>
      <c r="Q202" s="17">
        <v>0.95072000000000001</v>
      </c>
      <c r="R202" s="17">
        <v>0.16381899999999999</v>
      </c>
      <c r="S202" s="17">
        <v>0.264569</v>
      </c>
      <c r="T202" s="17">
        <v>0.10074900000000001</v>
      </c>
      <c r="U202" s="17">
        <v>0.38080599999999998</v>
      </c>
      <c r="V202" s="17">
        <v>618.5</v>
      </c>
      <c r="W202" s="17">
        <v>0.107365</v>
      </c>
      <c r="X202" s="17">
        <v>606</v>
      </c>
      <c r="Y202" s="17">
        <v>0</v>
      </c>
      <c r="Z202" s="17">
        <v>0</v>
      </c>
      <c r="AA202" s="17">
        <v>0.58585500000000001</v>
      </c>
      <c r="AB202" s="17">
        <v>2.2080200000000002E-3</v>
      </c>
      <c r="AC202" s="17">
        <v>0.16404199999999999</v>
      </c>
      <c r="AD202" s="17">
        <v>0.25</v>
      </c>
      <c r="AE202" s="17">
        <v>1275</v>
      </c>
    </row>
    <row r="203" spans="1:31">
      <c r="A203" s="17">
        <v>190</v>
      </c>
      <c r="B203" s="19">
        <v>0.71167824074074071</v>
      </c>
      <c r="C203" s="17">
        <v>71.400000000000006</v>
      </c>
      <c r="D203" s="17">
        <v>0.9</v>
      </c>
      <c r="E203" s="17">
        <v>9.7499999999999996E-4</v>
      </c>
      <c r="F203" s="17">
        <v>4.7E-2</v>
      </c>
      <c r="G203" s="17">
        <v>0.97440400000000005</v>
      </c>
      <c r="H203" s="17">
        <v>0.17874300000000001</v>
      </c>
      <c r="I203" s="17">
        <v>0.28539799999999999</v>
      </c>
      <c r="J203" s="17">
        <v>0.106655</v>
      </c>
      <c r="K203" s="17">
        <v>0.37370500000000001</v>
      </c>
      <c r="L203" s="17">
        <v>665</v>
      </c>
      <c r="M203" s="17">
        <v>0.28328199999999998</v>
      </c>
      <c r="N203" s="17">
        <v>438</v>
      </c>
      <c r="O203" s="17">
        <v>0</v>
      </c>
      <c r="P203" s="17">
        <v>0</v>
      </c>
      <c r="Q203" s="17">
        <v>0.95374099999999995</v>
      </c>
      <c r="R203" s="17">
        <v>0.19231300000000001</v>
      </c>
      <c r="S203" s="17">
        <v>0.30081400000000003</v>
      </c>
      <c r="T203" s="17">
        <v>0.1085</v>
      </c>
      <c r="U203" s="17">
        <v>0.36068899999999998</v>
      </c>
      <c r="V203" s="17">
        <v>639.70000000000005</v>
      </c>
      <c r="W203" s="17">
        <v>0.362348</v>
      </c>
      <c r="X203" s="17">
        <v>558</v>
      </c>
      <c r="Y203" s="17">
        <v>0</v>
      </c>
      <c r="Z203" s="17">
        <v>0</v>
      </c>
      <c r="AA203" s="17">
        <v>0.55490700000000004</v>
      </c>
      <c r="AB203" s="17">
        <v>1.54093E-3</v>
      </c>
      <c r="AC203" s="17">
        <v>0.19248100000000001</v>
      </c>
      <c r="AD203" s="17">
        <v>0.25</v>
      </c>
      <c r="AE203" s="17">
        <v>1249</v>
      </c>
    </row>
    <row r="204" spans="1:31">
      <c r="A204" s="17">
        <v>191</v>
      </c>
      <c r="B204" s="19">
        <v>0.71173611111111112</v>
      </c>
      <c r="C204" s="17">
        <v>70.3</v>
      </c>
      <c r="D204" s="17">
        <v>0.9</v>
      </c>
      <c r="E204" s="17">
        <v>9.7900000000000005E-4</v>
      </c>
      <c r="F204" s="17">
        <v>4.7E-2</v>
      </c>
      <c r="G204" s="17">
        <v>0.96377199999999996</v>
      </c>
      <c r="H204" s="17">
        <v>0.182338</v>
      </c>
      <c r="I204" s="17">
        <v>0.28977599999999998</v>
      </c>
      <c r="J204" s="17">
        <v>0.10743900000000001</v>
      </c>
      <c r="K204" s="17">
        <v>0.37076399999999998</v>
      </c>
      <c r="L204" s="17">
        <v>674.5</v>
      </c>
      <c r="M204" s="17">
        <v>0.33140900000000001</v>
      </c>
      <c r="N204" s="17">
        <v>617</v>
      </c>
      <c r="O204" s="17">
        <v>0</v>
      </c>
      <c r="P204" s="17">
        <v>0</v>
      </c>
      <c r="Q204" s="17">
        <v>0.96890799999999999</v>
      </c>
      <c r="R204" s="17">
        <v>0.19267899999999999</v>
      </c>
      <c r="S204" s="17">
        <v>0.29981600000000003</v>
      </c>
      <c r="T204" s="17">
        <v>0.107138</v>
      </c>
      <c r="U204" s="17">
        <v>0.35734399999999999</v>
      </c>
      <c r="V204" s="17">
        <v>669</v>
      </c>
      <c r="W204" s="17">
        <v>0.43452099999999999</v>
      </c>
      <c r="X204" s="17">
        <v>569</v>
      </c>
      <c r="Y204" s="17">
        <v>0</v>
      </c>
      <c r="Z204" s="17">
        <v>0</v>
      </c>
      <c r="AA204" s="17">
        <v>0.54976000000000003</v>
      </c>
      <c r="AB204" s="17">
        <v>2.1985099999999999E-3</v>
      </c>
      <c r="AC204" s="17">
        <v>0.192914</v>
      </c>
      <c r="AD204" s="17">
        <v>0.25</v>
      </c>
      <c r="AE204" s="17">
        <v>1231.4000000000001</v>
      </c>
    </row>
    <row r="205" spans="1:31">
      <c r="A205" s="17">
        <v>192</v>
      </c>
      <c r="B205" s="19">
        <v>0.71178240740740739</v>
      </c>
      <c r="C205" s="17">
        <v>69.2</v>
      </c>
      <c r="D205" s="17">
        <v>0.9</v>
      </c>
      <c r="E205" s="17">
        <v>1.224E-3</v>
      </c>
      <c r="F205" s="17">
        <v>5.8999999999999997E-2</v>
      </c>
      <c r="G205" s="17">
        <v>0.96236200000000005</v>
      </c>
      <c r="H205" s="17">
        <v>0.185972</v>
      </c>
      <c r="I205" s="17">
        <v>0.30580299999999999</v>
      </c>
      <c r="J205" s="17">
        <v>0.11983000000000001</v>
      </c>
      <c r="K205" s="17">
        <v>0.39185500000000001</v>
      </c>
      <c r="L205" s="17">
        <v>796.8</v>
      </c>
      <c r="M205" s="17">
        <v>0.33034799999999997</v>
      </c>
      <c r="N205" s="17">
        <v>460</v>
      </c>
      <c r="O205" s="17">
        <v>0</v>
      </c>
      <c r="P205" s="17">
        <v>0</v>
      </c>
      <c r="Q205" s="17">
        <v>0.97145599999999999</v>
      </c>
      <c r="R205" s="17">
        <v>0.18527099999999999</v>
      </c>
      <c r="S205" s="17">
        <v>0.29782700000000001</v>
      </c>
      <c r="T205" s="17">
        <v>0.112556</v>
      </c>
      <c r="U205" s="17">
        <v>0.37792300000000001</v>
      </c>
      <c r="V205" s="17">
        <v>620.4</v>
      </c>
      <c r="W205" s="17">
        <v>0.288661</v>
      </c>
      <c r="X205" s="17">
        <v>391</v>
      </c>
      <c r="Y205" s="17">
        <v>0</v>
      </c>
      <c r="Z205" s="17">
        <v>0</v>
      </c>
      <c r="AA205" s="17">
        <v>0.58141900000000002</v>
      </c>
      <c r="AB205" s="17">
        <v>1.9349199999999999E-3</v>
      </c>
      <c r="AC205" s="17">
        <v>0.18548899999999999</v>
      </c>
      <c r="AD205" s="17">
        <v>0.25</v>
      </c>
      <c r="AE205" s="17">
        <v>1042.4000000000001</v>
      </c>
    </row>
    <row r="206" spans="1:31">
      <c r="A206" s="17">
        <v>193</v>
      </c>
      <c r="B206" s="19">
        <v>0.71184027777777781</v>
      </c>
      <c r="C206" s="17">
        <v>68.5</v>
      </c>
      <c r="D206" s="17">
        <v>0.9</v>
      </c>
      <c r="E206" s="17">
        <v>1.059E-3</v>
      </c>
      <c r="F206" s="17">
        <v>5.0999999999999997E-2</v>
      </c>
      <c r="G206" s="17">
        <v>0.97421000000000002</v>
      </c>
      <c r="H206" s="17">
        <v>0.21298600000000001</v>
      </c>
      <c r="I206" s="17">
        <v>0.34242699999999998</v>
      </c>
      <c r="J206" s="17">
        <v>0.129441</v>
      </c>
      <c r="K206" s="17">
        <v>0.37801099999999999</v>
      </c>
      <c r="L206" s="17">
        <v>679</v>
      </c>
      <c r="M206" s="17">
        <v>0.348167</v>
      </c>
      <c r="N206" s="17">
        <v>702</v>
      </c>
      <c r="O206" s="17">
        <v>0</v>
      </c>
      <c r="P206" s="17">
        <v>0</v>
      </c>
      <c r="Q206" s="17">
        <v>0.96203700000000003</v>
      </c>
      <c r="R206" s="17">
        <v>0.223855</v>
      </c>
      <c r="S206" s="17">
        <v>0.36337599999999998</v>
      </c>
      <c r="T206" s="17">
        <v>0.13952000000000001</v>
      </c>
      <c r="U206" s="17">
        <v>0.38395600000000002</v>
      </c>
      <c r="V206" s="17">
        <v>672.4</v>
      </c>
      <c r="W206" s="17">
        <v>0.33482899999999999</v>
      </c>
      <c r="X206" s="17">
        <v>516</v>
      </c>
      <c r="Y206" s="17">
        <v>0</v>
      </c>
      <c r="Z206" s="17">
        <v>0</v>
      </c>
      <c r="AA206" s="17">
        <v>0.59070199999999995</v>
      </c>
      <c r="AB206" s="17">
        <v>2.5177400000000001E-3</v>
      </c>
      <c r="AC206" s="17">
        <v>0.22420699999999999</v>
      </c>
      <c r="AD206" s="17">
        <v>0.25</v>
      </c>
      <c r="AE206" s="17">
        <v>1223.2</v>
      </c>
    </row>
    <row r="207" spans="1:31">
      <c r="A207" s="17">
        <v>194</v>
      </c>
      <c r="B207" s="19">
        <v>0.71189814814814811</v>
      </c>
      <c r="C207" s="17">
        <v>67.2</v>
      </c>
      <c r="D207" s="17">
        <v>0.9</v>
      </c>
      <c r="E207" s="17">
        <v>1.0510000000000001E-3</v>
      </c>
      <c r="F207" s="17">
        <v>5.0999999999999997E-2</v>
      </c>
      <c r="G207" s="17">
        <v>0.97882499999999995</v>
      </c>
      <c r="H207" s="17">
        <v>0.25660899999999998</v>
      </c>
      <c r="I207" s="17">
        <v>0.42058000000000001</v>
      </c>
      <c r="J207" s="17">
        <v>0.16397100000000001</v>
      </c>
      <c r="K207" s="17">
        <v>0.38986900000000002</v>
      </c>
      <c r="L207" s="17">
        <v>664.4</v>
      </c>
      <c r="M207" s="17">
        <v>0.25588</v>
      </c>
      <c r="N207" s="17">
        <v>515</v>
      </c>
      <c r="O207" s="17">
        <v>0</v>
      </c>
      <c r="P207" s="17">
        <v>0</v>
      </c>
      <c r="Q207" s="17">
        <v>0.97427600000000003</v>
      </c>
      <c r="R207" s="17">
        <v>0.24789</v>
      </c>
      <c r="S207" s="17">
        <v>0.40581600000000001</v>
      </c>
      <c r="T207" s="17">
        <v>0.15792600000000001</v>
      </c>
      <c r="U207" s="17">
        <v>0.38915699999999998</v>
      </c>
      <c r="V207" s="17">
        <v>622.20000000000005</v>
      </c>
      <c r="W207" s="17">
        <v>0.25592999999999999</v>
      </c>
      <c r="X207" s="17">
        <v>452</v>
      </c>
      <c r="Y207" s="17">
        <v>0</v>
      </c>
      <c r="Z207" s="17">
        <v>0</v>
      </c>
      <c r="AA207" s="17">
        <v>0.59870299999999999</v>
      </c>
      <c r="AB207" s="17">
        <v>1.8080699999999999E-3</v>
      </c>
      <c r="AC207" s="17">
        <v>0.24817600000000001</v>
      </c>
      <c r="AD207" s="17">
        <v>0.25</v>
      </c>
      <c r="AE207" s="17">
        <v>1250</v>
      </c>
    </row>
    <row r="208" spans="1:31">
      <c r="A208" s="17">
        <v>195</v>
      </c>
      <c r="B208" s="19">
        <v>0.71194444444444438</v>
      </c>
      <c r="C208" s="17">
        <v>66.7</v>
      </c>
      <c r="D208" s="17">
        <v>0.9</v>
      </c>
      <c r="E208" s="17">
        <v>1.152E-3</v>
      </c>
      <c r="F208" s="17">
        <v>5.6000000000000001E-2</v>
      </c>
      <c r="G208" s="17">
        <v>0.97265199999999996</v>
      </c>
      <c r="H208" s="17">
        <v>0.27563799999999999</v>
      </c>
      <c r="I208" s="17">
        <v>0.45302300000000001</v>
      </c>
      <c r="J208" s="17">
        <v>0.17738499999999999</v>
      </c>
      <c r="K208" s="17">
        <v>0.39155800000000002</v>
      </c>
      <c r="L208" s="17">
        <v>709.7</v>
      </c>
      <c r="M208" s="17">
        <v>0.37147200000000002</v>
      </c>
      <c r="N208" s="17">
        <v>531</v>
      </c>
      <c r="O208" s="17">
        <v>0</v>
      </c>
      <c r="P208" s="17">
        <v>0</v>
      </c>
      <c r="Q208" s="17">
        <v>0.96934200000000004</v>
      </c>
      <c r="R208" s="17">
        <v>0.28795799999999999</v>
      </c>
      <c r="S208" s="17">
        <v>0.47956199999999999</v>
      </c>
      <c r="T208" s="17">
        <v>0.191603</v>
      </c>
      <c r="U208" s="17">
        <v>0.39953899999999998</v>
      </c>
      <c r="V208" s="17">
        <v>679.8</v>
      </c>
      <c r="W208" s="17">
        <v>0.30776199999999998</v>
      </c>
      <c r="X208" s="17">
        <v>448</v>
      </c>
      <c r="Y208" s="17">
        <v>0</v>
      </c>
      <c r="Z208" s="17">
        <v>0</v>
      </c>
      <c r="AA208" s="17">
        <v>0.61467499999999997</v>
      </c>
      <c r="AB208" s="17">
        <v>1.9903199999999998E-3</v>
      </c>
      <c r="AC208" s="17">
        <v>0.28833999999999999</v>
      </c>
      <c r="AD208" s="17">
        <v>0.25</v>
      </c>
      <c r="AE208" s="17">
        <v>1170.4000000000001</v>
      </c>
    </row>
    <row r="209" spans="1:31">
      <c r="A209" s="17">
        <v>196</v>
      </c>
      <c r="B209" s="19">
        <v>0.7120023148148148</v>
      </c>
      <c r="C209" s="17">
        <v>65</v>
      </c>
      <c r="D209" s="17">
        <v>0.9</v>
      </c>
      <c r="E209" s="17">
        <v>1.0859999999999999E-3</v>
      </c>
      <c r="F209" s="17">
        <v>5.2999999999999999E-2</v>
      </c>
      <c r="G209" s="17">
        <v>0.97201800000000005</v>
      </c>
      <c r="H209" s="17">
        <v>0.31272899999999998</v>
      </c>
      <c r="I209" s="17">
        <v>0.51022000000000001</v>
      </c>
      <c r="J209" s="17">
        <v>0.197491</v>
      </c>
      <c r="K209" s="17">
        <v>0.387071</v>
      </c>
      <c r="L209" s="17">
        <v>668.5</v>
      </c>
      <c r="M209" s="17">
        <v>0.37081599999999998</v>
      </c>
      <c r="N209" s="17">
        <v>600</v>
      </c>
      <c r="O209" s="17">
        <v>0</v>
      </c>
      <c r="P209" s="17">
        <v>0</v>
      </c>
      <c r="Q209" s="17">
        <v>0.98502299999999998</v>
      </c>
      <c r="R209" s="17">
        <v>0.33857300000000001</v>
      </c>
      <c r="S209" s="17">
        <v>0.56405799999999995</v>
      </c>
      <c r="T209" s="17">
        <v>0.22548599999999999</v>
      </c>
      <c r="U209" s="17">
        <v>0.399756</v>
      </c>
      <c r="V209" s="17">
        <v>613</v>
      </c>
      <c r="W209" s="17">
        <v>0.25804500000000002</v>
      </c>
      <c r="X209" s="17">
        <v>515</v>
      </c>
      <c r="Y209" s="17">
        <v>0</v>
      </c>
      <c r="Z209" s="17">
        <v>0</v>
      </c>
      <c r="AA209" s="17">
        <v>0.61500900000000003</v>
      </c>
      <c r="AB209" s="17">
        <v>2.1185700000000002E-3</v>
      </c>
      <c r="AC209" s="17">
        <v>0.33905000000000002</v>
      </c>
      <c r="AD209" s="17">
        <v>0.25</v>
      </c>
      <c r="AE209" s="17">
        <v>1242.5</v>
      </c>
    </row>
    <row r="210" spans="1:31">
      <c r="A210" s="17">
        <v>197</v>
      </c>
      <c r="B210" s="19">
        <v>0.71204861111111117</v>
      </c>
      <c r="C210" s="17">
        <v>64.5</v>
      </c>
      <c r="D210" s="17">
        <v>0.9</v>
      </c>
      <c r="E210" s="17">
        <v>1.1820000000000001E-3</v>
      </c>
      <c r="F210" s="17">
        <v>5.7000000000000002E-2</v>
      </c>
      <c r="G210" s="17">
        <v>0.97003899999999998</v>
      </c>
      <c r="H210" s="17">
        <v>0.30249999999999999</v>
      </c>
      <c r="I210" s="17">
        <v>0.49621399999999999</v>
      </c>
      <c r="J210" s="17">
        <v>0.193715</v>
      </c>
      <c r="K210" s="17">
        <v>0.39038499999999998</v>
      </c>
      <c r="L210" s="17">
        <v>694.5</v>
      </c>
      <c r="M210" s="17">
        <v>0.361016</v>
      </c>
      <c r="N210" s="17">
        <v>382</v>
      </c>
      <c r="O210" s="17">
        <v>0</v>
      </c>
      <c r="P210" s="17">
        <v>0</v>
      </c>
      <c r="Q210" s="17">
        <v>0.97128800000000004</v>
      </c>
      <c r="R210" s="17">
        <v>0.32720199999999999</v>
      </c>
      <c r="S210" s="17">
        <v>0.56257299999999999</v>
      </c>
      <c r="T210" s="17">
        <v>0.235371</v>
      </c>
      <c r="U210" s="17">
        <v>0.418383</v>
      </c>
      <c r="V210" s="17">
        <v>658.4</v>
      </c>
      <c r="W210" s="17">
        <v>0.37081999999999998</v>
      </c>
      <c r="X210" s="17">
        <v>435</v>
      </c>
      <c r="Y210" s="17">
        <v>0</v>
      </c>
      <c r="Z210" s="17">
        <v>0</v>
      </c>
      <c r="AA210" s="17">
        <v>0.64366599999999996</v>
      </c>
      <c r="AB210" s="17">
        <v>1.40219E-3</v>
      </c>
      <c r="AC210" s="17">
        <v>0.32753199999999999</v>
      </c>
      <c r="AD210" s="17">
        <v>0.25</v>
      </c>
      <c r="AE210" s="17">
        <v>1195.8</v>
      </c>
    </row>
    <row r="211" spans="1:31">
      <c r="A211" s="17">
        <v>198</v>
      </c>
      <c r="B211" s="19">
        <v>0.71210648148148159</v>
      </c>
      <c r="C211" s="17">
        <v>63.7</v>
      </c>
      <c r="D211" s="17">
        <v>0.9</v>
      </c>
      <c r="E211" s="17">
        <v>1.0989999999999999E-3</v>
      </c>
      <c r="F211" s="17">
        <v>5.2999999999999999E-2</v>
      </c>
      <c r="G211" s="17">
        <v>0.97882400000000003</v>
      </c>
      <c r="H211" s="17">
        <v>0.34030100000000002</v>
      </c>
      <c r="I211" s="17">
        <v>0.56047599999999997</v>
      </c>
      <c r="J211" s="17">
        <v>0.22017600000000001</v>
      </c>
      <c r="K211" s="17">
        <v>0.39283699999999999</v>
      </c>
      <c r="L211" s="17">
        <v>689</v>
      </c>
      <c r="M211" s="17">
        <v>0.27534799999999998</v>
      </c>
      <c r="N211" s="17">
        <v>552</v>
      </c>
      <c r="O211" s="17">
        <v>0</v>
      </c>
      <c r="P211" s="17">
        <v>0</v>
      </c>
      <c r="Q211" s="17">
        <v>0.97599599999999997</v>
      </c>
      <c r="R211" s="17">
        <v>0.34969800000000001</v>
      </c>
      <c r="S211" s="17">
        <v>0.57549899999999998</v>
      </c>
      <c r="T211" s="17">
        <v>0.225801</v>
      </c>
      <c r="U211" s="17">
        <v>0.39235700000000001</v>
      </c>
      <c r="V211" s="17">
        <v>651.4</v>
      </c>
      <c r="W211" s="17">
        <v>0.33002799999999999</v>
      </c>
      <c r="X211" s="17">
        <v>477</v>
      </c>
      <c r="Y211" s="17">
        <v>0</v>
      </c>
      <c r="Z211" s="17">
        <v>0</v>
      </c>
      <c r="AA211" s="17">
        <v>0.603626</v>
      </c>
      <c r="AB211" s="17">
        <v>2.0103899999999999E-3</v>
      </c>
      <c r="AC211" s="17">
        <v>0.35015200000000002</v>
      </c>
      <c r="AD211" s="17">
        <v>0.25</v>
      </c>
      <c r="AE211" s="17">
        <v>1205.4000000000001</v>
      </c>
    </row>
    <row r="212" spans="1:31">
      <c r="A212" s="17">
        <v>199</v>
      </c>
      <c r="B212" s="19">
        <v>0.71216435185185178</v>
      </c>
      <c r="C212" s="17">
        <v>62.8</v>
      </c>
      <c r="D212" s="17">
        <v>0.9</v>
      </c>
      <c r="E212" s="17">
        <v>1.1119999999999999E-3</v>
      </c>
      <c r="F212" s="17">
        <v>5.3999999999999999E-2</v>
      </c>
      <c r="G212" s="17">
        <v>0.97605699999999995</v>
      </c>
      <c r="H212" s="17">
        <v>0.31396800000000002</v>
      </c>
      <c r="I212" s="17">
        <v>0.521451</v>
      </c>
      <c r="J212" s="17">
        <v>0.207483</v>
      </c>
      <c r="K212" s="17">
        <v>0.397895</v>
      </c>
      <c r="L212" s="17">
        <v>691.3</v>
      </c>
      <c r="M212" s="17">
        <v>0.33738400000000002</v>
      </c>
      <c r="N212" s="17">
        <v>550</v>
      </c>
      <c r="O212" s="17">
        <v>0</v>
      </c>
      <c r="P212" s="17">
        <v>0</v>
      </c>
      <c r="Q212" s="17">
        <v>0.98386200000000001</v>
      </c>
      <c r="R212" s="17">
        <v>0.333538</v>
      </c>
      <c r="S212" s="17">
        <v>0.55184500000000003</v>
      </c>
      <c r="T212" s="17">
        <v>0.218307</v>
      </c>
      <c r="U212" s="17">
        <v>0.395594</v>
      </c>
      <c r="V212" s="17">
        <v>642.29999999999995</v>
      </c>
      <c r="W212" s="17">
        <v>0.35911100000000001</v>
      </c>
      <c r="X212" s="17">
        <v>579</v>
      </c>
      <c r="Y212" s="17">
        <v>0</v>
      </c>
      <c r="Z212" s="17">
        <v>0</v>
      </c>
      <c r="AA212" s="17">
        <v>0.60860700000000001</v>
      </c>
      <c r="AB212" s="17">
        <v>2.0079999999999998E-3</v>
      </c>
      <c r="AC212" s="17">
        <v>0.333976</v>
      </c>
      <c r="AD212" s="17">
        <v>0.25</v>
      </c>
      <c r="AE212" s="17">
        <v>1201.5</v>
      </c>
    </row>
    <row r="213" spans="1:31">
      <c r="A213" s="17">
        <v>200</v>
      </c>
      <c r="B213" s="19">
        <v>0.71221064814814816</v>
      </c>
      <c r="C213" s="17">
        <v>61.6</v>
      </c>
      <c r="D213" s="17">
        <v>0.9</v>
      </c>
      <c r="E213" s="17">
        <v>1.083E-3</v>
      </c>
      <c r="F213" s="17">
        <v>5.1999999999999998E-2</v>
      </c>
      <c r="G213" s="17">
        <v>0.97850899999999996</v>
      </c>
      <c r="H213" s="17">
        <v>0.34195399999999998</v>
      </c>
      <c r="I213" s="17">
        <v>0.57154899999999997</v>
      </c>
      <c r="J213" s="17">
        <v>0.22959399999999999</v>
      </c>
      <c r="K213" s="17">
        <v>0.40170499999999998</v>
      </c>
      <c r="L213" s="17">
        <v>669.6</v>
      </c>
      <c r="M213" s="17">
        <v>0.35444999999999999</v>
      </c>
      <c r="N213" s="17">
        <v>698</v>
      </c>
      <c r="O213" s="17">
        <v>0</v>
      </c>
      <c r="P213" s="17">
        <v>0</v>
      </c>
      <c r="Q213" s="17">
        <v>0.98501499999999997</v>
      </c>
      <c r="R213" s="17">
        <v>0.34648699999999999</v>
      </c>
      <c r="S213" s="17">
        <v>0.57574199999999998</v>
      </c>
      <c r="T213" s="17">
        <v>0.22925499999999999</v>
      </c>
      <c r="U213" s="17">
        <v>0.39818999999999999</v>
      </c>
      <c r="V213" s="17">
        <v>641.5</v>
      </c>
      <c r="W213" s="17">
        <v>0.27019799999999999</v>
      </c>
      <c r="X213" s="17">
        <v>486</v>
      </c>
      <c r="Y213" s="17">
        <v>0</v>
      </c>
      <c r="Z213" s="17">
        <v>0</v>
      </c>
      <c r="AA213" s="17">
        <v>0.61260099999999995</v>
      </c>
      <c r="AB213" s="17">
        <v>2.4689600000000001E-3</v>
      </c>
      <c r="AC213" s="17">
        <v>0.347053</v>
      </c>
      <c r="AD213" s="17">
        <v>0.25</v>
      </c>
      <c r="AE213" s="17">
        <v>1240.5</v>
      </c>
    </row>
    <row r="214" spans="1:31">
      <c r="A214" s="17">
        <v>201</v>
      </c>
      <c r="B214" s="19">
        <v>0.71226851851851858</v>
      </c>
      <c r="C214" s="17">
        <v>61.2</v>
      </c>
      <c r="D214" s="17">
        <v>0.9</v>
      </c>
      <c r="E214" s="17">
        <v>1.129E-3</v>
      </c>
      <c r="F214" s="17">
        <v>5.5E-2</v>
      </c>
      <c r="G214" s="17">
        <v>0.977827</v>
      </c>
      <c r="H214" s="17">
        <v>0.356242</v>
      </c>
      <c r="I214" s="17">
        <v>0.60039799999999999</v>
      </c>
      <c r="J214" s="17">
        <v>0.24415700000000001</v>
      </c>
      <c r="K214" s="17">
        <v>0.40665800000000002</v>
      </c>
      <c r="L214" s="17">
        <v>683.8</v>
      </c>
      <c r="M214" s="17">
        <v>0.40660000000000002</v>
      </c>
      <c r="N214" s="17">
        <v>466</v>
      </c>
      <c r="O214" s="17">
        <v>0</v>
      </c>
      <c r="P214" s="17">
        <v>0</v>
      </c>
      <c r="Q214" s="17">
        <v>0.96690699999999996</v>
      </c>
      <c r="R214" s="17">
        <v>0.362514</v>
      </c>
      <c r="S214" s="17">
        <v>0.61048899999999995</v>
      </c>
      <c r="T214" s="17">
        <v>0.247974</v>
      </c>
      <c r="U214" s="17">
        <v>0.40619</v>
      </c>
      <c r="V214" s="17">
        <v>654.79999999999995</v>
      </c>
      <c r="W214" s="17">
        <v>0.325901</v>
      </c>
      <c r="X214" s="17">
        <v>498</v>
      </c>
      <c r="Y214" s="17">
        <v>0</v>
      </c>
      <c r="Z214" s="17">
        <v>0</v>
      </c>
      <c r="AA214" s="17">
        <v>0.62490699999999999</v>
      </c>
      <c r="AB214" s="17">
        <v>1.6827700000000001E-3</v>
      </c>
      <c r="AC214" s="17">
        <v>0.36293199999999998</v>
      </c>
      <c r="AD214" s="17">
        <v>0.25</v>
      </c>
      <c r="AE214" s="17">
        <v>1214.5999999999999</v>
      </c>
    </row>
    <row r="215" spans="1:31">
      <c r="A215" s="17">
        <v>202</v>
      </c>
      <c r="B215" s="19">
        <v>0.71232638888888899</v>
      </c>
      <c r="C215" s="17">
        <v>59.7</v>
      </c>
      <c r="D215" s="17">
        <v>0.9</v>
      </c>
      <c r="E215" s="17">
        <v>1.134E-3</v>
      </c>
      <c r="F215" s="17">
        <v>5.5E-2</v>
      </c>
      <c r="G215" s="17">
        <v>0.98422799999999999</v>
      </c>
      <c r="H215" s="17">
        <v>0.37792900000000001</v>
      </c>
      <c r="I215" s="17">
        <v>0.63459399999999999</v>
      </c>
      <c r="J215" s="17">
        <v>0.25666499999999998</v>
      </c>
      <c r="K215" s="17">
        <v>0.40445599999999998</v>
      </c>
      <c r="L215" s="17">
        <v>657.8</v>
      </c>
      <c r="M215" s="17">
        <v>0.32511000000000001</v>
      </c>
      <c r="N215" s="17">
        <v>426</v>
      </c>
      <c r="O215" s="17">
        <v>0</v>
      </c>
      <c r="P215" s="17">
        <v>0</v>
      </c>
      <c r="Q215" s="17">
        <v>0.98722500000000002</v>
      </c>
      <c r="R215" s="17">
        <v>0.38372000000000001</v>
      </c>
      <c r="S215" s="17">
        <v>0.66631600000000002</v>
      </c>
      <c r="T215" s="17">
        <v>0.28259600000000001</v>
      </c>
      <c r="U215" s="17">
        <v>0.42411700000000002</v>
      </c>
      <c r="V215" s="17">
        <v>626.4</v>
      </c>
      <c r="W215" s="17">
        <v>0.25234400000000001</v>
      </c>
      <c r="X215" s="17">
        <v>600</v>
      </c>
      <c r="Y215" s="17">
        <v>0</v>
      </c>
      <c r="Z215" s="17">
        <v>0</v>
      </c>
      <c r="AA215" s="17">
        <v>0.65248799999999996</v>
      </c>
      <c r="AB215" s="17">
        <v>1.4804799999999999E-3</v>
      </c>
      <c r="AC215" s="17">
        <v>0.38413799999999998</v>
      </c>
      <c r="AD215" s="17">
        <v>0.25</v>
      </c>
      <c r="AE215" s="17">
        <v>1262.7</v>
      </c>
    </row>
    <row r="216" spans="1:31">
      <c r="A216" s="17">
        <v>203</v>
      </c>
      <c r="B216" s="19">
        <v>0.71237268518518515</v>
      </c>
      <c r="C216" s="17">
        <v>59.4</v>
      </c>
      <c r="D216" s="17">
        <v>0.9</v>
      </c>
      <c r="E216" s="17">
        <v>1.242E-3</v>
      </c>
      <c r="F216" s="17">
        <v>0.06</v>
      </c>
      <c r="G216" s="17">
        <v>0.97713399999999995</v>
      </c>
      <c r="H216" s="17">
        <v>0.39250400000000002</v>
      </c>
      <c r="I216" s="17">
        <v>0.65763300000000002</v>
      </c>
      <c r="J216" s="17">
        <v>0.265129</v>
      </c>
      <c r="K216" s="17">
        <v>0.40315600000000001</v>
      </c>
      <c r="L216" s="17">
        <v>722.3</v>
      </c>
      <c r="M216" s="17">
        <v>0.369342</v>
      </c>
      <c r="N216" s="17">
        <v>583</v>
      </c>
      <c r="O216" s="17">
        <v>0</v>
      </c>
      <c r="P216" s="17">
        <v>0</v>
      </c>
      <c r="Q216" s="17">
        <v>0.98207999999999995</v>
      </c>
      <c r="R216" s="17">
        <v>0.40924899999999997</v>
      </c>
      <c r="S216" s="17">
        <v>0.70960599999999996</v>
      </c>
      <c r="T216" s="17">
        <v>0.30035699999999999</v>
      </c>
      <c r="U216" s="17">
        <v>0.42327300000000001</v>
      </c>
      <c r="V216" s="17">
        <v>700.1</v>
      </c>
      <c r="W216" s="17">
        <v>0.280893</v>
      </c>
      <c r="X216" s="17">
        <v>567</v>
      </c>
      <c r="Y216" s="17">
        <v>0</v>
      </c>
      <c r="Z216" s="17">
        <v>0</v>
      </c>
      <c r="AA216" s="17">
        <v>0.65118900000000002</v>
      </c>
      <c r="AB216" s="17">
        <v>2.2228399999999998E-3</v>
      </c>
      <c r="AC216" s="17">
        <v>0.409916</v>
      </c>
      <c r="AD216" s="17">
        <v>0.25</v>
      </c>
      <c r="AE216" s="17">
        <v>1149.8</v>
      </c>
    </row>
    <row r="217" spans="1:31">
      <c r="A217" s="17">
        <v>204</v>
      </c>
      <c r="B217" s="19">
        <v>0.71243055555555557</v>
      </c>
      <c r="C217" s="17">
        <v>57.6</v>
      </c>
      <c r="D217" s="17">
        <v>0.9</v>
      </c>
      <c r="E217" s="17">
        <v>1.1980000000000001E-3</v>
      </c>
      <c r="F217" s="17">
        <v>5.8000000000000003E-2</v>
      </c>
      <c r="G217" s="17">
        <v>0.97799000000000003</v>
      </c>
      <c r="H217" s="17">
        <v>0.421427</v>
      </c>
      <c r="I217" s="17">
        <v>0.71162899999999996</v>
      </c>
      <c r="J217" s="17">
        <v>0.29020200000000002</v>
      </c>
      <c r="K217" s="17">
        <v>0.4078</v>
      </c>
      <c r="L217" s="17">
        <v>707</v>
      </c>
      <c r="M217" s="17">
        <v>0.26793099999999997</v>
      </c>
      <c r="N217" s="17">
        <v>403</v>
      </c>
      <c r="O217" s="17">
        <v>0</v>
      </c>
      <c r="P217" s="17">
        <v>0</v>
      </c>
      <c r="Q217" s="17">
        <v>0.98571799999999998</v>
      </c>
      <c r="R217" s="17">
        <v>0.44722099999999998</v>
      </c>
      <c r="S217" s="17">
        <v>0.76648000000000005</v>
      </c>
      <c r="T217" s="17">
        <v>0.31925999999999999</v>
      </c>
      <c r="U217" s="17">
        <v>0.41652699999999998</v>
      </c>
      <c r="V217" s="17">
        <v>669.7</v>
      </c>
      <c r="W217" s="17">
        <v>0.295261</v>
      </c>
      <c r="X217" s="17">
        <v>508</v>
      </c>
      <c r="Y217" s="17">
        <v>0</v>
      </c>
      <c r="Z217" s="17">
        <v>0</v>
      </c>
      <c r="AA217" s="17">
        <v>0.64080999999999999</v>
      </c>
      <c r="AB217" s="17">
        <v>1.50548E-3</v>
      </c>
      <c r="AC217" s="17">
        <v>0.44770100000000002</v>
      </c>
      <c r="AD217" s="17">
        <v>0.25</v>
      </c>
      <c r="AE217" s="17">
        <v>1174.8</v>
      </c>
    </row>
    <row r="218" spans="1:31">
      <c r="A218" s="17">
        <v>205</v>
      </c>
      <c r="B218" s="19">
        <v>0.71248842592592598</v>
      </c>
      <c r="C218" s="17">
        <v>57.2</v>
      </c>
      <c r="D218" s="17">
        <v>0.9</v>
      </c>
      <c r="E218" s="17">
        <v>1.194E-3</v>
      </c>
      <c r="F218" s="17">
        <v>5.8000000000000003E-2</v>
      </c>
      <c r="G218" s="17">
        <v>0.98361399999999999</v>
      </c>
      <c r="H218" s="17">
        <v>0.473192</v>
      </c>
      <c r="I218" s="17">
        <v>0.79997499999999999</v>
      </c>
      <c r="J218" s="17">
        <v>0.32678299999999999</v>
      </c>
      <c r="K218" s="17">
        <v>0.40849200000000002</v>
      </c>
      <c r="L218" s="17">
        <v>692.6</v>
      </c>
      <c r="M218" s="17">
        <v>0.29791699999999999</v>
      </c>
      <c r="N218" s="17">
        <v>754</v>
      </c>
      <c r="O218" s="17">
        <v>0</v>
      </c>
      <c r="P218" s="17">
        <v>0</v>
      </c>
      <c r="Q218" s="17">
        <v>0.99140499999999998</v>
      </c>
      <c r="R218" s="17">
        <v>0.48268100000000003</v>
      </c>
      <c r="S218" s="17">
        <v>0.83860999999999997</v>
      </c>
      <c r="T218" s="17">
        <v>0.355929</v>
      </c>
      <c r="U218" s="17">
        <v>0.424427</v>
      </c>
      <c r="V218" s="17">
        <v>692.6</v>
      </c>
      <c r="W218" s="17">
        <v>0.25699899999999998</v>
      </c>
      <c r="X218" s="17">
        <v>556</v>
      </c>
      <c r="Y218" s="17">
        <v>0</v>
      </c>
      <c r="Z218" s="17">
        <v>0</v>
      </c>
      <c r="AA218" s="17">
        <v>0.65296500000000002</v>
      </c>
      <c r="AB218" s="17">
        <v>2.75705E-3</v>
      </c>
      <c r="AC218" s="17">
        <v>0.48366199999999998</v>
      </c>
      <c r="AD218" s="17">
        <v>0.25</v>
      </c>
      <c r="AE218" s="17">
        <v>1199.2</v>
      </c>
    </row>
    <row r="219" spans="1:31">
      <c r="A219" s="17">
        <v>206</v>
      </c>
      <c r="B219" s="19">
        <v>0.71253472222222225</v>
      </c>
      <c r="C219" s="17">
        <v>55.9</v>
      </c>
      <c r="D219" s="17">
        <v>0.9</v>
      </c>
      <c r="E219" s="17">
        <v>1.183E-3</v>
      </c>
      <c r="F219" s="17">
        <v>5.7000000000000002E-2</v>
      </c>
      <c r="G219" s="17">
        <v>0.98367700000000002</v>
      </c>
      <c r="H219" s="17">
        <v>0.483458</v>
      </c>
      <c r="I219" s="17">
        <v>0.81149300000000002</v>
      </c>
      <c r="J219" s="17">
        <v>0.32803500000000002</v>
      </c>
      <c r="K219" s="17">
        <v>0.40423599999999998</v>
      </c>
      <c r="L219" s="17">
        <v>709.4</v>
      </c>
      <c r="M219" s="17">
        <v>0.31772600000000001</v>
      </c>
      <c r="N219" s="17">
        <v>497</v>
      </c>
      <c r="O219" s="17">
        <v>0</v>
      </c>
      <c r="P219" s="17">
        <v>0</v>
      </c>
      <c r="Q219" s="17">
        <v>0.98158400000000001</v>
      </c>
      <c r="R219" s="17">
        <v>0.49983</v>
      </c>
      <c r="S219" s="17">
        <v>0.84738199999999997</v>
      </c>
      <c r="T219" s="17">
        <v>0.34755200000000003</v>
      </c>
      <c r="U219" s="17">
        <v>0.41014800000000001</v>
      </c>
      <c r="V219" s="17">
        <v>688.5</v>
      </c>
      <c r="W219" s="17">
        <v>0.35419699999999998</v>
      </c>
      <c r="X219" s="17">
        <v>441</v>
      </c>
      <c r="Y219" s="17">
        <v>0</v>
      </c>
      <c r="Z219" s="17">
        <v>0</v>
      </c>
      <c r="AA219" s="17">
        <v>0.63099700000000003</v>
      </c>
      <c r="AB219" s="17">
        <v>1.86517E-3</v>
      </c>
      <c r="AC219" s="17">
        <v>0.50047799999999998</v>
      </c>
      <c r="AD219" s="17">
        <v>0.25</v>
      </c>
      <c r="AE219" s="17">
        <v>1170.8</v>
      </c>
    </row>
    <row r="220" spans="1:31">
      <c r="A220" s="17">
        <v>207</v>
      </c>
      <c r="B220" s="19">
        <v>0.71259259259259267</v>
      </c>
      <c r="C220" s="17">
        <v>55.4</v>
      </c>
      <c r="D220" s="17">
        <v>0.9</v>
      </c>
      <c r="E220" s="17">
        <v>1.245E-3</v>
      </c>
      <c r="F220" s="17">
        <v>0.06</v>
      </c>
      <c r="G220" s="17">
        <v>0.97800799999999999</v>
      </c>
      <c r="H220" s="17">
        <v>0.56103700000000001</v>
      </c>
      <c r="I220" s="17">
        <v>0.94373499999999999</v>
      </c>
      <c r="J220" s="17">
        <v>0.38269799999999998</v>
      </c>
      <c r="K220" s="17">
        <v>0.40551500000000001</v>
      </c>
      <c r="L220" s="17">
        <v>747.1</v>
      </c>
      <c r="M220" s="17">
        <v>0.30918200000000001</v>
      </c>
      <c r="N220" s="17">
        <v>655</v>
      </c>
      <c r="O220" s="17">
        <v>0</v>
      </c>
      <c r="P220" s="17">
        <v>0</v>
      </c>
      <c r="Q220" s="17">
        <v>0.98258500000000004</v>
      </c>
      <c r="R220" s="17">
        <v>0.58247700000000002</v>
      </c>
      <c r="S220" s="17">
        <v>0.98793900000000001</v>
      </c>
      <c r="T220" s="17">
        <v>0.40546199999999999</v>
      </c>
      <c r="U220" s="17">
        <v>0.410412</v>
      </c>
      <c r="V220" s="17">
        <v>696.9</v>
      </c>
      <c r="W220" s="17">
        <v>0.30375999999999997</v>
      </c>
      <c r="X220" s="17">
        <v>513</v>
      </c>
      <c r="Y220" s="17">
        <v>0</v>
      </c>
      <c r="Z220" s="17">
        <v>0</v>
      </c>
      <c r="AA220" s="17">
        <v>0.63140300000000005</v>
      </c>
      <c r="AB220" s="17">
        <v>2.5856400000000002E-3</v>
      </c>
      <c r="AC220" s="17">
        <v>0.58352499999999996</v>
      </c>
      <c r="AD220" s="17">
        <v>0.25</v>
      </c>
      <c r="AE220" s="17">
        <v>1111.8</v>
      </c>
    </row>
    <row r="221" spans="1:31">
      <c r="A221" s="17">
        <v>208</v>
      </c>
      <c r="B221" s="19">
        <v>0.71265046296296297</v>
      </c>
      <c r="C221" s="17">
        <v>54.3</v>
      </c>
      <c r="D221" s="17">
        <v>0.9</v>
      </c>
      <c r="E221" s="17">
        <v>1.2290000000000001E-3</v>
      </c>
      <c r="F221" s="17">
        <v>5.8999999999999997E-2</v>
      </c>
      <c r="G221" s="17">
        <v>0.97878799999999999</v>
      </c>
      <c r="H221" s="17">
        <v>0.58074000000000003</v>
      </c>
      <c r="I221" s="17">
        <v>0.97011899999999995</v>
      </c>
      <c r="J221" s="17">
        <v>0.38937899999999998</v>
      </c>
      <c r="K221" s="17">
        <v>0.40137200000000001</v>
      </c>
      <c r="L221" s="17">
        <v>739.8</v>
      </c>
      <c r="M221" s="17">
        <v>0.36452400000000001</v>
      </c>
      <c r="N221" s="17">
        <v>524</v>
      </c>
      <c r="O221" s="17">
        <v>0</v>
      </c>
      <c r="P221" s="17">
        <v>0</v>
      </c>
      <c r="Q221" s="17">
        <v>0.98289199999999999</v>
      </c>
      <c r="R221" s="17">
        <v>0.62102000000000002</v>
      </c>
      <c r="S221" s="17">
        <v>1.050611</v>
      </c>
      <c r="T221" s="17">
        <v>0.42959000000000003</v>
      </c>
      <c r="U221" s="17">
        <v>0.40889599999999998</v>
      </c>
      <c r="V221" s="17">
        <v>711</v>
      </c>
      <c r="W221" s="17">
        <v>0.31156400000000001</v>
      </c>
      <c r="X221" s="17">
        <v>478</v>
      </c>
      <c r="Y221" s="17">
        <v>0</v>
      </c>
      <c r="Z221" s="17">
        <v>0</v>
      </c>
      <c r="AA221" s="17">
        <v>0.62907100000000005</v>
      </c>
      <c r="AB221" s="17">
        <v>2.0468600000000002E-3</v>
      </c>
      <c r="AC221" s="17">
        <v>0.62189899999999998</v>
      </c>
      <c r="AD221" s="17">
        <v>0.25</v>
      </c>
      <c r="AE221" s="17">
        <v>1122.7</v>
      </c>
    </row>
    <row r="222" spans="1:31">
      <c r="A222" s="17">
        <v>209</v>
      </c>
      <c r="B222" s="19">
        <v>0.71269675925925924</v>
      </c>
      <c r="C222" s="17">
        <v>53.4</v>
      </c>
      <c r="D222" s="17">
        <v>0.9</v>
      </c>
      <c r="E222" s="17">
        <v>1.255E-3</v>
      </c>
      <c r="F222" s="17">
        <v>6.0999999999999999E-2</v>
      </c>
      <c r="G222" s="17">
        <v>0.98772000000000004</v>
      </c>
      <c r="H222" s="17">
        <v>0.59735899999999997</v>
      </c>
      <c r="I222" s="17">
        <v>1.0084580000000001</v>
      </c>
      <c r="J222" s="17">
        <v>0.41109899999999999</v>
      </c>
      <c r="K222" s="17">
        <v>0.40765099999999999</v>
      </c>
      <c r="L222" s="17">
        <v>735.3</v>
      </c>
      <c r="M222" s="17">
        <v>0.272281</v>
      </c>
      <c r="N222" s="17">
        <v>475</v>
      </c>
      <c r="O222" s="17">
        <v>0</v>
      </c>
      <c r="P222" s="17">
        <v>0</v>
      </c>
      <c r="Q222" s="17">
        <v>0.98718700000000004</v>
      </c>
      <c r="R222" s="17">
        <v>0.632799</v>
      </c>
      <c r="S222" s="17">
        <v>1.090991</v>
      </c>
      <c r="T222" s="17">
        <v>0.45819199999999999</v>
      </c>
      <c r="U222" s="17">
        <v>0.41997800000000002</v>
      </c>
      <c r="V222" s="17">
        <v>693.5</v>
      </c>
      <c r="W222" s="17">
        <v>0.235878</v>
      </c>
      <c r="X222" s="17">
        <v>461</v>
      </c>
      <c r="Y222" s="17">
        <v>0</v>
      </c>
      <c r="Z222" s="17">
        <v>0</v>
      </c>
      <c r="AA222" s="17">
        <v>0.646119</v>
      </c>
      <c r="AB222" s="17">
        <v>1.8446000000000001E-3</v>
      </c>
      <c r="AC222" s="17">
        <v>0.63364399999999999</v>
      </c>
      <c r="AD222" s="17">
        <v>0.25</v>
      </c>
      <c r="AE222" s="17">
        <v>1129.5999999999999</v>
      </c>
    </row>
    <row r="223" spans="1:31">
      <c r="A223" s="17">
        <v>210</v>
      </c>
      <c r="B223" s="19">
        <v>0.71275462962962965</v>
      </c>
      <c r="C223" s="17">
        <v>52.5</v>
      </c>
      <c r="D223" s="17">
        <v>0.9</v>
      </c>
      <c r="E223" s="17">
        <v>1.2130000000000001E-3</v>
      </c>
      <c r="F223" s="17">
        <v>5.8999999999999997E-2</v>
      </c>
      <c r="G223" s="17">
        <v>0.97569300000000003</v>
      </c>
      <c r="H223" s="17">
        <v>0.59432399999999996</v>
      </c>
      <c r="I223" s="17">
        <v>0.99517999999999995</v>
      </c>
      <c r="J223" s="17">
        <v>0.40085599999999999</v>
      </c>
      <c r="K223" s="17">
        <v>0.40279799999999999</v>
      </c>
      <c r="L223" s="17">
        <v>728.8</v>
      </c>
      <c r="M223" s="17">
        <v>0.35734100000000002</v>
      </c>
      <c r="N223" s="17">
        <v>497</v>
      </c>
      <c r="O223" s="17">
        <v>0</v>
      </c>
      <c r="P223" s="17">
        <v>0</v>
      </c>
      <c r="Q223" s="17">
        <v>0.98435600000000001</v>
      </c>
      <c r="R223" s="17">
        <v>0.62739800000000001</v>
      </c>
      <c r="S223" s="17">
        <v>1.062535</v>
      </c>
      <c r="T223" s="17">
        <v>0.435137</v>
      </c>
      <c r="U223" s="17">
        <v>0.40952699999999997</v>
      </c>
      <c r="V223" s="17">
        <v>708</v>
      </c>
      <c r="W223" s="17">
        <v>0.29714099999999999</v>
      </c>
      <c r="X223" s="17">
        <v>509</v>
      </c>
      <c r="Y223" s="17">
        <v>0</v>
      </c>
      <c r="Z223" s="17">
        <v>0</v>
      </c>
      <c r="AA223" s="17">
        <v>0.63004199999999999</v>
      </c>
      <c r="AB223" s="17">
        <v>1.9144100000000001E-3</v>
      </c>
      <c r="AC223" s="17">
        <v>0.62823099999999998</v>
      </c>
      <c r="AD223" s="17">
        <v>0.25</v>
      </c>
      <c r="AE223" s="17">
        <v>1139.7</v>
      </c>
    </row>
    <row r="224" spans="1:31">
      <c r="A224" s="17">
        <v>211</v>
      </c>
      <c r="B224" s="19">
        <v>0.71281250000000007</v>
      </c>
      <c r="C224" s="17">
        <v>51</v>
      </c>
      <c r="D224" s="17">
        <v>0.9</v>
      </c>
      <c r="E224" s="17">
        <v>1.242E-3</v>
      </c>
      <c r="F224" s="17">
        <v>0.06</v>
      </c>
      <c r="G224" s="17">
        <v>0.98606300000000002</v>
      </c>
      <c r="H224" s="17">
        <v>0.58513800000000005</v>
      </c>
      <c r="I224" s="17">
        <v>1.0006120000000001</v>
      </c>
      <c r="J224" s="17">
        <v>0.41547499999999998</v>
      </c>
      <c r="K224" s="17">
        <v>0.41521999999999998</v>
      </c>
      <c r="L224" s="17">
        <v>737.3</v>
      </c>
      <c r="M224" s="17">
        <v>0.24723899999999999</v>
      </c>
      <c r="N224" s="17">
        <v>469</v>
      </c>
      <c r="O224" s="17">
        <v>0</v>
      </c>
      <c r="P224" s="17">
        <v>0</v>
      </c>
      <c r="Q224" s="17">
        <v>0.98862300000000003</v>
      </c>
      <c r="R224" s="17">
        <v>0.59985599999999994</v>
      </c>
      <c r="S224" s="17">
        <v>1.0243850000000001</v>
      </c>
      <c r="T224" s="17">
        <v>0.42453000000000002</v>
      </c>
      <c r="U224" s="17">
        <v>0.41442400000000001</v>
      </c>
      <c r="V224" s="17">
        <v>704.8</v>
      </c>
      <c r="W224" s="17">
        <v>0.266316</v>
      </c>
      <c r="X224" s="17">
        <v>435</v>
      </c>
      <c r="Y224" s="17">
        <v>0</v>
      </c>
      <c r="Z224" s="17">
        <v>0</v>
      </c>
      <c r="AA224" s="17">
        <v>0.637575</v>
      </c>
      <c r="AB224" s="17">
        <v>1.82654E-3</v>
      </c>
      <c r="AC224" s="17">
        <v>0.60063100000000003</v>
      </c>
      <c r="AD224" s="17">
        <v>0.25</v>
      </c>
      <c r="AE224" s="17">
        <v>1126.5999999999999</v>
      </c>
    </row>
    <row r="225" spans="1:31">
      <c r="A225" s="17">
        <v>212</v>
      </c>
      <c r="B225" s="19">
        <v>0.71285879629629623</v>
      </c>
      <c r="C225" s="17">
        <v>50.8</v>
      </c>
      <c r="D225" s="17">
        <v>0.9</v>
      </c>
      <c r="E225" s="17">
        <v>1.2210000000000001E-3</v>
      </c>
      <c r="F225" s="17">
        <v>5.8999999999999997E-2</v>
      </c>
      <c r="G225" s="17">
        <v>0.98572800000000005</v>
      </c>
      <c r="H225" s="17">
        <v>0.59683299999999995</v>
      </c>
      <c r="I225" s="17">
        <v>1.0140899999999999</v>
      </c>
      <c r="J225" s="17">
        <v>0.41725600000000002</v>
      </c>
      <c r="K225" s="17">
        <v>0.41145900000000002</v>
      </c>
      <c r="L225" s="17">
        <v>735.9</v>
      </c>
      <c r="M225" s="17">
        <v>0.28423100000000001</v>
      </c>
      <c r="N225" s="17">
        <v>499</v>
      </c>
      <c r="O225" s="17">
        <v>0</v>
      </c>
      <c r="P225" s="17">
        <v>0</v>
      </c>
      <c r="Q225" s="17">
        <v>0.98100100000000001</v>
      </c>
      <c r="R225" s="17">
        <v>0.622942</v>
      </c>
      <c r="S225" s="17">
        <v>1.052656</v>
      </c>
      <c r="T225" s="17">
        <v>0.42971399999999998</v>
      </c>
      <c r="U225" s="17">
        <v>0.408219</v>
      </c>
      <c r="V225" s="17">
        <v>704.5</v>
      </c>
      <c r="W225" s="17">
        <v>0.28783900000000001</v>
      </c>
      <c r="X225" s="17">
        <v>454</v>
      </c>
      <c r="Y225" s="17">
        <v>0</v>
      </c>
      <c r="Z225" s="17">
        <v>0</v>
      </c>
      <c r="AA225" s="17">
        <v>0.62802899999999995</v>
      </c>
      <c r="AB225" s="17">
        <v>1.9422199999999999E-3</v>
      </c>
      <c r="AC225" s="17">
        <v>0.62377700000000003</v>
      </c>
      <c r="AD225" s="17">
        <v>0.25</v>
      </c>
      <c r="AE225" s="17">
        <v>1128.5999999999999</v>
      </c>
    </row>
    <row r="226" spans="1:31">
      <c r="A226" s="17">
        <v>213</v>
      </c>
      <c r="B226" s="19">
        <v>0.71291666666666664</v>
      </c>
      <c r="C226" s="17">
        <v>49.5</v>
      </c>
      <c r="D226" s="17">
        <v>0.9</v>
      </c>
      <c r="E226" s="17">
        <v>1.235E-3</v>
      </c>
      <c r="F226" s="17">
        <v>0.06</v>
      </c>
      <c r="G226" s="17">
        <v>0.98057899999999998</v>
      </c>
      <c r="H226" s="17">
        <v>0.63367899999999999</v>
      </c>
      <c r="I226" s="17">
        <v>1.0748500000000001</v>
      </c>
      <c r="J226" s="17">
        <v>0.44117099999999998</v>
      </c>
      <c r="K226" s="17">
        <v>0.41044900000000001</v>
      </c>
      <c r="L226" s="17">
        <v>735.1</v>
      </c>
      <c r="M226" s="17">
        <v>0.28848400000000002</v>
      </c>
      <c r="N226" s="17">
        <v>348</v>
      </c>
      <c r="O226" s="17">
        <v>0</v>
      </c>
      <c r="P226" s="17">
        <v>0</v>
      </c>
      <c r="Q226" s="17">
        <v>0.99224000000000001</v>
      </c>
      <c r="R226" s="17">
        <v>0.62378800000000001</v>
      </c>
      <c r="S226" s="17">
        <v>1.0629580000000001</v>
      </c>
      <c r="T226" s="17">
        <v>0.43917</v>
      </c>
      <c r="U226" s="17">
        <v>0.41315800000000003</v>
      </c>
      <c r="V226" s="17">
        <v>696.7</v>
      </c>
      <c r="W226" s="17">
        <v>0.26969300000000002</v>
      </c>
      <c r="X226" s="17">
        <v>505</v>
      </c>
      <c r="Y226" s="17">
        <v>0</v>
      </c>
      <c r="Z226" s="17">
        <v>0</v>
      </c>
      <c r="AA226" s="17">
        <v>0.63562799999999997</v>
      </c>
      <c r="AB226" s="17">
        <v>1.35081E-3</v>
      </c>
      <c r="AC226" s="17">
        <v>0.62438099999999996</v>
      </c>
      <c r="AD226" s="17">
        <v>0.25</v>
      </c>
      <c r="AE226" s="17">
        <v>1129.9000000000001</v>
      </c>
    </row>
    <row r="227" spans="1:31">
      <c r="A227" s="17">
        <v>214</v>
      </c>
      <c r="B227" s="19">
        <v>0.71297453703703706</v>
      </c>
      <c r="C227" s="17">
        <v>48.8</v>
      </c>
      <c r="D227" s="17">
        <v>0.9</v>
      </c>
      <c r="E227" s="17">
        <v>1.2440000000000001E-3</v>
      </c>
      <c r="F227" s="17">
        <v>0.06</v>
      </c>
      <c r="G227" s="17">
        <v>0.98677000000000004</v>
      </c>
      <c r="H227" s="17">
        <v>0.61410399999999998</v>
      </c>
      <c r="I227" s="17">
        <v>1.0417540000000001</v>
      </c>
      <c r="J227" s="17">
        <v>0.42764999999999997</v>
      </c>
      <c r="K227" s="17">
        <v>0.41050999999999999</v>
      </c>
      <c r="L227" s="17">
        <v>735.3</v>
      </c>
      <c r="M227" s="17">
        <v>0.30465999999999999</v>
      </c>
      <c r="N227" s="17">
        <v>476</v>
      </c>
      <c r="O227" s="17">
        <v>0</v>
      </c>
      <c r="P227" s="17">
        <v>0</v>
      </c>
      <c r="Q227" s="17">
        <v>0.98983900000000002</v>
      </c>
      <c r="R227" s="17">
        <v>0.62591799999999997</v>
      </c>
      <c r="S227" s="17">
        <v>1.0721499999999999</v>
      </c>
      <c r="T227" s="17">
        <v>0.44623299999999999</v>
      </c>
      <c r="U227" s="17">
        <v>0.41620400000000002</v>
      </c>
      <c r="V227" s="17">
        <v>680.9</v>
      </c>
      <c r="W227" s="17">
        <v>0.24493799999999999</v>
      </c>
      <c r="X227" s="17">
        <v>494</v>
      </c>
      <c r="Y227" s="17">
        <v>0</v>
      </c>
      <c r="Z227" s="17">
        <v>0</v>
      </c>
      <c r="AA227" s="17">
        <v>0.64031300000000002</v>
      </c>
      <c r="AB227" s="17">
        <v>1.85154E-3</v>
      </c>
      <c r="AC227" s="17">
        <v>0.62674399999999997</v>
      </c>
      <c r="AD227" s="17">
        <v>0.25</v>
      </c>
      <c r="AE227" s="17">
        <v>1129.5</v>
      </c>
    </row>
    <row r="228" spans="1:31">
      <c r="A228" s="17">
        <v>215</v>
      </c>
      <c r="B228" s="19">
        <v>0.71302083333333333</v>
      </c>
      <c r="C228" s="17">
        <v>47.7</v>
      </c>
      <c r="D228" s="17">
        <v>0.9</v>
      </c>
      <c r="E228" s="17">
        <v>1.222E-3</v>
      </c>
      <c r="F228" s="17">
        <v>5.8999999999999997E-2</v>
      </c>
      <c r="G228" s="17">
        <v>0.98446400000000001</v>
      </c>
      <c r="H228" s="17">
        <v>0.68784100000000004</v>
      </c>
      <c r="I228" s="17">
        <v>1.1547689999999999</v>
      </c>
      <c r="J228" s="17">
        <v>0.46692899999999998</v>
      </c>
      <c r="K228" s="17">
        <v>0.40434799999999999</v>
      </c>
      <c r="L228" s="17">
        <v>730.7</v>
      </c>
      <c r="M228" s="17">
        <v>0.27321299999999998</v>
      </c>
      <c r="N228" s="17">
        <v>539</v>
      </c>
      <c r="O228" s="17">
        <v>0</v>
      </c>
      <c r="P228" s="17">
        <v>0</v>
      </c>
      <c r="Q228" s="17">
        <v>0.98668999999999996</v>
      </c>
      <c r="R228" s="17">
        <v>0.71904000000000001</v>
      </c>
      <c r="S228" s="17">
        <v>1.221571</v>
      </c>
      <c r="T228" s="17">
        <v>0.50253099999999995</v>
      </c>
      <c r="U228" s="17">
        <v>0.411381</v>
      </c>
      <c r="V228" s="17">
        <v>707.6</v>
      </c>
      <c r="W228" s="17">
        <v>0.294462</v>
      </c>
      <c r="X228" s="17">
        <v>448</v>
      </c>
      <c r="Y228" s="17">
        <v>0</v>
      </c>
      <c r="Z228" s="17">
        <v>0</v>
      </c>
      <c r="AA228" s="17">
        <v>0.63289399999999996</v>
      </c>
      <c r="AB228" s="17">
        <v>2.0815299999999998E-3</v>
      </c>
      <c r="AC228" s="17">
        <v>0.720086</v>
      </c>
      <c r="AD228" s="17">
        <v>0.25</v>
      </c>
      <c r="AE228" s="17">
        <v>1136.5999999999999</v>
      </c>
    </row>
    <row r="229" spans="1:31">
      <c r="A229" s="17">
        <v>216</v>
      </c>
      <c r="B229" s="19">
        <v>0.71307870370370363</v>
      </c>
      <c r="C229" s="17">
        <v>46.6</v>
      </c>
      <c r="D229" s="17">
        <v>0.9</v>
      </c>
      <c r="E229" s="17">
        <v>1.207E-3</v>
      </c>
      <c r="F229" s="17">
        <v>5.8000000000000003E-2</v>
      </c>
      <c r="G229" s="17">
        <v>0.98482199999999998</v>
      </c>
      <c r="H229" s="17">
        <v>0.73406099999999996</v>
      </c>
      <c r="I229" s="17">
        <v>1.210969</v>
      </c>
      <c r="J229" s="17">
        <v>0.476908</v>
      </c>
      <c r="K229" s="17">
        <v>0.39382400000000001</v>
      </c>
      <c r="L229" s="17">
        <v>722.1</v>
      </c>
      <c r="M229" s="17">
        <v>0.29377399999999998</v>
      </c>
      <c r="N229" s="17">
        <v>535</v>
      </c>
      <c r="O229" s="17">
        <v>0</v>
      </c>
      <c r="P229" s="17">
        <v>0</v>
      </c>
      <c r="Q229" s="17">
        <v>0.98795200000000005</v>
      </c>
      <c r="R229" s="17">
        <v>0.77867299999999995</v>
      </c>
      <c r="S229" s="17">
        <v>1.3224880000000001</v>
      </c>
      <c r="T229" s="17">
        <v>0.54381400000000002</v>
      </c>
      <c r="U229" s="17">
        <v>0.41120600000000002</v>
      </c>
      <c r="V229" s="17">
        <v>685.9</v>
      </c>
      <c r="W229" s="17">
        <v>0.21412800000000001</v>
      </c>
      <c r="X229" s="17">
        <v>436</v>
      </c>
      <c r="Y229" s="17">
        <v>0</v>
      </c>
      <c r="Z229" s="17">
        <v>0</v>
      </c>
      <c r="AA229" s="17">
        <v>0.63262399999999996</v>
      </c>
      <c r="AB229" s="17">
        <v>2.0403499999999998E-3</v>
      </c>
      <c r="AC229" s="17">
        <v>0.779783</v>
      </c>
      <c r="AD229" s="17">
        <v>0.25</v>
      </c>
      <c r="AE229" s="17">
        <v>1150.3</v>
      </c>
    </row>
    <row r="230" spans="1:31">
      <c r="A230" s="17">
        <v>217</v>
      </c>
      <c r="B230" s="19">
        <v>0.71313657407407405</v>
      </c>
      <c r="C230" s="17">
        <v>45.7</v>
      </c>
      <c r="D230" s="17">
        <v>0.9</v>
      </c>
      <c r="E230" s="17">
        <v>1.204E-3</v>
      </c>
      <c r="F230" s="17">
        <v>5.8000000000000003E-2</v>
      </c>
      <c r="G230" s="17">
        <v>0.98628700000000002</v>
      </c>
      <c r="H230" s="17">
        <v>0.76893699999999998</v>
      </c>
      <c r="I230" s="17">
        <v>1.2848949999999999</v>
      </c>
      <c r="J230" s="17">
        <v>0.51595800000000003</v>
      </c>
      <c r="K230" s="17">
        <v>0.401557</v>
      </c>
      <c r="L230" s="17">
        <v>720.1</v>
      </c>
      <c r="M230" s="17">
        <v>0.24354899999999999</v>
      </c>
      <c r="N230" s="17">
        <v>590</v>
      </c>
      <c r="O230" s="17">
        <v>0</v>
      </c>
      <c r="P230" s="17">
        <v>0</v>
      </c>
      <c r="Q230" s="17">
        <v>0.98795999999999995</v>
      </c>
      <c r="R230" s="17">
        <v>0.84549600000000003</v>
      </c>
      <c r="S230" s="17">
        <v>1.436936</v>
      </c>
      <c r="T230" s="17">
        <v>0.59143999999999997</v>
      </c>
      <c r="U230" s="17">
        <v>0.41159800000000002</v>
      </c>
      <c r="V230" s="17">
        <v>693</v>
      </c>
      <c r="W230" s="17">
        <v>0.21119599999999999</v>
      </c>
      <c r="X230" s="17">
        <v>421</v>
      </c>
      <c r="Y230" s="17">
        <v>0</v>
      </c>
      <c r="Z230" s="17">
        <v>0</v>
      </c>
      <c r="AA230" s="17">
        <v>0.63322699999999998</v>
      </c>
      <c r="AB230" s="17">
        <v>2.2438900000000001E-3</v>
      </c>
      <c r="AC230" s="17">
        <v>0.84682299999999999</v>
      </c>
      <c r="AD230" s="17">
        <v>0.25</v>
      </c>
      <c r="AE230" s="17">
        <v>1153.4000000000001</v>
      </c>
    </row>
    <row r="231" spans="1:31">
      <c r="A231" s="17">
        <v>218</v>
      </c>
      <c r="B231" s="19">
        <v>0.71318287037037031</v>
      </c>
      <c r="C231" s="17">
        <v>45.2</v>
      </c>
      <c r="D231" s="17">
        <v>0.9</v>
      </c>
      <c r="E231" s="17">
        <v>1.209E-3</v>
      </c>
      <c r="F231" s="17">
        <v>5.8000000000000003E-2</v>
      </c>
      <c r="G231" s="17">
        <v>0.99005500000000002</v>
      </c>
      <c r="H231" s="17">
        <v>0.78709200000000001</v>
      </c>
      <c r="I231" s="17">
        <v>1.3174570000000001</v>
      </c>
      <c r="J231" s="17">
        <v>0.53036499999999998</v>
      </c>
      <c r="K231" s="17">
        <v>0.40256700000000001</v>
      </c>
      <c r="L231" s="17">
        <v>733.5</v>
      </c>
      <c r="M231" s="17">
        <v>0.223525</v>
      </c>
      <c r="N231" s="17">
        <v>687</v>
      </c>
      <c r="O231" s="17">
        <v>0</v>
      </c>
      <c r="P231" s="17">
        <v>0</v>
      </c>
      <c r="Q231" s="17">
        <v>0.98883600000000005</v>
      </c>
      <c r="R231" s="17">
        <v>0.84221299999999999</v>
      </c>
      <c r="S231" s="17">
        <v>1.417341</v>
      </c>
      <c r="T231" s="17">
        <v>0.57512799999999997</v>
      </c>
      <c r="U231" s="17">
        <v>0.40577999999999997</v>
      </c>
      <c r="V231" s="17">
        <v>719.4</v>
      </c>
      <c r="W231" s="17">
        <v>0.23286699999999999</v>
      </c>
      <c r="X231" s="17">
        <v>523</v>
      </c>
      <c r="Y231" s="17">
        <v>0</v>
      </c>
      <c r="Z231" s="17">
        <v>0</v>
      </c>
      <c r="AA231" s="17">
        <v>0.62427600000000005</v>
      </c>
      <c r="AB231" s="17">
        <v>2.6613100000000001E-3</v>
      </c>
      <c r="AC231" s="17">
        <v>0.84374400000000005</v>
      </c>
      <c r="AD231" s="17">
        <v>0.25</v>
      </c>
      <c r="AE231" s="17">
        <v>1132.4000000000001</v>
      </c>
    </row>
    <row r="232" spans="1:31">
      <c r="A232" s="17">
        <v>219</v>
      </c>
      <c r="B232" s="19">
        <v>0.71324074074074073</v>
      </c>
      <c r="C232" s="17">
        <v>43.7</v>
      </c>
      <c r="D232" s="17">
        <v>0.9</v>
      </c>
      <c r="E232" s="17">
        <v>1.186E-3</v>
      </c>
      <c r="F232" s="17">
        <v>5.7000000000000002E-2</v>
      </c>
      <c r="G232" s="17">
        <v>0.98829100000000003</v>
      </c>
      <c r="H232" s="17">
        <v>0.80437499999999995</v>
      </c>
      <c r="I232" s="17">
        <v>1.351361</v>
      </c>
      <c r="J232" s="17">
        <v>0.54698599999999997</v>
      </c>
      <c r="K232" s="17">
        <v>0.40476699999999999</v>
      </c>
      <c r="L232" s="17">
        <v>727.4</v>
      </c>
      <c r="M232" s="17">
        <v>0.22203600000000001</v>
      </c>
      <c r="N232" s="17">
        <v>518</v>
      </c>
      <c r="O232" s="17">
        <v>0</v>
      </c>
      <c r="P232" s="17">
        <v>0</v>
      </c>
      <c r="Q232" s="17">
        <v>0.99033899999999997</v>
      </c>
      <c r="R232" s="17">
        <v>0.86660999999999999</v>
      </c>
      <c r="S232" s="17">
        <v>1.446982</v>
      </c>
      <c r="T232" s="17">
        <v>0.580372</v>
      </c>
      <c r="U232" s="17">
        <v>0.40109099999999998</v>
      </c>
      <c r="V232" s="17">
        <v>703.4</v>
      </c>
      <c r="W232" s="17">
        <v>0.29648099999999999</v>
      </c>
      <c r="X232" s="17">
        <v>365</v>
      </c>
      <c r="Y232" s="17">
        <v>0</v>
      </c>
      <c r="Z232" s="17">
        <v>0</v>
      </c>
      <c r="AA232" s="17">
        <v>0.61706399999999995</v>
      </c>
      <c r="AB232" s="17">
        <v>1.9895999999999998E-3</v>
      </c>
      <c r="AC232" s="17">
        <v>0.86776500000000001</v>
      </c>
      <c r="AD232" s="17">
        <v>0.25</v>
      </c>
      <c r="AE232" s="17">
        <v>1141.9000000000001</v>
      </c>
    </row>
    <row r="233" spans="1:31">
      <c r="A233" s="17">
        <v>220</v>
      </c>
      <c r="B233" s="19">
        <v>0.71329861111111115</v>
      </c>
      <c r="C233" s="17">
        <v>43.2</v>
      </c>
      <c r="D233" s="17">
        <v>0.9</v>
      </c>
      <c r="E233" s="17">
        <v>1.194E-3</v>
      </c>
      <c r="F233" s="17">
        <v>5.8000000000000003E-2</v>
      </c>
      <c r="G233" s="17">
        <v>0.99087400000000003</v>
      </c>
      <c r="H233" s="17">
        <v>0.79675600000000002</v>
      </c>
      <c r="I233" s="17">
        <v>1.325844</v>
      </c>
      <c r="J233" s="17">
        <v>0.529088</v>
      </c>
      <c r="K233" s="17">
        <v>0.39905800000000002</v>
      </c>
      <c r="L233" s="17">
        <v>730.7</v>
      </c>
      <c r="M233" s="17">
        <v>0.236289</v>
      </c>
      <c r="N233" s="17">
        <v>588</v>
      </c>
      <c r="O233" s="17">
        <v>0</v>
      </c>
      <c r="P233" s="17">
        <v>0</v>
      </c>
      <c r="Q233" s="17">
        <v>0.992475</v>
      </c>
      <c r="R233" s="17">
        <v>0.87481200000000003</v>
      </c>
      <c r="S233" s="17">
        <v>1.463554</v>
      </c>
      <c r="T233" s="17">
        <v>0.58874199999999999</v>
      </c>
      <c r="U233" s="17">
        <v>0.40226899999999999</v>
      </c>
      <c r="V233" s="17">
        <v>709.7</v>
      </c>
      <c r="W233" s="17">
        <v>0.30724600000000002</v>
      </c>
      <c r="X233" s="17">
        <v>421</v>
      </c>
      <c r="Y233" s="17">
        <v>0</v>
      </c>
      <c r="Z233" s="17">
        <v>0</v>
      </c>
      <c r="AA233" s="17">
        <v>0.61887499999999995</v>
      </c>
      <c r="AB233" s="17">
        <v>2.2709100000000001E-3</v>
      </c>
      <c r="AC233" s="17">
        <v>0.87614899999999996</v>
      </c>
      <c r="AD233" s="17">
        <v>0.25</v>
      </c>
      <c r="AE233" s="17">
        <v>1136.7</v>
      </c>
    </row>
    <row r="234" spans="1:31">
      <c r="A234" s="17">
        <v>221</v>
      </c>
      <c r="B234" s="19">
        <v>0.7133449074074073</v>
      </c>
      <c r="C234" s="17">
        <v>42.1</v>
      </c>
      <c r="D234" s="17">
        <v>0.9</v>
      </c>
      <c r="E234" s="17">
        <v>1.206E-3</v>
      </c>
      <c r="F234" s="17">
        <v>5.8000000000000003E-2</v>
      </c>
      <c r="G234" s="17">
        <v>0.98927699999999996</v>
      </c>
      <c r="H234" s="17">
        <v>0.85810200000000003</v>
      </c>
      <c r="I234" s="17">
        <v>1.4305270000000001</v>
      </c>
      <c r="J234" s="17">
        <v>0.57242499999999996</v>
      </c>
      <c r="K234" s="17">
        <v>0.40015000000000001</v>
      </c>
      <c r="L234" s="17">
        <v>734.2</v>
      </c>
      <c r="M234" s="17">
        <v>0.27981699999999998</v>
      </c>
      <c r="N234" s="17">
        <v>586</v>
      </c>
      <c r="O234" s="17">
        <v>0</v>
      </c>
      <c r="P234" s="17">
        <v>0</v>
      </c>
      <c r="Q234" s="17">
        <v>0.98814999999999997</v>
      </c>
      <c r="R234" s="17">
        <v>0.86677800000000005</v>
      </c>
      <c r="S234" s="17">
        <v>1.454642</v>
      </c>
      <c r="T234" s="17">
        <v>0.58786499999999997</v>
      </c>
      <c r="U234" s="17">
        <v>0.40412999999999999</v>
      </c>
      <c r="V234" s="17">
        <v>708.7</v>
      </c>
      <c r="W234" s="17">
        <v>0.23868</v>
      </c>
      <c r="X234" s="17">
        <v>631</v>
      </c>
      <c r="Y234" s="17">
        <v>0</v>
      </c>
      <c r="Z234" s="17">
        <v>0</v>
      </c>
      <c r="AA234" s="17">
        <v>0.62173800000000001</v>
      </c>
      <c r="AB234" s="17">
        <v>2.2708899999999998E-3</v>
      </c>
      <c r="AC234" s="17">
        <v>0.86811300000000002</v>
      </c>
      <c r="AD234" s="17">
        <v>0.25</v>
      </c>
      <c r="AE234" s="17">
        <v>1131.3</v>
      </c>
    </row>
    <row r="235" spans="1:31">
      <c r="A235" s="17">
        <v>222</v>
      </c>
      <c r="B235" s="19">
        <v>0.71340277777777772</v>
      </c>
      <c r="C235" s="17">
        <v>41</v>
      </c>
      <c r="D235" s="17">
        <v>0.9</v>
      </c>
      <c r="E235" s="17">
        <v>1.2310000000000001E-3</v>
      </c>
      <c r="F235" s="17">
        <v>0.06</v>
      </c>
      <c r="G235" s="17">
        <v>0.99001700000000004</v>
      </c>
      <c r="H235" s="17">
        <v>0.85581799999999997</v>
      </c>
      <c r="I235" s="17">
        <v>1.4307449999999999</v>
      </c>
      <c r="J235" s="17">
        <v>0.57492699999999997</v>
      </c>
      <c r="K235" s="17">
        <v>0.401837</v>
      </c>
      <c r="L235" s="17">
        <v>743.4</v>
      </c>
      <c r="M235" s="17">
        <v>0.24984500000000001</v>
      </c>
      <c r="N235" s="17">
        <v>495</v>
      </c>
      <c r="O235" s="17">
        <v>0</v>
      </c>
      <c r="P235" s="17">
        <v>0</v>
      </c>
      <c r="Q235" s="17">
        <v>0.98785500000000004</v>
      </c>
      <c r="R235" s="17">
        <v>0.89543799999999996</v>
      </c>
      <c r="S235" s="17">
        <v>1.5108459999999999</v>
      </c>
      <c r="T235" s="17">
        <v>0.61540899999999998</v>
      </c>
      <c r="U235" s="17">
        <v>0.40732699999999999</v>
      </c>
      <c r="V235" s="17">
        <v>720.3</v>
      </c>
      <c r="W235" s="17">
        <v>0.20654600000000001</v>
      </c>
      <c r="X235" s="17">
        <v>520</v>
      </c>
      <c r="Y235" s="17">
        <v>0</v>
      </c>
      <c r="Z235" s="17">
        <v>0</v>
      </c>
      <c r="AA235" s="17">
        <v>0.62665700000000002</v>
      </c>
      <c r="AB235" s="17">
        <v>1.94268E-3</v>
      </c>
      <c r="AC235" s="17">
        <v>0.89663300000000001</v>
      </c>
      <c r="AD235" s="17">
        <v>0.25</v>
      </c>
      <c r="AE235" s="17">
        <v>1117.3</v>
      </c>
    </row>
    <row r="236" spans="1:31">
      <c r="A236" s="17">
        <v>223</v>
      </c>
      <c r="B236" s="19">
        <v>0.71346064814814814</v>
      </c>
      <c r="C236" s="17">
        <v>40.4</v>
      </c>
      <c r="D236" s="17">
        <v>0.9</v>
      </c>
      <c r="E236" s="17">
        <v>1.1590000000000001E-3</v>
      </c>
      <c r="F236" s="17">
        <v>5.6000000000000001E-2</v>
      </c>
      <c r="G236" s="17">
        <v>0.98695999999999995</v>
      </c>
      <c r="H236" s="17">
        <v>0.90164100000000003</v>
      </c>
      <c r="I236" s="17">
        <v>1.4930270000000001</v>
      </c>
      <c r="J236" s="17">
        <v>0.59138599999999997</v>
      </c>
      <c r="K236" s="17">
        <v>0.39609899999999998</v>
      </c>
      <c r="L236" s="17">
        <v>709.6</v>
      </c>
      <c r="M236" s="17">
        <v>0.24743699999999999</v>
      </c>
      <c r="N236" s="17">
        <v>508</v>
      </c>
      <c r="O236" s="17">
        <v>0</v>
      </c>
      <c r="P236" s="17">
        <v>0</v>
      </c>
      <c r="Q236" s="17">
        <v>0.98828800000000006</v>
      </c>
      <c r="R236" s="17">
        <v>0.97979499999999997</v>
      </c>
      <c r="S236" s="17">
        <v>1.6376649999999999</v>
      </c>
      <c r="T236" s="17">
        <v>0.65786999999999995</v>
      </c>
      <c r="U236" s="17">
        <v>0.40171200000000001</v>
      </c>
      <c r="V236" s="17">
        <v>683.8</v>
      </c>
      <c r="W236" s="17">
        <v>0.207091</v>
      </c>
      <c r="X236" s="17">
        <v>557</v>
      </c>
      <c r="Y236" s="17">
        <v>0</v>
      </c>
      <c r="Z236" s="17">
        <v>0</v>
      </c>
      <c r="AA236" s="17">
        <v>0.61801899999999999</v>
      </c>
      <c r="AB236" s="17">
        <v>1.9054199999999999E-3</v>
      </c>
      <c r="AC236" s="17">
        <v>0.98104800000000003</v>
      </c>
      <c r="AD236" s="17">
        <v>0.25</v>
      </c>
      <c r="AE236" s="17">
        <v>1170.5</v>
      </c>
    </row>
    <row r="237" spans="1:31">
      <c r="A237" s="17">
        <v>224</v>
      </c>
      <c r="B237" s="19">
        <v>0.71351851851851855</v>
      </c>
      <c r="C237" s="17">
        <v>39.299999999999997</v>
      </c>
      <c r="D237" s="17">
        <v>0.9</v>
      </c>
      <c r="E237" s="17">
        <v>1.178E-3</v>
      </c>
      <c r="F237" s="17">
        <v>5.7000000000000002E-2</v>
      </c>
      <c r="G237" s="17">
        <v>0.98865999999999998</v>
      </c>
      <c r="H237" s="17">
        <v>0.883691</v>
      </c>
      <c r="I237" s="17">
        <v>1.4819789999999999</v>
      </c>
      <c r="J237" s="17">
        <v>0.59828800000000004</v>
      </c>
      <c r="K237" s="17">
        <v>0.40370899999999998</v>
      </c>
      <c r="L237" s="17">
        <v>716.3</v>
      </c>
      <c r="M237" s="17">
        <v>0.239287</v>
      </c>
      <c r="N237" s="17">
        <v>519</v>
      </c>
      <c r="O237" s="17">
        <v>0</v>
      </c>
      <c r="P237" s="17">
        <v>0</v>
      </c>
      <c r="Q237" s="17">
        <v>0.99156200000000005</v>
      </c>
      <c r="R237" s="17">
        <v>0.93962999999999997</v>
      </c>
      <c r="S237" s="17">
        <v>1.577644</v>
      </c>
      <c r="T237" s="17">
        <v>0.63801399999999997</v>
      </c>
      <c r="U237" s="17">
        <v>0.40440900000000002</v>
      </c>
      <c r="V237" s="17">
        <v>693.6</v>
      </c>
      <c r="W237" s="17">
        <v>0.24185000000000001</v>
      </c>
      <c r="X237" s="17">
        <v>479</v>
      </c>
      <c r="Y237" s="17">
        <v>0</v>
      </c>
      <c r="Z237" s="17">
        <v>0</v>
      </c>
      <c r="AA237" s="17">
        <v>0.62216800000000005</v>
      </c>
      <c r="AB237" s="17">
        <v>1.9631100000000001E-3</v>
      </c>
      <c r="AC237" s="17">
        <v>0.940882</v>
      </c>
      <c r="AD237" s="17">
        <v>0.25</v>
      </c>
      <c r="AE237" s="17">
        <v>1159.4000000000001</v>
      </c>
    </row>
    <row r="238" spans="1:31">
      <c r="A238" s="17">
        <v>225</v>
      </c>
      <c r="B238" s="19">
        <v>0.71356481481481471</v>
      </c>
      <c r="C238" s="17">
        <v>38.1</v>
      </c>
      <c r="D238" s="17">
        <v>0.9</v>
      </c>
      <c r="E238" s="17">
        <v>1.1509999999999999E-3</v>
      </c>
      <c r="F238" s="17">
        <v>5.6000000000000001E-2</v>
      </c>
      <c r="G238" s="17">
        <v>0.99061999999999995</v>
      </c>
      <c r="H238" s="17">
        <v>0.93092900000000001</v>
      </c>
      <c r="I238" s="17">
        <v>1.5365500000000001</v>
      </c>
      <c r="J238" s="17">
        <v>0.60562099999999996</v>
      </c>
      <c r="K238" s="17">
        <v>0.39414300000000002</v>
      </c>
      <c r="L238" s="17">
        <v>711.5</v>
      </c>
      <c r="M238" s="17">
        <v>0.29031499999999999</v>
      </c>
      <c r="N238" s="17">
        <v>588</v>
      </c>
      <c r="O238" s="17">
        <v>0</v>
      </c>
      <c r="P238" s="17">
        <v>0</v>
      </c>
      <c r="Q238" s="17">
        <v>0.99057799999999996</v>
      </c>
      <c r="R238" s="17">
        <v>0.97363900000000003</v>
      </c>
      <c r="S238" s="17">
        <v>1.6178090000000001</v>
      </c>
      <c r="T238" s="17">
        <v>0.64416899999999999</v>
      </c>
      <c r="U238" s="17">
        <v>0.39817399999999997</v>
      </c>
      <c r="V238" s="17">
        <v>700.8</v>
      </c>
      <c r="W238" s="17">
        <v>0.21920700000000001</v>
      </c>
      <c r="X238" s="17">
        <v>532</v>
      </c>
      <c r="Y238" s="17">
        <v>0</v>
      </c>
      <c r="Z238" s="17">
        <v>0</v>
      </c>
      <c r="AA238" s="17">
        <v>0.61257499999999998</v>
      </c>
      <c r="AB238" s="17">
        <v>2.2089900000000001E-3</v>
      </c>
      <c r="AC238" s="17">
        <v>0.97506199999999998</v>
      </c>
      <c r="AD238" s="17">
        <v>0.25</v>
      </c>
      <c r="AE238" s="17">
        <v>1167.3</v>
      </c>
    </row>
    <row r="239" spans="1:31">
      <c r="A239" s="17">
        <v>226</v>
      </c>
      <c r="B239" s="19">
        <v>0.71362268518518512</v>
      </c>
      <c r="C239" s="17">
        <v>37.200000000000003</v>
      </c>
      <c r="D239" s="17">
        <v>0.9</v>
      </c>
      <c r="E239" s="17">
        <v>1.155E-3</v>
      </c>
      <c r="F239" s="17">
        <v>5.6000000000000001E-2</v>
      </c>
      <c r="G239" s="17">
        <v>0.99257799999999996</v>
      </c>
      <c r="H239" s="17">
        <v>1.0907180000000001</v>
      </c>
      <c r="I239" s="17">
        <v>1.7971490000000001</v>
      </c>
      <c r="J239" s="17">
        <v>0.70643100000000003</v>
      </c>
      <c r="K239" s="17">
        <v>0.39308399999999999</v>
      </c>
      <c r="L239" s="17">
        <v>706.1</v>
      </c>
      <c r="M239" s="17">
        <v>0.236458</v>
      </c>
      <c r="N239" s="17">
        <v>528</v>
      </c>
      <c r="O239" s="17">
        <v>0</v>
      </c>
      <c r="P239" s="17">
        <v>0</v>
      </c>
      <c r="Q239" s="17">
        <v>0.99192999999999998</v>
      </c>
      <c r="R239" s="17">
        <v>1.150811</v>
      </c>
      <c r="S239" s="17">
        <v>1.9254260000000001</v>
      </c>
      <c r="T239" s="17">
        <v>0.77461500000000005</v>
      </c>
      <c r="U239" s="17">
        <v>0.402308</v>
      </c>
      <c r="V239" s="17">
        <v>707</v>
      </c>
      <c r="W239" s="17">
        <v>0.19084799999999999</v>
      </c>
      <c r="X239" s="17">
        <v>621</v>
      </c>
      <c r="Y239" s="17">
        <v>0</v>
      </c>
      <c r="Z239" s="17">
        <v>0</v>
      </c>
      <c r="AA239" s="17">
        <v>0.61893600000000004</v>
      </c>
      <c r="AB239" s="17">
        <v>1.9696800000000001E-3</v>
      </c>
      <c r="AC239" s="17">
        <v>1.1523399999999999</v>
      </c>
      <c r="AD239" s="17">
        <v>0.25</v>
      </c>
      <c r="AE239" s="17">
        <v>1176.2</v>
      </c>
    </row>
    <row r="240" spans="1:31">
      <c r="A240" s="17">
        <v>227</v>
      </c>
      <c r="B240" s="19">
        <v>0.7136689814814815</v>
      </c>
      <c r="C240" s="17">
        <v>36.799999999999997</v>
      </c>
      <c r="D240" s="17">
        <v>0.9</v>
      </c>
      <c r="E240" s="17">
        <v>1.1349999999999999E-3</v>
      </c>
      <c r="F240" s="17">
        <v>5.5E-2</v>
      </c>
      <c r="G240" s="17">
        <v>0.99227699999999996</v>
      </c>
      <c r="H240" s="17">
        <v>1.1830270000000001</v>
      </c>
      <c r="I240" s="17">
        <v>1.9409989999999999</v>
      </c>
      <c r="J240" s="17">
        <v>0.75797199999999998</v>
      </c>
      <c r="K240" s="17">
        <v>0.39050600000000002</v>
      </c>
      <c r="L240" s="17">
        <v>716.7</v>
      </c>
      <c r="M240" s="17">
        <v>0.21585099999999999</v>
      </c>
      <c r="N240" s="17">
        <v>543</v>
      </c>
      <c r="O240" s="17">
        <v>0</v>
      </c>
      <c r="P240" s="17">
        <v>0</v>
      </c>
      <c r="Q240" s="17">
        <v>0.99134800000000001</v>
      </c>
      <c r="R240" s="17">
        <v>1.2840400000000001</v>
      </c>
      <c r="S240" s="17">
        <v>2.10425</v>
      </c>
      <c r="T240" s="17">
        <v>0.82020999999999999</v>
      </c>
      <c r="U240" s="17">
        <v>0.38978699999999999</v>
      </c>
      <c r="V240" s="17">
        <v>705.2</v>
      </c>
      <c r="W240" s="17">
        <v>0.25774399999999997</v>
      </c>
      <c r="X240" s="17">
        <v>528</v>
      </c>
      <c r="Y240" s="17">
        <v>0</v>
      </c>
      <c r="Z240" s="17">
        <v>0</v>
      </c>
      <c r="AA240" s="17">
        <v>0.59967300000000001</v>
      </c>
      <c r="AB240" s="17">
        <v>2.05579E-3</v>
      </c>
      <c r="AC240" s="17">
        <v>1.28573</v>
      </c>
      <c r="AD240" s="17">
        <v>0.25</v>
      </c>
      <c r="AE240" s="17">
        <v>1158.9000000000001</v>
      </c>
    </row>
    <row r="241" spans="1:31">
      <c r="A241" s="17">
        <v>228</v>
      </c>
      <c r="B241" s="19">
        <v>0.71372685185185192</v>
      </c>
      <c r="C241" s="17">
        <v>35</v>
      </c>
      <c r="D241" s="17">
        <v>0.9</v>
      </c>
      <c r="E241" s="17">
        <v>1.101E-3</v>
      </c>
      <c r="F241" s="17">
        <v>5.2999999999999999E-2</v>
      </c>
      <c r="G241" s="17">
        <v>0.99379099999999998</v>
      </c>
      <c r="H241" s="17">
        <v>1.273679</v>
      </c>
      <c r="I241" s="17">
        <v>2.0650900000000001</v>
      </c>
      <c r="J241" s="17">
        <v>0.79141099999999998</v>
      </c>
      <c r="K241" s="17">
        <v>0.38323299999999999</v>
      </c>
      <c r="L241" s="17">
        <v>700.9</v>
      </c>
      <c r="M241" s="17">
        <v>0.21352699999999999</v>
      </c>
      <c r="N241" s="17">
        <v>491</v>
      </c>
      <c r="O241" s="17">
        <v>0</v>
      </c>
      <c r="P241" s="17">
        <v>0</v>
      </c>
      <c r="Q241" s="17">
        <v>0.99429199999999995</v>
      </c>
      <c r="R241" s="17">
        <v>1.340463</v>
      </c>
      <c r="S241" s="17">
        <v>2.1846519999999998</v>
      </c>
      <c r="T241" s="17">
        <v>0.84418899999999997</v>
      </c>
      <c r="U241" s="17">
        <v>0.38641799999999998</v>
      </c>
      <c r="V241" s="17">
        <v>682.3</v>
      </c>
      <c r="W241" s="17">
        <v>0.200069</v>
      </c>
      <c r="X241" s="17">
        <v>484</v>
      </c>
      <c r="Y241" s="17">
        <v>0</v>
      </c>
      <c r="Z241" s="17">
        <v>0</v>
      </c>
      <c r="AA241" s="17">
        <v>0.59448900000000005</v>
      </c>
      <c r="AB241" s="17">
        <v>1.81963E-3</v>
      </c>
      <c r="AC241" s="17">
        <v>1.3420000000000001</v>
      </c>
      <c r="AD241" s="17">
        <v>0.25</v>
      </c>
      <c r="AE241" s="17">
        <v>1185</v>
      </c>
    </row>
    <row r="242" spans="1:31">
      <c r="A242" s="17">
        <v>229</v>
      </c>
      <c r="B242" s="19">
        <v>0.71378472222222211</v>
      </c>
      <c r="C242" s="17">
        <v>35</v>
      </c>
      <c r="D242" s="17">
        <v>0.9</v>
      </c>
      <c r="E242" s="17">
        <v>1.111E-3</v>
      </c>
      <c r="F242" s="17">
        <v>5.3999999999999999E-2</v>
      </c>
      <c r="G242" s="17">
        <v>0.99370400000000003</v>
      </c>
      <c r="H242" s="17">
        <v>1.292289</v>
      </c>
      <c r="I242" s="17">
        <v>2.069407</v>
      </c>
      <c r="J242" s="17">
        <v>0.77711699999999995</v>
      </c>
      <c r="K242" s="17">
        <v>0.375527</v>
      </c>
      <c r="L242" s="17">
        <v>711.3</v>
      </c>
      <c r="M242" s="17">
        <v>0.230265</v>
      </c>
      <c r="N242" s="17">
        <v>343</v>
      </c>
      <c r="O242" s="17">
        <v>0</v>
      </c>
      <c r="P242" s="17">
        <v>0</v>
      </c>
      <c r="Q242" s="17">
        <v>0.99393200000000004</v>
      </c>
      <c r="R242" s="17">
        <v>1.361861</v>
      </c>
      <c r="S242" s="17">
        <v>2.2111200000000002</v>
      </c>
      <c r="T242" s="17">
        <v>0.84925899999999999</v>
      </c>
      <c r="U242" s="17">
        <v>0.38408500000000001</v>
      </c>
      <c r="V242" s="17">
        <v>688.2</v>
      </c>
      <c r="W242" s="17">
        <v>0.18454699999999999</v>
      </c>
      <c r="X242" s="17">
        <v>426</v>
      </c>
      <c r="Y242" s="17">
        <v>0</v>
      </c>
      <c r="Z242" s="17">
        <v>0</v>
      </c>
      <c r="AA242" s="17">
        <v>0.59090100000000001</v>
      </c>
      <c r="AB242" s="17">
        <v>1.28966E-3</v>
      </c>
      <c r="AC242" s="17">
        <v>1.3629599999999999</v>
      </c>
      <c r="AD242" s="17">
        <v>0.25</v>
      </c>
      <c r="AE242" s="17">
        <v>1167.5999999999999</v>
      </c>
    </row>
    <row r="243" spans="1:31">
      <c r="A243" s="17">
        <v>230</v>
      </c>
      <c r="B243" s="19">
        <v>0.71383101851851849</v>
      </c>
      <c r="C243" s="17">
        <v>33.1</v>
      </c>
      <c r="D243" s="17">
        <v>0.9</v>
      </c>
      <c r="E243" s="17">
        <v>1.07E-3</v>
      </c>
      <c r="F243" s="17">
        <v>5.1999999999999998E-2</v>
      </c>
      <c r="G243" s="17">
        <v>0.99601799999999996</v>
      </c>
      <c r="H243" s="17">
        <v>1.2518879999999999</v>
      </c>
      <c r="I243" s="17">
        <v>2.0208249999999999</v>
      </c>
      <c r="J243" s="17">
        <v>0.76893800000000001</v>
      </c>
      <c r="K243" s="17">
        <v>0.38050699999999998</v>
      </c>
      <c r="L243" s="17">
        <v>692.6</v>
      </c>
      <c r="M243" s="17">
        <v>0.19787199999999999</v>
      </c>
      <c r="N243" s="17">
        <v>444</v>
      </c>
      <c r="O243" s="17">
        <v>0</v>
      </c>
      <c r="P243" s="17">
        <v>0</v>
      </c>
      <c r="Q243" s="17">
        <v>0.99565599999999999</v>
      </c>
      <c r="R243" s="17">
        <v>1.404209</v>
      </c>
      <c r="S243" s="17">
        <v>2.2644760000000002</v>
      </c>
      <c r="T243" s="17">
        <v>0.86026599999999998</v>
      </c>
      <c r="U243" s="17">
        <v>0.37989600000000001</v>
      </c>
      <c r="V243" s="17">
        <v>669</v>
      </c>
      <c r="W243" s="17">
        <v>0.17710899999999999</v>
      </c>
      <c r="X243" s="17">
        <v>371</v>
      </c>
      <c r="Y243" s="17">
        <v>0</v>
      </c>
      <c r="Z243" s="17">
        <v>0</v>
      </c>
      <c r="AA243" s="17">
        <v>0.58445599999999998</v>
      </c>
      <c r="AB243" s="17">
        <v>1.6249700000000001E-3</v>
      </c>
      <c r="AC243" s="17">
        <v>1.40561</v>
      </c>
      <c r="AD243" s="17">
        <v>0.25</v>
      </c>
      <c r="AE243" s="17">
        <v>1199.3</v>
      </c>
    </row>
    <row r="244" spans="1:31">
      <c r="A244" s="17">
        <v>231</v>
      </c>
      <c r="B244" s="19">
        <v>0.71388888888888891</v>
      </c>
      <c r="C244" s="17">
        <v>32.799999999999997</v>
      </c>
      <c r="D244" s="17">
        <v>0.9</v>
      </c>
      <c r="E244" s="17">
        <v>1.0859999999999999E-3</v>
      </c>
      <c r="F244" s="17">
        <v>5.2999999999999999E-2</v>
      </c>
      <c r="G244" s="17">
        <v>0.993896</v>
      </c>
      <c r="H244" s="17">
        <v>1.227293</v>
      </c>
      <c r="I244" s="17">
        <v>1.9761299999999999</v>
      </c>
      <c r="J244" s="17">
        <v>0.74883699999999997</v>
      </c>
      <c r="K244" s="17">
        <v>0.37894099999999997</v>
      </c>
      <c r="L244" s="17">
        <v>691.6</v>
      </c>
      <c r="M244" s="17">
        <v>0.238209</v>
      </c>
      <c r="N244" s="17">
        <v>546</v>
      </c>
      <c r="O244" s="17">
        <v>0</v>
      </c>
      <c r="P244" s="17">
        <v>0</v>
      </c>
      <c r="Q244" s="17">
        <v>0.99375400000000003</v>
      </c>
      <c r="R244" s="17">
        <v>1.272054</v>
      </c>
      <c r="S244" s="17">
        <v>2.0730719999999998</v>
      </c>
      <c r="T244" s="17">
        <v>0.80101800000000001</v>
      </c>
      <c r="U244" s="17">
        <v>0.38639200000000001</v>
      </c>
      <c r="V244" s="17">
        <v>666.7</v>
      </c>
      <c r="W244" s="17">
        <v>0.117248</v>
      </c>
      <c r="X244" s="17">
        <v>474</v>
      </c>
      <c r="Y244" s="17">
        <v>0</v>
      </c>
      <c r="Z244" s="17">
        <v>0</v>
      </c>
      <c r="AA244" s="17">
        <v>0.59444900000000001</v>
      </c>
      <c r="AB244" s="17">
        <v>1.9952199999999998E-3</v>
      </c>
      <c r="AC244" s="17">
        <v>1.2736499999999999</v>
      </c>
      <c r="AD244" s="17">
        <v>0.25</v>
      </c>
      <c r="AE244" s="17">
        <v>1200.9000000000001</v>
      </c>
    </row>
    <row r="245" spans="1:31">
      <c r="A245" s="17">
        <v>232</v>
      </c>
      <c r="B245" s="19">
        <v>0.71394675925925932</v>
      </c>
      <c r="C245" s="17">
        <v>31.1</v>
      </c>
      <c r="D245" s="17">
        <v>0.9</v>
      </c>
      <c r="E245" s="17">
        <v>1.067E-3</v>
      </c>
      <c r="F245" s="17">
        <v>5.1999999999999998E-2</v>
      </c>
      <c r="G245" s="17">
        <v>0.99479300000000004</v>
      </c>
      <c r="H245" s="17">
        <v>1.2446390000000001</v>
      </c>
      <c r="I245" s="17">
        <v>2.0089299999999999</v>
      </c>
      <c r="J245" s="17">
        <v>0.76429100000000005</v>
      </c>
      <c r="K245" s="17">
        <v>0.38044699999999998</v>
      </c>
      <c r="L245" s="17">
        <v>675.8</v>
      </c>
      <c r="M245" s="17">
        <v>0.183282</v>
      </c>
      <c r="N245" s="17">
        <v>552</v>
      </c>
      <c r="O245" s="17">
        <v>0</v>
      </c>
      <c r="P245" s="17">
        <v>0</v>
      </c>
      <c r="Q245" s="17">
        <v>0.99470999999999998</v>
      </c>
      <c r="R245" s="17">
        <v>1.296727</v>
      </c>
      <c r="S245" s="17">
        <v>2.1207229999999999</v>
      </c>
      <c r="T245" s="17">
        <v>0.82399599999999995</v>
      </c>
      <c r="U245" s="17">
        <v>0.38854499999999997</v>
      </c>
      <c r="V245" s="17">
        <v>658</v>
      </c>
      <c r="W245" s="17">
        <v>0.14908399999999999</v>
      </c>
      <c r="X245" s="17">
        <v>456</v>
      </c>
      <c r="Y245" s="17">
        <v>0</v>
      </c>
      <c r="Z245" s="17">
        <v>0</v>
      </c>
      <c r="AA245" s="17">
        <v>0.59776099999999999</v>
      </c>
      <c r="AB245" s="17">
        <v>1.97021E-3</v>
      </c>
      <c r="AC245" s="17">
        <v>1.2983499999999999</v>
      </c>
      <c r="AD245" s="17">
        <v>0.25</v>
      </c>
      <c r="AE245" s="17">
        <v>1229.0999999999999</v>
      </c>
    </row>
    <row r="246" spans="1:31">
      <c r="A246" s="17">
        <v>233</v>
      </c>
      <c r="B246" s="19">
        <v>0.71399305555555559</v>
      </c>
      <c r="C246" s="17">
        <v>30.8</v>
      </c>
      <c r="D246" s="17">
        <v>0.9</v>
      </c>
      <c r="E246" s="17">
        <v>1.0449999999999999E-3</v>
      </c>
      <c r="F246" s="17">
        <v>5.0999999999999997E-2</v>
      </c>
      <c r="G246" s="17">
        <v>0.995506</v>
      </c>
      <c r="H246" s="17">
        <v>1.2213590000000001</v>
      </c>
      <c r="I246" s="17">
        <v>1.991417</v>
      </c>
      <c r="J246" s="17">
        <v>0.77005800000000002</v>
      </c>
      <c r="K246" s="17">
        <v>0.386689</v>
      </c>
      <c r="L246" s="17">
        <v>657.4</v>
      </c>
      <c r="M246" s="17">
        <v>0.150227</v>
      </c>
      <c r="N246" s="17">
        <v>490</v>
      </c>
      <c r="O246" s="17">
        <v>0</v>
      </c>
      <c r="P246" s="17">
        <v>0</v>
      </c>
      <c r="Q246" s="17">
        <v>0.99665300000000001</v>
      </c>
      <c r="R246" s="17">
        <v>1.282373</v>
      </c>
      <c r="S246" s="17">
        <v>2.1053920000000002</v>
      </c>
      <c r="T246" s="17">
        <v>0.82301899999999995</v>
      </c>
      <c r="U246" s="17">
        <v>0.39090999999999998</v>
      </c>
      <c r="V246" s="17">
        <v>631.9</v>
      </c>
      <c r="W246" s="17">
        <v>0.14365900000000001</v>
      </c>
      <c r="X246" s="17">
        <v>391</v>
      </c>
      <c r="Y246" s="17">
        <v>0</v>
      </c>
      <c r="Z246" s="17">
        <v>0</v>
      </c>
      <c r="AA246" s="17">
        <v>0.60140000000000005</v>
      </c>
      <c r="AB246" s="17">
        <v>1.7034400000000001E-3</v>
      </c>
      <c r="AC246" s="17">
        <v>1.2837700000000001</v>
      </c>
      <c r="AD246" s="17">
        <v>0.25</v>
      </c>
      <c r="AE246" s="17">
        <v>1263.5</v>
      </c>
    </row>
    <row r="247" spans="1:31">
      <c r="A247" s="17">
        <v>234</v>
      </c>
      <c r="B247" s="19">
        <v>0.71405092592592589</v>
      </c>
      <c r="C247" s="17">
        <v>29.5</v>
      </c>
      <c r="D247" s="17">
        <v>1.8</v>
      </c>
      <c r="E247" s="17">
        <v>2.0330000000000001E-3</v>
      </c>
      <c r="F247" s="17">
        <v>9.8000000000000004E-2</v>
      </c>
      <c r="G247" s="17">
        <v>0.99600599999999995</v>
      </c>
      <c r="H247" s="17">
        <v>1.259217</v>
      </c>
      <c r="I247" s="17">
        <v>2.0560459999999998</v>
      </c>
      <c r="J247" s="17">
        <v>0.79682900000000001</v>
      </c>
      <c r="K247" s="17">
        <v>0.38755400000000001</v>
      </c>
      <c r="L247" s="17">
        <v>632</v>
      </c>
      <c r="M247" s="17">
        <v>0.15288299999999999</v>
      </c>
      <c r="N247" s="17">
        <v>623</v>
      </c>
      <c r="O247" s="17">
        <v>0</v>
      </c>
      <c r="P247" s="17">
        <v>0</v>
      </c>
      <c r="Q247" s="17">
        <v>0.99481399999999998</v>
      </c>
      <c r="R247" s="17">
        <v>1.3053410000000001</v>
      </c>
      <c r="S247" s="17">
        <v>2.1630790000000002</v>
      </c>
      <c r="T247" s="17">
        <v>0.85773699999999997</v>
      </c>
      <c r="U247" s="17">
        <v>0.39653500000000003</v>
      </c>
      <c r="V247" s="17">
        <v>636.20000000000005</v>
      </c>
      <c r="W247" s="17">
        <v>0.19170300000000001</v>
      </c>
      <c r="X247" s="17">
        <v>363</v>
      </c>
      <c r="Y247" s="17">
        <v>0</v>
      </c>
      <c r="Z247" s="17">
        <v>0</v>
      </c>
      <c r="AA247" s="17">
        <v>0.61005399999999999</v>
      </c>
      <c r="AB247" s="17">
        <v>4.1507599999999999E-3</v>
      </c>
      <c r="AC247" s="17">
        <v>1.3089</v>
      </c>
      <c r="AD247" s="17">
        <v>0.25</v>
      </c>
      <c r="AE247" s="17">
        <v>1314.1</v>
      </c>
    </row>
    <row r="248" spans="1:31">
      <c r="A248" s="17">
        <v>235</v>
      </c>
      <c r="B248" s="19">
        <v>0.71410879629629631</v>
      </c>
      <c r="C248" s="17">
        <v>28.6</v>
      </c>
      <c r="D248" s="17">
        <v>1.8</v>
      </c>
      <c r="E248" s="17">
        <v>1.9759999999999999E-3</v>
      </c>
      <c r="F248" s="17">
        <v>9.6000000000000002E-2</v>
      </c>
      <c r="G248" s="17">
        <v>0.99766600000000005</v>
      </c>
      <c r="H248" s="17">
        <v>1.3112600000000001</v>
      </c>
      <c r="I248" s="17">
        <v>2.1530260000000001</v>
      </c>
      <c r="J248" s="17">
        <v>0.84176600000000001</v>
      </c>
      <c r="K248" s="17">
        <v>0.39096900000000001</v>
      </c>
      <c r="L248" s="17">
        <v>605.4</v>
      </c>
      <c r="M248" s="17">
        <v>0.15371399999999999</v>
      </c>
      <c r="N248" s="17">
        <v>470</v>
      </c>
      <c r="O248" s="17">
        <v>0</v>
      </c>
      <c r="P248" s="17">
        <v>0</v>
      </c>
      <c r="Q248" s="17">
        <v>0.99686300000000005</v>
      </c>
      <c r="R248" s="17">
        <v>1.4070609999999999</v>
      </c>
      <c r="S248" s="17">
        <v>2.3529429999999998</v>
      </c>
      <c r="T248" s="17">
        <v>0.94588300000000003</v>
      </c>
      <c r="U248" s="17">
        <v>0.40200000000000002</v>
      </c>
      <c r="V248" s="17">
        <v>622.70000000000005</v>
      </c>
      <c r="W248" s="17">
        <v>0.17977099999999999</v>
      </c>
      <c r="X248" s="17">
        <v>451</v>
      </c>
      <c r="Y248" s="17">
        <v>0</v>
      </c>
      <c r="Z248" s="17">
        <v>0</v>
      </c>
      <c r="AA248" s="17">
        <v>0.61846100000000004</v>
      </c>
      <c r="AB248" s="17">
        <v>3.00453E-3</v>
      </c>
      <c r="AC248" s="17">
        <v>1.4098999999999999</v>
      </c>
      <c r="AD248" s="17">
        <v>0.25</v>
      </c>
      <c r="AE248" s="17">
        <v>1371.9</v>
      </c>
    </row>
    <row r="249" spans="1:31">
      <c r="A249" s="17">
        <v>236</v>
      </c>
      <c r="B249" s="19">
        <v>0.71415509259259258</v>
      </c>
      <c r="C249" s="17">
        <v>27.1</v>
      </c>
      <c r="D249" s="17">
        <v>1.8</v>
      </c>
      <c r="E249" s="17">
        <v>2.0279999999999999E-3</v>
      </c>
      <c r="F249" s="17">
        <v>9.8000000000000004E-2</v>
      </c>
      <c r="G249" s="17">
        <v>0.99695999999999996</v>
      </c>
      <c r="H249" s="17">
        <v>1.329569</v>
      </c>
      <c r="I249" s="17">
        <v>2.1807720000000002</v>
      </c>
      <c r="J249" s="17">
        <v>0.85120300000000004</v>
      </c>
      <c r="K249" s="17">
        <v>0.390322</v>
      </c>
      <c r="L249" s="17">
        <v>631.6</v>
      </c>
      <c r="M249" s="17">
        <v>0.17013400000000001</v>
      </c>
      <c r="N249" s="17">
        <v>472</v>
      </c>
      <c r="O249" s="17">
        <v>0</v>
      </c>
      <c r="P249" s="17">
        <v>0</v>
      </c>
      <c r="Q249" s="17">
        <v>0.99656</v>
      </c>
      <c r="R249" s="17">
        <v>1.369518</v>
      </c>
      <c r="S249" s="17">
        <v>2.2654969999999999</v>
      </c>
      <c r="T249" s="17">
        <v>0.89597800000000005</v>
      </c>
      <c r="U249" s="17">
        <v>0.39548899999999998</v>
      </c>
      <c r="V249" s="17">
        <v>605.20000000000005</v>
      </c>
      <c r="W249" s="17">
        <v>0.15366099999999999</v>
      </c>
      <c r="X249" s="17">
        <v>329</v>
      </c>
      <c r="Y249" s="17">
        <v>0</v>
      </c>
      <c r="Z249" s="17">
        <v>0</v>
      </c>
      <c r="AA249" s="17">
        <v>0.60844399999999998</v>
      </c>
      <c r="AB249" s="17">
        <v>3.14576E-3</v>
      </c>
      <c r="AC249" s="17">
        <v>1.3723399999999999</v>
      </c>
      <c r="AD249" s="17">
        <v>0.25</v>
      </c>
      <c r="AE249" s="17">
        <v>1315</v>
      </c>
    </row>
    <row r="250" spans="1:31">
      <c r="A250" s="17">
        <v>237</v>
      </c>
      <c r="B250" s="19">
        <v>0.71421296296296299</v>
      </c>
      <c r="C250" s="17">
        <v>26.2</v>
      </c>
      <c r="D250" s="17">
        <v>1.8</v>
      </c>
      <c r="E250" s="17">
        <v>1.9629999999999999E-3</v>
      </c>
      <c r="F250" s="17">
        <v>9.5000000000000001E-2</v>
      </c>
      <c r="G250" s="17">
        <v>0.99685999999999997</v>
      </c>
      <c r="H250" s="17">
        <v>1.394954</v>
      </c>
      <c r="I250" s="17">
        <v>2.2899919999999998</v>
      </c>
      <c r="J250" s="17">
        <v>0.895038</v>
      </c>
      <c r="K250" s="17">
        <v>0.39084799999999997</v>
      </c>
      <c r="L250" s="17">
        <v>606.6</v>
      </c>
      <c r="M250" s="17">
        <v>0.11819300000000001</v>
      </c>
      <c r="N250" s="17">
        <v>596</v>
      </c>
      <c r="O250" s="17">
        <v>0</v>
      </c>
      <c r="P250" s="17">
        <v>0</v>
      </c>
      <c r="Q250" s="17">
        <v>0.99724800000000002</v>
      </c>
      <c r="R250" s="17">
        <v>1.4363779999999999</v>
      </c>
      <c r="S250" s="17">
        <v>2.3889100000000001</v>
      </c>
      <c r="T250" s="17">
        <v>0.95253100000000002</v>
      </c>
      <c r="U250" s="17">
        <v>0.398731</v>
      </c>
      <c r="V250" s="17">
        <v>600.79999999999995</v>
      </c>
      <c r="W250" s="17">
        <v>0.144181</v>
      </c>
      <c r="X250" s="17">
        <v>482</v>
      </c>
      <c r="Y250" s="17">
        <v>0</v>
      </c>
      <c r="Z250" s="17">
        <v>0</v>
      </c>
      <c r="AA250" s="17">
        <v>0.61343199999999998</v>
      </c>
      <c r="AB250" s="17">
        <v>3.81161E-3</v>
      </c>
      <c r="AC250" s="17">
        <v>1.44001</v>
      </c>
      <c r="AD250" s="17">
        <v>0.25</v>
      </c>
      <c r="AE250" s="17">
        <v>1369.1</v>
      </c>
    </row>
    <row r="251" spans="1:31">
      <c r="A251" s="17">
        <v>238</v>
      </c>
      <c r="B251" s="19">
        <v>0.7142708333333333</v>
      </c>
      <c r="C251" s="17">
        <v>25.5</v>
      </c>
      <c r="D251" s="17">
        <v>1.8</v>
      </c>
      <c r="E251" s="17">
        <v>1.8910000000000001E-3</v>
      </c>
      <c r="F251" s="17">
        <v>9.0999999999999998E-2</v>
      </c>
      <c r="G251" s="17">
        <v>0.996865</v>
      </c>
      <c r="H251" s="17">
        <v>1.3988590000000001</v>
      </c>
      <c r="I251" s="17">
        <v>2.2595689999999999</v>
      </c>
      <c r="J251" s="17">
        <v>0.86070999999999998</v>
      </c>
      <c r="K251" s="17">
        <v>0.38091799999999998</v>
      </c>
      <c r="L251" s="17">
        <v>590</v>
      </c>
      <c r="M251" s="17">
        <v>0.15529100000000001</v>
      </c>
      <c r="N251" s="17">
        <v>479</v>
      </c>
      <c r="O251" s="17">
        <v>0</v>
      </c>
      <c r="P251" s="17">
        <v>0</v>
      </c>
      <c r="Q251" s="17">
        <v>0.99668800000000002</v>
      </c>
      <c r="R251" s="17">
        <v>1.503636</v>
      </c>
      <c r="S251" s="17">
        <v>2.4837050000000001</v>
      </c>
      <c r="T251" s="17">
        <v>0.98006800000000005</v>
      </c>
      <c r="U251" s="17">
        <v>0.39459899999999998</v>
      </c>
      <c r="V251" s="17">
        <v>584.9</v>
      </c>
      <c r="W251" s="17">
        <v>0.162823</v>
      </c>
      <c r="X251" s="17">
        <v>352</v>
      </c>
      <c r="Y251" s="17">
        <v>0</v>
      </c>
      <c r="Z251" s="17">
        <v>0</v>
      </c>
      <c r="AA251" s="17">
        <v>0.60707599999999995</v>
      </c>
      <c r="AB251" s="17">
        <v>2.9812100000000002E-3</v>
      </c>
      <c r="AC251" s="17">
        <v>1.5065599999999999</v>
      </c>
      <c r="AD251" s="17">
        <v>0.25</v>
      </c>
      <c r="AE251" s="17">
        <v>1407.7</v>
      </c>
    </row>
    <row r="252" spans="1:31">
      <c r="A252" s="17">
        <v>239</v>
      </c>
      <c r="B252" s="19">
        <v>0.71431712962962957</v>
      </c>
      <c r="C252" s="17">
        <v>24.2</v>
      </c>
      <c r="D252" s="17">
        <v>1.8</v>
      </c>
      <c r="E252" s="17">
        <v>1.872E-3</v>
      </c>
      <c r="F252" s="17">
        <v>9.0999999999999998E-2</v>
      </c>
      <c r="G252" s="17">
        <v>0.996699</v>
      </c>
      <c r="H252" s="17">
        <v>1.4803550000000001</v>
      </c>
      <c r="I252" s="17">
        <v>2.4212210000000001</v>
      </c>
      <c r="J252" s="17">
        <v>0.94086599999999998</v>
      </c>
      <c r="K252" s="17">
        <v>0.38859100000000002</v>
      </c>
      <c r="L252" s="17">
        <v>591.79999999999995</v>
      </c>
      <c r="M252" s="17">
        <v>0.112029</v>
      </c>
      <c r="N252" s="17">
        <v>449</v>
      </c>
      <c r="O252" s="17">
        <v>0</v>
      </c>
      <c r="P252" s="17">
        <v>0</v>
      </c>
      <c r="Q252" s="17">
        <v>0.99584499999999998</v>
      </c>
      <c r="R252" s="17">
        <v>1.520718</v>
      </c>
      <c r="S252" s="17">
        <v>2.4909629999999998</v>
      </c>
      <c r="T252" s="17">
        <v>0.97024500000000002</v>
      </c>
      <c r="U252" s="17">
        <v>0.38950600000000002</v>
      </c>
      <c r="V252" s="17">
        <v>583</v>
      </c>
      <c r="W252" s="17">
        <v>0.169798</v>
      </c>
      <c r="X252" s="17">
        <v>340</v>
      </c>
      <c r="Y252" s="17">
        <v>0</v>
      </c>
      <c r="Z252" s="17">
        <v>0</v>
      </c>
      <c r="AA252" s="17">
        <v>0.59923999999999999</v>
      </c>
      <c r="AB252" s="17">
        <v>2.8033899999999998E-3</v>
      </c>
      <c r="AC252" s="17">
        <v>1.5234399999999999</v>
      </c>
      <c r="AD252" s="17">
        <v>0.25</v>
      </c>
      <c r="AE252" s="17">
        <v>1403.6</v>
      </c>
    </row>
    <row r="253" spans="1:31">
      <c r="A253" s="17">
        <v>240</v>
      </c>
      <c r="B253" s="19">
        <v>0.71437499999999998</v>
      </c>
      <c r="C253" s="17">
        <v>23.7</v>
      </c>
      <c r="D253" s="17">
        <v>1.8</v>
      </c>
      <c r="E253" s="17">
        <v>1.8890000000000001E-3</v>
      </c>
      <c r="F253" s="17">
        <v>9.0999999999999998E-2</v>
      </c>
      <c r="G253" s="17">
        <v>0.99726199999999998</v>
      </c>
      <c r="H253" s="17">
        <v>1.4635149999999999</v>
      </c>
      <c r="I253" s="17">
        <v>2.390924</v>
      </c>
      <c r="J253" s="17">
        <v>0.92740999999999996</v>
      </c>
      <c r="K253" s="17">
        <v>0.38788699999999998</v>
      </c>
      <c r="L253" s="17">
        <v>599</v>
      </c>
      <c r="M253" s="17">
        <v>9.3566999999999997E-2</v>
      </c>
      <c r="N253" s="17">
        <v>562</v>
      </c>
      <c r="O253" s="17">
        <v>0</v>
      </c>
      <c r="P253" s="17">
        <v>0</v>
      </c>
      <c r="Q253" s="17">
        <v>0.99594300000000002</v>
      </c>
      <c r="R253" s="17">
        <v>1.572597</v>
      </c>
      <c r="S253" s="17">
        <v>2.572041</v>
      </c>
      <c r="T253" s="17">
        <v>0.999444</v>
      </c>
      <c r="U253" s="17">
        <v>0.38857999999999998</v>
      </c>
      <c r="V253" s="17">
        <v>573.70000000000005</v>
      </c>
      <c r="W253" s="17">
        <v>0.14578199999999999</v>
      </c>
      <c r="X253" s="17">
        <v>496</v>
      </c>
      <c r="Y253" s="17">
        <v>0</v>
      </c>
      <c r="Z253" s="17">
        <v>0</v>
      </c>
      <c r="AA253" s="17">
        <v>0.59781600000000001</v>
      </c>
      <c r="AB253" s="17">
        <v>3.5523099999999999E-3</v>
      </c>
      <c r="AC253" s="17">
        <v>1.5761499999999999</v>
      </c>
      <c r="AD253" s="17">
        <v>0.25</v>
      </c>
      <c r="AE253" s="17">
        <v>1386.5</v>
      </c>
    </row>
    <row r="254" spans="1:31">
      <c r="A254" s="17">
        <v>241</v>
      </c>
      <c r="B254" s="19">
        <v>0.7144328703703704</v>
      </c>
      <c r="C254" s="17">
        <v>22</v>
      </c>
      <c r="D254" s="17">
        <v>1.8</v>
      </c>
      <c r="E254" s="17">
        <v>2.271E-3</v>
      </c>
      <c r="F254" s="17">
        <v>0.11</v>
      </c>
      <c r="G254" s="17">
        <v>0.85633700000000001</v>
      </c>
      <c r="H254" s="17">
        <v>1.536573</v>
      </c>
      <c r="I254" s="17">
        <v>2.3963030000000001</v>
      </c>
      <c r="J254" s="17">
        <v>0.85972999999999999</v>
      </c>
      <c r="K254" s="17">
        <v>0.35877399999999998</v>
      </c>
      <c r="L254" s="17">
        <v>715.7</v>
      </c>
      <c r="M254" s="17">
        <v>0.30377999999999999</v>
      </c>
      <c r="N254" s="17">
        <v>822</v>
      </c>
      <c r="O254" s="17">
        <v>0</v>
      </c>
      <c r="P254" s="17">
        <v>0</v>
      </c>
      <c r="Q254" s="17">
        <v>0.99768500000000004</v>
      </c>
      <c r="R254" s="17">
        <v>1.527074</v>
      </c>
      <c r="S254" s="17">
        <v>2.5112540000000001</v>
      </c>
      <c r="T254" s="17">
        <v>0.98418099999999997</v>
      </c>
      <c r="U254" s="17">
        <v>0.39190799999999998</v>
      </c>
      <c r="V254" s="17">
        <v>556.9</v>
      </c>
      <c r="W254" s="17">
        <v>0.125805</v>
      </c>
      <c r="X254" s="17">
        <v>437</v>
      </c>
      <c r="Y254" s="17">
        <v>0</v>
      </c>
      <c r="Z254" s="17">
        <v>0</v>
      </c>
      <c r="AA254" s="17">
        <v>0.602935</v>
      </c>
      <c r="AB254" s="17">
        <v>6.1893900000000003E-3</v>
      </c>
      <c r="AC254" s="17">
        <v>1.5331699999999999</v>
      </c>
      <c r="AD254" s="17">
        <v>0.25</v>
      </c>
      <c r="AE254" s="17">
        <v>1160.5</v>
      </c>
    </row>
    <row r="255" spans="1:31">
      <c r="A255" s="17">
        <v>242</v>
      </c>
      <c r="B255" s="19">
        <v>0.71447916666666667</v>
      </c>
      <c r="C255" s="17">
        <v>21.1</v>
      </c>
      <c r="D255" s="17">
        <v>1.8</v>
      </c>
      <c r="E255" s="17">
        <v>1.787E-3</v>
      </c>
      <c r="F255" s="17">
        <v>8.5999999999999993E-2</v>
      </c>
      <c r="G255" s="17">
        <v>0.99706399999999995</v>
      </c>
      <c r="H255" s="17">
        <v>1.4867239999999999</v>
      </c>
      <c r="I255" s="17">
        <v>2.426142</v>
      </c>
      <c r="J255" s="17">
        <v>0.93941799999999998</v>
      </c>
      <c r="K255" s="17">
        <v>0.38720599999999999</v>
      </c>
      <c r="L255" s="17">
        <v>565.70000000000005</v>
      </c>
      <c r="M255" s="17">
        <v>7.5459999999999999E-2</v>
      </c>
      <c r="N255" s="17">
        <v>350</v>
      </c>
      <c r="O255" s="17">
        <v>0</v>
      </c>
      <c r="P255" s="17">
        <v>0</v>
      </c>
      <c r="Q255" s="17">
        <v>0.99666200000000005</v>
      </c>
      <c r="R255" s="17">
        <v>1.605067</v>
      </c>
      <c r="S255" s="17">
        <v>2.6253069999999998</v>
      </c>
      <c r="T255" s="17">
        <v>1.020241</v>
      </c>
      <c r="U255" s="17">
        <v>0.38861800000000002</v>
      </c>
      <c r="V255" s="17">
        <v>548.79999999999995</v>
      </c>
      <c r="W255" s="17">
        <v>8.7496000000000004E-2</v>
      </c>
      <c r="X255" s="17">
        <v>354</v>
      </c>
      <c r="Y255" s="17">
        <v>0</v>
      </c>
      <c r="Z255" s="17">
        <v>0</v>
      </c>
      <c r="AA255" s="17">
        <v>0.59787299999999999</v>
      </c>
      <c r="AB255" s="17">
        <v>2.0909800000000001E-3</v>
      </c>
      <c r="AC255" s="17">
        <v>1.6072</v>
      </c>
      <c r="AD255" s="17">
        <v>0.25</v>
      </c>
      <c r="AE255" s="17">
        <v>1468.2</v>
      </c>
    </row>
    <row r="256" spans="1:31">
      <c r="A256" s="17">
        <v>243</v>
      </c>
      <c r="B256" s="19">
        <v>0.71453703703703697</v>
      </c>
      <c r="C256" s="17">
        <v>20</v>
      </c>
      <c r="D256" s="17">
        <v>2.6</v>
      </c>
      <c r="E256" s="17">
        <v>2.6050000000000001E-3</v>
      </c>
      <c r="F256" s="17">
        <v>0.126</v>
      </c>
      <c r="G256" s="17">
        <v>0.997726</v>
      </c>
      <c r="H256" s="17">
        <v>1.5008919999999999</v>
      </c>
      <c r="I256" s="17">
        <v>2.4039950000000001</v>
      </c>
      <c r="J256" s="17">
        <v>0.90310299999999999</v>
      </c>
      <c r="K256" s="17">
        <v>0.375668</v>
      </c>
      <c r="L256" s="17">
        <v>540.79999999999995</v>
      </c>
      <c r="M256" s="17">
        <v>7.1711999999999998E-2</v>
      </c>
      <c r="N256" s="17">
        <v>458</v>
      </c>
      <c r="O256" s="17">
        <v>0</v>
      </c>
      <c r="P256" s="17">
        <v>0</v>
      </c>
      <c r="Q256" s="17">
        <v>0.99691099999999999</v>
      </c>
      <c r="R256" s="17">
        <v>1.513935</v>
      </c>
      <c r="S256" s="17">
        <v>2.5056370000000001</v>
      </c>
      <c r="T256" s="17">
        <v>0.99170199999999997</v>
      </c>
      <c r="U256" s="17">
        <v>0.39578799999999997</v>
      </c>
      <c r="V256" s="17">
        <v>560.20000000000005</v>
      </c>
      <c r="W256" s="17">
        <v>6.4990999999999993E-2</v>
      </c>
      <c r="X256" s="17">
        <v>493</v>
      </c>
      <c r="Y256" s="17">
        <v>0</v>
      </c>
      <c r="Z256" s="17">
        <v>0</v>
      </c>
      <c r="AA256" s="17">
        <v>0.60890500000000003</v>
      </c>
      <c r="AB256" s="17">
        <v>3.91647E-3</v>
      </c>
      <c r="AC256" s="17">
        <v>1.5178199999999999</v>
      </c>
      <c r="AD256" s="17">
        <v>0.25</v>
      </c>
      <c r="AE256" s="17">
        <v>1535.8</v>
      </c>
    </row>
    <row r="257" spans="1:31">
      <c r="A257" s="17">
        <v>244</v>
      </c>
      <c r="B257" s="19">
        <v>0.71459490740740739</v>
      </c>
      <c r="C257" s="17">
        <v>18.899999999999999</v>
      </c>
      <c r="D257" s="17">
        <v>2.6</v>
      </c>
      <c r="E257" s="17">
        <v>2.4580000000000001E-3</v>
      </c>
      <c r="F257" s="17">
        <v>0.11899999999999999</v>
      </c>
      <c r="G257" s="17">
        <v>0.99716800000000005</v>
      </c>
      <c r="H257" s="17">
        <v>1.4407509999999999</v>
      </c>
      <c r="I257" s="17">
        <v>2.3154940000000002</v>
      </c>
      <c r="J257" s="17">
        <v>0.87474300000000005</v>
      </c>
      <c r="K257" s="17">
        <v>0.377778</v>
      </c>
      <c r="L257" s="17">
        <v>517.79999999999995</v>
      </c>
      <c r="M257" s="17">
        <v>2.0621E-2</v>
      </c>
      <c r="N257" s="17">
        <v>409</v>
      </c>
      <c r="O257" s="17">
        <v>0</v>
      </c>
      <c r="P257" s="17">
        <v>0</v>
      </c>
      <c r="Q257" s="17">
        <v>0.99750000000000005</v>
      </c>
      <c r="R257" s="17">
        <v>1.5361180000000001</v>
      </c>
      <c r="S257" s="17">
        <v>2.5176690000000002</v>
      </c>
      <c r="T257" s="17">
        <v>0.98155000000000003</v>
      </c>
      <c r="U257" s="17">
        <v>0.38986500000000002</v>
      </c>
      <c r="V257" s="17">
        <v>525.70000000000005</v>
      </c>
      <c r="W257" s="17">
        <v>4.6203000000000001E-2</v>
      </c>
      <c r="X257" s="17">
        <v>422</v>
      </c>
      <c r="Y257" s="17">
        <v>0</v>
      </c>
      <c r="Z257" s="17">
        <v>0</v>
      </c>
      <c r="AA257" s="17">
        <v>0.59979199999999999</v>
      </c>
      <c r="AB257" s="17">
        <v>3.3547899999999999E-3</v>
      </c>
      <c r="AC257" s="17">
        <v>1.5394099999999999</v>
      </c>
      <c r="AD257" s="17">
        <v>0.25</v>
      </c>
      <c r="AE257" s="17">
        <v>1604.1</v>
      </c>
    </row>
    <row r="258" spans="1:31">
      <c r="A258" s="17">
        <v>245</v>
      </c>
      <c r="B258" s="19">
        <v>0.71464120370370365</v>
      </c>
      <c r="C258" s="17">
        <v>17.7</v>
      </c>
      <c r="D258" s="17">
        <v>2.6</v>
      </c>
      <c r="E258" s="17">
        <v>2.4759999999999999E-3</v>
      </c>
      <c r="F258" s="17">
        <v>0.12</v>
      </c>
      <c r="G258" s="17">
        <v>0.99804300000000001</v>
      </c>
      <c r="H258" s="17">
        <v>1.4435480000000001</v>
      </c>
      <c r="I258" s="17">
        <v>2.3227690000000001</v>
      </c>
      <c r="J258" s="17">
        <v>0.87922100000000003</v>
      </c>
      <c r="K258" s="17">
        <v>0.378523</v>
      </c>
      <c r="L258" s="17">
        <v>514.6</v>
      </c>
      <c r="M258" s="17">
        <v>3.1189999999999998E-3</v>
      </c>
      <c r="N258" s="17">
        <v>494</v>
      </c>
      <c r="O258" s="17">
        <v>0</v>
      </c>
      <c r="P258" s="17">
        <v>0</v>
      </c>
      <c r="Q258" s="17">
        <v>0.99702100000000005</v>
      </c>
      <c r="R258" s="17">
        <v>1.5394840000000001</v>
      </c>
      <c r="S258" s="17">
        <v>2.5461830000000001</v>
      </c>
      <c r="T258" s="17">
        <v>1.006699</v>
      </c>
      <c r="U258" s="17">
        <v>0.39537600000000001</v>
      </c>
      <c r="V258" s="17">
        <v>530.70000000000005</v>
      </c>
      <c r="W258" s="17">
        <v>1.5E-5</v>
      </c>
      <c r="X258" s="17">
        <v>424</v>
      </c>
      <c r="Y258" s="17">
        <v>0</v>
      </c>
      <c r="Z258" s="17">
        <v>0</v>
      </c>
      <c r="AA258" s="17">
        <v>0.60827100000000001</v>
      </c>
      <c r="AB258" s="17">
        <v>4.0197399999999999E-3</v>
      </c>
      <c r="AC258" s="17">
        <v>1.5435300000000001</v>
      </c>
      <c r="AD258" s="17">
        <v>0.25</v>
      </c>
      <c r="AE258" s="17">
        <v>1614</v>
      </c>
    </row>
    <row r="259" spans="1:31">
      <c r="A259" s="17">
        <v>246</v>
      </c>
      <c r="B259" s="19">
        <v>0.71469907407407407</v>
      </c>
      <c r="C259" s="17">
        <v>17.3</v>
      </c>
      <c r="D259" s="17">
        <v>2.6</v>
      </c>
      <c r="E259" s="17">
        <v>2.5040000000000001E-3</v>
      </c>
      <c r="F259" s="17">
        <v>0.121</v>
      </c>
      <c r="G259" s="17">
        <v>0.99616099999999996</v>
      </c>
      <c r="H259" s="17">
        <v>1.4173659999999999</v>
      </c>
      <c r="I259" s="17">
        <v>2.2683110000000002</v>
      </c>
      <c r="J259" s="17">
        <v>0.85094499999999995</v>
      </c>
      <c r="K259" s="17">
        <v>0.37514500000000001</v>
      </c>
      <c r="L259" s="17">
        <v>526.6</v>
      </c>
      <c r="M259" s="17">
        <v>7.2063000000000002E-2</v>
      </c>
      <c r="N259" s="17">
        <v>442</v>
      </c>
      <c r="O259" s="17">
        <v>0</v>
      </c>
      <c r="P259" s="17">
        <v>0</v>
      </c>
      <c r="Q259" s="17">
        <v>0.99758999999999998</v>
      </c>
      <c r="R259" s="17">
        <v>1.5340990000000001</v>
      </c>
      <c r="S259" s="17">
        <v>2.517703</v>
      </c>
      <c r="T259" s="17">
        <v>0.98360300000000001</v>
      </c>
      <c r="U259" s="17">
        <v>0.39067499999999999</v>
      </c>
      <c r="V259" s="17">
        <v>500.4</v>
      </c>
      <c r="W259" s="17">
        <v>1.3344E-2</v>
      </c>
      <c r="X259" s="17">
        <v>352</v>
      </c>
      <c r="Y259" s="17">
        <v>0</v>
      </c>
      <c r="Z259" s="17">
        <v>0</v>
      </c>
      <c r="AA259" s="17">
        <v>0.60103799999999996</v>
      </c>
      <c r="AB259" s="17">
        <v>3.6810300000000001E-3</v>
      </c>
      <c r="AC259" s="17">
        <v>1.53772</v>
      </c>
      <c r="AD259" s="17">
        <v>0.25</v>
      </c>
      <c r="AE259" s="17">
        <v>1577.3</v>
      </c>
    </row>
    <row r="260" spans="1:31">
      <c r="A260" s="17">
        <v>247</v>
      </c>
      <c r="B260" s="19">
        <v>0.71475694444444438</v>
      </c>
      <c r="C260" s="17">
        <v>15.8</v>
      </c>
      <c r="D260" s="17">
        <v>3.5</v>
      </c>
      <c r="E260" s="17">
        <v>3.3500000000000001E-3</v>
      </c>
      <c r="F260" s="17">
        <v>0.16200000000000001</v>
      </c>
      <c r="G260" s="17">
        <v>0.998556</v>
      </c>
      <c r="H260" s="17">
        <v>1.422582</v>
      </c>
      <c r="I260" s="17">
        <v>2.2766850000000001</v>
      </c>
      <c r="J260" s="17">
        <v>0.85410299999999995</v>
      </c>
      <c r="K260" s="17">
        <v>0.37515199999999999</v>
      </c>
      <c r="L260" s="17">
        <v>529.4</v>
      </c>
      <c r="M260" s="17">
        <v>6.7400000000000001E-4</v>
      </c>
      <c r="N260" s="17">
        <v>409</v>
      </c>
      <c r="O260" s="17">
        <v>0</v>
      </c>
      <c r="P260" s="17">
        <v>0</v>
      </c>
      <c r="Q260" s="17">
        <v>0.99843700000000002</v>
      </c>
      <c r="R260" s="17">
        <v>1.549064</v>
      </c>
      <c r="S260" s="17">
        <v>2.5401069999999999</v>
      </c>
      <c r="T260" s="17">
        <v>0.99104300000000001</v>
      </c>
      <c r="U260" s="17">
        <v>0.390158</v>
      </c>
      <c r="V260" s="17">
        <v>519.20000000000005</v>
      </c>
      <c r="W260" s="17">
        <v>3.1845999999999999E-2</v>
      </c>
      <c r="X260" s="17">
        <v>388</v>
      </c>
      <c r="Y260" s="17">
        <v>0</v>
      </c>
      <c r="Z260" s="17">
        <v>0</v>
      </c>
      <c r="AA260" s="17">
        <v>0.60024299999999997</v>
      </c>
      <c r="AB260" s="17">
        <v>4.5621200000000002E-3</v>
      </c>
      <c r="AC260" s="17">
        <v>1.55359</v>
      </c>
      <c r="AD260" s="17">
        <v>0.25</v>
      </c>
      <c r="AE260" s="17">
        <v>1568.8</v>
      </c>
    </row>
    <row r="261" spans="1:31">
      <c r="A261" s="17">
        <v>248</v>
      </c>
      <c r="B261" s="19">
        <v>0.71480324074074064</v>
      </c>
      <c r="C261" s="17">
        <v>15.3</v>
      </c>
      <c r="D261" s="17">
        <v>3.5</v>
      </c>
      <c r="E261" s="17">
        <v>3.297E-3</v>
      </c>
      <c r="F261" s="17">
        <v>0.16</v>
      </c>
      <c r="G261" s="17">
        <v>0.99766999999999995</v>
      </c>
      <c r="H261" s="17">
        <v>1.494553</v>
      </c>
      <c r="I261" s="17">
        <v>2.375896</v>
      </c>
      <c r="J261" s="17">
        <v>0.88134299999999999</v>
      </c>
      <c r="K261" s="17">
        <v>0.370952</v>
      </c>
      <c r="L261" s="17">
        <v>536</v>
      </c>
      <c r="M261" s="17">
        <v>8.7129999999999999E-2</v>
      </c>
      <c r="N261" s="17">
        <v>361</v>
      </c>
      <c r="O261" s="17">
        <v>0</v>
      </c>
      <c r="P261" s="17">
        <v>0</v>
      </c>
      <c r="Q261" s="17">
        <v>0.99810699999999997</v>
      </c>
      <c r="R261" s="17">
        <v>1.463425</v>
      </c>
      <c r="S261" s="17">
        <v>2.3570730000000002</v>
      </c>
      <c r="T261" s="17">
        <v>0.893648</v>
      </c>
      <c r="U261" s="17">
        <v>0.379135</v>
      </c>
      <c r="V261" s="17">
        <v>538.1</v>
      </c>
      <c r="W261" s="17">
        <v>8.6995000000000003E-2</v>
      </c>
      <c r="X261" s="17">
        <v>378</v>
      </c>
      <c r="Y261" s="17">
        <v>0</v>
      </c>
      <c r="Z261" s="17">
        <v>0</v>
      </c>
      <c r="AA261" s="17">
        <v>0.58328400000000002</v>
      </c>
      <c r="AB261" s="17">
        <v>4.0782700000000002E-3</v>
      </c>
      <c r="AC261" s="17">
        <v>1.4670700000000001</v>
      </c>
      <c r="AD261" s="17">
        <v>0.25</v>
      </c>
      <c r="AE261" s="17">
        <v>1549.6</v>
      </c>
    </row>
    <row r="262" spans="1:31">
      <c r="A262" s="17">
        <v>249</v>
      </c>
      <c r="B262" s="19">
        <v>0.71486111111111106</v>
      </c>
      <c r="C262" s="17">
        <v>14.2</v>
      </c>
      <c r="D262" s="17">
        <v>3.5</v>
      </c>
      <c r="E262" s="17">
        <v>3.29E-3</v>
      </c>
      <c r="F262" s="17">
        <v>0.159</v>
      </c>
      <c r="G262" s="17">
        <v>0.99770899999999996</v>
      </c>
      <c r="H262" s="17">
        <v>1.4645280000000001</v>
      </c>
      <c r="I262" s="17">
        <v>2.3149359999999999</v>
      </c>
      <c r="J262" s="17">
        <v>0.85040800000000005</v>
      </c>
      <c r="K262" s="17">
        <v>0.36735699999999999</v>
      </c>
      <c r="L262" s="17">
        <v>529.6</v>
      </c>
      <c r="M262" s="17">
        <v>2.6671E-2</v>
      </c>
      <c r="N262" s="17">
        <v>348</v>
      </c>
      <c r="O262" s="17">
        <v>0</v>
      </c>
      <c r="P262" s="17">
        <v>0</v>
      </c>
      <c r="Q262" s="17">
        <v>0.99706300000000003</v>
      </c>
      <c r="R262" s="17">
        <v>1.496135</v>
      </c>
      <c r="S262" s="17">
        <v>2.4240089999999999</v>
      </c>
      <c r="T262" s="17">
        <v>0.92787399999999998</v>
      </c>
      <c r="U262" s="17">
        <v>0.38278499999999999</v>
      </c>
      <c r="V262" s="17">
        <v>527</v>
      </c>
      <c r="W262" s="17">
        <v>3.8818999999999999E-2</v>
      </c>
      <c r="X262" s="17">
        <v>402</v>
      </c>
      <c r="Y262" s="17">
        <v>0</v>
      </c>
      <c r="Z262" s="17">
        <v>0</v>
      </c>
      <c r="AA262" s="17">
        <v>0.58889999999999998</v>
      </c>
      <c r="AB262" s="17">
        <v>3.8842899999999999E-3</v>
      </c>
      <c r="AC262" s="17">
        <v>1.4997400000000001</v>
      </c>
      <c r="AD262" s="17">
        <v>0.25</v>
      </c>
      <c r="AE262" s="17">
        <v>1568.2</v>
      </c>
    </row>
    <row r="263" spans="1:31">
      <c r="A263" s="17">
        <v>250</v>
      </c>
      <c r="B263" s="19">
        <v>0.71491898148148147</v>
      </c>
      <c r="C263" s="17">
        <v>12.6</v>
      </c>
      <c r="D263" s="17">
        <v>4.4000000000000004</v>
      </c>
      <c r="E263" s="17">
        <v>4.078E-3</v>
      </c>
      <c r="F263" s="17">
        <v>0.19700000000000001</v>
      </c>
      <c r="G263" s="17">
        <v>0.99744999999999995</v>
      </c>
      <c r="H263" s="17">
        <v>1.4811160000000001</v>
      </c>
      <c r="I263" s="17">
        <v>2.358603</v>
      </c>
      <c r="J263" s="17">
        <v>0.87748800000000005</v>
      </c>
      <c r="K263" s="17">
        <v>0.37203700000000001</v>
      </c>
      <c r="L263" s="17">
        <v>520.4</v>
      </c>
      <c r="M263" s="17">
        <v>4.0000000000000003E-5</v>
      </c>
      <c r="N263" s="17">
        <v>389</v>
      </c>
      <c r="O263" s="17">
        <v>0</v>
      </c>
      <c r="P263" s="17">
        <v>0</v>
      </c>
      <c r="Q263" s="17">
        <v>0.99781399999999998</v>
      </c>
      <c r="R263" s="17">
        <v>1.5318780000000001</v>
      </c>
      <c r="S263" s="17">
        <v>2.4984860000000002</v>
      </c>
      <c r="T263" s="17">
        <v>0.96660699999999999</v>
      </c>
      <c r="U263" s="17">
        <v>0.38687700000000003</v>
      </c>
      <c r="V263" s="17">
        <v>511.7</v>
      </c>
      <c r="W263" s="17">
        <v>1.9214999999999999E-2</v>
      </c>
      <c r="X263" s="17">
        <v>460</v>
      </c>
      <c r="Y263" s="17">
        <v>0</v>
      </c>
      <c r="Z263" s="17">
        <v>0</v>
      </c>
      <c r="AA263" s="17">
        <v>0.59519599999999995</v>
      </c>
      <c r="AB263" s="17">
        <v>5.3261899999999997E-3</v>
      </c>
      <c r="AC263" s="17">
        <v>1.5370299999999999</v>
      </c>
      <c r="AD263" s="17">
        <v>0.25</v>
      </c>
      <c r="AE263" s="17">
        <v>1596</v>
      </c>
    </row>
    <row r="264" spans="1:31">
      <c r="A264" s="17">
        <v>251</v>
      </c>
      <c r="B264" s="19">
        <v>0.71496527777777785</v>
      </c>
      <c r="C264" s="17">
        <v>12.4</v>
      </c>
      <c r="D264" s="17">
        <v>4.4000000000000004</v>
      </c>
      <c r="E264" s="17">
        <v>4.0870000000000004E-3</v>
      </c>
      <c r="F264" s="17">
        <v>0.19800000000000001</v>
      </c>
      <c r="G264" s="17">
        <v>0.99789300000000003</v>
      </c>
      <c r="H264" s="17">
        <v>1.439038</v>
      </c>
      <c r="I264" s="17">
        <v>2.274384</v>
      </c>
      <c r="J264" s="17">
        <v>0.83534600000000003</v>
      </c>
      <c r="K264" s="17">
        <v>0.36728499999999997</v>
      </c>
      <c r="L264" s="17">
        <v>517.29999999999995</v>
      </c>
      <c r="M264" s="17">
        <v>5.8743999999999998E-2</v>
      </c>
      <c r="N264" s="17">
        <v>466</v>
      </c>
      <c r="O264" s="17">
        <v>0</v>
      </c>
      <c r="P264" s="17">
        <v>0</v>
      </c>
      <c r="Q264" s="17">
        <v>0.997224</v>
      </c>
      <c r="R264" s="17">
        <v>1.5476540000000001</v>
      </c>
      <c r="S264" s="17">
        <v>2.5389119999999998</v>
      </c>
      <c r="T264" s="17">
        <v>0.99125799999999997</v>
      </c>
      <c r="U264" s="17">
        <v>0.390426</v>
      </c>
      <c r="V264" s="17">
        <v>507.1</v>
      </c>
      <c r="W264" s="17">
        <v>4.4000000000000002E-4</v>
      </c>
      <c r="X264" s="17">
        <v>335</v>
      </c>
      <c r="Y264" s="17">
        <v>0</v>
      </c>
      <c r="Z264" s="17">
        <v>0</v>
      </c>
      <c r="AA264" s="17">
        <v>0.60065599999999997</v>
      </c>
      <c r="AB264" s="17">
        <v>6.3406199999999999E-3</v>
      </c>
      <c r="AC264" s="17">
        <v>1.5539400000000001</v>
      </c>
      <c r="AD264" s="17">
        <v>0.25</v>
      </c>
      <c r="AE264" s="17">
        <v>1605.5</v>
      </c>
    </row>
    <row r="265" spans="1:31">
      <c r="A265" s="17">
        <v>252</v>
      </c>
      <c r="B265" s="19">
        <v>0.71502314814814805</v>
      </c>
      <c r="C265" s="17">
        <v>11.3</v>
      </c>
      <c r="D265" s="17">
        <v>4.4000000000000004</v>
      </c>
      <c r="E265" s="17">
        <v>4.2620000000000002E-3</v>
      </c>
      <c r="F265" s="17">
        <v>0.20599999999999999</v>
      </c>
      <c r="G265" s="17">
        <v>0.99710900000000002</v>
      </c>
      <c r="H265" s="17">
        <v>1.428966</v>
      </c>
      <c r="I265" s="17">
        <v>2.2515689999999999</v>
      </c>
      <c r="J265" s="17">
        <v>0.822604</v>
      </c>
      <c r="K265" s="17">
        <v>0.36534699999999998</v>
      </c>
      <c r="L265" s="17">
        <v>556.79999999999995</v>
      </c>
      <c r="M265" s="17">
        <v>8.7539000000000006E-2</v>
      </c>
      <c r="N265" s="17">
        <v>524</v>
      </c>
      <c r="O265" s="17">
        <v>0</v>
      </c>
      <c r="P265" s="17">
        <v>0</v>
      </c>
      <c r="Q265" s="17">
        <v>0.99763599999999997</v>
      </c>
      <c r="R265" s="17">
        <v>1.524937</v>
      </c>
      <c r="S265" s="17">
        <v>2.4547850000000002</v>
      </c>
      <c r="T265" s="17">
        <v>0.92984800000000001</v>
      </c>
      <c r="U265" s="17">
        <v>0.37879000000000002</v>
      </c>
      <c r="V265" s="17">
        <v>536.4</v>
      </c>
      <c r="W265" s="17">
        <v>5.6445000000000002E-2</v>
      </c>
      <c r="X265" s="17">
        <v>400</v>
      </c>
      <c r="Y265" s="17">
        <v>0</v>
      </c>
      <c r="Z265" s="17">
        <v>0</v>
      </c>
      <c r="AA265" s="17">
        <v>0.58275399999999999</v>
      </c>
      <c r="AB265" s="17">
        <v>7.6667799999999998E-3</v>
      </c>
      <c r="AC265" s="17">
        <v>1.53207</v>
      </c>
      <c r="AD265" s="17">
        <v>0.25</v>
      </c>
      <c r="AE265" s="17">
        <v>1491.8</v>
      </c>
    </row>
    <row r="266" spans="1:31">
      <c r="A266" s="17">
        <v>253</v>
      </c>
      <c r="B266" s="19">
        <v>0.71508101851851846</v>
      </c>
      <c r="C266" s="17">
        <v>10.199999999999999</v>
      </c>
      <c r="D266" s="17">
        <v>5.3</v>
      </c>
      <c r="E266" s="17">
        <v>5.2050000000000004E-3</v>
      </c>
      <c r="F266" s="17">
        <v>0.252</v>
      </c>
      <c r="G266" s="17">
        <v>0.99543400000000004</v>
      </c>
      <c r="H266" s="17">
        <v>1.4142699999999999</v>
      </c>
      <c r="I266" s="17">
        <v>2.2166769999999998</v>
      </c>
      <c r="J266" s="17">
        <v>0.80240699999999998</v>
      </c>
      <c r="K266" s="17">
        <v>0.36198599999999997</v>
      </c>
      <c r="L266" s="17">
        <v>566.4</v>
      </c>
      <c r="M266" s="17">
        <v>0.141314</v>
      </c>
      <c r="N266" s="17">
        <v>444</v>
      </c>
      <c r="O266" s="17">
        <v>0</v>
      </c>
      <c r="P266" s="17">
        <v>0</v>
      </c>
      <c r="Q266" s="17">
        <v>0.99599700000000002</v>
      </c>
      <c r="R266" s="17">
        <v>1.4509339999999999</v>
      </c>
      <c r="S266" s="17">
        <v>2.3366910000000001</v>
      </c>
      <c r="T266" s="17">
        <v>0.88575700000000002</v>
      </c>
      <c r="U266" s="17">
        <v>0.37906499999999999</v>
      </c>
      <c r="V266" s="17">
        <v>558.70000000000005</v>
      </c>
      <c r="W266" s="17">
        <v>9.4241000000000005E-2</v>
      </c>
      <c r="X266" s="17">
        <v>501</v>
      </c>
      <c r="Y266" s="17">
        <v>0</v>
      </c>
      <c r="Z266" s="17">
        <v>0</v>
      </c>
      <c r="AA266" s="17">
        <v>0.58317600000000003</v>
      </c>
      <c r="AB266" s="17">
        <v>7.9290599999999999E-3</v>
      </c>
      <c r="AC266" s="17">
        <v>1.4579599999999999</v>
      </c>
      <c r="AD266" s="17">
        <v>0.25</v>
      </c>
      <c r="AE266" s="17">
        <v>1466.3</v>
      </c>
    </row>
    <row r="267" spans="1:31">
      <c r="A267" s="17">
        <v>254</v>
      </c>
      <c r="B267" s="19">
        <v>0.71512731481481484</v>
      </c>
      <c r="C267" s="17">
        <v>9.6999999999999993</v>
      </c>
      <c r="D267" s="17">
        <v>5.3</v>
      </c>
      <c r="E267" s="17">
        <v>5.0410000000000003E-3</v>
      </c>
      <c r="F267" s="17">
        <v>0.24399999999999999</v>
      </c>
      <c r="G267" s="17">
        <v>0.99678599999999995</v>
      </c>
      <c r="H267" s="17">
        <v>1.475519</v>
      </c>
      <c r="I267" s="17">
        <v>2.295906</v>
      </c>
      <c r="J267" s="17">
        <v>0.82038699999999998</v>
      </c>
      <c r="K267" s="17">
        <v>0.35732599999999998</v>
      </c>
      <c r="L267" s="17">
        <v>570.79999999999995</v>
      </c>
      <c r="M267" s="17">
        <v>0.138652</v>
      </c>
      <c r="N267" s="17">
        <v>360</v>
      </c>
      <c r="O267" s="17">
        <v>0</v>
      </c>
      <c r="P267" s="17">
        <v>0</v>
      </c>
      <c r="Q267" s="17">
        <v>0.99691300000000005</v>
      </c>
      <c r="R267" s="17">
        <v>1.531029</v>
      </c>
      <c r="S267" s="17">
        <v>2.406285</v>
      </c>
      <c r="T267" s="17">
        <v>0.87525699999999995</v>
      </c>
      <c r="U267" s="17">
        <v>0.36373800000000001</v>
      </c>
      <c r="V267" s="17">
        <v>588.9</v>
      </c>
      <c r="W267" s="17">
        <v>0.17769399999999999</v>
      </c>
      <c r="X267" s="17">
        <v>425</v>
      </c>
      <c r="Y267" s="17">
        <v>0</v>
      </c>
      <c r="Z267" s="17">
        <v>0</v>
      </c>
      <c r="AA267" s="17">
        <v>0.55959700000000001</v>
      </c>
      <c r="AB267" s="17">
        <v>6.4941699999999996E-3</v>
      </c>
      <c r="AC267" s="17">
        <v>1.53671</v>
      </c>
      <c r="AD267" s="17">
        <v>0.25</v>
      </c>
      <c r="AE267" s="17">
        <v>1455.1</v>
      </c>
    </row>
    <row r="268" spans="1:31">
      <c r="A268" s="17">
        <v>255</v>
      </c>
      <c r="B268" s="19">
        <v>0.71518518518518526</v>
      </c>
      <c r="C268" s="17">
        <v>8.6</v>
      </c>
      <c r="D268" s="17">
        <v>7</v>
      </c>
      <c r="E268" s="17">
        <v>6.5310000000000003E-3</v>
      </c>
      <c r="F268" s="17">
        <v>0.316</v>
      </c>
      <c r="G268" s="17">
        <v>0.99751999999999996</v>
      </c>
      <c r="H268" s="17">
        <v>1.4171020000000001</v>
      </c>
      <c r="I268" s="17">
        <v>2.1717979999999999</v>
      </c>
      <c r="J268" s="17">
        <v>0.75469600000000003</v>
      </c>
      <c r="K268" s="17">
        <v>0.34749799999999997</v>
      </c>
      <c r="L268" s="17">
        <v>558.9</v>
      </c>
      <c r="M268" s="17">
        <v>0.152451</v>
      </c>
      <c r="N268" s="17">
        <v>406</v>
      </c>
      <c r="O268" s="17">
        <v>0</v>
      </c>
      <c r="P268" s="17">
        <v>0</v>
      </c>
      <c r="Q268" s="17">
        <v>0.99634599999999995</v>
      </c>
      <c r="R268" s="17">
        <v>1.4933050000000001</v>
      </c>
      <c r="S268" s="17">
        <v>2.3408250000000002</v>
      </c>
      <c r="T268" s="17">
        <v>0.84752000000000005</v>
      </c>
      <c r="U268" s="17">
        <v>0.36205999999999999</v>
      </c>
      <c r="V268" s="17">
        <v>553.9</v>
      </c>
      <c r="W268" s="17">
        <v>0.129548</v>
      </c>
      <c r="X268" s="17">
        <v>398</v>
      </c>
      <c r="Y268" s="17">
        <v>0</v>
      </c>
      <c r="Z268" s="17">
        <v>0</v>
      </c>
      <c r="AA268" s="17">
        <v>0.55701599999999996</v>
      </c>
      <c r="AB268" s="17">
        <v>9.5239699999999997E-3</v>
      </c>
      <c r="AC268" s="17">
        <v>1.5013799999999999</v>
      </c>
      <c r="AD268" s="17">
        <v>0.25</v>
      </c>
      <c r="AE268" s="17">
        <v>1485.9</v>
      </c>
    </row>
    <row r="269" spans="1:31">
      <c r="A269" s="17">
        <v>256</v>
      </c>
      <c r="B269" s="19">
        <v>0.71524305555555545</v>
      </c>
      <c r="C269" s="17">
        <v>7.3</v>
      </c>
      <c r="D269" s="17">
        <v>7.9</v>
      </c>
      <c r="E269" s="17">
        <v>7.8810000000000009E-3</v>
      </c>
      <c r="F269" s="17">
        <v>0.38100000000000001</v>
      </c>
      <c r="G269" s="17">
        <v>0.99623899999999999</v>
      </c>
      <c r="H269" s="17">
        <v>1.4503870000000001</v>
      </c>
      <c r="I269" s="17">
        <v>2.2665199999999999</v>
      </c>
      <c r="J269" s="17">
        <v>0.816133</v>
      </c>
      <c r="K269" s="17">
        <v>0.36008200000000001</v>
      </c>
      <c r="L269" s="17">
        <v>587.1</v>
      </c>
      <c r="M269" s="17">
        <v>0.13861599999999999</v>
      </c>
      <c r="N269" s="17">
        <v>363</v>
      </c>
      <c r="O269" s="17">
        <v>0</v>
      </c>
      <c r="P269" s="17">
        <v>0</v>
      </c>
      <c r="Q269" s="17">
        <v>0.99722699999999997</v>
      </c>
      <c r="R269" s="17">
        <v>1.522715</v>
      </c>
      <c r="S269" s="17">
        <v>2.4167969999999999</v>
      </c>
      <c r="T269" s="17">
        <v>0.89408200000000004</v>
      </c>
      <c r="U269" s="17">
        <v>0.36994500000000002</v>
      </c>
      <c r="V269" s="17">
        <v>583.29999999999995</v>
      </c>
      <c r="W269" s="17">
        <v>0.14763200000000001</v>
      </c>
      <c r="X269" s="17">
        <v>353</v>
      </c>
      <c r="Y269" s="17">
        <v>0</v>
      </c>
      <c r="Z269" s="17">
        <v>0</v>
      </c>
      <c r="AA269" s="17">
        <v>0.56914600000000004</v>
      </c>
      <c r="AB269" s="17">
        <v>1.0061499999999999E-2</v>
      </c>
      <c r="AC269" s="17">
        <v>1.5317099999999999</v>
      </c>
      <c r="AD269" s="17">
        <v>0.25</v>
      </c>
      <c r="AE269" s="17">
        <v>1414.8</v>
      </c>
    </row>
    <row r="270" spans="1:31">
      <c r="A270" s="17">
        <v>257</v>
      </c>
      <c r="B270" s="19">
        <v>0.71528935185185183</v>
      </c>
      <c r="C270" s="17">
        <v>6.9</v>
      </c>
      <c r="D270" s="17">
        <v>7.9</v>
      </c>
      <c r="E270" s="17">
        <v>7.744E-3</v>
      </c>
      <c r="F270" s="17">
        <v>0.375</v>
      </c>
      <c r="G270" s="17">
        <v>0.99724900000000005</v>
      </c>
      <c r="H270" s="17">
        <v>1.427902</v>
      </c>
      <c r="I270" s="17">
        <v>2.196939</v>
      </c>
      <c r="J270" s="17">
        <v>0.76903699999999997</v>
      </c>
      <c r="K270" s="17">
        <v>0.350049</v>
      </c>
      <c r="L270" s="17">
        <v>577.20000000000005</v>
      </c>
      <c r="M270" s="17">
        <v>0.16130700000000001</v>
      </c>
      <c r="N270" s="17">
        <v>412</v>
      </c>
      <c r="O270" s="17">
        <v>0</v>
      </c>
      <c r="P270" s="17">
        <v>0</v>
      </c>
      <c r="Q270" s="17">
        <v>0.99555099999999996</v>
      </c>
      <c r="R270" s="17">
        <v>1.487576</v>
      </c>
      <c r="S270" s="17">
        <v>2.3618749999999999</v>
      </c>
      <c r="T270" s="17">
        <v>0.87429900000000005</v>
      </c>
      <c r="U270" s="17">
        <v>0.370172</v>
      </c>
      <c r="V270" s="17">
        <v>601.20000000000005</v>
      </c>
      <c r="W270" s="17">
        <v>0.13186300000000001</v>
      </c>
      <c r="X270" s="17">
        <v>313</v>
      </c>
      <c r="Y270" s="17">
        <v>0</v>
      </c>
      <c r="Z270" s="17">
        <v>0</v>
      </c>
      <c r="AA270" s="17">
        <v>0.56949499999999997</v>
      </c>
      <c r="AB270" s="17">
        <v>1.12067E-2</v>
      </c>
      <c r="AC270" s="17">
        <v>1.4973700000000001</v>
      </c>
      <c r="AD270" s="17">
        <v>0.25</v>
      </c>
      <c r="AE270" s="17">
        <v>1438.9</v>
      </c>
    </row>
    <row r="271" spans="1:31">
      <c r="A271" s="17">
        <v>258</v>
      </c>
      <c r="B271" s="19">
        <v>0.71534722222222225</v>
      </c>
      <c r="C271" s="17">
        <v>5.6</v>
      </c>
      <c r="D271" s="17">
        <v>9.6999999999999993</v>
      </c>
      <c r="E271" s="17">
        <v>9.3659999999999993E-3</v>
      </c>
      <c r="F271" s="17">
        <v>0.45300000000000001</v>
      </c>
      <c r="G271" s="17">
        <v>0.99681600000000004</v>
      </c>
      <c r="H271" s="17">
        <v>1.475822</v>
      </c>
      <c r="I271" s="17">
        <v>2.3062800000000001</v>
      </c>
      <c r="J271" s="17">
        <v>0.83045800000000003</v>
      </c>
      <c r="K271" s="17">
        <v>0.36008600000000002</v>
      </c>
      <c r="L271" s="17">
        <v>558.70000000000005</v>
      </c>
      <c r="M271" s="17">
        <v>8.0120999999999998E-2</v>
      </c>
      <c r="N271" s="17">
        <v>391</v>
      </c>
      <c r="O271" s="17">
        <v>0</v>
      </c>
      <c r="P271" s="17">
        <v>0</v>
      </c>
      <c r="Q271" s="17">
        <v>0.99698200000000003</v>
      </c>
      <c r="R271" s="17">
        <v>1.5137529999999999</v>
      </c>
      <c r="S271" s="17">
        <v>2.4373819999999999</v>
      </c>
      <c r="T271" s="17">
        <v>0.92362900000000003</v>
      </c>
      <c r="U271" s="17">
        <v>0.37894299999999997</v>
      </c>
      <c r="V271" s="17">
        <v>565.29999999999995</v>
      </c>
      <c r="W271" s="17">
        <v>6.1823999999999997E-2</v>
      </c>
      <c r="X271" s="17">
        <v>372</v>
      </c>
      <c r="Y271" s="17">
        <v>0</v>
      </c>
      <c r="Z271" s="17">
        <v>0</v>
      </c>
      <c r="AA271" s="17">
        <v>0.58298899999999998</v>
      </c>
      <c r="AB271" s="17">
        <v>1.25469E-2</v>
      </c>
      <c r="AC271" s="17">
        <v>1.5253399999999999</v>
      </c>
      <c r="AD271" s="17">
        <v>0.25</v>
      </c>
      <c r="AE271" s="17">
        <v>1486.7</v>
      </c>
    </row>
    <row r="272" spans="1:31">
      <c r="A272" s="17">
        <v>259</v>
      </c>
      <c r="B272" s="19">
        <v>0.71539351851851851</v>
      </c>
      <c r="C272" s="17">
        <v>5.3</v>
      </c>
      <c r="D272" s="17">
        <v>9.6999999999999993</v>
      </c>
      <c r="E272" s="17">
        <v>9.0720000000000002E-3</v>
      </c>
      <c r="F272" s="17">
        <v>0.439</v>
      </c>
      <c r="G272" s="17">
        <v>0.99691300000000005</v>
      </c>
      <c r="H272" s="17">
        <v>1.4398709999999999</v>
      </c>
      <c r="I272" s="17">
        <v>2.2384680000000001</v>
      </c>
      <c r="J272" s="17">
        <v>0.798597</v>
      </c>
      <c r="K272" s="17">
        <v>0.35676099999999999</v>
      </c>
      <c r="L272" s="17">
        <v>543.1</v>
      </c>
      <c r="M272" s="17">
        <v>0.119504</v>
      </c>
      <c r="N272" s="17">
        <v>426</v>
      </c>
      <c r="O272" s="17">
        <v>0</v>
      </c>
      <c r="P272" s="17">
        <v>0</v>
      </c>
      <c r="Q272" s="17">
        <v>0.99693799999999999</v>
      </c>
      <c r="R272" s="17">
        <v>1.5305169999999999</v>
      </c>
      <c r="S272" s="17">
        <v>2.4603090000000001</v>
      </c>
      <c r="T272" s="17">
        <v>0.92979199999999995</v>
      </c>
      <c r="U272" s="17">
        <v>0.377917</v>
      </c>
      <c r="V272" s="17">
        <v>562.29999999999995</v>
      </c>
      <c r="W272" s="17">
        <v>0.102173</v>
      </c>
      <c r="X272" s="17">
        <v>318</v>
      </c>
      <c r="Y272" s="17">
        <v>0</v>
      </c>
      <c r="Z272" s="17">
        <v>0</v>
      </c>
      <c r="AA272" s="17">
        <v>0.58140999999999998</v>
      </c>
      <c r="AB272" s="17">
        <v>1.33016E-2</v>
      </c>
      <c r="AC272" s="17">
        <v>1.54288</v>
      </c>
      <c r="AD272" s="17">
        <v>0.25</v>
      </c>
      <c r="AE272" s="17">
        <v>1529.4</v>
      </c>
    </row>
    <row r="273" spans="1:31">
      <c r="A273" s="17">
        <v>260</v>
      </c>
      <c r="B273" s="19">
        <v>0.71545138888888893</v>
      </c>
      <c r="C273" s="17">
        <v>3.5</v>
      </c>
      <c r="D273" s="17">
        <v>13.2</v>
      </c>
      <c r="E273" s="17">
        <v>1.222E-2</v>
      </c>
      <c r="F273" s="17">
        <v>0.59099999999999997</v>
      </c>
      <c r="G273" s="17">
        <v>0.99546100000000004</v>
      </c>
      <c r="H273" s="17">
        <v>1.432955</v>
      </c>
      <c r="I273" s="17">
        <v>2.2621280000000001</v>
      </c>
      <c r="J273" s="17">
        <v>0.82917300000000005</v>
      </c>
      <c r="K273" s="17">
        <v>0.36654599999999998</v>
      </c>
      <c r="L273" s="17">
        <v>537.1</v>
      </c>
      <c r="M273" s="17">
        <v>2.5700000000000001E-4</v>
      </c>
      <c r="N273" s="17">
        <v>319</v>
      </c>
      <c r="O273" s="17">
        <v>0</v>
      </c>
      <c r="P273" s="17">
        <v>0</v>
      </c>
      <c r="Q273" s="17">
        <v>0.99573</v>
      </c>
      <c r="R273" s="17">
        <v>1.5574790000000001</v>
      </c>
      <c r="S273" s="17">
        <v>2.5020030000000002</v>
      </c>
      <c r="T273" s="17">
        <v>0.94452400000000003</v>
      </c>
      <c r="U273" s="17">
        <v>0.37750699999999998</v>
      </c>
      <c r="V273" s="17">
        <v>539.6</v>
      </c>
      <c r="W273" s="17">
        <v>8.6981000000000003E-2</v>
      </c>
      <c r="X273" s="17">
        <v>394</v>
      </c>
      <c r="Y273" s="17">
        <v>0</v>
      </c>
      <c r="Z273" s="17">
        <v>0</v>
      </c>
      <c r="AA273" s="17">
        <v>0.58077999999999996</v>
      </c>
      <c r="AB273" s="17">
        <v>1.3443E-2</v>
      </c>
      <c r="AC273" s="17">
        <v>1.5701799999999999</v>
      </c>
      <c r="AD273" s="17">
        <v>0.25</v>
      </c>
      <c r="AE273" s="17">
        <v>1546.4</v>
      </c>
    </row>
    <row r="274" spans="1:31">
      <c r="A274" s="17">
        <v>261</v>
      </c>
      <c r="B274" s="19">
        <v>0.71550925925925923</v>
      </c>
      <c r="C274" s="17">
        <v>2.9</v>
      </c>
      <c r="D274" s="17">
        <v>14.1</v>
      </c>
      <c r="E274" s="17">
        <v>1.2512000000000001E-2</v>
      </c>
      <c r="F274" s="17">
        <v>0.60499999999999998</v>
      </c>
      <c r="G274" s="17">
        <v>0.99676500000000001</v>
      </c>
      <c r="H274" s="17">
        <v>1.4712959999999999</v>
      </c>
      <c r="I274" s="17">
        <v>2.2925930000000001</v>
      </c>
      <c r="J274" s="17">
        <v>0.82129799999999997</v>
      </c>
      <c r="K274" s="17">
        <v>0.35824</v>
      </c>
      <c r="L274" s="17">
        <v>520</v>
      </c>
      <c r="M274" s="17">
        <v>3.6347999999999998E-2</v>
      </c>
      <c r="N274" s="17">
        <v>427</v>
      </c>
      <c r="O274" s="17">
        <v>0</v>
      </c>
      <c r="P274" s="17">
        <v>0</v>
      </c>
      <c r="Q274" s="17">
        <v>0.99759900000000001</v>
      </c>
      <c r="R274" s="17">
        <v>1.5562009999999999</v>
      </c>
      <c r="S274" s="17">
        <v>2.4945140000000001</v>
      </c>
      <c r="T274" s="17">
        <v>0.93831299999999995</v>
      </c>
      <c r="U274" s="17">
        <v>0.37615100000000001</v>
      </c>
      <c r="V274" s="17">
        <v>530.1</v>
      </c>
      <c r="W274" s="17">
        <v>3.4E-5</v>
      </c>
      <c r="X274" s="17">
        <v>421</v>
      </c>
      <c r="Y274" s="17">
        <v>0</v>
      </c>
      <c r="Z274" s="17">
        <v>0</v>
      </c>
      <c r="AA274" s="17">
        <v>0.57869300000000001</v>
      </c>
      <c r="AB274" s="17">
        <v>1.8455800000000001E-2</v>
      </c>
      <c r="AC274" s="17">
        <v>1.57352</v>
      </c>
      <c r="AD274" s="17">
        <v>0.25</v>
      </c>
      <c r="AE274" s="17">
        <v>1597.1</v>
      </c>
    </row>
    <row r="275" spans="1:31">
      <c r="A275" s="17">
        <v>262</v>
      </c>
      <c r="B275" s="19">
        <v>0.7155555555555555</v>
      </c>
      <c r="C275" s="17">
        <v>2.4</v>
      </c>
      <c r="D275" s="17">
        <v>15.8</v>
      </c>
      <c r="E275" s="17">
        <v>0</v>
      </c>
      <c r="F275" s="17">
        <v>0</v>
      </c>
      <c r="G275" s="17">
        <v>0.99680800000000003</v>
      </c>
      <c r="H275" s="17">
        <v>1.206167</v>
      </c>
      <c r="I275" s="17">
        <v>1.8122959999999999</v>
      </c>
      <c r="J275" s="17">
        <v>0.60612900000000003</v>
      </c>
      <c r="K275" s="17">
        <v>0.334453</v>
      </c>
      <c r="L275" s="17">
        <v>566.6</v>
      </c>
      <c r="M275" s="17">
        <v>4.5936999999999999E-2</v>
      </c>
      <c r="N275" s="17">
        <v>0</v>
      </c>
      <c r="O275" s="17">
        <v>0</v>
      </c>
      <c r="P275" s="17">
        <v>0</v>
      </c>
      <c r="Q275" s="17">
        <v>0.994614</v>
      </c>
      <c r="R275" s="17">
        <v>1.50197</v>
      </c>
      <c r="S275" s="17">
        <v>2.293841</v>
      </c>
      <c r="T275" s="17">
        <v>0.79187099999999999</v>
      </c>
      <c r="U275" s="17">
        <v>0.34521600000000002</v>
      </c>
      <c r="V275" s="17">
        <v>581.20000000000005</v>
      </c>
      <c r="W275" s="17">
        <v>2.2460999999999998E-2</v>
      </c>
      <c r="X275" s="17">
        <v>382</v>
      </c>
      <c r="Y275" s="17">
        <v>0</v>
      </c>
      <c r="Z275" s="17">
        <v>0</v>
      </c>
    </row>
    <row r="276" spans="1:31">
      <c r="A276" s="17">
        <v>263</v>
      </c>
      <c r="B276" s="19">
        <v>0.71561342592592592</v>
      </c>
      <c r="C276" s="17">
        <v>0.2</v>
      </c>
      <c r="D276" s="17">
        <v>55.4</v>
      </c>
      <c r="E276" s="17">
        <v>4.8705999999999999E-2</v>
      </c>
      <c r="F276" s="17">
        <v>2.3570000000000002</v>
      </c>
      <c r="G276" s="17">
        <v>0.98605799999999999</v>
      </c>
      <c r="H276" s="17">
        <v>0.57284800000000002</v>
      </c>
      <c r="I276" s="17">
        <v>0.84088200000000002</v>
      </c>
      <c r="J276" s="17">
        <v>0.26803399999999999</v>
      </c>
      <c r="K276" s="17">
        <v>0.31875300000000001</v>
      </c>
      <c r="L276" s="17">
        <v>616.4</v>
      </c>
      <c r="M276" s="17">
        <v>4.5900000000000003E-2</v>
      </c>
      <c r="N276" s="17">
        <v>534</v>
      </c>
      <c r="O276" s="17">
        <v>0</v>
      </c>
      <c r="P276" s="17">
        <v>0</v>
      </c>
      <c r="Q276" s="17">
        <v>0.98929900000000004</v>
      </c>
      <c r="R276" s="17">
        <v>0.70734600000000003</v>
      </c>
      <c r="S276" s="17">
        <v>1.0746599999999999</v>
      </c>
      <c r="T276" s="17">
        <v>0.36731399999999997</v>
      </c>
      <c r="U276" s="17">
        <v>0.34179599999999999</v>
      </c>
      <c r="V276" s="17">
        <v>697</v>
      </c>
      <c r="W276" s="17">
        <v>1.7799999999999999E-4</v>
      </c>
      <c r="X276" s="17">
        <v>475</v>
      </c>
      <c r="Y276" s="17">
        <v>0</v>
      </c>
      <c r="Z276" s="17">
        <v>0</v>
      </c>
      <c r="AA276" s="17">
        <v>0.52583899999999995</v>
      </c>
      <c r="AB276" s="17">
        <v>9.8963099999999998E-2</v>
      </c>
      <c r="AC276" s="17">
        <v>0.74369700000000005</v>
      </c>
      <c r="AD276" s="17">
        <v>0.25</v>
      </c>
      <c r="AE276" s="17">
        <v>1347.5</v>
      </c>
    </row>
    <row r="277" spans="1:31">
      <c r="A277" s="17">
        <v>264</v>
      </c>
      <c r="B277" s="19">
        <v>0.71567129629629633</v>
      </c>
      <c r="C277" s="17">
        <v>0.2</v>
      </c>
      <c r="D277" s="17">
        <v>63.3</v>
      </c>
      <c r="E277" s="17">
        <v>5.5421999999999999E-2</v>
      </c>
      <c r="F277" s="17">
        <v>2.6819999999999999</v>
      </c>
      <c r="G277" s="17">
        <v>0.98495600000000005</v>
      </c>
      <c r="H277" s="17">
        <v>0.55243500000000001</v>
      </c>
      <c r="I277" s="17">
        <v>0.81065900000000002</v>
      </c>
      <c r="J277" s="17">
        <v>0.25822499999999998</v>
      </c>
      <c r="K277" s="17">
        <v>0.31853700000000001</v>
      </c>
      <c r="L277" s="17">
        <v>661.7</v>
      </c>
      <c r="M277" s="17">
        <v>6.2533000000000005E-2</v>
      </c>
      <c r="N277" s="17">
        <v>712</v>
      </c>
      <c r="O277" s="17">
        <v>0</v>
      </c>
      <c r="P277" s="17">
        <v>0</v>
      </c>
      <c r="Q277" s="17">
        <v>0.98641599999999996</v>
      </c>
      <c r="R277" s="17">
        <v>0.66724000000000006</v>
      </c>
      <c r="S277" s="17">
        <v>1.006335</v>
      </c>
      <c r="T277" s="17">
        <v>0.33909499999999998</v>
      </c>
      <c r="U277" s="17">
        <v>0.33695999999999998</v>
      </c>
      <c r="V277" s="17">
        <v>670.8</v>
      </c>
      <c r="W277" s="17">
        <v>6.9999999999999999E-6</v>
      </c>
      <c r="X277" s="17">
        <v>596</v>
      </c>
      <c r="Y277" s="17">
        <v>0</v>
      </c>
      <c r="Z277" s="17">
        <v>0</v>
      </c>
      <c r="AA277" s="17">
        <v>0.518401</v>
      </c>
      <c r="AB277" s="17">
        <v>0.15231</v>
      </c>
      <c r="AC277" s="17">
        <v>0.71888700000000005</v>
      </c>
      <c r="AD277" s="17">
        <v>0.25</v>
      </c>
      <c r="AE277" s="17">
        <v>1255.2</v>
      </c>
    </row>
    <row r="278" spans="1:31">
      <c r="A278" s="17">
        <v>265</v>
      </c>
      <c r="B278" s="19">
        <v>0.7157175925925926</v>
      </c>
      <c r="C278" s="17">
        <v>0.2</v>
      </c>
      <c r="D278" s="17">
        <v>66.8</v>
      </c>
      <c r="E278" s="17">
        <v>6.1747000000000003E-2</v>
      </c>
      <c r="F278" s="17">
        <v>2.988</v>
      </c>
      <c r="G278" s="17">
        <v>0.98887100000000006</v>
      </c>
      <c r="H278" s="17">
        <v>0.53257699999999997</v>
      </c>
      <c r="I278" s="17">
        <v>0.78425800000000001</v>
      </c>
      <c r="J278" s="17">
        <v>0.25168099999999999</v>
      </c>
      <c r="K278" s="17">
        <v>0.32091700000000001</v>
      </c>
      <c r="L278" s="17">
        <v>659.1</v>
      </c>
      <c r="M278" s="17">
        <v>1.2579E-2</v>
      </c>
      <c r="N278" s="17">
        <v>453</v>
      </c>
      <c r="O278" s="17">
        <v>0</v>
      </c>
      <c r="P278" s="17">
        <v>0</v>
      </c>
      <c r="Q278" s="17">
        <v>0.98118499999999997</v>
      </c>
      <c r="R278" s="17">
        <v>0.66826399999999997</v>
      </c>
      <c r="S278" s="17">
        <v>1.0109980000000001</v>
      </c>
      <c r="T278" s="17">
        <v>0.34273399999999998</v>
      </c>
      <c r="U278" s="17">
        <v>0.339005</v>
      </c>
      <c r="V278" s="17">
        <v>738</v>
      </c>
      <c r="W278" s="17">
        <v>4.9875000000000003E-2</v>
      </c>
      <c r="X278" s="17">
        <v>443</v>
      </c>
      <c r="Y278" s="17">
        <v>0</v>
      </c>
      <c r="Z278" s="17">
        <v>0</v>
      </c>
      <c r="AA278" s="17">
        <v>0.52154699999999998</v>
      </c>
      <c r="AB278" s="17">
        <v>0.107211</v>
      </c>
      <c r="AC278" s="17">
        <v>0.705009</v>
      </c>
      <c r="AD278" s="17">
        <v>0.25</v>
      </c>
      <c r="AE278" s="17">
        <v>1260.0999999999999</v>
      </c>
    </row>
    <row r="279" spans="1:31">
      <c r="A279" s="17">
        <v>266</v>
      </c>
      <c r="B279" s="19">
        <v>0.71577546296296291</v>
      </c>
      <c r="C279" s="17">
        <v>0.2</v>
      </c>
      <c r="D279" s="17">
        <v>68.599999999999994</v>
      </c>
      <c r="E279" s="17">
        <v>5.8416000000000003E-2</v>
      </c>
      <c r="F279" s="17">
        <v>2.827</v>
      </c>
      <c r="G279" s="17">
        <v>0.98312699999999997</v>
      </c>
      <c r="H279" s="17">
        <v>0.46204600000000001</v>
      </c>
      <c r="I279" s="17">
        <v>0.68070799999999998</v>
      </c>
      <c r="J279" s="17">
        <v>0.218662</v>
      </c>
      <c r="K279" s="17">
        <v>0.32122699999999998</v>
      </c>
      <c r="L279" s="17">
        <v>665.8</v>
      </c>
      <c r="M279" s="17">
        <v>6.1048999999999999E-2</v>
      </c>
      <c r="N279" s="17">
        <v>697</v>
      </c>
      <c r="O279" s="17">
        <v>0</v>
      </c>
      <c r="P279" s="17">
        <v>0</v>
      </c>
      <c r="Q279" s="17">
        <v>0.98260099999999995</v>
      </c>
      <c r="R279" s="17">
        <v>0.64649900000000005</v>
      </c>
      <c r="S279" s="17">
        <v>0.96366399999999997</v>
      </c>
      <c r="T279" s="17">
        <v>0.31716499999999997</v>
      </c>
      <c r="U279" s="17">
        <v>0.32912400000000003</v>
      </c>
      <c r="V279" s="17">
        <v>750.3</v>
      </c>
      <c r="W279" s="17">
        <v>0.16195200000000001</v>
      </c>
      <c r="X279" s="17">
        <v>605</v>
      </c>
      <c r="Y279" s="17">
        <v>0</v>
      </c>
      <c r="Z279" s="17">
        <v>0</v>
      </c>
      <c r="AA279" s="17">
        <v>0.50634500000000005</v>
      </c>
      <c r="AB279" s="17">
        <v>0.16083</v>
      </c>
      <c r="AC279" s="17">
        <v>0.69750800000000002</v>
      </c>
      <c r="AD279" s="17">
        <v>0.25</v>
      </c>
      <c r="AE279" s="17">
        <v>1247.5</v>
      </c>
    </row>
    <row r="280" spans="1:31">
      <c r="A280" s="17">
        <v>267</v>
      </c>
      <c r="B280" s="19">
        <v>0.71583333333333332</v>
      </c>
      <c r="C280" s="17">
        <v>0.2</v>
      </c>
      <c r="D280" s="17">
        <v>66.8</v>
      </c>
      <c r="E280" s="17">
        <v>5.8918999999999999E-2</v>
      </c>
      <c r="F280" s="17">
        <v>2.851</v>
      </c>
      <c r="G280" s="17">
        <v>0.98109400000000002</v>
      </c>
      <c r="H280" s="17">
        <v>0.47763800000000001</v>
      </c>
      <c r="I280" s="17">
        <v>0.690944</v>
      </c>
      <c r="J280" s="17">
        <v>0.213306</v>
      </c>
      <c r="K280" s="17">
        <v>0.30871700000000002</v>
      </c>
      <c r="L280" s="17">
        <v>696.2</v>
      </c>
      <c r="M280" s="17">
        <v>8.8206999999999994E-2</v>
      </c>
      <c r="N280" s="17">
        <v>718</v>
      </c>
      <c r="O280" s="17">
        <v>0</v>
      </c>
      <c r="P280" s="17">
        <v>0</v>
      </c>
      <c r="Q280" s="17">
        <v>0.98638999999999999</v>
      </c>
      <c r="R280" s="17">
        <v>0.57542199999999999</v>
      </c>
      <c r="S280" s="17">
        <v>0.85685900000000004</v>
      </c>
      <c r="T280" s="17">
        <v>0.28143600000000002</v>
      </c>
      <c r="U280" s="17">
        <v>0.32845099999999999</v>
      </c>
      <c r="V280" s="17">
        <v>762.3</v>
      </c>
      <c r="W280" s="17">
        <v>6.2974000000000002E-2</v>
      </c>
      <c r="X280" s="17">
        <v>635</v>
      </c>
      <c r="Y280" s="17">
        <v>0</v>
      </c>
      <c r="Z280" s="17">
        <v>0</v>
      </c>
      <c r="AA280" s="17">
        <v>0.50531000000000004</v>
      </c>
      <c r="AB280" s="17">
        <v>0.16753499999999999</v>
      </c>
      <c r="AC280" s="17">
        <v>0.62257300000000004</v>
      </c>
      <c r="AD280" s="17">
        <v>0.25</v>
      </c>
      <c r="AE280" s="17">
        <v>1193.0999999999999</v>
      </c>
    </row>
    <row r="281" spans="1:31">
      <c r="A281" s="17">
        <v>268</v>
      </c>
      <c r="B281" s="19">
        <v>0.71589120370370374</v>
      </c>
      <c r="C281" s="17">
        <v>0.2</v>
      </c>
      <c r="D281" s="17">
        <v>64.2</v>
      </c>
      <c r="E281" s="17">
        <v>4.4539000000000002E-2</v>
      </c>
      <c r="F281" s="17">
        <v>2.1549999999999998</v>
      </c>
      <c r="G281" s="17">
        <v>0.97836999999999996</v>
      </c>
      <c r="H281" s="17">
        <v>0.39247199999999999</v>
      </c>
      <c r="I281" s="17">
        <v>0.56098999999999999</v>
      </c>
      <c r="J281" s="17">
        <v>0.168519</v>
      </c>
      <c r="K281" s="17">
        <v>0.30039500000000002</v>
      </c>
      <c r="L281" s="17">
        <v>658.6</v>
      </c>
      <c r="M281" s="17">
        <v>0.226601</v>
      </c>
      <c r="N281" s="17">
        <v>1466</v>
      </c>
      <c r="O281" s="17">
        <v>0</v>
      </c>
      <c r="P281" s="17">
        <v>0</v>
      </c>
      <c r="Q281" s="17">
        <v>0.971113</v>
      </c>
      <c r="R281" s="17">
        <v>0.47092200000000001</v>
      </c>
      <c r="S281" s="17">
        <v>0.68481999999999998</v>
      </c>
      <c r="T281" s="17">
        <v>0.213898</v>
      </c>
      <c r="U281" s="17">
        <v>0.31234200000000001</v>
      </c>
      <c r="V281" s="17">
        <v>736.5</v>
      </c>
      <c r="W281" s="17">
        <v>4.1999999999999998E-5</v>
      </c>
      <c r="X281" s="17">
        <v>709</v>
      </c>
      <c r="Y281" s="17">
        <v>0</v>
      </c>
      <c r="Z281" s="17">
        <v>0</v>
      </c>
      <c r="AA281" s="17">
        <v>0.48052699999999998</v>
      </c>
      <c r="AB281" s="17">
        <v>0.27171200000000001</v>
      </c>
      <c r="AC281" s="17">
        <v>0.52904099999999998</v>
      </c>
      <c r="AD281" s="17">
        <v>0.25</v>
      </c>
      <c r="AE281" s="17">
        <v>1261.2</v>
      </c>
    </row>
    <row r="282" spans="1:31">
      <c r="A282" s="17">
        <v>269</v>
      </c>
      <c r="B282" s="19">
        <v>0.7159375</v>
      </c>
      <c r="C282" s="17">
        <v>0.2</v>
      </c>
      <c r="D282" s="17">
        <v>61.6</v>
      </c>
      <c r="E282" s="17">
        <v>4.7301000000000003E-2</v>
      </c>
      <c r="F282" s="17">
        <v>2.2890000000000001</v>
      </c>
      <c r="G282" s="17">
        <v>0.96145899999999995</v>
      </c>
      <c r="H282" s="17">
        <v>0.401754</v>
      </c>
      <c r="I282" s="17">
        <v>0.55386299999999999</v>
      </c>
      <c r="J282" s="17">
        <v>0.15210899999999999</v>
      </c>
      <c r="K282" s="17">
        <v>0.27463199999999999</v>
      </c>
      <c r="L282" s="17">
        <v>605.1</v>
      </c>
      <c r="M282" s="17">
        <v>6.1699999999999998E-2</v>
      </c>
      <c r="N282" s="17">
        <v>914</v>
      </c>
      <c r="O282" s="17">
        <v>0</v>
      </c>
      <c r="P282" s="17">
        <v>0</v>
      </c>
      <c r="Q282" s="17">
        <v>0.96709699999999998</v>
      </c>
      <c r="R282" s="17">
        <v>0.44239899999999999</v>
      </c>
      <c r="S282" s="17">
        <v>0.66068199999999999</v>
      </c>
      <c r="T282" s="17">
        <v>0.218283</v>
      </c>
      <c r="U282" s="17">
        <v>0.33039099999999999</v>
      </c>
      <c r="V282" s="17">
        <v>746.7</v>
      </c>
      <c r="W282" s="17">
        <v>8.5207000000000005E-2</v>
      </c>
      <c r="X282" s="17">
        <v>587</v>
      </c>
      <c r="Y282" s="17">
        <v>0</v>
      </c>
      <c r="Z282" s="17">
        <v>0</v>
      </c>
      <c r="AA282" s="17">
        <v>0.50829299999999999</v>
      </c>
      <c r="AB282" s="17">
        <v>0.17005100000000001</v>
      </c>
      <c r="AC282" s="17">
        <v>0.479518</v>
      </c>
      <c r="AD282" s="17">
        <v>0.25</v>
      </c>
      <c r="AE282" s="17">
        <v>1372.7</v>
      </c>
    </row>
    <row r="283" spans="1:31">
      <c r="A283" s="17">
        <v>270</v>
      </c>
      <c r="B283" s="19">
        <v>0.71599537037037031</v>
      </c>
      <c r="C283" s="17">
        <v>0.2</v>
      </c>
      <c r="D283" s="17">
        <v>60.7</v>
      </c>
      <c r="E283" s="17">
        <v>5.0643000000000001E-2</v>
      </c>
      <c r="F283" s="17">
        <v>2.4510000000000001</v>
      </c>
      <c r="G283" s="17">
        <v>0.98843999999999999</v>
      </c>
      <c r="H283" s="17">
        <v>0.58263100000000001</v>
      </c>
      <c r="I283" s="17">
        <v>0.86778299999999997</v>
      </c>
      <c r="J283" s="17">
        <v>0.28515200000000002</v>
      </c>
      <c r="K283" s="17">
        <v>0.328598</v>
      </c>
      <c r="L283" s="17">
        <v>615.29999999999995</v>
      </c>
      <c r="M283" s="17">
        <v>1.6642000000000001E-2</v>
      </c>
      <c r="N283" s="17">
        <v>559</v>
      </c>
      <c r="O283" s="17">
        <v>0</v>
      </c>
      <c r="P283" s="17">
        <v>0</v>
      </c>
      <c r="Q283" s="17">
        <v>0.98730399999999996</v>
      </c>
      <c r="R283" s="17">
        <v>0.71517500000000001</v>
      </c>
      <c r="S283" s="17">
        <v>1.0669249999999999</v>
      </c>
      <c r="T283" s="17">
        <v>0.35175000000000001</v>
      </c>
      <c r="U283" s="17">
        <v>0.32968599999999998</v>
      </c>
      <c r="V283" s="17">
        <v>727.5</v>
      </c>
      <c r="W283" s="17">
        <v>2.3E-5</v>
      </c>
      <c r="X283" s="17">
        <v>558</v>
      </c>
      <c r="Y283" s="17">
        <v>0</v>
      </c>
      <c r="Z283" s="17">
        <v>0</v>
      </c>
      <c r="AA283" s="17">
        <v>0.50720900000000002</v>
      </c>
      <c r="AB283" s="17">
        <v>0.11164499999999999</v>
      </c>
      <c r="AC283" s="17">
        <v>0.75444599999999995</v>
      </c>
      <c r="AD283" s="17">
        <v>0.25</v>
      </c>
      <c r="AE283" s="17">
        <v>1349.8</v>
      </c>
    </row>
    <row r="284" spans="1:31">
      <c r="A284" s="17">
        <v>271</v>
      </c>
      <c r="B284" s="19">
        <v>0.71605324074074073</v>
      </c>
      <c r="C284" s="17">
        <v>0.2</v>
      </c>
      <c r="D284" s="17">
        <v>57.2</v>
      </c>
      <c r="E284" s="17">
        <v>0</v>
      </c>
      <c r="F284" s="17">
        <v>0</v>
      </c>
      <c r="G284" s="17">
        <v>0.493894</v>
      </c>
      <c r="H284" s="17">
        <v>0.70397399999999999</v>
      </c>
      <c r="I284" s="17">
        <v>0.74105100000000002</v>
      </c>
      <c r="J284" s="17">
        <v>3.7078E-2</v>
      </c>
      <c r="K284" s="17">
        <v>5.0034000000000002E-2</v>
      </c>
      <c r="L284" s="17">
        <v>483.2</v>
      </c>
      <c r="M284" s="17">
        <v>0.59999800000000003</v>
      </c>
      <c r="N284" s="17">
        <v>0</v>
      </c>
      <c r="O284" s="17">
        <v>0</v>
      </c>
      <c r="P284" s="17">
        <v>0</v>
      </c>
      <c r="Q284" s="17">
        <v>0.96701700000000002</v>
      </c>
      <c r="R284" s="17">
        <v>0.59108899999999998</v>
      </c>
      <c r="S284" s="17">
        <v>0.79209799999999997</v>
      </c>
      <c r="T284" s="17">
        <v>0.20100899999999999</v>
      </c>
      <c r="U284" s="17">
        <v>0.25376799999999999</v>
      </c>
      <c r="V284" s="17">
        <v>734.9</v>
      </c>
      <c r="W284" s="17">
        <v>2.3E-5</v>
      </c>
      <c r="X284" s="17">
        <v>624</v>
      </c>
      <c r="Y284" s="17">
        <v>0</v>
      </c>
      <c r="Z284" s="17">
        <v>0</v>
      </c>
    </row>
    <row r="285" spans="1:31">
      <c r="A285" s="17">
        <v>272</v>
      </c>
      <c r="B285" s="19">
        <v>0.71609953703703699</v>
      </c>
      <c r="C285" s="17">
        <v>0.2</v>
      </c>
      <c r="D285" s="17">
        <v>31.7</v>
      </c>
      <c r="E285" s="17">
        <v>1.6934000000000001E-2</v>
      </c>
      <c r="F285" s="17">
        <v>0.81899999999999995</v>
      </c>
      <c r="G285" s="17">
        <v>0.92482799999999998</v>
      </c>
      <c r="H285" s="17">
        <v>0.21607399999999999</v>
      </c>
      <c r="I285" s="17">
        <v>0.283667</v>
      </c>
      <c r="J285" s="17">
        <v>6.7593E-2</v>
      </c>
      <c r="K285" s="17">
        <v>0.23828299999999999</v>
      </c>
      <c r="L285" s="17">
        <v>803.9</v>
      </c>
      <c r="M285" s="17">
        <v>0.22917799999999999</v>
      </c>
      <c r="N285" s="17">
        <v>902</v>
      </c>
      <c r="O285" s="17">
        <v>0</v>
      </c>
      <c r="P285" s="17">
        <v>0</v>
      </c>
      <c r="Q285" s="17">
        <v>0.54908800000000002</v>
      </c>
      <c r="R285" s="17">
        <v>0.123933</v>
      </c>
      <c r="S285" s="17">
        <v>0.14815999999999999</v>
      </c>
      <c r="T285" s="17">
        <v>2.4226999999999999E-2</v>
      </c>
      <c r="U285" s="17">
        <v>0.16352</v>
      </c>
      <c r="V285" s="17">
        <v>655.29999999999995</v>
      </c>
      <c r="W285" s="17">
        <v>1.2E-5</v>
      </c>
      <c r="X285" s="17">
        <v>761</v>
      </c>
      <c r="Y285" s="17">
        <v>0</v>
      </c>
      <c r="Z285" s="17">
        <v>0</v>
      </c>
      <c r="AA285" s="17">
        <v>0.25157000000000002</v>
      </c>
      <c r="AB285" s="17">
        <v>0.121422</v>
      </c>
      <c r="AC285" s="17">
        <v>0.12687399999999999</v>
      </c>
      <c r="AD285" s="17">
        <v>0.25</v>
      </c>
      <c r="AE285" s="17">
        <v>1033.2</v>
      </c>
    </row>
    <row r="286" spans="1:31">
      <c r="A286" s="17">
        <v>273</v>
      </c>
      <c r="B286" s="19">
        <v>0.71615740740740741</v>
      </c>
      <c r="C286" s="17">
        <v>0.2</v>
      </c>
      <c r="D286" s="17">
        <v>33.4</v>
      </c>
      <c r="E286" s="17">
        <v>2.2664E-2</v>
      </c>
      <c r="F286" s="17">
        <v>1.097</v>
      </c>
      <c r="G286" s="17">
        <v>0.83167199999999997</v>
      </c>
      <c r="H286" s="17">
        <v>0.17318</v>
      </c>
      <c r="I286" s="17">
        <v>0.22514899999999999</v>
      </c>
      <c r="J286" s="17">
        <v>5.1969000000000001E-2</v>
      </c>
      <c r="K286" s="17">
        <v>0.23082</v>
      </c>
      <c r="L286" s="17">
        <v>872.8</v>
      </c>
      <c r="M286" s="17">
        <v>0.34081699999999998</v>
      </c>
      <c r="N286" s="17">
        <v>827</v>
      </c>
      <c r="O286" s="17">
        <v>0</v>
      </c>
      <c r="P286" s="17">
        <v>0</v>
      </c>
      <c r="Q286" s="17">
        <v>0.57552800000000004</v>
      </c>
      <c r="R286" s="17">
        <v>0.12756700000000001</v>
      </c>
      <c r="S286" s="17">
        <v>0.157914</v>
      </c>
      <c r="T286" s="17">
        <v>3.0346999999999999E-2</v>
      </c>
      <c r="U286" s="17">
        <v>0.19217300000000001</v>
      </c>
      <c r="V286" s="17">
        <v>777.4</v>
      </c>
      <c r="W286" s="17">
        <v>4.5000000000000003E-5</v>
      </c>
      <c r="X286" s="17">
        <v>1319</v>
      </c>
      <c r="Y286" s="17">
        <v>0</v>
      </c>
      <c r="Z286" s="17">
        <v>0</v>
      </c>
      <c r="AA286" s="17">
        <v>0.29565000000000002</v>
      </c>
      <c r="AB286" s="17">
        <v>0.126861</v>
      </c>
      <c r="AC286" s="17">
        <v>0.13141700000000001</v>
      </c>
      <c r="AD286" s="17">
        <v>0.25</v>
      </c>
      <c r="AE286" s="17">
        <v>951.7</v>
      </c>
    </row>
    <row r="287" spans="1:31">
      <c r="A287" s="17">
        <v>274</v>
      </c>
      <c r="B287" s="19">
        <v>0.71621527777777771</v>
      </c>
      <c r="C287" s="17">
        <v>0.2</v>
      </c>
      <c r="D287" s="17">
        <v>33.4</v>
      </c>
      <c r="E287" s="17">
        <v>2.3512999999999999E-2</v>
      </c>
      <c r="F287" s="17">
        <v>1.1379999999999999</v>
      </c>
      <c r="G287" s="17">
        <v>0.88133899999999998</v>
      </c>
      <c r="H287" s="17">
        <v>0.18414900000000001</v>
      </c>
      <c r="I287" s="17">
        <v>0.238483</v>
      </c>
      <c r="J287" s="17">
        <v>5.4334E-2</v>
      </c>
      <c r="K287" s="17">
        <v>0.22783300000000001</v>
      </c>
      <c r="L287" s="17">
        <v>816.2</v>
      </c>
      <c r="M287" s="17">
        <v>0.22847000000000001</v>
      </c>
      <c r="N287" s="17">
        <v>1446</v>
      </c>
      <c r="O287" s="17">
        <v>0</v>
      </c>
      <c r="P287" s="17">
        <v>0</v>
      </c>
      <c r="Q287" s="17">
        <v>0.67357800000000001</v>
      </c>
      <c r="R287" s="17">
        <v>0.120059</v>
      </c>
      <c r="S287" s="17">
        <v>0.15598899999999999</v>
      </c>
      <c r="T287" s="17">
        <v>3.5929999999999997E-2</v>
      </c>
      <c r="U287" s="17">
        <v>0.23033799999999999</v>
      </c>
      <c r="V287" s="17">
        <v>900</v>
      </c>
      <c r="W287" s="17">
        <v>0.229126</v>
      </c>
      <c r="X287" s="17">
        <v>1274</v>
      </c>
      <c r="Y287" s="17">
        <v>0</v>
      </c>
      <c r="Z287" s="17">
        <v>0</v>
      </c>
      <c r="AA287" s="17">
        <v>0.35436699999999999</v>
      </c>
      <c r="AB287" s="17">
        <v>0.191856</v>
      </c>
      <c r="AC287" s="17">
        <v>0.12695200000000001</v>
      </c>
      <c r="AD287" s="17">
        <v>0.25</v>
      </c>
      <c r="AE287" s="17">
        <v>1017.6</v>
      </c>
    </row>
    <row r="288" spans="1:31">
      <c r="A288" s="17">
        <v>275</v>
      </c>
      <c r="B288" s="19">
        <v>0.71626157407407398</v>
      </c>
      <c r="C288" s="17">
        <v>0.2</v>
      </c>
      <c r="D288" s="17">
        <v>31.7</v>
      </c>
      <c r="E288" s="17">
        <v>2.5094000000000002E-2</v>
      </c>
      <c r="F288" s="17">
        <v>1.214</v>
      </c>
      <c r="G288" s="17">
        <v>0.77223200000000003</v>
      </c>
      <c r="H288" s="17">
        <v>0.16816200000000001</v>
      </c>
      <c r="I288" s="17">
        <v>0.20874699999999999</v>
      </c>
      <c r="J288" s="17">
        <v>4.0585000000000003E-2</v>
      </c>
      <c r="K288" s="17">
        <v>0.19442000000000001</v>
      </c>
      <c r="L288" s="17">
        <v>844.1</v>
      </c>
      <c r="M288" s="17">
        <v>0.229187</v>
      </c>
      <c r="N288" s="17">
        <v>723</v>
      </c>
      <c r="O288" s="17">
        <v>0</v>
      </c>
      <c r="P288" s="17">
        <v>0</v>
      </c>
      <c r="Q288" s="17">
        <v>0.66762500000000002</v>
      </c>
      <c r="R288" s="17">
        <v>0.117186</v>
      </c>
      <c r="S288" s="17">
        <v>0.15147099999999999</v>
      </c>
      <c r="T288" s="17">
        <v>3.4285000000000003E-2</v>
      </c>
      <c r="U288" s="17">
        <v>0.22634499999999999</v>
      </c>
      <c r="V288" s="17">
        <v>900</v>
      </c>
      <c r="W288" s="17">
        <v>8.7531999999999999E-2</v>
      </c>
      <c r="X288" s="17">
        <v>814</v>
      </c>
      <c r="Y288" s="17">
        <v>0</v>
      </c>
      <c r="Z288" s="17">
        <v>0</v>
      </c>
      <c r="AA288" s="17">
        <v>0.348223</v>
      </c>
      <c r="AB288" s="17">
        <v>0.104245</v>
      </c>
      <c r="AC288" s="17">
        <v>0.12076000000000001</v>
      </c>
      <c r="AD288" s="17">
        <v>0.25</v>
      </c>
      <c r="AE288" s="17">
        <v>983.9</v>
      </c>
    </row>
    <row r="289" spans="1:31">
      <c r="A289" s="17">
        <v>276</v>
      </c>
      <c r="B289" s="19">
        <v>0.7163194444444444</v>
      </c>
      <c r="C289" s="17">
        <v>0.2</v>
      </c>
      <c r="D289" s="17">
        <v>30.8</v>
      </c>
      <c r="E289" s="17">
        <v>2.1422E-2</v>
      </c>
      <c r="F289" s="17">
        <v>1.0369999999999999</v>
      </c>
      <c r="G289" s="17">
        <v>0.902281</v>
      </c>
      <c r="H289" s="17">
        <v>0.18149599999999999</v>
      </c>
      <c r="I289" s="17">
        <v>0.233261</v>
      </c>
      <c r="J289" s="17">
        <v>5.1764999999999999E-2</v>
      </c>
      <c r="K289" s="17">
        <v>0.22192100000000001</v>
      </c>
      <c r="L289" s="17">
        <v>838.7</v>
      </c>
      <c r="M289" s="17">
        <v>7.8574000000000005E-2</v>
      </c>
      <c r="N289" s="17">
        <v>1091</v>
      </c>
      <c r="O289" s="17">
        <v>0</v>
      </c>
      <c r="P289" s="17">
        <v>0</v>
      </c>
      <c r="Q289" s="17">
        <v>0.60404000000000002</v>
      </c>
      <c r="R289" s="17">
        <v>0.13108</v>
      </c>
      <c r="S289" s="17">
        <v>0.16583700000000001</v>
      </c>
      <c r="T289" s="17">
        <v>3.4757000000000003E-2</v>
      </c>
      <c r="U289" s="17">
        <v>0.20958299999999999</v>
      </c>
      <c r="V289" s="17">
        <v>735.4</v>
      </c>
      <c r="W289" s="17">
        <v>0.12346799999999999</v>
      </c>
      <c r="X289" s="17">
        <v>1995</v>
      </c>
      <c r="Y289" s="17">
        <v>0</v>
      </c>
      <c r="Z289" s="17">
        <v>0</v>
      </c>
      <c r="AA289" s="17">
        <v>0.322436</v>
      </c>
      <c r="AB289" s="17">
        <v>0.145013</v>
      </c>
      <c r="AC289" s="17">
        <v>0.13612099999999999</v>
      </c>
      <c r="AD289" s="17">
        <v>0.25</v>
      </c>
      <c r="AE289" s="17">
        <v>990.4</v>
      </c>
    </row>
    <row r="290" spans="1:31">
      <c r="A290" s="17">
        <v>277</v>
      </c>
      <c r="B290" s="19">
        <v>0.71637731481481481</v>
      </c>
      <c r="C290" s="17">
        <v>0.2</v>
      </c>
      <c r="D290" s="17">
        <v>0.9</v>
      </c>
      <c r="E290" s="17">
        <v>9.2900000000000003E-4</v>
      </c>
      <c r="F290" s="17">
        <v>4.4999999999999998E-2</v>
      </c>
      <c r="G290" s="17">
        <v>0.81826500000000002</v>
      </c>
      <c r="H290" s="17">
        <v>0.189364</v>
      </c>
      <c r="I290" s="17">
        <v>0.235906</v>
      </c>
      <c r="J290" s="17">
        <v>4.6543000000000001E-2</v>
      </c>
      <c r="K290" s="17">
        <v>0.197293</v>
      </c>
      <c r="L290" s="17">
        <v>879.8</v>
      </c>
      <c r="M290" s="17">
        <v>0.30318400000000001</v>
      </c>
      <c r="N290" s="17">
        <v>1121</v>
      </c>
      <c r="O290" s="17">
        <v>0</v>
      </c>
      <c r="P290" s="17">
        <v>0</v>
      </c>
      <c r="Q290" s="17">
        <v>0.85744500000000001</v>
      </c>
      <c r="R290" s="17">
        <v>0.17683199999999999</v>
      </c>
      <c r="S290" s="17">
        <v>0.23919199999999999</v>
      </c>
      <c r="T290" s="17">
        <v>6.2359999999999999E-2</v>
      </c>
      <c r="U290" s="17">
        <v>0.260712</v>
      </c>
      <c r="V290" s="17">
        <v>772.4</v>
      </c>
      <c r="W290" s="17">
        <v>1.1325E-2</v>
      </c>
      <c r="X290" s="17">
        <v>1291</v>
      </c>
      <c r="Y290" s="17">
        <v>0</v>
      </c>
      <c r="Z290" s="17">
        <v>0</v>
      </c>
      <c r="AA290" s="17">
        <v>0.40109499999999998</v>
      </c>
      <c r="AB290" s="17">
        <v>5.19222E-3</v>
      </c>
      <c r="AC290" s="17">
        <v>0.17715600000000001</v>
      </c>
      <c r="AD290" s="17">
        <v>0.25</v>
      </c>
      <c r="AE290" s="17">
        <v>944.1</v>
      </c>
    </row>
    <row r="291" spans="1:31">
      <c r="A291" s="17">
        <v>278</v>
      </c>
      <c r="B291" s="19">
        <v>0.71642361111111119</v>
      </c>
      <c r="C291" s="17">
        <v>0.2</v>
      </c>
      <c r="D291" s="17">
        <v>0.9</v>
      </c>
      <c r="E291" s="17">
        <v>4.44E-4</v>
      </c>
      <c r="F291" s="17">
        <v>2.1000000000000001E-2</v>
      </c>
      <c r="G291" s="17">
        <v>0.77961199999999997</v>
      </c>
      <c r="H291" s="17">
        <v>0.16677500000000001</v>
      </c>
      <c r="I291" s="17">
        <v>0.209428</v>
      </c>
      <c r="J291" s="17">
        <v>4.2653000000000003E-2</v>
      </c>
      <c r="K291" s="17">
        <v>0.20366600000000001</v>
      </c>
      <c r="L291" s="17">
        <v>621.70000000000005</v>
      </c>
      <c r="M291" s="17">
        <v>5.0000000000000004E-6</v>
      </c>
      <c r="N291" s="17">
        <v>1078</v>
      </c>
      <c r="O291" s="17">
        <v>0</v>
      </c>
      <c r="P291" s="17">
        <v>0</v>
      </c>
      <c r="Q291" s="17">
        <v>0.611904</v>
      </c>
      <c r="R291" s="17">
        <v>0.13331299999999999</v>
      </c>
      <c r="S291" s="17">
        <v>0.161796</v>
      </c>
      <c r="T291" s="17">
        <v>2.8482E-2</v>
      </c>
      <c r="U291" s="17">
        <v>0.176039</v>
      </c>
      <c r="V291" s="17">
        <v>767.4</v>
      </c>
      <c r="W291" s="17">
        <v>4.3999999999999999E-5</v>
      </c>
      <c r="X291" s="17">
        <v>1870</v>
      </c>
      <c r="Y291" s="17">
        <v>0</v>
      </c>
      <c r="Z291" s="17">
        <v>0</v>
      </c>
      <c r="AA291" s="17">
        <v>0.27082899999999999</v>
      </c>
      <c r="AB291" s="17">
        <v>3.5342699999999999E-3</v>
      </c>
      <c r="AC291" s="17">
        <v>0.133414</v>
      </c>
      <c r="AD291" s="17">
        <v>0.25</v>
      </c>
      <c r="AE291" s="17">
        <v>1336</v>
      </c>
    </row>
    <row r="292" spans="1:31">
      <c r="A292" s="17">
        <v>279</v>
      </c>
      <c r="B292" s="19">
        <v>0.71648148148148139</v>
      </c>
      <c r="C292" s="17">
        <v>0.2</v>
      </c>
      <c r="D292" s="17">
        <v>0.9</v>
      </c>
      <c r="E292" s="17">
        <v>3.7199999999999999E-4</v>
      </c>
      <c r="F292" s="17">
        <v>1.7999999999999999E-2</v>
      </c>
      <c r="G292" s="17">
        <v>0.59512299999999996</v>
      </c>
      <c r="H292" s="17">
        <v>0.12962299999999999</v>
      </c>
      <c r="I292" s="17">
        <v>0.15282299999999999</v>
      </c>
      <c r="J292" s="17">
        <v>2.3199999999999998E-2</v>
      </c>
      <c r="K292" s="17">
        <v>0.151812</v>
      </c>
      <c r="L292" s="17">
        <v>662.1</v>
      </c>
      <c r="M292" s="17">
        <v>0.32558799999999999</v>
      </c>
      <c r="N292" s="17">
        <v>1741</v>
      </c>
      <c r="O292" s="17">
        <v>0</v>
      </c>
      <c r="P292" s="17">
        <v>0</v>
      </c>
      <c r="Q292" s="17">
        <v>0.24285200000000001</v>
      </c>
      <c r="R292" s="17">
        <v>0.11404599999999999</v>
      </c>
      <c r="S292" s="17">
        <v>0.13242499999999999</v>
      </c>
      <c r="T292" s="17">
        <v>1.8379E-2</v>
      </c>
      <c r="U292" s="17">
        <v>0.13878699999999999</v>
      </c>
      <c r="V292" s="17">
        <v>900</v>
      </c>
      <c r="W292" s="17">
        <v>9.9999999999999995E-7</v>
      </c>
      <c r="X292" s="17">
        <v>1810</v>
      </c>
      <c r="Y292" s="17">
        <v>0</v>
      </c>
      <c r="Z292" s="17">
        <v>0</v>
      </c>
      <c r="AA292" s="17">
        <v>0.21351800000000001</v>
      </c>
      <c r="AB292" s="17">
        <v>6.0650499999999998E-3</v>
      </c>
      <c r="AC292" s="17">
        <v>0.114158</v>
      </c>
      <c r="AD292" s="17">
        <v>0.25</v>
      </c>
      <c r="AE292" s="17">
        <v>1254.4000000000001</v>
      </c>
    </row>
    <row r="293" spans="1:31">
      <c r="A293" s="17">
        <v>280</v>
      </c>
      <c r="B293" s="19">
        <v>0.7165393518518518</v>
      </c>
      <c r="C293" s="17">
        <v>0.2</v>
      </c>
      <c r="D293" s="17">
        <v>0.9</v>
      </c>
      <c r="E293" s="17">
        <v>5.7499999999999999E-4</v>
      </c>
      <c r="F293" s="17">
        <v>2.8000000000000001E-2</v>
      </c>
      <c r="G293" s="17">
        <v>0.73969600000000002</v>
      </c>
      <c r="H293" s="17">
        <v>0.122476</v>
      </c>
      <c r="I293" s="17">
        <v>0.15019399999999999</v>
      </c>
      <c r="J293" s="17">
        <v>2.7718E-2</v>
      </c>
      <c r="K293" s="17">
        <v>0.18454899999999999</v>
      </c>
      <c r="L293" s="17">
        <v>747.2</v>
      </c>
      <c r="M293" s="17">
        <v>0.40899600000000003</v>
      </c>
      <c r="N293" s="17">
        <v>1534</v>
      </c>
      <c r="O293" s="17">
        <v>0</v>
      </c>
      <c r="P293" s="17">
        <v>0</v>
      </c>
      <c r="Q293" s="17">
        <v>0.60174899999999998</v>
      </c>
      <c r="R293" s="17">
        <v>0.122381</v>
      </c>
      <c r="S293" s="17">
        <v>0.15112300000000001</v>
      </c>
      <c r="T293" s="17">
        <v>2.8740999999999999E-2</v>
      </c>
      <c r="U293" s="17">
        <v>0.19018499999999999</v>
      </c>
      <c r="V293" s="17">
        <v>900</v>
      </c>
      <c r="W293" s="17">
        <v>0.22917899999999999</v>
      </c>
      <c r="X293" s="17">
        <v>2117</v>
      </c>
      <c r="Y293" s="17">
        <v>0</v>
      </c>
      <c r="Z293" s="17">
        <v>0</v>
      </c>
      <c r="AA293" s="17">
        <v>0.29259299999999999</v>
      </c>
      <c r="AB293" s="17">
        <v>6.03083E-3</v>
      </c>
      <c r="AC293" s="17">
        <v>0.122555</v>
      </c>
      <c r="AD293" s="17">
        <v>0.25</v>
      </c>
      <c r="AE293" s="17">
        <v>1111.5999999999999</v>
      </c>
    </row>
    <row r="294" spans="1:31">
      <c r="A294" s="17">
        <v>281</v>
      </c>
      <c r="B294" s="19">
        <v>0.71658564814814818</v>
      </c>
      <c r="C294" s="17">
        <v>0.2</v>
      </c>
      <c r="D294" s="17">
        <v>0.9</v>
      </c>
      <c r="E294" s="17">
        <v>4.3300000000000001E-4</v>
      </c>
      <c r="F294" s="17">
        <v>2.1000000000000001E-2</v>
      </c>
      <c r="G294" s="17">
        <v>0.70437000000000005</v>
      </c>
      <c r="H294" s="17">
        <v>0.126306</v>
      </c>
      <c r="I294" s="17">
        <v>0.15035999999999999</v>
      </c>
      <c r="J294" s="17">
        <v>2.4053999999999999E-2</v>
      </c>
      <c r="K294" s="17">
        <v>0.15997500000000001</v>
      </c>
      <c r="L294" s="17">
        <v>707.8</v>
      </c>
      <c r="M294" s="17">
        <v>0.20604</v>
      </c>
      <c r="N294" s="17">
        <v>1295</v>
      </c>
      <c r="O294" s="17">
        <v>0</v>
      </c>
      <c r="P294" s="17">
        <v>0</v>
      </c>
      <c r="Q294" s="17">
        <v>0.54679800000000001</v>
      </c>
      <c r="R294" s="17">
        <v>0.16314000000000001</v>
      </c>
      <c r="S294" s="17">
        <v>0.19214100000000001</v>
      </c>
      <c r="T294" s="17">
        <v>2.9000999999999999E-2</v>
      </c>
      <c r="U294" s="17">
        <v>0.15093699999999999</v>
      </c>
      <c r="V294" s="17">
        <v>746.1</v>
      </c>
      <c r="W294" s="17">
        <v>0.31670700000000002</v>
      </c>
      <c r="X294" s="17">
        <v>1212</v>
      </c>
      <c r="Y294" s="17">
        <v>0</v>
      </c>
      <c r="Z294" s="17">
        <v>0</v>
      </c>
      <c r="AA294" s="17">
        <v>0.232211</v>
      </c>
      <c r="AB294" s="17">
        <v>4.8316399999999999E-3</v>
      </c>
      <c r="AC294" s="17">
        <v>0.16328000000000001</v>
      </c>
      <c r="AD294" s="17">
        <v>0.25</v>
      </c>
      <c r="AE294" s="17">
        <v>1173.4000000000001</v>
      </c>
    </row>
    <row r="295" spans="1:31">
      <c r="A295" s="17">
        <v>282</v>
      </c>
      <c r="B295" s="19">
        <v>0.7166435185185186</v>
      </c>
      <c r="C295" s="17">
        <v>0.2</v>
      </c>
      <c r="D295" s="17">
        <v>0.9</v>
      </c>
      <c r="E295" s="17">
        <v>1.6699999999999999E-4</v>
      </c>
      <c r="F295" s="17">
        <v>8.0000000000000002E-3</v>
      </c>
      <c r="G295" s="17">
        <v>0.97014699999999998</v>
      </c>
      <c r="H295" s="17">
        <v>0.32459700000000002</v>
      </c>
      <c r="I295" s="17">
        <v>0.47379700000000002</v>
      </c>
      <c r="J295" s="17">
        <v>0.149201</v>
      </c>
      <c r="K295" s="17">
        <v>0.31490400000000002</v>
      </c>
      <c r="L295" s="17">
        <v>636.1</v>
      </c>
      <c r="M295" s="17">
        <v>0.184726</v>
      </c>
      <c r="N295" s="17">
        <v>599</v>
      </c>
      <c r="O295" s="17">
        <v>0</v>
      </c>
      <c r="P295" s="17">
        <v>0</v>
      </c>
      <c r="Q295" s="17">
        <v>0.487983</v>
      </c>
      <c r="R295" s="17">
        <v>0.26523400000000003</v>
      </c>
      <c r="S295" s="17">
        <v>0.283499</v>
      </c>
      <c r="T295" s="17">
        <v>1.8265E-2</v>
      </c>
      <c r="U295" s="17">
        <v>6.4427999999999999E-2</v>
      </c>
      <c r="V295" s="17">
        <v>509.4</v>
      </c>
      <c r="W295" s="17">
        <v>0.45835199999999998</v>
      </c>
      <c r="X295" s="17">
        <v>632</v>
      </c>
      <c r="Y295" s="17">
        <v>0</v>
      </c>
      <c r="Z295" s="17">
        <v>0</v>
      </c>
      <c r="AA295" s="17">
        <v>9.9120700000000006E-2</v>
      </c>
      <c r="AB295" s="17">
        <v>2.0146999999999999E-3</v>
      </c>
      <c r="AC295" s="17">
        <v>0.26527099999999998</v>
      </c>
      <c r="AD295" s="17">
        <v>0.25</v>
      </c>
      <c r="AE295" s="17">
        <v>1305.7</v>
      </c>
    </row>
    <row r="296" spans="1:31">
      <c r="A296" s="17">
        <v>283</v>
      </c>
      <c r="B296" s="19">
        <v>0.71670138888888879</v>
      </c>
      <c r="C296" s="17">
        <v>0.2</v>
      </c>
      <c r="D296" s="17">
        <v>9.6999999999999993</v>
      </c>
      <c r="E296" s="17">
        <v>1.01E-3</v>
      </c>
      <c r="F296" s="17">
        <v>4.9000000000000002E-2</v>
      </c>
      <c r="G296" s="17">
        <v>2.826E-2</v>
      </c>
      <c r="H296" s="17">
        <v>0.225824</v>
      </c>
      <c r="I296" s="17">
        <v>0.23331099999999999</v>
      </c>
      <c r="J296" s="17">
        <v>7.4869999999999997E-3</v>
      </c>
      <c r="K296" s="17">
        <v>3.2091000000000001E-2</v>
      </c>
      <c r="L296" s="17">
        <v>900</v>
      </c>
      <c r="M296" s="17">
        <v>1.9000000000000001E-5</v>
      </c>
      <c r="N296" s="17">
        <v>2241</v>
      </c>
      <c r="O296" s="17">
        <v>0</v>
      </c>
      <c r="P296" s="17">
        <v>0</v>
      </c>
      <c r="Q296" s="17">
        <v>5.3759000000000001E-2</v>
      </c>
      <c r="R296" s="17">
        <v>0.383274</v>
      </c>
      <c r="S296" s="17">
        <v>0.39431300000000002</v>
      </c>
      <c r="T296" s="17">
        <v>1.1039E-2</v>
      </c>
      <c r="U296" s="17">
        <v>2.7996E-2</v>
      </c>
      <c r="V296" s="17">
        <v>480.6</v>
      </c>
      <c r="W296" s="17">
        <v>0.6</v>
      </c>
      <c r="X296" s="17">
        <v>2375</v>
      </c>
      <c r="Y296" s="17">
        <v>0</v>
      </c>
      <c r="Z296" s="17">
        <v>0</v>
      </c>
      <c r="AA296" s="17">
        <v>4.3070499999999998E-2</v>
      </c>
      <c r="AB296" s="17">
        <v>0.10513699999999999</v>
      </c>
      <c r="AC296" s="17">
        <v>0.38443500000000003</v>
      </c>
      <c r="AD296" s="17">
        <v>0.25</v>
      </c>
      <c r="AE296" s="17">
        <v>922.9</v>
      </c>
    </row>
    <row r="297" spans="1:31">
      <c r="A297" s="17">
        <v>284</v>
      </c>
      <c r="B297" s="19">
        <v>0.71674768518518517</v>
      </c>
      <c r="C297" s="17">
        <v>0.2</v>
      </c>
      <c r="D297" s="17">
        <v>11.4</v>
      </c>
      <c r="E297" s="17">
        <v>3.5599999999999998E-4</v>
      </c>
      <c r="F297" s="17">
        <v>1.7000000000000001E-2</v>
      </c>
      <c r="G297" s="17">
        <v>4.7941999999999999E-2</v>
      </c>
      <c r="H297" s="17">
        <v>0.103086</v>
      </c>
      <c r="I297" s="17">
        <v>0.11258700000000001</v>
      </c>
      <c r="J297" s="17">
        <v>9.4999999999999998E-3</v>
      </c>
      <c r="K297" s="17">
        <v>8.4381999999999999E-2</v>
      </c>
      <c r="L297" s="17">
        <v>100</v>
      </c>
      <c r="M297" s="17">
        <v>8.7528999999999996E-2</v>
      </c>
      <c r="N297" s="17">
        <v>1003</v>
      </c>
      <c r="O297" s="17">
        <v>0</v>
      </c>
      <c r="P297" s="17">
        <v>0</v>
      </c>
      <c r="Q297" s="17">
        <v>7.1220000000000006E-2</v>
      </c>
      <c r="R297" s="17">
        <v>0.199882</v>
      </c>
      <c r="S297" s="17">
        <v>0.21439800000000001</v>
      </c>
      <c r="T297" s="17">
        <v>1.4515999999999999E-2</v>
      </c>
      <c r="U297" s="17">
        <v>6.7707000000000003E-2</v>
      </c>
      <c r="V297" s="17">
        <v>210.5</v>
      </c>
      <c r="W297" s="17">
        <v>0.37081900000000001</v>
      </c>
      <c r="X297" s="17">
        <v>2982</v>
      </c>
      <c r="Y297" s="17">
        <v>0</v>
      </c>
      <c r="Z297" s="17">
        <v>0</v>
      </c>
      <c r="AA297" s="17">
        <v>0.10416400000000001</v>
      </c>
      <c r="AB297" s="17">
        <v>6.8547399999999998E-3</v>
      </c>
      <c r="AC297" s="17">
        <v>0.19998099999999999</v>
      </c>
      <c r="AD297" s="17">
        <v>0.25</v>
      </c>
      <c r="AE297" s="17">
        <v>8305.4</v>
      </c>
    </row>
    <row r="298" spans="1:31">
      <c r="A298" s="17">
        <v>285</v>
      </c>
      <c r="B298" s="19">
        <v>0.71680555555555558</v>
      </c>
      <c r="C298" s="17">
        <v>0.2</v>
      </c>
      <c r="D298" s="17">
        <v>10.6</v>
      </c>
      <c r="E298" s="17">
        <v>2.0950000000000001E-3</v>
      </c>
      <c r="F298" s="17">
        <v>0.10100000000000001</v>
      </c>
      <c r="G298" s="17">
        <v>8.4677000000000002E-2</v>
      </c>
      <c r="H298" s="17">
        <v>9.3830999999999998E-2</v>
      </c>
      <c r="I298" s="17">
        <v>9.8062999999999997E-2</v>
      </c>
      <c r="J298" s="17">
        <v>4.2319999999999997E-3</v>
      </c>
      <c r="K298" s="17">
        <v>4.3151000000000002E-2</v>
      </c>
      <c r="L298" s="17">
        <v>615.29999999999995</v>
      </c>
      <c r="M298" s="17">
        <v>0.59999899999999995</v>
      </c>
      <c r="N298" s="17">
        <v>1035</v>
      </c>
      <c r="O298" s="17">
        <v>0</v>
      </c>
      <c r="P298" s="17">
        <v>0</v>
      </c>
      <c r="Q298" s="17">
        <v>0.12038699999999999</v>
      </c>
      <c r="R298" s="17">
        <v>0.113219</v>
      </c>
      <c r="S298" s="17">
        <v>0.122068</v>
      </c>
      <c r="T298" s="17">
        <v>8.8489999999999992E-3</v>
      </c>
      <c r="U298" s="17">
        <v>7.2493000000000002E-2</v>
      </c>
      <c r="V298" s="17">
        <v>887.2</v>
      </c>
      <c r="W298" s="17">
        <v>0.599993</v>
      </c>
      <c r="X298" s="17">
        <v>1235</v>
      </c>
      <c r="Y298" s="17">
        <v>0</v>
      </c>
      <c r="Z298" s="17">
        <v>0</v>
      </c>
      <c r="AA298" s="17">
        <v>0.111527</v>
      </c>
      <c r="AB298" s="17">
        <v>3.8874699999999998E-2</v>
      </c>
      <c r="AC298" s="17">
        <v>0.113563</v>
      </c>
      <c r="AD298" s="17">
        <v>0.25</v>
      </c>
      <c r="AE298" s="17">
        <v>1349.9</v>
      </c>
    </row>
    <row r="299" spans="1:31">
      <c r="A299" s="17">
        <v>286</v>
      </c>
      <c r="B299" s="19">
        <v>0.716863425925926</v>
      </c>
      <c r="C299" s="17">
        <v>0.2</v>
      </c>
      <c r="D299" s="17">
        <v>2.6</v>
      </c>
      <c r="E299" s="17">
        <v>3.6499999999999998E-4</v>
      </c>
      <c r="F299" s="17">
        <v>1.7999999999999999E-2</v>
      </c>
      <c r="G299" s="17">
        <v>4.2799999999999998E-2</v>
      </c>
      <c r="H299" s="17">
        <v>0.253384</v>
      </c>
      <c r="I299" s="17">
        <v>0.26352199999999998</v>
      </c>
      <c r="J299" s="17">
        <v>1.0137999999999999E-2</v>
      </c>
      <c r="K299" s="17">
        <v>3.8470999999999998E-2</v>
      </c>
      <c r="L299" s="17">
        <v>282.8</v>
      </c>
      <c r="M299" s="17">
        <v>0.37080800000000003</v>
      </c>
      <c r="N299" s="17">
        <v>2202</v>
      </c>
      <c r="O299" s="17">
        <v>0</v>
      </c>
      <c r="P299" s="17">
        <v>0</v>
      </c>
      <c r="Q299" s="17">
        <v>5.5391999999999997E-2</v>
      </c>
      <c r="R299" s="17">
        <v>0.110058</v>
      </c>
      <c r="S299" s="17">
        <v>0.123184</v>
      </c>
      <c r="T299" s="17">
        <v>1.3126000000000001E-2</v>
      </c>
      <c r="U299" s="17">
        <v>0.106556</v>
      </c>
      <c r="V299" s="17">
        <v>130.19999999999999</v>
      </c>
      <c r="W299" s="17">
        <v>0.22917499999999999</v>
      </c>
      <c r="X299" s="17">
        <v>729</v>
      </c>
      <c r="Y299" s="17">
        <v>0</v>
      </c>
      <c r="Z299" s="17">
        <v>0</v>
      </c>
      <c r="AA299" s="17">
        <v>0.163933</v>
      </c>
      <c r="AB299" s="17">
        <v>9.7949000000000005E-3</v>
      </c>
      <c r="AC299" s="17">
        <v>0.11018699999999999</v>
      </c>
      <c r="AD299" s="17">
        <v>0.25</v>
      </c>
      <c r="AE299" s="17">
        <v>2936.9</v>
      </c>
    </row>
    <row r="300" spans="1:31">
      <c r="A300" s="17">
        <v>287</v>
      </c>
      <c r="B300" s="19">
        <v>0.71690972222222227</v>
      </c>
      <c r="C300" s="17">
        <v>0.2</v>
      </c>
      <c r="D300" s="17">
        <v>0.9</v>
      </c>
      <c r="E300" s="17">
        <v>3.5300000000000002E-4</v>
      </c>
      <c r="F300" s="17">
        <v>1.7000000000000001E-2</v>
      </c>
      <c r="G300" s="17">
        <v>6.6310999999999995E-2</v>
      </c>
      <c r="H300" s="17">
        <v>0.102385</v>
      </c>
      <c r="I300" s="17">
        <v>0.10817599999999999</v>
      </c>
      <c r="J300" s="17">
        <v>5.7910000000000001E-3</v>
      </c>
      <c r="K300" s="17">
        <v>5.3532000000000003E-2</v>
      </c>
      <c r="L300" s="17">
        <v>900</v>
      </c>
      <c r="M300" s="17">
        <v>9.9999999999999995E-7</v>
      </c>
      <c r="N300" s="17">
        <v>3129</v>
      </c>
      <c r="O300" s="17">
        <v>0</v>
      </c>
      <c r="P300" s="17">
        <v>0</v>
      </c>
      <c r="Q300" s="17">
        <v>7.1006E-2</v>
      </c>
      <c r="R300" s="17">
        <v>0.102302</v>
      </c>
      <c r="S300" s="17">
        <v>0.113399</v>
      </c>
      <c r="T300" s="17">
        <v>1.1096E-2</v>
      </c>
      <c r="U300" s="17">
        <v>9.7850999999999994E-2</v>
      </c>
      <c r="V300" s="17">
        <v>900</v>
      </c>
      <c r="W300" s="17">
        <v>0.6</v>
      </c>
      <c r="X300" s="17">
        <v>3491</v>
      </c>
      <c r="Y300" s="17">
        <v>0</v>
      </c>
      <c r="Z300" s="17">
        <v>0</v>
      </c>
      <c r="AA300" s="17">
        <v>0.15054000000000001</v>
      </c>
      <c r="AB300" s="17">
        <v>1.4691900000000001E-2</v>
      </c>
      <c r="AC300" s="17">
        <v>0.102465</v>
      </c>
      <c r="AD300" s="17">
        <v>0.25</v>
      </c>
      <c r="AE300" s="17">
        <v>922.8</v>
      </c>
    </row>
    <row r="301" spans="1:31">
      <c r="A301" s="17">
        <v>288</v>
      </c>
      <c r="B301" s="19">
        <v>0.71696759259259257</v>
      </c>
      <c r="C301" s="17">
        <v>0.2</v>
      </c>
      <c r="D301" s="17">
        <v>0.9</v>
      </c>
      <c r="E301" s="17">
        <v>2.9999999999999997E-4</v>
      </c>
      <c r="F301" s="17">
        <v>1.4999999999999999E-2</v>
      </c>
      <c r="G301" s="17">
        <v>1.3963E-2</v>
      </c>
      <c r="H301" s="17">
        <v>6.2580999999999998E-2</v>
      </c>
      <c r="I301" s="17">
        <v>6.7543000000000006E-2</v>
      </c>
      <c r="J301" s="17">
        <v>4.9630000000000004E-3</v>
      </c>
      <c r="K301" s="17">
        <v>7.3471999999999996E-2</v>
      </c>
      <c r="L301" s="17">
        <v>604</v>
      </c>
      <c r="M301" s="17">
        <v>0.6</v>
      </c>
      <c r="N301" s="17">
        <v>1375</v>
      </c>
      <c r="O301" s="17">
        <v>0</v>
      </c>
      <c r="P301" s="17">
        <v>0</v>
      </c>
      <c r="Q301" s="17">
        <v>6.7957000000000004E-2</v>
      </c>
      <c r="R301" s="17">
        <v>0.100533</v>
      </c>
      <c r="S301" s="17">
        <v>0.114553</v>
      </c>
      <c r="T301" s="17">
        <v>1.4019999999999999E-2</v>
      </c>
      <c r="U301" s="17">
        <v>0.122392</v>
      </c>
      <c r="V301" s="17">
        <v>350.2</v>
      </c>
      <c r="W301" s="17">
        <v>0.37081900000000001</v>
      </c>
      <c r="X301" s="17">
        <v>930</v>
      </c>
      <c r="Y301" s="17">
        <v>0</v>
      </c>
      <c r="Z301" s="17">
        <v>0</v>
      </c>
      <c r="AA301" s="17">
        <v>0.18829499999999999</v>
      </c>
      <c r="AB301" s="17">
        <v>4.3772699999999999E-3</v>
      </c>
      <c r="AC301" s="17">
        <v>0.100594</v>
      </c>
      <c r="AD301" s="17">
        <v>0.25</v>
      </c>
      <c r="AE301" s="17">
        <v>1375</v>
      </c>
    </row>
    <row r="302" spans="1:31">
      <c r="A302" s="17">
        <v>289</v>
      </c>
      <c r="B302" s="19">
        <v>0.71702546296296299</v>
      </c>
      <c r="C302" s="17">
        <v>0.2</v>
      </c>
      <c r="D302" s="17">
        <v>0.9</v>
      </c>
      <c r="E302" s="17">
        <v>1.46E-4</v>
      </c>
      <c r="F302" s="17">
        <v>7.0000000000000001E-3</v>
      </c>
      <c r="G302" s="17">
        <v>3.9979999999999998E-3</v>
      </c>
      <c r="H302" s="17">
        <v>6.7390000000000005E-2</v>
      </c>
      <c r="I302" s="17">
        <v>7.3014999999999997E-2</v>
      </c>
      <c r="J302" s="17">
        <v>5.6259999999999999E-3</v>
      </c>
      <c r="K302" s="17">
        <v>7.7047000000000004E-2</v>
      </c>
      <c r="L302" s="17">
        <v>231.2</v>
      </c>
      <c r="M302" s="17">
        <v>0.59999800000000003</v>
      </c>
      <c r="N302" s="17">
        <v>1080</v>
      </c>
      <c r="O302" s="17">
        <v>0</v>
      </c>
      <c r="P302" s="17">
        <v>0</v>
      </c>
      <c r="Q302" s="17">
        <v>3.8479999999999999E-3</v>
      </c>
      <c r="R302" s="17">
        <v>5.9829E-2</v>
      </c>
      <c r="S302" s="17">
        <v>7.0846999999999993E-2</v>
      </c>
      <c r="T302" s="17">
        <v>1.1018E-2</v>
      </c>
      <c r="U302" s="17">
        <v>0.15551799999999999</v>
      </c>
      <c r="V302" s="17">
        <v>343.9</v>
      </c>
      <c r="W302" s="17">
        <v>0.599997</v>
      </c>
      <c r="X302" s="17">
        <v>4761</v>
      </c>
      <c r="Y302" s="17">
        <v>0</v>
      </c>
      <c r="Z302" s="17">
        <v>0</v>
      </c>
      <c r="AA302" s="17">
        <v>0.239258</v>
      </c>
      <c r="AB302" s="17">
        <v>1.3208199999999999E-3</v>
      </c>
      <c r="AC302" s="17">
        <v>5.98437E-2</v>
      </c>
      <c r="AD302" s="17">
        <v>0.25</v>
      </c>
      <c r="AE302" s="17">
        <v>3592.2</v>
      </c>
    </row>
    <row r="303" spans="1:31">
      <c r="A303" s="17">
        <v>290</v>
      </c>
      <c r="B303" s="19">
        <v>0.71707175925925926</v>
      </c>
      <c r="C303" s="17">
        <v>0.2</v>
      </c>
      <c r="D303" s="17">
        <v>0.9</v>
      </c>
      <c r="E303" s="17">
        <v>6.3999999999999997E-5</v>
      </c>
      <c r="F303" s="17">
        <v>3.0000000000000001E-3</v>
      </c>
      <c r="G303" s="17">
        <v>5.3400000000000003E-2</v>
      </c>
      <c r="H303" s="17">
        <v>8.5569999999999993E-2</v>
      </c>
      <c r="I303" s="17">
        <v>9.6721000000000001E-2</v>
      </c>
      <c r="J303" s="17">
        <v>1.1152E-2</v>
      </c>
      <c r="K303" s="17">
        <v>0.115297</v>
      </c>
      <c r="L303" s="17">
        <v>100</v>
      </c>
      <c r="M303" s="17">
        <v>8.8999999999999995E-5</v>
      </c>
      <c r="N303" s="17">
        <v>2567</v>
      </c>
      <c r="O303" s="17">
        <v>0</v>
      </c>
      <c r="P303" s="17">
        <v>0</v>
      </c>
      <c r="Q303" s="17">
        <v>5.3068999999999998E-2</v>
      </c>
      <c r="R303" s="17">
        <v>7.0374000000000006E-2</v>
      </c>
      <c r="S303" s="17">
        <v>8.3393999999999996E-2</v>
      </c>
      <c r="T303" s="17">
        <v>1.3021E-2</v>
      </c>
      <c r="U303" s="17">
        <v>0.156136</v>
      </c>
      <c r="V303" s="17">
        <v>366.3</v>
      </c>
      <c r="W303" s="17">
        <v>0.59999899999999995</v>
      </c>
      <c r="X303" s="17">
        <v>3009</v>
      </c>
      <c r="Y303" s="17">
        <v>0</v>
      </c>
      <c r="Z303" s="17">
        <v>0</v>
      </c>
      <c r="AA303" s="17">
        <v>0.24020900000000001</v>
      </c>
      <c r="AB303" s="17">
        <v>1.3575E-3</v>
      </c>
      <c r="AC303" s="17">
        <v>7.0391200000000001E-2</v>
      </c>
      <c r="AD303" s="17">
        <v>0.25</v>
      </c>
      <c r="AE303" s="17">
        <v>8303.6</v>
      </c>
    </row>
    <row r="304" spans="1:31">
      <c r="A304" s="17">
        <v>291</v>
      </c>
      <c r="B304" s="19">
        <v>0.71712962962962967</v>
      </c>
      <c r="C304" s="17">
        <v>0.2</v>
      </c>
      <c r="D304" s="17">
        <v>0.9</v>
      </c>
      <c r="E304" s="17">
        <v>4.4700000000000002E-4</v>
      </c>
      <c r="F304" s="17">
        <v>2.1999999999999999E-2</v>
      </c>
      <c r="G304" s="17">
        <v>1.4519999999999999E-3</v>
      </c>
      <c r="H304" s="17">
        <v>7.8355999999999995E-2</v>
      </c>
      <c r="I304" s="17">
        <v>8.5152000000000005E-2</v>
      </c>
      <c r="J304" s="17">
        <v>6.7970000000000001E-3</v>
      </c>
      <c r="K304" s="17">
        <v>7.9821000000000003E-2</v>
      </c>
      <c r="L304" s="17">
        <v>900</v>
      </c>
      <c r="M304" s="17">
        <v>0.22917499999999999</v>
      </c>
      <c r="N304" s="17">
        <v>1462</v>
      </c>
      <c r="O304" s="17">
        <v>0</v>
      </c>
      <c r="P304" s="17">
        <v>0</v>
      </c>
      <c r="Q304" s="17">
        <v>5.6474999999999997E-2</v>
      </c>
      <c r="R304" s="17">
        <v>6.1374999999999999E-2</v>
      </c>
      <c r="S304" s="17">
        <v>6.9970000000000004E-2</v>
      </c>
      <c r="T304" s="17">
        <v>8.5950000000000002E-3</v>
      </c>
      <c r="U304" s="17">
        <v>0.122845</v>
      </c>
      <c r="V304" s="17">
        <v>247.4</v>
      </c>
      <c r="W304" s="17">
        <v>0.37081999999999998</v>
      </c>
      <c r="X304" s="17">
        <v>9623</v>
      </c>
      <c r="Y304" s="17">
        <v>0</v>
      </c>
      <c r="Z304" s="17">
        <v>0</v>
      </c>
      <c r="AA304" s="17">
        <v>0.18899199999999999</v>
      </c>
      <c r="AB304" s="17">
        <v>6.9187399999999996E-3</v>
      </c>
      <c r="AC304" s="17">
        <v>6.14344E-2</v>
      </c>
      <c r="AD304" s="17">
        <v>0.25</v>
      </c>
      <c r="AE304" s="17">
        <v>922.9</v>
      </c>
    </row>
    <row r="305" spans="1:31">
      <c r="A305" s="17">
        <v>292</v>
      </c>
      <c r="B305" s="19">
        <v>0.71718749999999998</v>
      </c>
      <c r="C305" s="17">
        <v>0.2</v>
      </c>
      <c r="D305" s="17">
        <v>0.9</v>
      </c>
      <c r="E305" s="17">
        <v>3.2200000000000002E-4</v>
      </c>
      <c r="F305" s="17">
        <v>1.6E-2</v>
      </c>
      <c r="G305" s="17">
        <v>3.1280000000000001E-3</v>
      </c>
      <c r="H305" s="17">
        <v>7.7826999999999993E-2</v>
      </c>
      <c r="I305" s="17">
        <v>8.4252999999999995E-2</v>
      </c>
      <c r="J305" s="17">
        <v>6.4260000000000003E-3</v>
      </c>
      <c r="K305" s="17">
        <v>7.6270000000000004E-2</v>
      </c>
      <c r="L305" s="17">
        <v>724.9</v>
      </c>
      <c r="M305" s="17">
        <v>0.59999899999999995</v>
      </c>
      <c r="N305" s="17">
        <v>1562</v>
      </c>
      <c r="O305" s="17">
        <v>0</v>
      </c>
      <c r="P305" s="17">
        <v>0</v>
      </c>
      <c r="Q305" s="17">
        <v>4.3420000000000004E-3</v>
      </c>
      <c r="R305" s="17">
        <v>6.0867999999999998E-2</v>
      </c>
      <c r="S305" s="17">
        <v>6.8379999999999996E-2</v>
      </c>
      <c r="T305" s="17">
        <v>7.5119999999999996E-3</v>
      </c>
      <c r="U305" s="17">
        <v>0.10985399999999999</v>
      </c>
      <c r="V305" s="17">
        <v>516.1</v>
      </c>
      <c r="W305" s="17">
        <v>0.59999899999999995</v>
      </c>
      <c r="X305" s="17">
        <v>1658</v>
      </c>
      <c r="Y305" s="17">
        <v>0</v>
      </c>
      <c r="Z305" s="17">
        <v>0</v>
      </c>
      <c r="AA305" s="17">
        <v>0.16900699999999999</v>
      </c>
      <c r="AB305" s="17">
        <v>5.9591799999999997E-3</v>
      </c>
      <c r="AC305" s="17">
        <v>6.0913099999999998E-2</v>
      </c>
      <c r="AD305" s="17">
        <v>0.25</v>
      </c>
      <c r="AE305" s="17">
        <v>1145.8</v>
      </c>
    </row>
    <row r="306" spans="1:31">
      <c r="A306" s="17">
        <v>293</v>
      </c>
      <c r="B306" s="19">
        <v>0.71723379629629624</v>
      </c>
      <c r="C306" s="17">
        <v>0.2</v>
      </c>
      <c r="D306" s="17">
        <v>0.9</v>
      </c>
      <c r="E306" s="17">
        <v>2.6699999999999998E-4</v>
      </c>
      <c r="F306" s="17">
        <v>1.2999999999999999E-2</v>
      </c>
      <c r="G306" s="17">
        <v>2.0858000000000002E-2</v>
      </c>
      <c r="H306" s="17">
        <v>7.7345999999999998E-2</v>
      </c>
      <c r="I306" s="17">
        <v>8.3579000000000001E-2</v>
      </c>
      <c r="J306" s="17">
        <v>6.2329999999999998E-3</v>
      </c>
      <c r="K306" s="17">
        <v>7.4573E-2</v>
      </c>
      <c r="L306" s="17">
        <v>566.9</v>
      </c>
      <c r="M306" s="17">
        <v>0.59999800000000003</v>
      </c>
      <c r="N306" s="17">
        <v>1732</v>
      </c>
      <c r="O306" s="17">
        <v>0</v>
      </c>
      <c r="P306" s="17">
        <v>0</v>
      </c>
      <c r="Q306" s="17">
        <v>4.8284000000000001E-2</v>
      </c>
      <c r="R306" s="17">
        <v>6.0671999999999997E-2</v>
      </c>
      <c r="S306" s="17">
        <v>6.8643999999999997E-2</v>
      </c>
      <c r="T306" s="17">
        <v>7.9719999999999999E-3</v>
      </c>
      <c r="U306" s="17">
        <v>0.116137</v>
      </c>
      <c r="V306" s="17">
        <v>409.9</v>
      </c>
      <c r="W306" s="17">
        <v>0.59999899999999995</v>
      </c>
      <c r="X306" s="17">
        <v>5452</v>
      </c>
      <c r="Y306" s="17">
        <v>0</v>
      </c>
      <c r="Z306" s="17">
        <v>0</v>
      </c>
      <c r="AA306" s="17">
        <v>0.178673</v>
      </c>
      <c r="AB306" s="17">
        <v>5.1705700000000002E-3</v>
      </c>
      <c r="AC306" s="17">
        <v>6.0713200000000002E-2</v>
      </c>
      <c r="AD306" s="17">
        <v>0.25</v>
      </c>
      <c r="AE306" s="17">
        <v>1465.1</v>
      </c>
    </row>
    <row r="307" spans="1:31">
      <c r="A307" s="17">
        <v>294</v>
      </c>
      <c r="B307" s="19">
        <v>0.71729166666666666</v>
      </c>
      <c r="C307" s="17">
        <v>0.2</v>
      </c>
      <c r="D307" s="17">
        <v>0.9</v>
      </c>
      <c r="E307" s="17">
        <v>4.4299999999999998E-4</v>
      </c>
      <c r="F307" s="17">
        <v>2.1000000000000001E-2</v>
      </c>
      <c r="G307" s="17">
        <v>3.5645000000000003E-2</v>
      </c>
      <c r="H307" s="17">
        <v>7.3260000000000006E-2</v>
      </c>
      <c r="I307" s="17">
        <v>8.0064999999999997E-2</v>
      </c>
      <c r="J307" s="17">
        <v>6.8050000000000003E-3</v>
      </c>
      <c r="K307" s="17">
        <v>8.4988999999999995E-2</v>
      </c>
      <c r="L307" s="17">
        <v>900</v>
      </c>
      <c r="M307" s="17">
        <v>0.59999100000000005</v>
      </c>
      <c r="N307" s="17">
        <v>1077</v>
      </c>
      <c r="O307" s="17">
        <v>0</v>
      </c>
      <c r="P307" s="17">
        <v>0</v>
      </c>
      <c r="Q307" s="17">
        <v>6.4700000000000001E-3</v>
      </c>
      <c r="R307" s="17">
        <v>5.2697000000000001E-2</v>
      </c>
      <c r="S307" s="17">
        <v>5.9978999999999998E-2</v>
      </c>
      <c r="T307" s="17">
        <v>7.2820000000000003E-3</v>
      </c>
      <c r="U307" s="17">
        <v>0.121408</v>
      </c>
      <c r="V307" s="17">
        <v>472</v>
      </c>
      <c r="W307" s="17">
        <v>0.59999499999999995</v>
      </c>
      <c r="X307" s="17">
        <v>769</v>
      </c>
      <c r="Y307" s="17">
        <v>0</v>
      </c>
      <c r="Z307" s="17">
        <v>0</v>
      </c>
      <c r="AA307" s="17">
        <v>0.186781</v>
      </c>
      <c r="AB307" s="17">
        <v>5.1068199999999998E-3</v>
      </c>
      <c r="AC307" s="17">
        <v>5.27346E-2</v>
      </c>
      <c r="AD307" s="17">
        <v>0.25</v>
      </c>
      <c r="AE307" s="17">
        <v>922.9</v>
      </c>
    </row>
    <row r="308" spans="1:31">
      <c r="A308" s="17">
        <v>295</v>
      </c>
      <c r="B308" s="19">
        <v>0.71734953703703708</v>
      </c>
      <c r="C308" s="17">
        <v>0.2</v>
      </c>
      <c r="D308" s="17">
        <v>0.9</v>
      </c>
      <c r="E308" s="17">
        <v>1.13E-4</v>
      </c>
      <c r="F308" s="17">
        <v>5.0000000000000001E-3</v>
      </c>
      <c r="G308" s="17">
        <v>0.13563500000000001</v>
      </c>
      <c r="H308" s="17">
        <v>8.6011000000000004E-2</v>
      </c>
      <c r="I308" s="17">
        <v>9.3674999999999994E-2</v>
      </c>
      <c r="J308" s="17">
        <v>7.6629999999999997E-3</v>
      </c>
      <c r="K308" s="17">
        <v>8.1807000000000005E-2</v>
      </c>
      <c r="L308" s="17">
        <v>260.10000000000002</v>
      </c>
      <c r="M308" s="17">
        <v>0.37081999999999998</v>
      </c>
      <c r="N308" s="17">
        <v>867</v>
      </c>
      <c r="O308" s="17">
        <v>0</v>
      </c>
      <c r="P308" s="17">
        <v>0</v>
      </c>
      <c r="Q308" s="17">
        <v>1.409E-2</v>
      </c>
      <c r="R308" s="17">
        <v>5.7762000000000001E-2</v>
      </c>
      <c r="S308" s="17">
        <v>6.4681000000000002E-2</v>
      </c>
      <c r="T308" s="17">
        <v>6.9189999999999998E-3</v>
      </c>
      <c r="U308" s="17">
        <v>0.106974</v>
      </c>
      <c r="V308" s="17">
        <v>900</v>
      </c>
      <c r="W308" s="17">
        <v>1.9999999999999999E-6</v>
      </c>
      <c r="X308" s="17">
        <v>3058</v>
      </c>
      <c r="Y308" s="17">
        <v>0</v>
      </c>
      <c r="Z308" s="17">
        <v>0</v>
      </c>
      <c r="AA308" s="17">
        <v>0.164575</v>
      </c>
      <c r="AB308" s="17">
        <v>1.1930199999999999E-3</v>
      </c>
      <c r="AC308" s="17">
        <v>5.7769800000000003E-2</v>
      </c>
      <c r="AD308" s="17">
        <v>0.25</v>
      </c>
      <c r="AE308" s="17">
        <v>3193.7</v>
      </c>
    </row>
    <row r="309" spans="1:31">
      <c r="A309" s="17">
        <v>296</v>
      </c>
      <c r="B309" s="19">
        <v>0.71739583333333334</v>
      </c>
      <c r="C309" s="17">
        <v>0.2</v>
      </c>
      <c r="D309" s="17">
        <v>0.9</v>
      </c>
      <c r="E309" s="17">
        <v>6.6500000000000001E-4</v>
      </c>
      <c r="F309" s="17">
        <v>3.2000000000000001E-2</v>
      </c>
      <c r="G309" s="17">
        <v>1.487E-2</v>
      </c>
      <c r="H309" s="17">
        <v>8.3097000000000004E-2</v>
      </c>
      <c r="I309" s="17">
        <v>8.9199000000000001E-2</v>
      </c>
      <c r="J309" s="17">
        <v>6.1019999999999998E-3</v>
      </c>
      <c r="K309" s="17">
        <v>6.8409999999999999E-2</v>
      </c>
      <c r="L309" s="17">
        <v>900</v>
      </c>
      <c r="M309" s="17">
        <v>0.599997</v>
      </c>
      <c r="N309" s="17">
        <v>2188</v>
      </c>
      <c r="O309" s="17">
        <v>0</v>
      </c>
      <c r="P309" s="17">
        <v>0</v>
      </c>
      <c r="Q309" s="17">
        <v>9.9270999999999998E-2</v>
      </c>
      <c r="R309" s="17">
        <v>5.5067999999999999E-2</v>
      </c>
      <c r="S309" s="17">
        <v>6.7428000000000002E-2</v>
      </c>
      <c r="T309" s="17">
        <v>1.2359E-2</v>
      </c>
      <c r="U309" s="17">
        <v>0.18329400000000001</v>
      </c>
      <c r="V309" s="17">
        <v>100</v>
      </c>
      <c r="W309" s="17">
        <v>0.14164099999999999</v>
      </c>
      <c r="X309" s="17">
        <v>1534</v>
      </c>
      <c r="Y309" s="17">
        <v>0</v>
      </c>
      <c r="Z309" s="17">
        <v>0</v>
      </c>
      <c r="AA309" s="17">
        <v>0.28199099999999999</v>
      </c>
      <c r="AB309" s="17">
        <v>1.0316799999999999E-2</v>
      </c>
      <c r="AC309" s="17">
        <v>5.5196000000000002E-2</v>
      </c>
      <c r="AD309" s="17">
        <v>0.25</v>
      </c>
      <c r="AE309" s="17">
        <v>922.9</v>
      </c>
    </row>
    <row r="310" spans="1:31">
      <c r="A310" s="17">
        <v>297</v>
      </c>
      <c r="B310" s="19">
        <v>0.71745370370370365</v>
      </c>
      <c r="C310" s="17">
        <v>0.2</v>
      </c>
      <c r="D310" s="17">
        <v>0.9</v>
      </c>
      <c r="E310" s="17">
        <v>1.3999999999999999E-4</v>
      </c>
      <c r="F310" s="17">
        <v>7.0000000000000001E-3</v>
      </c>
      <c r="G310" s="17">
        <v>6.4447000000000004E-2</v>
      </c>
      <c r="H310" s="17">
        <v>7.9950999999999994E-2</v>
      </c>
      <c r="I310" s="17">
        <v>8.9154999999999998E-2</v>
      </c>
      <c r="J310" s="17">
        <v>9.2040000000000004E-3</v>
      </c>
      <c r="K310" s="17">
        <v>0.10323599999999999</v>
      </c>
      <c r="L310" s="17">
        <v>261.7</v>
      </c>
      <c r="M310" s="17">
        <v>0.59999899999999995</v>
      </c>
      <c r="N310" s="17">
        <v>1111</v>
      </c>
      <c r="O310" s="17">
        <v>0</v>
      </c>
      <c r="P310" s="17">
        <v>0</v>
      </c>
      <c r="Q310" s="17">
        <v>6.9040000000000004E-3</v>
      </c>
      <c r="R310" s="17">
        <v>5.6300000000000003E-2</v>
      </c>
      <c r="S310" s="17">
        <v>6.4801999999999998E-2</v>
      </c>
      <c r="T310" s="17">
        <v>8.5019999999999991E-3</v>
      </c>
      <c r="U310" s="17">
        <v>0.13120000000000001</v>
      </c>
      <c r="V310" s="17">
        <v>900</v>
      </c>
      <c r="W310" s="17">
        <v>0.14163500000000001</v>
      </c>
      <c r="X310" s="17">
        <v>875</v>
      </c>
      <c r="Y310" s="17">
        <v>0</v>
      </c>
      <c r="Z310" s="17">
        <v>0</v>
      </c>
      <c r="AA310" s="17">
        <v>0.201846</v>
      </c>
      <c r="AB310" s="17">
        <v>1.53706E-3</v>
      </c>
      <c r="AC310" s="17">
        <v>5.6312800000000003E-2</v>
      </c>
      <c r="AD310" s="17">
        <v>0.25</v>
      </c>
      <c r="AE310" s="17">
        <v>3173.8</v>
      </c>
    </row>
    <row r="311" spans="1:31">
      <c r="A311" s="17">
        <v>298</v>
      </c>
      <c r="B311" s="19">
        <v>0.71751157407407407</v>
      </c>
      <c r="C311" s="17">
        <v>0.2</v>
      </c>
      <c r="D311" s="17">
        <v>0.9</v>
      </c>
      <c r="E311" s="17">
        <v>3.9199999999999999E-4</v>
      </c>
      <c r="F311" s="17">
        <v>1.9E-2</v>
      </c>
      <c r="G311" s="17">
        <v>7.6465000000000005E-2</v>
      </c>
      <c r="H311" s="17">
        <v>8.4761000000000003E-2</v>
      </c>
      <c r="I311" s="17">
        <v>8.9455000000000007E-2</v>
      </c>
      <c r="J311" s="17">
        <v>4.6940000000000003E-3</v>
      </c>
      <c r="K311" s="17">
        <v>5.2470000000000003E-2</v>
      </c>
      <c r="L311" s="17">
        <v>649.9</v>
      </c>
      <c r="M311" s="17">
        <v>0.6</v>
      </c>
      <c r="N311" s="17">
        <v>1892</v>
      </c>
      <c r="O311" s="17">
        <v>0</v>
      </c>
      <c r="P311" s="17">
        <v>0</v>
      </c>
      <c r="Q311" s="17">
        <v>1.882E-2</v>
      </c>
      <c r="R311" s="17">
        <v>5.2833999999999999E-2</v>
      </c>
      <c r="S311" s="17">
        <v>6.2077E-2</v>
      </c>
      <c r="T311" s="17">
        <v>9.2420000000000002E-3</v>
      </c>
      <c r="U311" s="17">
        <v>0.14888399999999999</v>
      </c>
      <c r="V311" s="17">
        <v>900</v>
      </c>
      <c r="W311" s="17">
        <v>9.9999999999999995E-7</v>
      </c>
      <c r="X311" s="17">
        <v>1220</v>
      </c>
      <c r="Y311" s="17">
        <v>0</v>
      </c>
      <c r="Z311" s="17">
        <v>0</v>
      </c>
      <c r="AA311" s="17">
        <v>0.22905300000000001</v>
      </c>
      <c r="AB311" s="17">
        <v>6.4673600000000001E-3</v>
      </c>
      <c r="AC311" s="17">
        <v>5.2894200000000002E-2</v>
      </c>
      <c r="AD311" s="17">
        <v>0.25</v>
      </c>
      <c r="AE311" s="17">
        <v>1278</v>
      </c>
    </row>
    <row r="312" spans="1:31">
      <c r="A312" s="17">
        <v>299</v>
      </c>
      <c r="B312" s="19">
        <v>0.71756944444444448</v>
      </c>
      <c r="C312" s="17">
        <v>0.2</v>
      </c>
      <c r="D312" s="17">
        <v>0.9</v>
      </c>
      <c r="E312" s="17">
        <v>5.4699999999999996E-4</v>
      </c>
      <c r="F312" s="17">
        <v>2.5999999999999999E-2</v>
      </c>
      <c r="G312" s="17">
        <v>9.6357999999999999E-2</v>
      </c>
      <c r="H312" s="17">
        <v>8.0196000000000003E-2</v>
      </c>
      <c r="I312" s="17">
        <v>8.8071999999999998E-2</v>
      </c>
      <c r="J312" s="17">
        <v>7.8759999999999993E-3</v>
      </c>
      <c r="K312" s="17">
        <v>8.9424000000000003E-2</v>
      </c>
      <c r="L312" s="17">
        <v>900</v>
      </c>
      <c r="M312" s="17">
        <v>0.37081999999999998</v>
      </c>
      <c r="N312" s="17">
        <v>1225</v>
      </c>
      <c r="O312" s="17">
        <v>0</v>
      </c>
      <c r="P312" s="17">
        <v>0</v>
      </c>
      <c r="Q312" s="17">
        <v>2.9555999999999999E-2</v>
      </c>
      <c r="R312" s="17">
        <v>5.5119000000000001E-2</v>
      </c>
      <c r="S312" s="17">
        <v>6.4859E-2</v>
      </c>
      <c r="T312" s="17">
        <v>9.7400000000000004E-3</v>
      </c>
      <c r="U312" s="17">
        <v>0.15017800000000001</v>
      </c>
      <c r="V312" s="17">
        <v>630.4</v>
      </c>
      <c r="W312" s="17">
        <v>0.59999899999999995</v>
      </c>
      <c r="X312" s="17">
        <v>780</v>
      </c>
      <c r="Y312" s="17">
        <v>0</v>
      </c>
      <c r="Z312" s="17">
        <v>0</v>
      </c>
      <c r="AA312" s="17">
        <v>0.231044</v>
      </c>
      <c r="AB312" s="17">
        <v>5.8021599999999998E-3</v>
      </c>
      <c r="AC312" s="17">
        <v>5.5175299999999997E-2</v>
      </c>
      <c r="AD312" s="17">
        <v>0.25</v>
      </c>
      <c r="AE312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2023-02-24T05:52:48Z</dcterms:modified>
</cp:coreProperties>
</file>